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2" firstSheet="0" activeTab="0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heet5" sheetId="5" state="visible" r:id="rId6"/>
  </sheets>
  <definedNames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<sst xmlns="http://schemas.openxmlformats.org/spreadsheetml/2006/main" count="988" uniqueCount="77">
  <si>
    <t>Program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</si>
  <si>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</si>
  <si>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</si>
  <si>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</si>
  <si>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</si>
  <si>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</si>
  <si>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</si>
  <si>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</si>
  <si>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</si>
  <si>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</si>
  <si>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</si>
  <si>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</si>
  <si>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</si>
  <si>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</si>
  <si>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</si>
  <si>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</si>
  <si>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</si>
  <si>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</si>
  <si>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</si>
  <si>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</si>
  <si>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package static energy</t>
  </si>
  <si>
    <t>pp0 static energy</t>
  </si>
  <si>
    <t>uncore static energy</t>
  </si>
  <si>
    <t>package static power</t>
  </si>
  <si>
    <t>pp0 static power</t>
  </si>
  <si>
    <t>uncore static power</t>
  </si>
  <si>
    <t>package dynamic power</t>
  </si>
  <si>
    <t>pp0 dynamic power</t>
  </si>
  <si>
    <t>uncore dynamic power</t>
  </si>
  <si>
    <t>package dynamic power per thread</t>
  </si>
  <si>
    <t>pp0 dynamic power per thread</t>
  </si>
  <si>
    <t>uncore dynamic power per thread</t>
  </si>
  <si>
    <t>compute</t>
  </si>
  <si>
    <t>HPCCG.x</t>
  </si>
  <si>
    <t>Lulesh2.0</t>
  </si>
  <si>
    <t>miniFE.x</t>
  </si>
  <si>
    <t>application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</si>
  <si>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</si>
  <si>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</si>
  <si>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</si>
  <si>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</si>
  <si>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</si>
  <si>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</si>
  <si>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</si>
  <si>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</si>
  <si>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</si>
  <si>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ua.A</t>
  </si>
  <si>
    <t>sp.A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</si>
  <si>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</si>
  <si>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</si>
  <si>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</si>
  <si>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</si>
  <si>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</si>
  <si>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</si>
  <si>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lulesh2.0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</si>
  <si>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</si>
  <si>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</si>
  <si>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</si>
  <si>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</si>
  <si>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</si>
  <si>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</si>
  <si>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</si>
  <si>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</si>
  <si>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package energy speedup</t>
  </si>
  <si>
    <t>Total dram energy speedup</t>
  </si>
  <si>
    <t>total energy speedup</t>
  </si>
  <si>
    <t>dram static energy</t>
  </si>
  <si>
    <t>total static energy</t>
  </si>
  <si>
    <t>dram static power</t>
  </si>
  <si>
    <t>dram dynamic power</t>
  </si>
  <si>
    <t>dram dynamic power per thread</t>
  </si>
  <si>
    <t>Haswell-EP DRAM energy unit is 15.3uJ, see Intel Xeon Processor E5-1600 / 2400 / 2600 / 4600 v3 Product Families Datasheet – Volume 2, section 5.3.2</t>
  </si>
  <si>
    <t>grayskull</t>
  </si>
  <si>
    <t>Compute microkernel</t>
  </si>
  <si>
    <t>hpccg</t>
  </si>
  <si>
    <t>graph500</t>
  </si>
  <si>
    <t>keystone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</si>
</sst>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Bridge-EP'!$V$2:$V$25</c:f>
              <c:numCache>
                <c:formatCode>General</c:formatCode>
                <c:ptCount val="24"/>
                <c:pt idx="0">
                  <c:v/>
                </c:pt>
                <c:pt idx="1">
                  <c:v>0.827415809844979</c:v>
                </c:pt>
                <c:pt idx="2">
                  <c:v>0.811917127201471</c:v>
                </c:pt>
                <c:pt idx="3">
                  <c:v>0.782891153880256</c:v>
                </c:pt>
                <c:pt idx="4">
                  <c:v>0.770909482873564</c:v>
                </c:pt>
                <c:pt idx="5">
                  <c:v>0.729478962231331</c:v>
                </c:pt>
                <c:pt idx="6">
                  <c:v>0.636148344634813</c:v>
                </c:pt>
                <c:pt idx="7">
                  <c:v>0.620628713098804</c:v>
                </c:pt>
                <c:pt idx="8">
                  <c:v>0.586644241486748</c:v>
                </c:pt>
                <c:pt idx="9">
                  <c:v>0.589311801592238</c:v>
                </c:pt>
                <c:pt idx="10">
                  <c:v>0.575479281946685</c:v>
                </c:pt>
                <c:pt idx="11">
                  <c:v>0.562983997685287</c:v>
                </c:pt>
                <c:pt idx="12">
                  <c:v>0.595105090394916</c:v>
                </c:pt>
                <c:pt idx="13">
                  <c:v>0.623404793197631</c:v>
                </c:pt>
                <c:pt idx="14">
                  <c:v>0.619068543019615</c:v>
                </c:pt>
                <c:pt idx="15">
                  <c:v>0.61083959580546</c:v>
                </c:pt>
                <c:pt idx="16">
                  <c:v>0.562646404534264</c:v>
                </c:pt>
                <c:pt idx="17">
                  <c:v>0.533622245010079</c:v>
                </c:pt>
                <c:pt idx="18">
                  <c:v>0.556633597868977</c:v>
                </c:pt>
                <c:pt idx="19">
                  <c:v>0.530682098599484</c:v>
                </c:pt>
                <c:pt idx="20">
                  <c:v>0.524568592404645</c:v>
                </c:pt>
                <c:pt idx="21">
                  <c:v>0.52146955112114</c:v>
                </c:pt>
                <c:pt idx="22">
                  <c:v>0.495855920307924</c:v>
                </c:pt>
                <c:pt idx="23">
                  <c:v>0.457143283731532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Bridge-EP'!$W$2:$W$25</c:f>
              <c:numCache>
                <c:formatCode>General</c:formatCode>
                <c:ptCount val="24"/>
                <c:pt idx="0">
                  <c:v/>
                </c:pt>
                <c:pt idx="1">
                  <c:v>0.987124007631262</c:v>
                </c:pt>
                <c:pt idx="2">
                  <c:v>0.990464294514717</c:v>
                </c:pt>
                <c:pt idx="3">
                  <c:v>0.989495580992236</c:v>
                </c:pt>
                <c:pt idx="4">
                  <c:v>0.992041981438504</c:v>
                </c:pt>
                <c:pt idx="5">
                  <c:v>0.977964107195099</c:v>
                </c:pt>
                <c:pt idx="6">
                  <c:v>0.980357434133761</c:v>
                </c:pt>
                <c:pt idx="7">
                  <c:v>0.977567112855145</c:v>
                </c:pt>
                <c:pt idx="8">
                  <c:v>0.979100130566705</c:v>
                </c:pt>
                <c:pt idx="9">
                  <c:v>0.980617936317025</c:v>
                </c:pt>
                <c:pt idx="10">
                  <c:v>0.976732897188881</c:v>
                </c:pt>
                <c:pt idx="11">
                  <c:v>0.978019293752563</c:v>
                </c:pt>
                <c:pt idx="12">
                  <c:v>0.979886356575701</c:v>
                </c:pt>
                <c:pt idx="13">
                  <c:v>0.97703937042035</c:v>
                </c:pt>
                <c:pt idx="14">
                  <c:v>0.979103329283434</c:v>
                </c:pt>
                <c:pt idx="15">
                  <c:v>0.975653228723962</c:v>
                </c:pt>
                <c:pt idx="16">
                  <c:v>0.809248121382108</c:v>
                </c:pt>
                <c:pt idx="17">
                  <c:v>0.728159640393284</c:v>
                </c:pt>
                <c:pt idx="18">
                  <c:v>0.725847510253604</c:v>
                </c:pt>
                <c:pt idx="19">
                  <c:v>0.721407092199192</c:v>
                </c:pt>
                <c:pt idx="20">
                  <c:v>0.720190350060871</c:v>
                </c:pt>
                <c:pt idx="21">
                  <c:v>0.72454596126591</c:v>
                </c:pt>
                <c:pt idx="22">
                  <c:v>0.690940964168395</c:v>
                </c:pt>
                <c:pt idx="23">
                  <c:v>0.654270199299431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Bridge-EP'!$X$2:$X$25</c:f>
              <c:numCache>
                <c:formatCode>General</c:formatCode>
                <c:ptCount val="24"/>
                <c:pt idx="0">
                  <c:v/>
                </c:pt>
                <c:pt idx="1">
                  <c:v>0.855262893904064</c:v>
                </c:pt>
                <c:pt idx="2">
                  <c:v>0.841938454115068</c:v>
                </c:pt>
                <c:pt idx="3">
                  <c:v>0.816427135924679</c:v>
                </c:pt>
                <c:pt idx="4">
                  <c:v>0.80602298829428</c:v>
                </c:pt>
                <c:pt idx="5">
                  <c:v>0.76760324569913</c:v>
                </c:pt>
                <c:pt idx="6">
                  <c:v>0.683943059608583</c:v>
                </c:pt>
                <c:pt idx="7">
                  <c:v>0.669054917679103</c:v>
                </c:pt>
                <c:pt idx="8">
                  <c:v>0.637248295157688</c:v>
                </c:pt>
                <c:pt idx="9">
                  <c:v>0.63971948938398</c:v>
                </c:pt>
                <c:pt idx="10">
                  <c:v>0.626175298074482</c:v>
                </c:pt>
                <c:pt idx="11">
                  <c:v>0.614293370803143</c:v>
                </c:pt>
                <c:pt idx="12">
                  <c:v>0.645114356231824</c:v>
                </c:pt>
                <c:pt idx="13">
                  <c:v>0.671258226508834</c:v>
                </c:pt>
                <c:pt idx="14">
                  <c:v>0.667287937904722</c:v>
                </c:pt>
                <c:pt idx="15">
                  <c:v>0.659197101959001</c:v>
                </c:pt>
                <c:pt idx="16">
                  <c:v>0.59796381160995</c:v>
                </c:pt>
                <c:pt idx="17">
                  <c:v>0.562573733618362</c:v>
                </c:pt>
                <c:pt idx="18">
                  <c:v>0.582774677935856</c:v>
                </c:pt>
                <c:pt idx="19">
                  <c:v>0.55918159118267</c:v>
                </c:pt>
                <c:pt idx="20">
                  <c:v>0.553547050598094</c:v>
                </c:pt>
                <c:pt idx="21">
                  <c:v>0.551240099373015</c:v>
                </c:pt>
                <c:pt idx="22">
                  <c:v>0.524346646631903</c:v>
                </c:pt>
                <c:pt idx="23">
                  <c:v>0.485296982913147</c:v>
                </c:pt>
              </c:numCache>
            </c:numRef>
          </c:val>
        </c:ser>
        <c:marker val="1"/>
        <c:axId val="50087934"/>
        <c:axId val="74890560"/>
      </c:lineChart>
      <c:catAx>
        <c:axId val="500879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90560"/>
        <c:crosses val="autoZero"/>
        <c:auto val="1"/>
        <c:lblAlgn val="ctr"/>
        <c:lblOffset val="100"/>
      </c:catAx>
      <c:valAx>
        <c:axId val="74890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0879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/>
                </c:pt>
                <c:pt idx="1">
                  <c:v>0.867504618494387</c:v>
                </c:pt>
                <c:pt idx="2">
                  <c:v>0.820106138924277</c:v>
                </c:pt>
                <c:pt idx="3">
                  <c:v>0.859978040640902</c:v>
                </c:pt>
                <c:pt idx="4">
                  <c:v>0.830982721922407</c:v>
                </c:pt>
                <c:pt idx="5">
                  <c:v>0.799441409912465</c:v>
                </c:pt>
                <c:pt idx="6">
                  <c:v>0.775804912061102</c:v>
                </c:pt>
                <c:pt idx="7">
                  <c:v>0.740607236830439</c:v>
                </c:pt>
                <c:pt idx="8">
                  <c:v>0.725830120499423</c:v>
                </c:pt>
                <c:pt idx="9">
                  <c:v>0.704016332609662</c:v>
                </c:pt>
                <c:pt idx="10">
                  <c:v>0.689805333716621</c:v>
                </c:pt>
                <c:pt idx="11">
                  <c:v>0.656209726729092</c:v>
                </c:pt>
                <c:pt idx="12">
                  <c:v>0.652679181438488</c:v>
                </c:pt>
                <c:pt idx="13">
                  <c:v>0.651659454763228</c:v>
                </c:pt>
                <c:pt idx="14">
                  <c:v>0.634580584508504</c:v>
                </c:pt>
                <c:pt idx="15">
                  <c:v>0.648324881849671</c:v>
                </c:pt>
                <c:pt idx="16">
                  <c:v>0.603513720104728</c:v>
                </c:pt>
                <c:pt idx="17">
                  <c:v>0.575691892142103</c:v>
                </c:pt>
                <c:pt idx="18">
                  <c:v>0.568628917048086</c:v>
                </c:pt>
                <c:pt idx="19">
                  <c:v>0.564191626118562</c:v>
                </c:pt>
                <c:pt idx="20">
                  <c:v>0.540098326245748</c:v>
                </c:pt>
                <c:pt idx="21">
                  <c:v>0.550812043926821</c:v>
                </c:pt>
                <c:pt idx="22">
                  <c:v>0.544118352369175</c:v>
                </c:pt>
                <c:pt idx="23">
                  <c:v>0.498762282851324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Bridge-EP'!$W$27:$W$50</c:f>
              <c:numCache>
                <c:formatCode>General</c:formatCode>
                <c:ptCount val="24"/>
                <c:pt idx="0">
                  <c:v/>
                </c:pt>
                <c:pt idx="1">
                  <c:v>0.972976923815979</c:v>
                </c:pt>
                <c:pt idx="2">
                  <c:v>0.856992590566118</c:v>
                </c:pt>
                <c:pt idx="3">
                  <c:v>0.866343466423547</c:v>
                </c:pt>
                <c:pt idx="4">
                  <c:v>0.787377844706128</c:v>
                </c:pt>
                <c:pt idx="5">
                  <c:v>0.782331654268041</c:v>
                </c:pt>
                <c:pt idx="6">
                  <c:v>0.794597292502023</c:v>
                </c:pt>
                <c:pt idx="7">
                  <c:v>0.696707988883068</c:v>
                </c:pt>
                <c:pt idx="8">
                  <c:v>0.721452735579965</c:v>
                </c:pt>
                <c:pt idx="9">
                  <c:v>0.741909352946486</c:v>
                </c:pt>
                <c:pt idx="10">
                  <c:v>0.732771454731773</c:v>
                </c:pt>
                <c:pt idx="11">
                  <c:v>0.768393054222993</c:v>
                </c:pt>
                <c:pt idx="12">
                  <c:v>0.725957326915525</c:v>
                </c:pt>
                <c:pt idx="13">
                  <c:v>0.728639952918087</c:v>
                </c:pt>
                <c:pt idx="14">
                  <c:v>0.70631890483935</c:v>
                </c:pt>
                <c:pt idx="15">
                  <c:v>0.678670115245</c:v>
                </c:pt>
                <c:pt idx="16">
                  <c:v>0.685666015289461</c:v>
                </c:pt>
                <c:pt idx="17">
                  <c:v>0.61986450017927</c:v>
                </c:pt>
                <c:pt idx="18">
                  <c:v>0.649475076328535</c:v>
                </c:pt>
                <c:pt idx="19">
                  <c:v>0.654341906871179</c:v>
                </c:pt>
                <c:pt idx="20">
                  <c:v>0.637247856319742</c:v>
                </c:pt>
                <c:pt idx="21">
                  <c:v>0.641018999278182</c:v>
                </c:pt>
                <c:pt idx="22">
                  <c:v>0.654327324583056</c:v>
                </c:pt>
                <c:pt idx="23">
                  <c:v>0.635041730940753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/>
                </c:pt>
                <c:pt idx="1">
                  <c:v>0.894089093674718</c:v>
                </c:pt>
                <c:pt idx="2">
                  <c:v>0.829586686387797</c:v>
                </c:pt>
                <c:pt idx="3">
                  <c:v>0.861639762737628</c:v>
                </c:pt>
                <c:pt idx="4">
                  <c:v>0.8192621119507</c:v>
                </c:pt>
                <c:pt idx="5">
                  <c:v>0.794912373337789</c:v>
                </c:pt>
                <c:pt idx="6">
                  <c:v>0.780667966154115</c:v>
                </c:pt>
                <c:pt idx="7">
                  <c:v>0.728763317617128</c:v>
                </c:pt>
                <c:pt idx="8">
                  <c:v>0.724680087360919</c:v>
                </c:pt>
                <c:pt idx="9">
                  <c:v>0.713698197546127</c:v>
                </c:pt>
                <c:pt idx="10">
                  <c:v>0.700748100831728</c:v>
                </c:pt>
                <c:pt idx="11">
                  <c:v>0.683529866857621</c:v>
                </c:pt>
                <c:pt idx="12">
                  <c:v>0.670962858970421</c:v>
                </c:pt>
                <c:pt idx="13">
                  <c:v>0.670804631173673</c:v>
                </c:pt>
                <c:pt idx="14">
                  <c:v>0.652463258591909</c:v>
                </c:pt>
                <c:pt idx="15">
                  <c:v>0.656107040104509</c:v>
                </c:pt>
                <c:pt idx="16">
                  <c:v>0.623789637700582</c:v>
                </c:pt>
                <c:pt idx="17">
                  <c:v>0.586878373484083</c:v>
                </c:pt>
                <c:pt idx="18">
                  <c:v>0.588588344594635</c:v>
                </c:pt>
                <c:pt idx="19">
                  <c:v>0.586291742460666</c:v>
                </c:pt>
                <c:pt idx="20">
                  <c:v>0.563755245957242</c:v>
                </c:pt>
                <c:pt idx="21">
                  <c:v>0.572920621836809</c:v>
                </c:pt>
                <c:pt idx="22">
                  <c:v>0.570762417185362</c:v>
                </c:pt>
                <c:pt idx="23">
                  <c:v>0.531025241323785</c:v>
                </c:pt>
              </c:numCache>
            </c:numRef>
          </c:val>
        </c:ser>
        <c:marker val="1"/>
        <c:axId val="32440019"/>
        <c:axId val="84143324"/>
      </c:lineChart>
      <c:catAx>
        <c:axId val="324400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143324"/>
        <c:crosses val="autoZero"/>
        <c:auto val="1"/>
        <c:lblAlgn val="ctr"/>
        <c:lblOffset val="100"/>
      </c:catAx>
      <c:valAx>
        <c:axId val="84143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400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Bridge-EP'!$V$51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Bridge-EP'!$V$52:$V$75</c:f>
              <c:numCache>
                <c:formatCode>General</c:formatCode>
                <c:ptCount val="24"/>
                <c:pt idx="0">
                  <c:v/>
                </c:pt>
                <c:pt idx="1">
                  <c:v>1.02664207427711</c:v>
                </c:pt>
                <c:pt idx="2">
                  <c:v>0.905729721712657</c:v>
                </c:pt>
                <c:pt idx="3">
                  <c:v>0.785841019624971</c:v>
                </c:pt>
                <c:pt idx="4">
                  <c:v>0.80414759563647</c:v>
                </c:pt>
                <c:pt idx="5">
                  <c:v>0.713342068669354</c:v>
                </c:pt>
                <c:pt idx="6">
                  <c:v>0.624138911711883</c:v>
                </c:pt>
                <c:pt idx="7">
                  <c:v>0.578172701540766</c:v>
                </c:pt>
                <c:pt idx="8">
                  <c:v>0.571391149357062</c:v>
                </c:pt>
                <c:pt idx="9">
                  <c:v>0.551621076573819</c:v>
                </c:pt>
                <c:pt idx="10">
                  <c:v>0.572026164325004</c:v>
                </c:pt>
                <c:pt idx="11">
                  <c:v>0.532855016883852</c:v>
                </c:pt>
                <c:pt idx="12">
                  <c:v>0.520003376263742</c:v>
                </c:pt>
                <c:pt idx="13">
                  <c:v>0.516138989551003</c:v>
                </c:pt>
                <c:pt idx="14">
                  <c:v>0.53653799472224</c:v>
                </c:pt>
                <c:pt idx="15">
                  <c:v>0.535373058959081</c:v>
                </c:pt>
                <c:pt idx="16">
                  <c:v>0.477173649060372</c:v>
                </c:pt>
                <c:pt idx="17">
                  <c:v>0.45516938283857</c:v>
                </c:pt>
                <c:pt idx="18">
                  <c:v>0.513353446833412</c:v>
                </c:pt>
                <c:pt idx="19">
                  <c:v>0.492669210455025</c:v>
                </c:pt>
                <c:pt idx="20">
                  <c:v>0.490589693166317</c:v>
                </c:pt>
                <c:pt idx="21">
                  <c:v>0.462558241684373</c:v>
                </c:pt>
                <c:pt idx="22">
                  <c:v>0.477371086276119</c:v>
                </c:pt>
                <c:pt idx="23">
                  <c:v>0.468076079291207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Bridge-EP'!$W$51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Bridge-EP'!$W$52:$W$75</c:f>
              <c:numCache>
                <c:formatCode>General</c:formatCode>
                <c:ptCount val="24"/>
                <c:pt idx="0">
                  <c:v/>
                </c:pt>
                <c:pt idx="1">
                  <c:v>1.12388085631218</c:v>
                </c:pt>
                <c:pt idx="2">
                  <c:v>0.923045198914836</c:v>
                </c:pt>
                <c:pt idx="3">
                  <c:v>0.83869342781045</c:v>
                </c:pt>
                <c:pt idx="4">
                  <c:v>0.766089299808163</c:v>
                </c:pt>
                <c:pt idx="5">
                  <c:v>0.712055142806991</c:v>
                </c:pt>
                <c:pt idx="6">
                  <c:v>0.669338887004619</c:v>
                </c:pt>
                <c:pt idx="7">
                  <c:v>0.653336258507562</c:v>
                </c:pt>
                <c:pt idx="8">
                  <c:v>0.640675161091853</c:v>
                </c:pt>
                <c:pt idx="9">
                  <c:v>0.648076293003919</c:v>
                </c:pt>
                <c:pt idx="10">
                  <c:v>0.648872613355325</c:v>
                </c:pt>
                <c:pt idx="11">
                  <c:v>0.645043701927513</c:v>
                </c:pt>
                <c:pt idx="12">
                  <c:v>0.662398017043915</c:v>
                </c:pt>
                <c:pt idx="13">
                  <c:v>0.652404676919667</c:v>
                </c:pt>
                <c:pt idx="14">
                  <c:v>0.620531126944481</c:v>
                </c:pt>
                <c:pt idx="15">
                  <c:v>0.614933892698371</c:v>
                </c:pt>
                <c:pt idx="16">
                  <c:v>0.565596321013101</c:v>
                </c:pt>
                <c:pt idx="17">
                  <c:v>0.53412927760028</c:v>
                </c:pt>
                <c:pt idx="18">
                  <c:v>0.580440068934398</c:v>
                </c:pt>
                <c:pt idx="19">
                  <c:v>0.554532196666261</c:v>
                </c:pt>
                <c:pt idx="20">
                  <c:v>0.554394967862827</c:v>
                </c:pt>
                <c:pt idx="21">
                  <c:v>0.556728190659486</c:v>
                </c:pt>
                <c:pt idx="22">
                  <c:v>0.541840898403451</c:v>
                </c:pt>
                <c:pt idx="23">
                  <c:v>0.536946407394386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Bridge-EP'!$X$51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Bridge-EP'!$X$52:$X$75</c:f>
              <c:numCache>
                <c:formatCode>General</c:formatCode>
                <c:ptCount val="24"/>
                <c:pt idx="0">
                  <c:v/>
                </c:pt>
                <c:pt idx="1">
                  <c:v>1.0520954487051</c:v>
                </c:pt>
                <c:pt idx="2">
                  <c:v>0.910344361721726</c:v>
                </c:pt>
                <c:pt idx="3">
                  <c:v>0.799646052376075</c:v>
                </c:pt>
                <c:pt idx="4">
                  <c:v>0.793712880857414</c:v>
                </c:pt>
                <c:pt idx="5">
                  <c:v>0.71299631147012</c:v>
                </c:pt>
                <c:pt idx="6">
                  <c:v>0.635897585826523</c:v>
                </c:pt>
                <c:pt idx="7">
                  <c:v>0.597229969912712</c:v>
                </c:pt>
                <c:pt idx="8">
                  <c:v>0.589004495685251</c:v>
                </c:pt>
                <c:pt idx="9">
                  <c:v>0.575536790570691</c:v>
                </c:pt>
                <c:pt idx="10">
                  <c:v>0.591384775060146</c:v>
                </c:pt>
                <c:pt idx="11">
                  <c:v>0.560229235906777</c:v>
                </c:pt>
                <c:pt idx="12">
                  <c:v>0.554078261037816</c:v>
                </c:pt>
                <c:pt idx="13">
                  <c:v>0.548800076052647</c:v>
                </c:pt>
                <c:pt idx="14">
                  <c:v>0.557545122233625</c:v>
                </c:pt>
                <c:pt idx="15">
                  <c:v>0.555319107617524</c:v>
                </c:pt>
                <c:pt idx="16">
                  <c:v>0.49907321517217</c:v>
                </c:pt>
                <c:pt idx="17">
                  <c:v>0.474869022017005</c:v>
                </c:pt>
                <c:pt idx="18">
                  <c:v>0.530323799317925</c:v>
                </c:pt>
                <c:pt idx="19">
                  <c:v>0.508326716165819</c:v>
                </c:pt>
                <c:pt idx="20">
                  <c:v>0.506686008162016</c:v>
                </c:pt>
                <c:pt idx="21">
                  <c:v>0.48554699814876</c:v>
                </c:pt>
                <c:pt idx="22">
                  <c:v>0.493592874094664</c:v>
                </c:pt>
                <c:pt idx="23">
                  <c:v>0.485297822448491</c:v>
                </c:pt>
              </c:numCache>
            </c:numRef>
          </c:val>
        </c:ser>
        <c:marker val="1"/>
        <c:axId val="61906497"/>
        <c:axId val="21791904"/>
      </c:lineChart>
      <c:catAx>
        <c:axId val="619064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791904"/>
        <c:crosses val="autoZero"/>
        <c:auto val="1"/>
        <c:lblAlgn val="ctr"/>
        <c:lblOffset val="100"/>
      </c:catAx>
      <c:valAx>
        <c:axId val="21791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064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Bridge-EP'!$V$76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Bridge-EP'!$V$77:$V$100</c:f>
              <c:numCache>
                <c:formatCode>General</c:formatCode>
                <c:ptCount val="24"/>
                <c:pt idx="0">
                  <c:v/>
                </c:pt>
                <c:pt idx="1">
                  <c:v>0.760188970618857</c:v>
                </c:pt>
                <c:pt idx="2">
                  <c:v>0.731455883719954</c:v>
                </c:pt>
                <c:pt idx="3">
                  <c:v>0.683850154304501</c:v>
                </c:pt>
                <c:pt idx="4">
                  <c:v>0.633127263064226</c:v>
                </c:pt>
                <c:pt idx="5">
                  <c:v>0.574884245566835</c:v>
                </c:pt>
                <c:pt idx="6">
                  <c:v>0.460851549909863</c:v>
                </c:pt>
                <c:pt idx="7">
                  <c:v>0.423416747068779</c:v>
                </c:pt>
                <c:pt idx="8">
                  <c:v>0.46034873432539</c:v>
                </c:pt>
                <c:pt idx="9">
                  <c:v>0.397917697489271</c:v>
                </c:pt>
                <c:pt idx="10">
                  <c:v>0.386832180350571</c:v>
                </c:pt>
                <c:pt idx="11">
                  <c:v>0.36147539180059</c:v>
                </c:pt>
                <c:pt idx="12">
                  <c:v>0.329179896372517</c:v>
                </c:pt>
                <c:pt idx="13">
                  <c:v>0.328753066070558</c:v>
                </c:pt>
                <c:pt idx="14">
                  <c:v>0.332314374916328</c:v>
                </c:pt>
                <c:pt idx="15">
                  <c:v>0.326344590922561</c:v>
                </c:pt>
                <c:pt idx="16">
                  <c:v>0.325413445912814</c:v>
                </c:pt>
                <c:pt idx="17">
                  <c:v>0.317326916790632</c:v>
                </c:pt>
                <c:pt idx="18">
                  <c:v>0.299338295223457</c:v>
                </c:pt>
                <c:pt idx="19">
                  <c:v>0.295343342887191</c:v>
                </c:pt>
                <c:pt idx="20">
                  <c:v>0.30972155641202</c:v>
                </c:pt>
                <c:pt idx="21">
                  <c:v>0.296476833848534</c:v>
                </c:pt>
                <c:pt idx="22">
                  <c:v>0.27022616143325</c:v>
                </c:pt>
                <c:pt idx="23">
                  <c:v>0.282327330000989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Bridge-EP'!$W$76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Bridge-EP'!$W$77:$W$100</c:f>
              <c:numCache>
                <c:formatCode>General</c:formatCode>
                <c:ptCount val="24"/>
                <c:pt idx="0">
                  <c:v/>
                </c:pt>
                <c:pt idx="1">
                  <c:v>0.948512710101412</c:v>
                </c:pt>
                <c:pt idx="2">
                  <c:v>0.882605388285358</c:v>
                </c:pt>
                <c:pt idx="3">
                  <c:v>0.963702616512553</c:v>
                </c:pt>
                <c:pt idx="4">
                  <c:v>0.904941865270662</c:v>
                </c:pt>
                <c:pt idx="5">
                  <c:v>0.815527606085348</c:v>
                </c:pt>
                <c:pt idx="6">
                  <c:v>0.744853300174882</c:v>
                </c:pt>
                <c:pt idx="7">
                  <c:v>0.744082026322325</c:v>
                </c:pt>
                <c:pt idx="8">
                  <c:v>0.896835005960546</c:v>
                </c:pt>
                <c:pt idx="9">
                  <c:v>0.754821701708195</c:v>
                </c:pt>
                <c:pt idx="10">
                  <c:v>0.760448877600947</c:v>
                </c:pt>
                <c:pt idx="11">
                  <c:v>0.756451679661925</c:v>
                </c:pt>
                <c:pt idx="12">
                  <c:v>0.749148234918022</c:v>
                </c:pt>
                <c:pt idx="13">
                  <c:v>0.745686330615922</c:v>
                </c:pt>
                <c:pt idx="14">
                  <c:v>0.748154683738476</c:v>
                </c:pt>
                <c:pt idx="15">
                  <c:v>0.746978227361929</c:v>
                </c:pt>
                <c:pt idx="16">
                  <c:v>0.74139383765673</c:v>
                </c:pt>
                <c:pt idx="17">
                  <c:v>0.730908061611804</c:v>
                </c:pt>
                <c:pt idx="18">
                  <c:v>0.70738477357544</c:v>
                </c:pt>
                <c:pt idx="19">
                  <c:v>0.705366748684501</c:v>
                </c:pt>
                <c:pt idx="20">
                  <c:v>0.729144859137453</c:v>
                </c:pt>
                <c:pt idx="21">
                  <c:v>0.703345760239659</c:v>
                </c:pt>
                <c:pt idx="22">
                  <c:v>0.697136067600034</c:v>
                </c:pt>
                <c:pt idx="23">
                  <c:v>0.705663470528774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Bridge-EP'!$X$76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Bridge-EP'!$X$77:$X$100</c:f>
              <c:numCache>
                <c:formatCode>General</c:formatCode>
                <c:ptCount val="24"/>
                <c:pt idx="0">
                  <c:v/>
                </c:pt>
                <c:pt idx="1">
                  <c:v>0.805834085779191</c:v>
                </c:pt>
                <c:pt idx="2">
                  <c:v>0.767532863916099</c:v>
                </c:pt>
                <c:pt idx="3">
                  <c:v>0.745486933861532</c:v>
                </c:pt>
                <c:pt idx="4">
                  <c:v>0.691782482696332</c:v>
                </c:pt>
                <c:pt idx="5">
                  <c:v>0.626674371532333</c:v>
                </c:pt>
                <c:pt idx="6">
                  <c:v>0.518934769239991</c:v>
                </c:pt>
                <c:pt idx="7">
                  <c:v>0.486328524152303</c:v>
                </c:pt>
                <c:pt idx="8">
                  <c:v>0.540764747087111</c:v>
                </c:pt>
                <c:pt idx="9">
                  <c:v>0.464490135838479</c:v>
                </c:pt>
                <c:pt idx="10">
                  <c:v>0.455337989064464</c:v>
                </c:pt>
                <c:pt idx="11">
                  <c:v>0.432002058064685</c:v>
                </c:pt>
                <c:pt idx="12">
                  <c:v>0.404893123332273</c:v>
                </c:pt>
                <c:pt idx="13">
                  <c:v>0.403536277904855</c:v>
                </c:pt>
                <c:pt idx="14">
                  <c:v>0.406477750985782</c:v>
                </c:pt>
                <c:pt idx="15">
                  <c:v>0.401012077493448</c:v>
                </c:pt>
                <c:pt idx="16">
                  <c:v>0.398905356133822</c:v>
                </c:pt>
                <c:pt idx="17">
                  <c:v>0.390049868199026</c:v>
                </c:pt>
                <c:pt idx="18">
                  <c:v>0.370832384361438</c:v>
                </c:pt>
                <c:pt idx="19">
                  <c:v>0.367087542577405</c:v>
                </c:pt>
                <c:pt idx="20">
                  <c:v>0.382773303142257</c:v>
                </c:pt>
                <c:pt idx="21">
                  <c:v>0.367401700843157</c:v>
                </c:pt>
                <c:pt idx="22">
                  <c:v>0.34452234416994</c:v>
                </c:pt>
                <c:pt idx="23">
                  <c:v>0.355388811931712</c:v>
                </c:pt>
              </c:numCache>
            </c:numRef>
          </c:val>
        </c:ser>
        <c:marker val="1"/>
        <c:axId val="91504142"/>
        <c:axId val="93730614"/>
      </c:lineChart>
      <c:catAx>
        <c:axId val="91504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30614"/>
        <c:crosses val="autoZero"/>
        <c:auto val="1"/>
        <c:lblAlgn val="ctr"/>
        <c:lblOffset val="100"/>
      </c:catAx>
      <c:valAx>
        <c:axId val="93730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041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Bridge-EP'!$V$101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Bridge-EP'!$V$102:$V$125</c:f>
              <c:numCache>
                <c:formatCode>General</c:formatCode>
                <c:ptCount val="24"/>
                <c:pt idx="0">
                  <c:v/>
                </c:pt>
                <c:pt idx="1">
                  <c:v>0.865610202495968</c:v>
                </c:pt>
                <c:pt idx="2">
                  <c:v>0.846397405623834</c:v>
                </c:pt>
                <c:pt idx="3">
                  <c:v>0.785723348729163</c:v>
                </c:pt>
                <c:pt idx="4">
                  <c:v>0.729272523164931</c:v>
                </c:pt>
                <c:pt idx="5">
                  <c:v>0.70486137172219</c:v>
                </c:pt>
                <c:pt idx="6">
                  <c:v>0.698910371499736</c:v>
                </c:pt>
                <c:pt idx="7">
                  <c:v>0.634456173237444</c:v>
                </c:pt>
                <c:pt idx="8">
                  <c:v>0.6466898500036</c:v>
                </c:pt>
                <c:pt idx="9">
                  <c:v>0.598687879426881</c:v>
                </c:pt>
                <c:pt idx="10">
                  <c:v>0.595279523083102</c:v>
                </c:pt>
                <c:pt idx="11">
                  <c:v>0.565624014954651</c:v>
                </c:pt>
                <c:pt idx="12">
                  <c:v>0.556185704258312</c:v>
                </c:pt>
                <c:pt idx="13">
                  <c:v>0.520409455154208</c:v>
                </c:pt>
                <c:pt idx="14">
                  <c:v>0.512504559461749</c:v>
                </c:pt>
                <c:pt idx="15">
                  <c:v>0.481746982441161</c:v>
                </c:pt>
                <c:pt idx="16">
                  <c:v>0.470287052014704</c:v>
                </c:pt>
                <c:pt idx="17">
                  <c:v>0.467794726991849</c:v>
                </c:pt>
                <c:pt idx="18">
                  <c:v>0.465283794224325</c:v>
                </c:pt>
                <c:pt idx="19">
                  <c:v>0.448038649057243</c:v>
                </c:pt>
                <c:pt idx="20">
                  <c:v>0.446800992575597</c:v>
                </c:pt>
                <c:pt idx="21">
                  <c:v>0.432664341846075</c:v>
                </c:pt>
                <c:pt idx="22">
                  <c:v>0.431240871434684</c:v>
                </c:pt>
                <c:pt idx="23">
                  <c:v>0.41838209658412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Bridge-EP'!$W$102:$W$125</c:f>
              <c:numCache>
                <c:formatCode>General</c:formatCode>
                <c:ptCount val="24"/>
                <c:pt idx="0">
                  <c:v/>
                </c:pt>
                <c:pt idx="1">
                  <c:v>1.09112545144873</c:v>
                </c:pt>
                <c:pt idx="2">
                  <c:v>0.96922836619288</c:v>
                </c:pt>
                <c:pt idx="3">
                  <c:v>0.930912620527843</c:v>
                </c:pt>
                <c:pt idx="4">
                  <c:v>0.808967543508735</c:v>
                </c:pt>
                <c:pt idx="5">
                  <c:v>0.840513383262105</c:v>
                </c:pt>
                <c:pt idx="6">
                  <c:v>0.793610446308455</c:v>
                </c:pt>
                <c:pt idx="7">
                  <c:v>0.737970648299952</c:v>
                </c:pt>
                <c:pt idx="8">
                  <c:v>0.76125540891067</c:v>
                </c:pt>
                <c:pt idx="9">
                  <c:v>0.730964324214139</c:v>
                </c:pt>
                <c:pt idx="10">
                  <c:v>0.727520774529889</c:v>
                </c:pt>
                <c:pt idx="11">
                  <c:v>0.696464726295394</c:v>
                </c:pt>
                <c:pt idx="12">
                  <c:v>0.721822295658845</c:v>
                </c:pt>
                <c:pt idx="13">
                  <c:v>0.666839205185383</c:v>
                </c:pt>
                <c:pt idx="14">
                  <c:v>0.670666421532685</c:v>
                </c:pt>
                <c:pt idx="15">
                  <c:v>0.630647575441323</c:v>
                </c:pt>
                <c:pt idx="16">
                  <c:v>0.622784615335124</c:v>
                </c:pt>
                <c:pt idx="17">
                  <c:v>0.616230458277204</c:v>
                </c:pt>
                <c:pt idx="18">
                  <c:v>0.632737236472311</c:v>
                </c:pt>
                <c:pt idx="19">
                  <c:v>0.598281074504258</c:v>
                </c:pt>
                <c:pt idx="20">
                  <c:v>0.612093365833326</c:v>
                </c:pt>
                <c:pt idx="21">
                  <c:v>0.599934340925793</c:v>
                </c:pt>
                <c:pt idx="22">
                  <c:v>0.597738832168874</c:v>
                </c:pt>
                <c:pt idx="23">
                  <c:v>0.607098263839729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Bridge-EP'!$X$102:$X$125</c:f>
              <c:numCache>
                <c:formatCode>General</c:formatCode>
                <c:ptCount val="24"/>
                <c:pt idx="0">
                  <c:v/>
                </c:pt>
                <c:pt idx="1">
                  <c:v>0.921364241123255</c:v>
                </c:pt>
                <c:pt idx="2">
                  <c:v>0.877175461764626</c:v>
                </c:pt>
                <c:pt idx="3">
                  <c:v>0.821265550396096</c:v>
                </c:pt>
                <c:pt idx="4">
                  <c:v>0.74928077730692</c:v>
                </c:pt>
                <c:pt idx="5">
                  <c:v>0.737564247082826</c:v>
                </c:pt>
                <c:pt idx="6">
                  <c:v>0.722436724424141</c:v>
                </c:pt>
                <c:pt idx="7">
                  <c:v>0.659783206206196</c:v>
                </c:pt>
                <c:pt idx="8">
                  <c:v>0.674415701486187</c:v>
                </c:pt>
                <c:pt idx="9">
                  <c:v>0.629975074777722</c:v>
                </c:pt>
                <c:pt idx="10">
                  <c:v>0.626460545800068</c:v>
                </c:pt>
                <c:pt idx="11">
                  <c:v>0.596291501052127</c:v>
                </c:pt>
                <c:pt idx="12">
                  <c:v>0.593962795613891</c:v>
                </c:pt>
                <c:pt idx="13">
                  <c:v>0.554006350654216</c:v>
                </c:pt>
                <c:pt idx="14">
                  <c:v>0.54828803778564</c:v>
                </c:pt>
                <c:pt idx="15">
                  <c:v>0.515384137349494</c:v>
                </c:pt>
                <c:pt idx="16">
                  <c:v>0.504467702834747</c:v>
                </c:pt>
                <c:pt idx="17">
                  <c:v>0.501094776178169</c:v>
                </c:pt>
                <c:pt idx="18">
                  <c:v>0.502150085863393</c:v>
                </c:pt>
                <c:pt idx="19">
                  <c:v>0.481436847825935</c:v>
                </c:pt>
                <c:pt idx="20">
                  <c:v>0.482970604403267</c:v>
                </c:pt>
                <c:pt idx="21">
                  <c:v>0.468927598660478</c:v>
                </c:pt>
                <c:pt idx="22">
                  <c:v>0.467322284123117</c:v>
                </c:pt>
                <c:pt idx="23">
                  <c:v>0.458025994449661</c:v>
                </c:pt>
              </c:numCache>
            </c:numRef>
          </c:val>
        </c:ser>
        <c:marker val="1"/>
        <c:axId val="67120174"/>
        <c:axId val="148674"/>
      </c:lineChart>
      <c:catAx>
        <c:axId val="671201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8674"/>
        <c:crosses val="autoZero"/>
        <c:auto val="1"/>
        <c:lblAlgn val="ctr"/>
        <c:lblOffset val="100"/>
      </c:catAx>
      <c:valAx>
        <c:axId val="148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1201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Bridge-EP'!$V$2:$V$25</c:f>
              <c:numCache>
                <c:formatCode>General</c:formatCode>
                <c:ptCount val="24"/>
                <c:pt idx="0">
                  <c:v/>
                </c:pt>
                <c:pt idx="1">
                  <c:v>0.827415809844979</c:v>
                </c:pt>
                <c:pt idx="2">
                  <c:v>0.811917127201471</c:v>
                </c:pt>
                <c:pt idx="3">
                  <c:v>0.782891153880256</c:v>
                </c:pt>
                <c:pt idx="4">
                  <c:v>0.770909482873564</c:v>
                </c:pt>
                <c:pt idx="5">
                  <c:v>0.729478962231331</c:v>
                </c:pt>
                <c:pt idx="6">
                  <c:v>0.636148344634813</c:v>
                </c:pt>
                <c:pt idx="7">
                  <c:v>0.620628713098804</c:v>
                </c:pt>
                <c:pt idx="8">
                  <c:v>0.586644241486748</c:v>
                </c:pt>
                <c:pt idx="9">
                  <c:v>0.589311801592238</c:v>
                </c:pt>
                <c:pt idx="10">
                  <c:v>0.575479281946685</c:v>
                </c:pt>
                <c:pt idx="11">
                  <c:v>0.562983997685287</c:v>
                </c:pt>
                <c:pt idx="12">
                  <c:v>0.595105090394916</c:v>
                </c:pt>
                <c:pt idx="13">
                  <c:v>0.623404793197631</c:v>
                </c:pt>
                <c:pt idx="14">
                  <c:v>0.619068543019615</c:v>
                </c:pt>
                <c:pt idx="15">
                  <c:v>0.61083959580546</c:v>
                </c:pt>
                <c:pt idx="16">
                  <c:v>0.562646404534264</c:v>
                </c:pt>
                <c:pt idx="17">
                  <c:v>0.533622245010079</c:v>
                </c:pt>
                <c:pt idx="18">
                  <c:v>0.556633597868977</c:v>
                </c:pt>
                <c:pt idx="19">
                  <c:v>0.530682098599484</c:v>
                </c:pt>
                <c:pt idx="20">
                  <c:v>0.524568592404645</c:v>
                </c:pt>
                <c:pt idx="21">
                  <c:v>0.52146955112114</c:v>
                </c:pt>
                <c:pt idx="22">
                  <c:v>0.495855920307924</c:v>
                </c:pt>
                <c:pt idx="23">
                  <c:v>0.457143283731532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Bridge-EP'!$W$2:$W$25</c:f>
              <c:numCache>
                <c:formatCode>General</c:formatCode>
                <c:ptCount val="24"/>
                <c:pt idx="0">
                  <c:v/>
                </c:pt>
                <c:pt idx="1">
                  <c:v>0.987124007631262</c:v>
                </c:pt>
                <c:pt idx="2">
                  <c:v>0.990464294514717</c:v>
                </c:pt>
                <c:pt idx="3">
                  <c:v>0.989495580992236</c:v>
                </c:pt>
                <c:pt idx="4">
                  <c:v>0.992041981438504</c:v>
                </c:pt>
                <c:pt idx="5">
                  <c:v>0.977964107195099</c:v>
                </c:pt>
                <c:pt idx="6">
                  <c:v>0.980357434133761</c:v>
                </c:pt>
                <c:pt idx="7">
                  <c:v>0.977567112855145</c:v>
                </c:pt>
                <c:pt idx="8">
                  <c:v>0.979100130566705</c:v>
                </c:pt>
                <c:pt idx="9">
                  <c:v>0.980617936317025</c:v>
                </c:pt>
                <c:pt idx="10">
                  <c:v>0.976732897188881</c:v>
                </c:pt>
                <c:pt idx="11">
                  <c:v>0.978019293752563</c:v>
                </c:pt>
                <c:pt idx="12">
                  <c:v>0.979886356575701</c:v>
                </c:pt>
                <c:pt idx="13">
                  <c:v>0.97703937042035</c:v>
                </c:pt>
                <c:pt idx="14">
                  <c:v>0.979103329283434</c:v>
                </c:pt>
                <c:pt idx="15">
                  <c:v>0.975653228723962</c:v>
                </c:pt>
                <c:pt idx="16">
                  <c:v>0.809248121382108</c:v>
                </c:pt>
                <c:pt idx="17">
                  <c:v>0.728159640393284</c:v>
                </c:pt>
                <c:pt idx="18">
                  <c:v>0.725847510253604</c:v>
                </c:pt>
                <c:pt idx="19">
                  <c:v>0.721407092199192</c:v>
                </c:pt>
                <c:pt idx="20">
                  <c:v>0.720190350060871</c:v>
                </c:pt>
                <c:pt idx="21">
                  <c:v>0.72454596126591</c:v>
                </c:pt>
                <c:pt idx="22">
                  <c:v>0.690940964168395</c:v>
                </c:pt>
                <c:pt idx="23">
                  <c:v>0.654270199299431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Bridge-EP'!$X$2:$X$25</c:f>
              <c:numCache>
                <c:formatCode>General</c:formatCode>
                <c:ptCount val="24"/>
                <c:pt idx="0">
                  <c:v/>
                </c:pt>
                <c:pt idx="1">
                  <c:v>0.855262893904064</c:v>
                </c:pt>
                <c:pt idx="2">
                  <c:v>0.841938454115068</c:v>
                </c:pt>
                <c:pt idx="3">
                  <c:v>0.816427135924679</c:v>
                </c:pt>
                <c:pt idx="4">
                  <c:v>0.80602298829428</c:v>
                </c:pt>
                <c:pt idx="5">
                  <c:v>0.76760324569913</c:v>
                </c:pt>
                <c:pt idx="6">
                  <c:v>0.683943059608583</c:v>
                </c:pt>
                <c:pt idx="7">
                  <c:v>0.669054917679103</c:v>
                </c:pt>
                <c:pt idx="8">
                  <c:v>0.637248295157688</c:v>
                </c:pt>
                <c:pt idx="9">
                  <c:v>0.63971948938398</c:v>
                </c:pt>
                <c:pt idx="10">
                  <c:v>0.626175298074482</c:v>
                </c:pt>
                <c:pt idx="11">
                  <c:v>0.614293370803143</c:v>
                </c:pt>
                <c:pt idx="12">
                  <c:v>0.645114356231824</c:v>
                </c:pt>
                <c:pt idx="13">
                  <c:v>0.671258226508834</c:v>
                </c:pt>
                <c:pt idx="14">
                  <c:v>0.667287937904722</c:v>
                </c:pt>
                <c:pt idx="15">
                  <c:v>0.659197101959001</c:v>
                </c:pt>
                <c:pt idx="16">
                  <c:v>0.59796381160995</c:v>
                </c:pt>
                <c:pt idx="17">
                  <c:v>0.562573733618362</c:v>
                </c:pt>
                <c:pt idx="18">
                  <c:v>0.582774677935856</c:v>
                </c:pt>
                <c:pt idx="19">
                  <c:v>0.55918159118267</c:v>
                </c:pt>
                <c:pt idx="20">
                  <c:v>0.553547050598094</c:v>
                </c:pt>
                <c:pt idx="21">
                  <c:v>0.551240099373015</c:v>
                </c:pt>
                <c:pt idx="22">
                  <c:v>0.524346646631903</c:v>
                </c:pt>
                <c:pt idx="23">
                  <c:v>0.485296982913147</c:v>
                </c:pt>
              </c:numCache>
            </c:numRef>
          </c:val>
        </c:ser>
        <c:marker val="1"/>
        <c:axId val="40903846"/>
        <c:axId val="85658708"/>
      </c:lineChart>
      <c:catAx>
        <c:axId val="40903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658708"/>
        <c:crossesAt val="0"/>
        <c:auto val="1"/>
        <c:lblAlgn val="ctr"/>
        <c:lblOffset val="100"/>
      </c:catAx>
      <c:valAx>
        <c:axId val="85658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90384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Bridge-EP'!$V$27:$V$50</c:f>
              <c:numCache>
                <c:formatCode>General</c:formatCode>
                <c:ptCount val="24"/>
                <c:pt idx="0">
                  <c:v/>
                </c:pt>
                <c:pt idx="1">
                  <c:v>0.867504618494387</c:v>
                </c:pt>
                <c:pt idx="2">
                  <c:v>0.820106138924277</c:v>
                </c:pt>
                <c:pt idx="3">
                  <c:v>0.859978040640902</c:v>
                </c:pt>
                <c:pt idx="4">
                  <c:v>0.830982721922407</c:v>
                </c:pt>
                <c:pt idx="5">
                  <c:v>0.799441409912465</c:v>
                </c:pt>
                <c:pt idx="6">
                  <c:v>0.775804912061102</c:v>
                </c:pt>
                <c:pt idx="7">
                  <c:v>0.740607236830439</c:v>
                </c:pt>
                <c:pt idx="8">
                  <c:v>0.725830120499423</c:v>
                </c:pt>
                <c:pt idx="9">
                  <c:v>0.704016332609662</c:v>
                </c:pt>
                <c:pt idx="10">
                  <c:v>0.689805333716621</c:v>
                </c:pt>
                <c:pt idx="11">
                  <c:v>0.656209726729092</c:v>
                </c:pt>
                <c:pt idx="12">
                  <c:v>0.652679181438488</c:v>
                </c:pt>
                <c:pt idx="13">
                  <c:v>0.651659454763228</c:v>
                </c:pt>
                <c:pt idx="14">
                  <c:v>0.634580584508504</c:v>
                </c:pt>
                <c:pt idx="15">
                  <c:v>0.648324881849671</c:v>
                </c:pt>
                <c:pt idx="16">
                  <c:v>0.603513720104728</c:v>
                </c:pt>
                <c:pt idx="17">
                  <c:v>0.575691892142103</c:v>
                </c:pt>
                <c:pt idx="18">
                  <c:v>0.568628917048086</c:v>
                </c:pt>
                <c:pt idx="19">
                  <c:v>0.564191626118562</c:v>
                </c:pt>
                <c:pt idx="20">
                  <c:v>0.540098326245748</c:v>
                </c:pt>
                <c:pt idx="21">
                  <c:v>0.550812043926821</c:v>
                </c:pt>
                <c:pt idx="22">
                  <c:v>0.544118352369175</c:v>
                </c:pt>
                <c:pt idx="23">
                  <c:v>0.498762282851324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Bridge-EP'!$W$27:$W$50</c:f>
              <c:numCache>
                <c:formatCode>General</c:formatCode>
                <c:ptCount val="24"/>
                <c:pt idx="0">
                  <c:v/>
                </c:pt>
                <c:pt idx="1">
                  <c:v>0.972976923815979</c:v>
                </c:pt>
                <c:pt idx="2">
                  <c:v>0.856992590566118</c:v>
                </c:pt>
                <c:pt idx="3">
                  <c:v>0.866343466423547</c:v>
                </c:pt>
                <c:pt idx="4">
                  <c:v>0.787377844706128</c:v>
                </c:pt>
                <c:pt idx="5">
                  <c:v>0.782331654268041</c:v>
                </c:pt>
                <c:pt idx="6">
                  <c:v>0.794597292502023</c:v>
                </c:pt>
                <c:pt idx="7">
                  <c:v>0.696707988883068</c:v>
                </c:pt>
                <c:pt idx="8">
                  <c:v>0.721452735579965</c:v>
                </c:pt>
                <c:pt idx="9">
                  <c:v>0.741909352946486</c:v>
                </c:pt>
                <c:pt idx="10">
                  <c:v>0.732771454731773</c:v>
                </c:pt>
                <c:pt idx="11">
                  <c:v>0.768393054222993</c:v>
                </c:pt>
                <c:pt idx="12">
                  <c:v>0.725957326915525</c:v>
                </c:pt>
                <c:pt idx="13">
                  <c:v>0.728639952918087</c:v>
                </c:pt>
                <c:pt idx="14">
                  <c:v>0.70631890483935</c:v>
                </c:pt>
                <c:pt idx="15">
                  <c:v>0.678670115245</c:v>
                </c:pt>
                <c:pt idx="16">
                  <c:v>0.685666015289461</c:v>
                </c:pt>
                <c:pt idx="17">
                  <c:v>0.61986450017927</c:v>
                </c:pt>
                <c:pt idx="18">
                  <c:v>0.649475076328535</c:v>
                </c:pt>
                <c:pt idx="19">
                  <c:v>0.654341906871179</c:v>
                </c:pt>
                <c:pt idx="20">
                  <c:v>0.637247856319742</c:v>
                </c:pt>
                <c:pt idx="21">
                  <c:v>0.641018999278182</c:v>
                </c:pt>
                <c:pt idx="22">
                  <c:v>0.654327324583056</c:v>
                </c:pt>
                <c:pt idx="23">
                  <c:v>0.635041730940753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Bridge-EP'!$X$27:$X$50</c:f>
              <c:numCache>
                <c:formatCode>General</c:formatCode>
                <c:ptCount val="24"/>
                <c:pt idx="0">
                  <c:v/>
                </c:pt>
                <c:pt idx="1">
                  <c:v>0.894089093674718</c:v>
                </c:pt>
                <c:pt idx="2">
                  <c:v>0.829586686387797</c:v>
                </c:pt>
                <c:pt idx="3">
                  <c:v>0.861639762737628</c:v>
                </c:pt>
                <c:pt idx="4">
                  <c:v>0.8192621119507</c:v>
                </c:pt>
                <c:pt idx="5">
                  <c:v>0.794912373337789</c:v>
                </c:pt>
                <c:pt idx="6">
                  <c:v>0.780667966154115</c:v>
                </c:pt>
                <c:pt idx="7">
                  <c:v>0.728763317617128</c:v>
                </c:pt>
                <c:pt idx="8">
                  <c:v>0.724680087360919</c:v>
                </c:pt>
                <c:pt idx="9">
                  <c:v>0.713698197546127</c:v>
                </c:pt>
                <c:pt idx="10">
                  <c:v>0.700748100831728</c:v>
                </c:pt>
                <c:pt idx="11">
                  <c:v>0.683529866857621</c:v>
                </c:pt>
                <c:pt idx="12">
                  <c:v>0.670962858970421</c:v>
                </c:pt>
                <c:pt idx="13">
                  <c:v>0.670804631173673</c:v>
                </c:pt>
                <c:pt idx="14">
                  <c:v>0.652463258591909</c:v>
                </c:pt>
                <c:pt idx="15">
                  <c:v>0.656107040104509</c:v>
                </c:pt>
                <c:pt idx="16">
                  <c:v>0.623789637700582</c:v>
                </c:pt>
                <c:pt idx="17">
                  <c:v>0.586878373484083</c:v>
                </c:pt>
                <c:pt idx="18">
                  <c:v>0.588588344594635</c:v>
                </c:pt>
                <c:pt idx="19">
                  <c:v>0.586291742460666</c:v>
                </c:pt>
                <c:pt idx="20">
                  <c:v>0.563755245957242</c:v>
                </c:pt>
                <c:pt idx="21">
                  <c:v>0.572920621836809</c:v>
                </c:pt>
                <c:pt idx="22">
                  <c:v>0.570762417185362</c:v>
                </c:pt>
                <c:pt idx="23">
                  <c:v>0.531025241323785</c:v>
                </c:pt>
              </c:numCache>
            </c:numRef>
          </c:val>
        </c:ser>
        <c:marker val="1"/>
        <c:axId val="64483212"/>
        <c:axId val="84389688"/>
      </c:lineChart>
      <c:catAx>
        <c:axId val="64483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389688"/>
        <c:crossesAt val="0"/>
        <c:auto val="1"/>
        <c:lblAlgn val="ctr"/>
        <c:lblOffset val="100"/>
      </c:catAx>
      <c:valAx>
        <c:axId val="84389688"/>
        <c:scaling>
          <c:orientation val="minMax"/>
          <c:max val="1.2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8321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Bridge-EP'!$V$101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Bridge-EP'!$V$102:$V$125</c:f>
              <c:numCache>
                <c:formatCode>General</c:formatCode>
                <c:ptCount val="24"/>
                <c:pt idx="0">
                  <c:v/>
                </c:pt>
                <c:pt idx="1">
                  <c:v>0.865610202495968</c:v>
                </c:pt>
                <c:pt idx="2">
                  <c:v>0.846397405623834</c:v>
                </c:pt>
                <c:pt idx="3">
                  <c:v>0.785723348729163</c:v>
                </c:pt>
                <c:pt idx="4">
                  <c:v>0.729272523164931</c:v>
                </c:pt>
                <c:pt idx="5">
                  <c:v>0.70486137172219</c:v>
                </c:pt>
                <c:pt idx="6">
                  <c:v>0.698910371499736</c:v>
                </c:pt>
                <c:pt idx="7">
                  <c:v>0.634456173237444</c:v>
                </c:pt>
                <c:pt idx="8">
                  <c:v>0.6466898500036</c:v>
                </c:pt>
                <c:pt idx="9">
                  <c:v>0.598687879426881</c:v>
                </c:pt>
                <c:pt idx="10">
                  <c:v>0.595279523083102</c:v>
                </c:pt>
                <c:pt idx="11">
                  <c:v>0.565624014954651</c:v>
                </c:pt>
                <c:pt idx="12">
                  <c:v>0.556185704258312</c:v>
                </c:pt>
                <c:pt idx="13">
                  <c:v>0.520409455154208</c:v>
                </c:pt>
                <c:pt idx="14">
                  <c:v>0.512504559461749</c:v>
                </c:pt>
                <c:pt idx="15">
                  <c:v>0.481746982441161</c:v>
                </c:pt>
                <c:pt idx="16">
                  <c:v>0.470287052014704</c:v>
                </c:pt>
                <c:pt idx="17">
                  <c:v>0.467794726991849</c:v>
                </c:pt>
                <c:pt idx="18">
                  <c:v>0.465283794224325</c:v>
                </c:pt>
                <c:pt idx="19">
                  <c:v>0.448038649057243</c:v>
                </c:pt>
                <c:pt idx="20">
                  <c:v>0.446800992575597</c:v>
                </c:pt>
                <c:pt idx="21">
                  <c:v>0.432664341846075</c:v>
                </c:pt>
                <c:pt idx="22">
                  <c:v>0.431240871434684</c:v>
                </c:pt>
                <c:pt idx="23">
                  <c:v>0.41838209658412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Bridge-EP'!$W$101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Bridge-EP'!$W$102:$W$125</c:f>
              <c:numCache>
                <c:formatCode>General</c:formatCode>
                <c:ptCount val="24"/>
                <c:pt idx="0">
                  <c:v/>
                </c:pt>
                <c:pt idx="1">
                  <c:v>1.09112545144873</c:v>
                </c:pt>
                <c:pt idx="2">
                  <c:v>0.96922836619288</c:v>
                </c:pt>
                <c:pt idx="3">
                  <c:v>0.930912620527843</c:v>
                </c:pt>
                <c:pt idx="4">
                  <c:v>0.808967543508735</c:v>
                </c:pt>
                <c:pt idx="5">
                  <c:v>0.840513383262105</c:v>
                </c:pt>
                <c:pt idx="6">
                  <c:v>0.793610446308455</c:v>
                </c:pt>
                <c:pt idx="7">
                  <c:v>0.737970648299952</c:v>
                </c:pt>
                <c:pt idx="8">
                  <c:v>0.76125540891067</c:v>
                </c:pt>
                <c:pt idx="9">
                  <c:v>0.730964324214139</c:v>
                </c:pt>
                <c:pt idx="10">
                  <c:v>0.727520774529889</c:v>
                </c:pt>
                <c:pt idx="11">
                  <c:v>0.696464726295394</c:v>
                </c:pt>
                <c:pt idx="12">
                  <c:v>0.721822295658845</c:v>
                </c:pt>
                <c:pt idx="13">
                  <c:v>0.666839205185383</c:v>
                </c:pt>
                <c:pt idx="14">
                  <c:v>0.670666421532685</c:v>
                </c:pt>
                <c:pt idx="15">
                  <c:v>0.630647575441323</c:v>
                </c:pt>
                <c:pt idx="16">
                  <c:v>0.622784615335124</c:v>
                </c:pt>
                <c:pt idx="17">
                  <c:v>0.616230458277204</c:v>
                </c:pt>
                <c:pt idx="18">
                  <c:v>0.632737236472311</c:v>
                </c:pt>
                <c:pt idx="19">
                  <c:v>0.598281074504258</c:v>
                </c:pt>
                <c:pt idx="20">
                  <c:v>0.612093365833326</c:v>
                </c:pt>
                <c:pt idx="21">
                  <c:v>0.599934340925793</c:v>
                </c:pt>
                <c:pt idx="22">
                  <c:v>0.597738832168874</c:v>
                </c:pt>
                <c:pt idx="23">
                  <c:v>0.607098263839729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Bridge-EP'!$X$101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Bridge-EP'!$X$102:$X$125</c:f>
              <c:numCache>
                <c:formatCode>General</c:formatCode>
                <c:ptCount val="24"/>
                <c:pt idx="0">
                  <c:v/>
                </c:pt>
                <c:pt idx="1">
                  <c:v>0.921364241123255</c:v>
                </c:pt>
                <c:pt idx="2">
                  <c:v>0.877175461764626</c:v>
                </c:pt>
                <c:pt idx="3">
                  <c:v>0.821265550396096</c:v>
                </c:pt>
                <c:pt idx="4">
                  <c:v>0.74928077730692</c:v>
                </c:pt>
                <c:pt idx="5">
                  <c:v>0.737564247082826</c:v>
                </c:pt>
                <c:pt idx="6">
                  <c:v>0.722436724424141</c:v>
                </c:pt>
                <c:pt idx="7">
                  <c:v>0.659783206206196</c:v>
                </c:pt>
                <c:pt idx="8">
                  <c:v>0.674415701486187</c:v>
                </c:pt>
                <c:pt idx="9">
                  <c:v>0.629975074777722</c:v>
                </c:pt>
                <c:pt idx="10">
                  <c:v>0.626460545800068</c:v>
                </c:pt>
                <c:pt idx="11">
                  <c:v>0.596291501052127</c:v>
                </c:pt>
                <c:pt idx="12">
                  <c:v>0.593962795613891</c:v>
                </c:pt>
                <c:pt idx="13">
                  <c:v>0.554006350654216</c:v>
                </c:pt>
                <c:pt idx="14">
                  <c:v>0.54828803778564</c:v>
                </c:pt>
                <c:pt idx="15">
                  <c:v>0.515384137349494</c:v>
                </c:pt>
                <c:pt idx="16">
                  <c:v>0.504467702834747</c:v>
                </c:pt>
                <c:pt idx="17">
                  <c:v>0.501094776178169</c:v>
                </c:pt>
                <c:pt idx="18">
                  <c:v>0.502150085863393</c:v>
                </c:pt>
                <c:pt idx="19">
                  <c:v>0.481436847825935</c:v>
                </c:pt>
                <c:pt idx="20">
                  <c:v>0.482970604403267</c:v>
                </c:pt>
                <c:pt idx="21">
                  <c:v>0.468927598660478</c:v>
                </c:pt>
                <c:pt idx="22">
                  <c:v>0.467322284123117</c:v>
                </c:pt>
                <c:pt idx="23">
                  <c:v>0.458025994449661</c:v>
                </c:pt>
              </c:numCache>
            </c:numRef>
          </c:val>
        </c:ser>
        <c:marker val="1"/>
        <c:axId val="33915694"/>
        <c:axId val="90945500"/>
      </c:lineChart>
      <c:catAx>
        <c:axId val="3391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945500"/>
        <c:crossesAt val="0"/>
        <c:auto val="1"/>
        <c:lblAlgn val="ctr"/>
        <c:lblOffset val="100"/>
      </c:catAx>
      <c:valAx>
        <c:axId val="90945500"/>
        <c:scaling>
          <c:orientation val="minMax"/>
          <c:min val="0.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91569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Sheet5!$A$108:$A$108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Sheet5!$A$109:$A$116</c:f>
              <c:numCache>
                <c:formatCode>General</c:formatCode>
                <c:ptCount val="8"/>
                <c:pt idx="0">
                  <c:v/>
                </c:pt>
                <c:pt idx="1">
                  <c:v>0.32922652584864</c:v>
                </c:pt>
                <c:pt idx="2">
                  <c:v>0.284243722696551</c:v>
                </c:pt>
                <c:pt idx="3">
                  <c:v>0.253213413710607</c:v>
                </c:pt>
                <c:pt idx="4">
                  <c:v>0.278144754275212</c:v>
                </c:pt>
                <c:pt idx="5">
                  <c:v>0.273265856003272</c:v>
                </c:pt>
                <c:pt idx="6">
                  <c:v>0.257847773792223</c:v>
                </c:pt>
                <c:pt idx="7">
                  <c:v>0.253093978462909</c:v>
                </c:pt>
              </c:numCache>
            </c:numRef>
          </c:val>
        </c:ser>
        <c:ser>
          <c:idx val="1"/>
          <c:order val="1"/>
          <c:tx>
            <c:strRef>
              <c:f>Sheet5!$B$108:$B$108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Sheet5!$B$109:$B$116</c:f>
              <c:numCache>
                <c:formatCode>General</c:formatCode>
                <c:ptCount val="8"/>
                <c:pt idx="0">
                  <c:v/>
                </c:pt>
                <c:pt idx="1">
                  <c:v>0.0100645447219337</c:v>
                </c:pt>
                <c:pt idx="2">
                  <c:v>0.00611377509866761</c:v>
                </c:pt>
                <c:pt idx="3">
                  <c:v>-0.072435196210278</c:v>
                </c:pt>
                <c:pt idx="4">
                  <c:v>-0.225860069974561</c:v>
                </c:pt>
                <c:pt idx="5">
                  <c:v>-0.259758719076617</c:v>
                </c:pt>
                <c:pt idx="6">
                  <c:v>-0.181319404781724</c:v>
                </c:pt>
                <c:pt idx="7">
                  <c:v>-0.262871772942751</c:v>
                </c:pt>
              </c:numCache>
            </c:numRef>
          </c:val>
        </c:ser>
        <c:ser>
          <c:idx val="2"/>
          <c:order val="2"/>
          <c:tx>
            <c:strRef>
              <c:f>Sheet5!$C$108:$C$108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Sheet5!$C$109:$C$116</c:f>
              <c:numCache>
                <c:formatCode>General</c:formatCode>
                <c:ptCount val="8"/>
                <c:pt idx="0">
                  <c:v/>
                </c:pt>
                <c:pt idx="1">
                  <c:v>0.135498102829366</c:v>
                </c:pt>
                <c:pt idx="2">
                  <c:v>0.152545767403446</c:v>
                </c:pt>
                <c:pt idx="3">
                  <c:v>0.150714653700715</c:v>
                </c:pt>
                <c:pt idx="4">
                  <c:v>-0.0240407768633112</c:v>
                </c:pt>
                <c:pt idx="5">
                  <c:v>0.0407369310873751</c:v>
                </c:pt>
                <c:pt idx="6">
                  <c:v>0.0733456241944621</c:v>
                </c:pt>
                <c:pt idx="7">
                  <c:v>0.0996533681346649</c:v>
                </c:pt>
              </c:numCache>
            </c:numRef>
          </c:val>
        </c:ser>
        <c:ser>
          <c:idx val="3"/>
          <c:order val="3"/>
          <c:tx>
            <c:strRef>
              <c:f>Sheet5!$D$108:$D$108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Sheet5!$D$109:$D$116</c:f>
              <c:numCache>
                <c:formatCode>General</c:formatCode>
                <c:ptCount val="8"/>
                <c:pt idx="0">
                  <c:v/>
                </c:pt>
                <c:pt idx="1">
                  <c:v>0.14463824505675</c:v>
                </c:pt>
                <c:pt idx="2">
                  <c:v>0.0673053368786532</c:v>
                </c:pt>
                <c:pt idx="3">
                  <c:v>-0.0303928519730112</c:v>
                </c:pt>
                <c:pt idx="4">
                  <c:v>-0.0922583411399202</c:v>
                </c:pt>
                <c:pt idx="5">
                  <c:v>-0.0707717298536576</c:v>
                </c:pt>
                <c:pt idx="6">
                  <c:v>-0.0574208629080868</c:v>
                </c:pt>
                <c:pt idx="7">
                  <c:v>-0.0447083381978704</c:v>
                </c:pt>
              </c:numCache>
            </c:numRef>
          </c:val>
        </c:ser>
        <c:ser>
          <c:idx val="4"/>
          <c:order val="4"/>
          <c:tx>
            <c:strRef>
              <c:f>Sheet5!$E$108:$E$108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Sheet5!$E$109:$E$116</c:f>
              <c:numCache>
                <c:formatCode>General</c:formatCode>
                <c:ptCount val="8"/>
                <c:pt idx="0">
                  <c:v/>
                </c:pt>
                <c:pt idx="1">
                  <c:v>0.32922652584864</c:v>
                </c:pt>
                <c:pt idx="2">
                  <c:v>0.284243722696551</c:v>
                </c:pt>
                <c:pt idx="3">
                  <c:v>0.253213413710607</c:v>
                </c:pt>
                <c:pt idx="4">
                  <c:v>0.278144754275212</c:v>
                </c:pt>
                <c:pt idx="5">
                  <c:v>0.273265856003272</c:v>
                </c:pt>
                <c:pt idx="6">
                  <c:v>0.257847773792223</c:v>
                </c:pt>
                <c:pt idx="7">
                  <c:v>0.253093978462909</c:v>
                </c:pt>
              </c:numCache>
            </c:numRef>
          </c:val>
        </c:ser>
        <c:marker val="1"/>
        <c:axId val="59516050"/>
        <c:axId val="16452492"/>
      </c:lineChart>
      <c:catAx>
        <c:axId val="59516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52492"/>
        <c:crosses val="autoZero"/>
        <c:auto val="1"/>
        <c:lblAlgn val="ctr"/>
        <c:lblOffset val="100"/>
      </c:catAx>
      <c:valAx>
        <c:axId val="16452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5160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221040</xdr:colOff>
      <xdr:row>0</xdr:row>
      <xdr:rowOff>131400</xdr:rowOff>
    </xdr:from>
    <xdr:to>
      <xdr:col>40</xdr:col>
      <xdr:colOff>681840</xdr:colOff>
      <xdr:row>25</xdr:row>
      <xdr:rowOff>47880</xdr:rowOff>
    </xdr:to>
    <xdr:graphicFrame>
      <xdr:nvGraphicFramePr>
        <xdr:cNvPr id="0" name=""/>
        <xdr:cNvGraphicFramePr/>
      </xdr:nvGraphicFramePr>
      <xdr:xfrm>
        <a:off x="42085080" y="131400"/>
        <a:ext cx="8588880" cy="398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277920</xdr:colOff>
      <xdr:row>25</xdr:row>
      <xdr:rowOff>124200</xdr:rowOff>
    </xdr:from>
    <xdr:to>
      <xdr:col>40</xdr:col>
      <xdr:colOff>803160</xdr:colOff>
      <xdr:row>50</xdr:row>
      <xdr:rowOff>47880</xdr:rowOff>
    </xdr:to>
    <xdr:graphicFrame>
      <xdr:nvGraphicFramePr>
        <xdr:cNvPr id="1" name=""/>
        <xdr:cNvGraphicFramePr/>
      </xdr:nvGraphicFramePr>
      <xdr:xfrm>
        <a:off x="42141960" y="4187880"/>
        <a:ext cx="8653320" cy="398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281520</xdr:colOff>
      <xdr:row>50</xdr:row>
      <xdr:rowOff>121680</xdr:rowOff>
    </xdr:from>
    <xdr:to>
      <xdr:col>40</xdr:col>
      <xdr:colOff>773640</xdr:colOff>
      <xdr:row>75</xdr:row>
      <xdr:rowOff>38160</xdr:rowOff>
    </xdr:to>
    <xdr:graphicFrame>
      <xdr:nvGraphicFramePr>
        <xdr:cNvPr id="2" name=""/>
        <xdr:cNvGraphicFramePr/>
      </xdr:nvGraphicFramePr>
      <xdr:xfrm>
        <a:off x="42145560" y="8249400"/>
        <a:ext cx="8620200" cy="39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281520</xdr:colOff>
      <xdr:row>75</xdr:row>
      <xdr:rowOff>121680</xdr:rowOff>
    </xdr:from>
    <xdr:to>
      <xdr:col>40</xdr:col>
      <xdr:colOff>744120</xdr:colOff>
      <xdr:row>100</xdr:row>
      <xdr:rowOff>18720</xdr:rowOff>
    </xdr:to>
    <xdr:graphicFrame>
      <xdr:nvGraphicFramePr>
        <xdr:cNvPr id="3" name=""/>
        <xdr:cNvGraphicFramePr/>
      </xdr:nvGraphicFramePr>
      <xdr:xfrm>
        <a:off x="42145560" y="12313440"/>
        <a:ext cx="8590680" cy="39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383400</xdr:colOff>
      <xdr:row>100</xdr:row>
      <xdr:rowOff>73440</xdr:rowOff>
    </xdr:from>
    <xdr:to>
      <xdr:col>40</xdr:col>
      <xdr:colOff>786960</xdr:colOff>
      <xdr:row>124</xdr:row>
      <xdr:rowOff>104760</xdr:rowOff>
    </xdr:to>
    <xdr:graphicFrame>
      <xdr:nvGraphicFramePr>
        <xdr:cNvPr id="4" name=""/>
        <xdr:cNvGraphicFramePr/>
      </xdr:nvGraphicFramePr>
      <xdr:xfrm>
        <a:off x="42247440" y="16329240"/>
        <a:ext cx="8531640" cy="393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12</xdr:row>
      <xdr:rowOff>134280</xdr:rowOff>
    </xdr:from>
    <xdr:to>
      <xdr:col>9</xdr:col>
      <xdr:colOff>733320</xdr:colOff>
      <xdr:row>34</xdr:row>
      <xdr:rowOff>48240</xdr:rowOff>
    </xdr:to>
    <xdr:graphicFrame>
      <xdr:nvGraphicFramePr>
        <xdr:cNvPr id="5" name=""/>
        <xdr:cNvGraphicFramePr/>
      </xdr:nvGraphicFramePr>
      <xdr:xfrm>
        <a:off x="19800" y="2084760"/>
        <a:ext cx="8028720" cy="34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37</xdr:row>
      <xdr:rowOff>57960</xdr:rowOff>
    </xdr:from>
    <xdr:to>
      <xdr:col>9</xdr:col>
      <xdr:colOff>693720</xdr:colOff>
      <xdr:row>55</xdr:row>
      <xdr:rowOff>105480</xdr:rowOff>
    </xdr:to>
    <xdr:graphicFrame>
      <xdr:nvGraphicFramePr>
        <xdr:cNvPr id="6" name=""/>
        <xdr:cNvGraphicFramePr/>
      </xdr:nvGraphicFramePr>
      <xdr:xfrm>
        <a:off x="0" y="6072480"/>
        <a:ext cx="8008920" cy="297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72</xdr:row>
      <xdr:rowOff>105840</xdr:rowOff>
    </xdr:from>
    <xdr:to>
      <xdr:col>9</xdr:col>
      <xdr:colOff>753120</xdr:colOff>
      <xdr:row>96</xdr:row>
      <xdr:rowOff>137160</xdr:rowOff>
    </xdr:to>
    <xdr:graphicFrame>
      <xdr:nvGraphicFramePr>
        <xdr:cNvPr id="7" name=""/>
        <xdr:cNvGraphicFramePr/>
      </xdr:nvGraphicFramePr>
      <xdr:xfrm>
        <a:off x="0" y="11810160"/>
        <a:ext cx="8068320" cy="393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9720</xdr:colOff>
      <xdr:row>117</xdr:row>
      <xdr:rowOff>36000</xdr:rowOff>
    </xdr:from>
    <xdr:to>
      <xdr:col>9</xdr:col>
      <xdr:colOff>227880</xdr:colOff>
      <xdr:row>139</xdr:row>
      <xdr:rowOff>29160</xdr:rowOff>
    </xdr:to>
    <xdr:graphicFrame>
      <xdr:nvGraphicFramePr>
        <xdr:cNvPr id="8" name=""/>
        <xdr:cNvGraphicFramePr/>
      </xdr:nvGraphicFramePr>
      <xdr:xfrm>
        <a:off x="9720" y="19055520"/>
        <a:ext cx="7533360" cy="356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5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D34" activeCellId="0" sqref="AD34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1" min="21" style="0" width="26.3061224489796"/>
    <col collapsed="false" hidden="false" max="22" min="22" style="0" width="23.5255102040816"/>
    <col collapsed="false" hidden="false" max="23" min="23" style="0" width="18.6581632653061"/>
    <col collapsed="false" hidden="false" max="24" min="24" style="0" width="19.6377551020408"/>
    <col collapsed="false" hidden="false" max="25" min="25" style="0" width="16.8571428571429"/>
    <col collapsed="false" hidden="false" max="26" min="26" style="0" width="16.2959183673469"/>
    <col collapsed="false" hidden="false" max="27" min="27" style="0" width="21.0204081632653"/>
    <col collapsed="false" hidden="false" max="28" min="28" style="0" width="18.2397959183673"/>
    <col collapsed="false" hidden="false" max="30" min="29" style="0" width="29.6326530612245"/>
    <col collapsed="false" hidden="false" max="31" min="31" style="0" width="26.8520408163265"/>
    <col collapsed="false" hidden="false" max="32" min="32" style="0" width="28.25"/>
    <col collapsed="false" hidden="false" max="1025" min="33" style="0" width="11.79591836734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2.8" hidden="false" customHeight="false" outlineLevel="0" collapsed="false">
      <c r="A2" s="0" t="s">
        <v>32</v>
      </c>
      <c r="B2" s="0" t="n">
        <v>33883</v>
      </c>
      <c r="C2" s="0" t="n">
        <v>11017216100</v>
      </c>
      <c r="D2" s="0" t="n">
        <v>5007260537</v>
      </c>
      <c r="E2" s="0" t="n">
        <v>1003941537</v>
      </c>
      <c r="F2" s="0" t="n">
        <v>41259033203</v>
      </c>
      <c r="G2" s="0" t="n">
        <v>23672119140</v>
      </c>
      <c r="H2" s="0" t="n">
        <v>1876630</v>
      </c>
      <c r="I2" s="0" t="n">
        <v>1</v>
      </c>
      <c r="J2" s="0" t="n">
        <f aca="false">H2/1000000</f>
        <v>1.87663</v>
      </c>
      <c r="K2" s="0" t="n">
        <f aca="false">F2/1000000000</f>
        <v>41.259033203</v>
      </c>
      <c r="L2" s="0" t="n">
        <f aca="false">G2/1000000000</f>
        <v>23.67211914</v>
      </c>
      <c r="M2" s="0" t="n">
        <f aca="false">K2-L2</f>
        <v>17.586914063</v>
      </c>
      <c r="N2" s="0" t="n">
        <f aca="false">K2/$J2</f>
        <v>21.9857048022253</v>
      </c>
      <c r="O2" s="0" t="n">
        <f aca="false">L2/$J2</f>
        <v>12.6141642945066</v>
      </c>
      <c r="P2" s="0" t="n">
        <f aca="false">M2/$J2</f>
        <v>9.37154050771862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e">
        <f aca="false">(R2-1)/(Q2-1)</f>
        <v>#DIV/0!</v>
      </c>
      <c r="V2" s="0" t="e">
        <f aca="false">(S2-1)/(Q2-1)</f>
        <v>#DIV/0!</v>
      </c>
      <c r="W2" s="0" t="e">
        <f aca="false">(T2-1)/(Q2-1)</f>
        <v>#DIV/0!</v>
      </c>
      <c r="X2" s="0" t="e">
        <f aca="false">U2*N2</f>
        <v>#DIV/0!</v>
      </c>
      <c r="Y2" s="0" t="e">
        <f aca="false">V2*O2</f>
        <v>#DIV/0!</v>
      </c>
      <c r="Z2" s="0" t="e">
        <f aca="false">W2*P2</f>
        <v>#DIV/0!</v>
      </c>
      <c r="AA2" s="0" t="e">
        <f aca="false">N2-X2</f>
        <v>#DIV/0!</v>
      </c>
      <c r="AB2" s="0" t="e">
        <f aca="false">O2-Y2</f>
        <v>#DIV/0!</v>
      </c>
      <c r="AC2" s="0" t="e">
        <f aca="false">P2-Z2</f>
        <v>#DIV/0!</v>
      </c>
      <c r="AD2" s="0" t="e">
        <f aca="false">AA2/I2</f>
        <v>#DIV/0!</v>
      </c>
      <c r="AE2" s="0" t="e">
        <f aca="false">AB2/I2</f>
        <v>#DIV/0!</v>
      </c>
      <c r="AF2" s="0" t="e">
        <f aca="false">AC2/I2</f>
        <v>#DIV/0!</v>
      </c>
    </row>
    <row r="3" customFormat="false" ht="12.8" hidden="false" customHeight="false" outlineLevel="0" collapsed="false">
      <c r="B3" s="0" t="n">
        <v>22186</v>
      </c>
      <c r="C3" s="0" t="n">
        <v>11007611389</v>
      </c>
      <c r="D3" s="0" t="n">
        <v>5003234100</v>
      </c>
      <c r="E3" s="0" t="n">
        <v>1001654056</v>
      </c>
      <c r="F3" s="0" t="n">
        <v>29264770507</v>
      </c>
      <c r="G3" s="0" t="n">
        <v>21106872558</v>
      </c>
      <c r="H3" s="0" t="n">
        <v>942929</v>
      </c>
      <c r="I3" s="0" t="n">
        <v>2</v>
      </c>
      <c r="J3" s="0" t="n">
        <f aca="false">H3/1000000</f>
        <v>0.942929</v>
      </c>
      <c r="K3" s="0" t="n">
        <f aca="false">F3/1000000000</f>
        <v>29.264770507</v>
      </c>
      <c r="L3" s="0" t="n">
        <f aca="false">G3/1000000000</f>
        <v>21.106872558</v>
      </c>
      <c r="M3" s="0" t="n">
        <f aca="false">K3-L3</f>
        <v>8.157897949</v>
      </c>
      <c r="N3" s="0" t="n">
        <f aca="false">K3/$J3</f>
        <v>31.0360276404692</v>
      </c>
      <c r="O3" s="0" t="n">
        <f aca="false">L3/$J3</f>
        <v>22.384370995059</v>
      </c>
      <c r="P3" s="0" t="n">
        <f aca="false">M3/$J3</f>
        <v>8.65165664541021</v>
      </c>
      <c r="Q3" s="0" t="n">
        <f aca="false">J$2/J3</f>
        <v>1.9902134731247</v>
      </c>
      <c r="R3" s="0" t="n">
        <f aca="false">K$2/K3</f>
        <v>1.40985329760679</v>
      </c>
      <c r="S3" s="0" t="n">
        <f aca="false">L$2/L3</f>
        <v>1.12153608143276</v>
      </c>
      <c r="T3" s="0" t="n">
        <f aca="false">M$2/M3</f>
        <v>2.15581442339026</v>
      </c>
      <c r="U3" s="0" t="n">
        <f aca="false">(R3-1)/(Q3-1)</f>
        <v>0.413903980031163</v>
      </c>
      <c r="V3" s="0" t="n">
        <f aca="false">(S3-1)/(Q3-1)</f>
        <v>0.122737252856441</v>
      </c>
      <c r="W3" s="0" t="n">
        <f aca="false">(T3-1)/(Q3-1)</f>
        <v>1.16723762578486</v>
      </c>
      <c r="X3" s="0" t="n">
        <f aca="false">U3*N3</f>
        <v>12.8459353647474</v>
      </c>
      <c r="Y3" s="0" t="n">
        <f aca="false">V3*O3</f>
        <v>2.74739620285295</v>
      </c>
      <c r="Z3" s="0" t="n">
        <f aca="false">W3*P3</f>
        <v>10.0985391618944</v>
      </c>
      <c r="AA3" s="0" t="n">
        <f aca="false">N3-X3</f>
        <v>18.1900922757218</v>
      </c>
      <c r="AB3" s="0" t="n">
        <f aca="false">O3-Y3</f>
        <v>19.6369747922061</v>
      </c>
      <c r="AC3" s="0" t="n">
        <f aca="false">P3-Z3</f>
        <v>-1.44688251648423</v>
      </c>
      <c r="AD3" s="0" t="n">
        <f aca="false">AA3/I3</f>
        <v>9.09504613786092</v>
      </c>
      <c r="AE3" s="0" t="n">
        <f aca="false">AB3/I3</f>
        <v>9.81848739610303</v>
      </c>
      <c r="AF3" s="0" t="n">
        <f aca="false">AC3/I3</f>
        <v>-0.723441258242116</v>
      </c>
    </row>
    <row r="4" customFormat="false" ht="12.8" hidden="false" customHeight="false" outlineLevel="0" collapsed="false">
      <c r="B4" s="0" t="n">
        <v>31060</v>
      </c>
      <c r="C4" s="0" t="n">
        <v>11017191724</v>
      </c>
      <c r="D4" s="0" t="n">
        <v>5007135683</v>
      </c>
      <c r="E4" s="0" t="n">
        <v>1003955180</v>
      </c>
      <c r="F4" s="0" t="n">
        <v>24726806640</v>
      </c>
      <c r="G4" s="0" t="n">
        <v>19379760742</v>
      </c>
      <c r="H4" s="0" t="n">
        <v>642643</v>
      </c>
      <c r="I4" s="0" t="n">
        <v>3</v>
      </c>
      <c r="J4" s="0" t="n">
        <f aca="false">H4/1000000</f>
        <v>0.642643</v>
      </c>
      <c r="K4" s="0" t="n">
        <f aca="false">F4/1000000000</f>
        <v>24.72680664</v>
      </c>
      <c r="L4" s="0" t="n">
        <f aca="false">G4/1000000000</f>
        <v>19.379760742</v>
      </c>
      <c r="M4" s="0" t="n">
        <f aca="false">K4-L4</f>
        <v>5.347045898</v>
      </c>
      <c r="N4" s="0" t="n">
        <f aca="false">K4/$J4</f>
        <v>38.4767384691034</v>
      </c>
      <c r="O4" s="0" t="n">
        <f aca="false">L4/$J4</f>
        <v>30.1563398994465</v>
      </c>
      <c r="P4" s="0" t="n">
        <f aca="false">M4/$J4</f>
        <v>8.32039856965687</v>
      </c>
      <c r="Q4" s="0" t="n">
        <f aca="false">J$2/J4</f>
        <v>2.92017496494944</v>
      </c>
      <c r="R4" s="0" t="n">
        <f aca="false">K$2/K4</f>
        <v>1.66859529431739</v>
      </c>
      <c r="S4" s="0" t="n">
        <f aca="false">L$2/L4</f>
        <v>1.2214866558542</v>
      </c>
      <c r="T4" s="0" t="n">
        <f aca="false">M$2/M4</f>
        <v>3.28908978873328</v>
      </c>
      <c r="U4" s="0" t="n">
        <f aca="false">(R4-1)/(Q4-1)</f>
        <v>0.348194985624654</v>
      </c>
      <c r="V4" s="0" t="n">
        <f aca="false">(S4-1)/(Q4-1)</f>
        <v>0.11534712195356</v>
      </c>
      <c r="W4" s="0" t="n">
        <f aca="false">(T4-1)/(Q4-1)</f>
        <v>1.19212562944417</v>
      </c>
      <c r="X4" s="0" t="n">
        <f aca="false">U4*N4</f>
        <v>13.397407398133</v>
      </c>
      <c r="Y4" s="0" t="n">
        <f aca="false">V4*O4</f>
        <v>3.47844701605446</v>
      </c>
      <c r="Z4" s="0" t="n">
        <f aca="false">W4*P4</f>
        <v>9.91896038207858</v>
      </c>
      <c r="AA4" s="0" t="n">
        <f aca="false">N4-X4</f>
        <v>25.0793310709703</v>
      </c>
      <c r="AB4" s="0" t="n">
        <f aca="false">O4-Y4</f>
        <v>26.677892883392</v>
      </c>
      <c r="AC4" s="0" t="n">
        <f aca="false">P4-Z4</f>
        <v>-1.59856181242171</v>
      </c>
      <c r="AD4" s="0" t="n">
        <f aca="false">AA4/I4</f>
        <v>8.35977702365678</v>
      </c>
      <c r="AE4" s="0" t="n">
        <f aca="false">AB4/I4</f>
        <v>8.89263096113068</v>
      </c>
      <c r="AF4" s="0" t="n">
        <f aca="false">AC4/I4</f>
        <v>-0.532853937473902</v>
      </c>
    </row>
    <row r="5" customFormat="false" ht="12.8" hidden="false" customHeight="false" outlineLevel="0" collapsed="false">
      <c r="B5" s="0" t="n">
        <v>8715</v>
      </c>
      <c r="C5" s="0" t="n">
        <v>11002408682</v>
      </c>
      <c r="D5" s="0" t="n">
        <v>5000887662</v>
      </c>
      <c r="E5" s="0" t="n">
        <v>1000486807</v>
      </c>
      <c r="F5" s="0" t="n">
        <v>21998168945</v>
      </c>
      <c r="G5" s="0" t="n">
        <v>17979187011</v>
      </c>
      <c r="H5" s="0" t="n">
        <v>494567</v>
      </c>
      <c r="I5" s="0" t="n">
        <v>4</v>
      </c>
      <c r="J5" s="0" t="n">
        <f aca="false">H5/1000000</f>
        <v>0.494567</v>
      </c>
      <c r="K5" s="0" t="n">
        <f aca="false">F5/1000000000</f>
        <v>21.998168945</v>
      </c>
      <c r="L5" s="0" t="n">
        <f aca="false">G5/1000000000</f>
        <v>17.979187011</v>
      </c>
      <c r="M5" s="0" t="n">
        <f aca="false">K5-L5</f>
        <v>4.018981934</v>
      </c>
      <c r="N5" s="0" t="n">
        <f aca="false">K5/$J5</f>
        <v>44.4796538082808</v>
      </c>
      <c r="O5" s="0" t="n">
        <f aca="false">L5/$J5</f>
        <v>36.3533899572758</v>
      </c>
      <c r="P5" s="0" t="n">
        <f aca="false">M5/$J5</f>
        <v>8.12626385100502</v>
      </c>
      <c r="Q5" s="0" t="n">
        <f aca="false">J$2/J5</f>
        <v>3.79449093853816</v>
      </c>
      <c r="R5" s="0" t="n">
        <f aca="false">K$2/K5</f>
        <v>1.8755667031268</v>
      </c>
      <c r="S5" s="0" t="n">
        <f aca="false">L$2/L5</f>
        <v>1.3166401309201</v>
      </c>
      <c r="T5" s="0" t="n">
        <f aca="false">M$2/M5</f>
        <v>4.37596245810843</v>
      </c>
      <c r="U5" s="0" t="n">
        <f aca="false">(R5-1)/(Q5-1)</f>
        <v>0.313318855700002</v>
      </c>
      <c r="V5" s="0" t="n">
        <f aca="false">(S5-1)/(Q5-1)</f>
        <v>0.113308698394184</v>
      </c>
      <c r="W5" s="0" t="n">
        <f aca="false">(T5-1)/(Q5-1)</f>
        <v>1.20807779748051</v>
      </c>
      <c r="X5" s="0" t="n">
        <f aca="false">U5*N5</f>
        <v>13.9363142331428</v>
      </c>
      <c r="Y5" s="0" t="n">
        <f aca="false">V5*O5</f>
        <v>4.11915529827511</v>
      </c>
      <c r="Z5" s="0" t="n">
        <f aca="false">W5*P5</f>
        <v>9.81715893486766</v>
      </c>
      <c r="AA5" s="0" t="n">
        <f aca="false">N5-X5</f>
        <v>30.543339575138</v>
      </c>
      <c r="AB5" s="0" t="n">
        <f aca="false">O5-Y5</f>
        <v>32.2342346590006</v>
      </c>
      <c r="AC5" s="0" t="n">
        <f aca="false">P5-Z5</f>
        <v>-1.69089508386264</v>
      </c>
      <c r="AD5" s="0" t="n">
        <f aca="false">AA5/I5</f>
        <v>7.6358348937845</v>
      </c>
      <c r="AE5" s="0" t="n">
        <f aca="false">AB5/I5</f>
        <v>8.05855866475016</v>
      </c>
      <c r="AF5" s="0" t="n">
        <f aca="false">AC5/I5</f>
        <v>-0.42272377096566</v>
      </c>
    </row>
    <row r="6" customFormat="false" ht="12.8" hidden="false" customHeight="false" outlineLevel="0" collapsed="false">
      <c r="B6" s="0" t="n">
        <v>5972</v>
      </c>
      <c r="C6" s="0" t="n">
        <v>11010358796</v>
      </c>
      <c r="D6" s="0" t="n">
        <v>5001862825</v>
      </c>
      <c r="E6" s="0" t="n">
        <v>1002780433</v>
      </c>
      <c r="F6" s="0" t="n">
        <v>21117919921</v>
      </c>
      <c r="G6" s="0" t="n">
        <v>16836120605</v>
      </c>
      <c r="H6" s="0" t="n">
        <v>497514</v>
      </c>
      <c r="I6" s="0" t="n">
        <v>5</v>
      </c>
      <c r="J6" s="0" t="n">
        <f aca="false">H6/1000000</f>
        <v>0.497514</v>
      </c>
      <c r="K6" s="0" t="n">
        <f aca="false">F6/1000000000</f>
        <v>21.117919921</v>
      </c>
      <c r="L6" s="0" t="n">
        <f aca="false">G6/1000000000</f>
        <v>16.836120605</v>
      </c>
      <c r="M6" s="0" t="n">
        <f aca="false">K6-L6</f>
        <v>4.281799316</v>
      </c>
      <c r="N6" s="0" t="n">
        <f aca="false">K6/$J6</f>
        <v>42.4468857579887</v>
      </c>
      <c r="O6" s="0" t="n">
        <f aca="false">L6/$J6</f>
        <v>33.8404961568921</v>
      </c>
      <c r="P6" s="0" t="n">
        <f aca="false">M6/$J6</f>
        <v>8.60638960109665</v>
      </c>
      <c r="Q6" s="0" t="n">
        <f aca="false">J$2/J6</f>
        <v>3.77201445587461</v>
      </c>
      <c r="R6" s="0" t="n">
        <f aca="false">K$2/K6</f>
        <v>1.95374513007654</v>
      </c>
      <c r="S6" s="0" t="n">
        <f aca="false">L$2/L6</f>
        <v>1.40603169194273</v>
      </c>
      <c r="T6" s="0" t="n">
        <f aca="false">M$2/M6</f>
        <v>4.10736533057076</v>
      </c>
      <c r="U6" s="0" t="n">
        <f aca="false">(R6-1)/(Q6-1)</f>
        <v>0.344062105468211</v>
      </c>
      <c r="V6" s="0" t="n">
        <f aca="false">(S6-1)/(Q6-1)</f>
        <v>0.146475315481218</v>
      </c>
      <c r="W6" s="0" t="n">
        <f aca="false">(T6-1)/(Q6-1)</f>
        <v>1.12097731813247</v>
      </c>
      <c r="X6" s="0" t="n">
        <f aca="false">U6*N6</f>
        <v>14.6043648844622</v>
      </c>
      <c r="Y6" s="0" t="n">
        <f aca="false">V6*O6</f>
        <v>4.9567973506217</v>
      </c>
      <c r="Z6" s="0" t="n">
        <f aca="false">W6*P6</f>
        <v>9.64756753384052</v>
      </c>
      <c r="AA6" s="0" t="n">
        <f aca="false">N6-X6</f>
        <v>27.8425208735265</v>
      </c>
      <c r="AB6" s="0" t="n">
        <f aca="false">O6-Y6</f>
        <v>28.8836988062704</v>
      </c>
      <c r="AC6" s="0" t="n">
        <f aca="false">P6-Z6</f>
        <v>-1.04117793274387</v>
      </c>
      <c r="AD6" s="0" t="n">
        <f aca="false">AA6/I6</f>
        <v>5.5685041747053</v>
      </c>
      <c r="AE6" s="0" t="n">
        <f aca="false">AB6/I6</f>
        <v>5.77673976125407</v>
      </c>
      <c r="AF6" s="0" t="n">
        <f aca="false">AC6/I6</f>
        <v>-0.208235586548775</v>
      </c>
    </row>
    <row r="7" customFormat="false" ht="12.8" hidden="false" customHeight="false" outlineLevel="0" collapsed="false">
      <c r="B7" s="0" t="n">
        <v>7011</v>
      </c>
      <c r="C7" s="0" t="n">
        <v>11021774066</v>
      </c>
      <c r="D7" s="0" t="n">
        <v>5003507602</v>
      </c>
      <c r="E7" s="0" t="n">
        <v>1006039077</v>
      </c>
      <c r="F7" s="0" t="n">
        <v>20915344238</v>
      </c>
      <c r="G7" s="0" t="n">
        <v>16547912597</v>
      </c>
      <c r="H7" s="0" t="n">
        <v>501677</v>
      </c>
      <c r="I7" s="0" t="n">
        <v>6</v>
      </c>
      <c r="J7" s="0" t="n">
        <f aca="false">H7/1000000</f>
        <v>0.501677</v>
      </c>
      <c r="K7" s="0" t="n">
        <f aca="false">F7/1000000000</f>
        <v>20.915344238</v>
      </c>
      <c r="L7" s="0" t="n">
        <f aca="false">G7/1000000000</f>
        <v>16.547912597</v>
      </c>
      <c r="M7" s="0" t="n">
        <f aca="false">K7-L7</f>
        <v>4.367431641</v>
      </c>
      <c r="N7" s="0" t="n">
        <f aca="false">K7/$J7</f>
        <v>41.69085734048</v>
      </c>
      <c r="O7" s="0" t="n">
        <f aca="false">L7/$J7</f>
        <v>32.9851928571571</v>
      </c>
      <c r="P7" s="0" t="n">
        <f aca="false">M7/$J7</f>
        <v>8.70566448332293</v>
      </c>
      <c r="Q7" s="0" t="n">
        <f aca="false">J$2/J7</f>
        <v>3.74071364642987</v>
      </c>
      <c r="R7" s="0" t="n">
        <f aca="false">K$2/K7</f>
        <v>1.97266813940545</v>
      </c>
      <c r="S7" s="0" t="n">
        <f aca="false">L$2/L7</f>
        <v>1.43051995236496</v>
      </c>
      <c r="T7" s="0" t="n">
        <f aca="false">M$2/M7</f>
        <v>4.02683213124617</v>
      </c>
      <c r="U7" s="0" t="n">
        <f aca="false">(R7-1)/(Q7-1)</f>
        <v>0.35489593765933</v>
      </c>
      <c r="V7" s="0" t="n">
        <f aca="false">(S7-1)/(Q7-1)</f>
        <v>0.157083157127987</v>
      </c>
      <c r="W7" s="0" t="n">
        <f aca="false">(T7-1)/(Q7-1)</f>
        <v>1.10439561432804</v>
      </c>
      <c r="X7" s="0" t="n">
        <f aca="false">U7*N7</f>
        <v>14.795915907671</v>
      </c>
      <c r="Y7" s="0" t="n">
        <f aca="false">V7*O7</f>
        <v>5.18141823247777</v>
      </c>
      <c r="Z7" s="0" t="n">
        <f aca="false">W7*P7</f>
        <v>9.61449767519326</v>
      </c>
      <c r="AA7" s="0" t="n">
        <f aca="false">N7-X7</f>
        <v>26.894941432809</v>
      </c>
      <c r="AB7" s="0" t="n">
        <f aca="false">O7-Y7</f>
        <v>27.8037746246793</v>
      </c>
      <c r="AC7" s="0" t="n">
        <f aca="false">P7-Z7</f>
        <v>-0.908833191870329</v>
      </c>
      <c r="AD7" s="0" t="n">
        <f aca="false">AA7/I7</f>
        <v>4.4824902388015</v>
      </c>
      <c r="AE7" s="0" t="n">
        <f aca="false">AB7/I7</f>
        <v>4.63396243744656</v>
      </c>
      <c r="AF7" s="0" t="n">
        <f aca="false">AC7/I7</f>
        <v>-0.151472198645055</v>
      </c>
    </row>
    <row r="8" customFormat="false" ht="12.8" hidden="false" customHeight="false" outlineLevel="0" collapsed="false">
      <c r="B8" s="0" t="n">
        <v>2058</v>
      </c>
      <c r="C8" s="0" t="n">
        <v>11024056599</v>
      </c>
      <c r="D8" s="0" t="n">
        <v>5003820521</v>
      </c>
      <c r="E8" s="0" t="n">
        <v>1006694179</v>
      </c>
      <c r="F8" s="0" t="n">
        <v>19763977050</v>
      </c>
      <c r="G8" s="0" t="n">
        <v>15981018066</v>
      </c>
      <c r="H8" s="0" t="n">
        <v>437976</v>
      </c>
      <c r="I8" s="0" t="n">
        <v>7</v>
      </c>
      <c r="J8" s="0" t="n">
        <f aca="false">H8/1000000</f>
        <v>0.437976</v>
      </c>
      <c r="K8" s="0" t="n">
        <f aca="false">F8/1000000000</f>
        <v>19.76397705</v>
      </c>
      <c r="L8" s="0" t="n">
        <f aca="false">G8/1000000000</f>
        <v>15.981018066</v>
      </c>
      <c r="M8" s="0" t="n">
        <f aca="false">K8-L8</f>
        <v>3.782958984</v>
      </c>
      <c r="N8" s="0" t="n">
        <f aca="false">K8/$J8</f>
        <v>45.1257079155022</v>
      </c>
      <c r="O8" s="0" t="n">
        <f aca="false">L8/$J8</f>
        <v>36.4883419776426</v>
      </c>
      <c r="P8" s="0" t="n">
        <f aca="false">M8/$J8</f>
        <v>8.63736593785961</v>
      </c>
      <c r="Q8" s="0" t="n">
        <f aca="false">J$2/J8</f>
        <v>4.28477816136044</v>
      </c>
      <c r="R8" s="0" t="n">
        <f aca="false">K$2/K8</f>
        <v>2.08758758920943</v>
      </c>
      <c r="S8" s="0" t="n">
        <f aca="false">L$2/L8</f>
        <v>1.48126477563798</v>
      </c>
      <c r="T8" s="0" t="n">
        <f aca="false">M$2/M8</f>
        <v>4.64898354367143</v>
      </c>
      <c r="U8" s="0" t="n">
        <f aca="false">(R8-1)/(Q8-1)</f>
        <v>0.331099251085799</v>
      </c>
      <c r="V8" s="0" t="n">
        <f aca="false">(S8-1)/(Q8-1)</f>
        <v>0.146513631057099</v>
      </c>
      <c r="W8" s="0" t="n">
        <f aca="false">(T8-1)/(Q8-1)</f>
        <v>1.11087670595087</v>
      </c>
      <c r="X8" s="0" t="n">
        <f aca="false">U8*N8</f>
        <v>14.9410880955393</v>
      </c>
      <c r="Y8" s="0" t="n">
        <f aca="false">V8*O8</f>
        <v>5.3460394743976</v>
      </c>
      <c r="Z8" s="0" t="n">
        <f aca="false">W8*P8</f>
        <v>9.59504862114171</v>
      </c>
      <c r="AA8" s="0" t="n">
        <f aca="false">N8-X8</f>
        <v>30.1846198199629</v>
      </c>
      <c r="AB8" s="0" t="n">
        <f aca="false">O8-Y8</f>
        <v>31.142302503245</v>
      </c>
      <c r="AC8" s="0" t="n">
        <f aca="false">P8-Z8</f>
        <v>-0.957682683282098</v>
      </c>
      <c r="AD8" s="0" t="n">
        <f aca="false">AA8/I8</f>
        <v>4.31208854570899</v>
      </c>
      <c r="AE8" s="0" t="n">
        <f aca="false">AB8/I8</f>
        <v>4.44890035760643</v>
      </c>
      <c r="AF8" s="0" t="n">
        <f aca="false">AC8/I8</f>
        <v>-0.136811811897443</v>
      </c>
    </row>
    <row r="9" customFormat="false" ht="12.8" hidden="false" customHeight="false" outlineLevel="0" collapsed="false">
      <c r="B9" s="0" t="n">
        <v>21914</v>
      </c>
      <c r="C9" s="0" t="n">
        <v>11031415796</v>
      </c>
      <c r="D9" s="0" t="n">
        <v>5007398827</v>
      </c>
      <c r="E9" s="0" t="n">
        <v>1008388930</v>
      </c>
      <c r="F9" s="0" t="n">
        <v>18381835937</v>
      </c>
      <c r="G9" s="0" t="n">
        <v>15193786621</v>
      </c>
      <c r="H9" s="0" t="n">
        <v>380376</v>
      </c>
      <c r="I9" s="0" t="n">
        <v>8</v>
      </c>
      <c r="J9" s="0" t="n">
        <f aca="false">H9/1000000</f>
        <v>0.380376</v>
      </c>
      <c r="K9" s="0" t="n">
        <f aca="false">F9/1000000000</f>
        <v>18.381835937</v>
      </c>
      <c r="L9" s="0" t="n">
        <f aca="false">G9/1000000000</f>
        <v>15.193786621</v>
      </c>
      <c r="M9" s="0" t="n">
        <f aca="false">K9-L9</f>
        <v>3.188049316</v>
      </c>
      <c r="N9" s="0" t="n">
        <f aca="false">K9/$J9</f>
        <v>48.3254357188677</v>
      </c>
      <c r="O9" s="0" t="n">
        <f aca="false">L9/$J9</f>
        <v>39.9441253417671</v>
      </c>
      <c r="P9" s="0" t="n">
        <f aca="false">M9/$J9</f>
        <v>8.38131037710056</v>
      </c>
      <c r="Q9" s="0" t="n">
        <f aca="false">J$2/J9</f>
        <v>4.93361831450985</v>
      </c>
      <c r="R9" s="0" t="n">
        <f aca="false">K$2/K9</f>
        <v>2.24455453440053</v>
      </c>
      <c r="S9" s="0" t="n">
        <f aca="false">L$2/L9</f>
        <v>1.55801313592766</v>
      </c>
      <c r="T9" s="0" t="n">
        <f aca="false">M$2/M9</f>
        <v>5.51651255039744</v>
      </c>
      <c r="U9" s="0" t="n">
        <f aca="false">(R9-1)/(Q9-1)</f>
        <v>0.316389246462924</v>
      </c>
      <c r="V9" s="0" t="n">
        <f aca="false">(S9-1)/(Q9-1)</f>
        <v>0.141857468445612</v>
      </c>
      <c r="W9" s="0" t="n">
        <f aca="false">(T9-1)/(Q9-1)</f>
        <v>1.14818271354327</v>
      </c>
      <c r="X9" s="0" t="n">
        <f aca="false">U9*N9</f>
        <v>15.289648192085</v>
      </c>
      <c r="Y9" s="0" t="n">
        <f aca="false">V9*O9</f>
        <v>5.66637250025731</v>
      </c>
      <c r="Z9" s="0" t="n">
        <f aca="false">W9*P9</f>
        <v>9.62327569182772</v>
      </c>
      <c r="AA9" s="0" t="n">
        <f aca="false">N9-X9</f>
        <v>33.0357875267826</v>
      </c>
      <c r="AB9" s="0" t="n">
        <f aca="false">O9-Y9</f>
        <v>34.2777528415098</v>
      </c>
      <c r="AC9" s="0" t="n">
        <f aca="false">P9-Z9</f>
        <v>-1.24196531472716</v>
      </c>
      <c r="AD9" s="0" t="n">
        <f aca="false">AA9/I9</f>
        <v>4.12947344084783</v>
      </c>
      <c r="AE9" s="0" t="n">
        <f aca="false">AB9/I9</f>
        <v>4.28471910518872</v>
      </c>
      <c r="AF9" s="0" t="n">
        <f aca="false">AC9/I9</f>
        <v>-0.155245664340895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U10" s="1" t="s">
        <v>20</v>
      </c>
      <c r="V10" s="1" t="s">
        <v>21</v>
      </c>
      <c r="W10" s="0" t="s">
        <v>22</v>
      </c>
    </row>
    <row r="11" customFormat="false" ht="12.8" hidden="false" customHeight="false" outlineLevel="0" collapsed="false">
      <c r="A11" s="0" t="s">
        <v>33</v>
      </c>
      <c r="B11" s="0" t="n">
        <v>17780765</v>
      </c>
      <c r="C11" s="0" t="n">
        <v>9129858483</v>
      </c>
      <c r="D11" s="0" t="n">
        <v>3771383664</v>
      </c>
      <c r="E11" s="0" t="n">
        <v>1342139737</v>
      </c>
      <c r="F11" s="0" t="n">
        <v>31870971679</v>
      </c>
      <c r="G11" s="0" t="n">
        <v>19590087890</v>
      </c>
      <c r="H11" s="0" t="n">
        <v>1186773</v>
      </c>
      <c r="I11" s="0" t="n">
        <v>1</v>
      </c>
      <c r="J11" s="0" t="n">
        <f aca="false">H11/1000000</f>
        <v>1.186773</v>
      </c>
      <c r="K11" s="0" t="n">
        <f aca="false">F11/1000000000</f>
        <v>31.870971679</v>
      </c>
      <c r="L11" s="0" t="n">
        <f aca="false">G11/1000000000</f>
        <v>19.59008789</v>
      </c>
      <c r="M11" s="0" t="n">
        <f aca="false">K11-L11</f>
        <v>12.280883789</v>
      </c>
      <c r="N11" s="0" t="n">
        <f aca="false">K11/$J11</f>
        <v>26.8551540008072</v>
      </c>
      <c r="O11" s="0" t="n">
        <f aca="false">L11/$J11</f>
        <v>16.5070218904542</v>
      </c>
      <c r="P11" s="0" t="n">
        <f aca="false">M11/$J11</f>
        <v>10.348132110353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U11" s="0" t="e">
        <f aca="false">(R11-1)/(Q11-1)</f>
        <v>#DIV/0!</v>
      </c>
      <c r="V11" s="0" t="e">
        <f aca="false">(S11-1)/(Q11-1)</f>
        <v>#DIV/0!</v>
      </c>
      <c r="W11" s="0" t="e">
        <f aca="false">(T11-1)/(Q11-1)</f>
        <v>#DIV/0!</v>
      </c>
    </row>
    <row r="12" customFormat="false" ht="12.8" hidden="false" customHeight="false" outlineLevel="0" collapsed="false">
      <c r="B12" s="0" t="n">
        <v>42250640</v>
      </c>
      <c r="C12" s="0" t="n">
        <v>9143643961</v>
      </c>
      <c r="D12" s="0" t="n">
        <v>3771239314</v>
      </c>
      <c r="E12" s="0" t="n">
        <v>1346335185</v>
      </c>
      <c r="F12" s="0" t="n">
        <v>31757263183</v>
      </c>
      <c r="G12" s="0" t="n">
        <v>22853454589</v>
      </c>
      <c r="H12" s="0" t="n">
        <v>875357</v>
      </c>
      <c r="I12" s="0" t="n">
        <v>2</v>
      </c>
      <c r="J12" s="0" t="n">
        <f aca="false">H12/1000000</f>
        <v>0.875357</v>
      </c>
      <c r="K12" s="0" t="n">
        <f aca="false">F12/1000000000</f>
        <v>31.757263183</v>
      </c>
      <c r="L12" s="0" t="n">
        <f aca="false">G12/1000000000</f>
        <v>22.853454589</v>
      </c>
      <c r="M12" s="0" t="n">
        <f aca="false">K12-L12</f>
        <v>8.903808594</v>
      </c>
      <c r="N12" s="0" t="n">
        <f aca="false">K12/$J12</f>
        <v>36.2792131473216</v>
      </c>
      <c r="O12" s="0" t="n">
        <f aca="false">L12/$J12</f>
        <v>26.1075819225756</v>
      </c>
      <c r="P12" s="0" t="n">
        <f aca="false">M12/$J12</f>
        <v>10.171631224746</v>
      </c>
      <c r="Q12" s="0" t="n">
        <f aca="false">J$11/J12</f>
        <v>1.35575885038904</v>
      </c>
      <c r="R12" s="0" t="n">
        <f aca="false">K$11/K12</f>
        <v>1.00358055085996</v>
      </c>
      <c r="S12" s="0" t="n">
        <f aca="false">L$11/L12</f>
        <v>0.857204665216315</v>
      </c>
      <c r="T12" s="0" t="n">
        <f aca="false">M$11/M12</f>
        <v>1.37928434325011</v>
      </c>
      <c r="U12" s="0" t="n">
        <f aca="false">(R12-1)/(Q12-1)</f>
        <v>0.0100645447219337</v>
      </c>
      <c r="V12" s="0" t="n">
        <f aca="false">(S12-1)/(Q12-1)</f>
        <v>-0.401382381991427</v>
      </c>
      <c r="W12" s="0" t="n">
        <f aca="false">(T12-1)/(Q12-1)</f>
        <v>1.06612763908852</v>
      </c>
    </row>
    <row r="13" customFormat="false" ht="12.8" hidden="false" customHeight="false" outlineLevel="0" collapsed="false">
      <c r="B13" s="0" t="n">
        <v>63593324</v>
      </c>
      <c r="C13" s="0" t="n">
        <v>9223670066</v>
      </c>
      <c r="D13" s="0" t="n">
        <v>3785222356</v>
      </c>
      <c r="E13" s="0" t="n">
        <v>1368736247</v>
      </c>
      <c r="F13" s="0" t="n">
        <v>31785644531</v>
      </c>
      <c r="G13" s="0" t="n">
        <v>23799804687</v>
      </c>
      <c r="H13" s="0" t="n">
        <v>824673</v>
      </c>
      <c r="I13" s="0" t="n">
        <v>3</v>
      </c>
      <c r="J13" s="0" t="n">
        <f aca="false">H13/1000000</f>
        <v>0.824673</v>
      </c>
      <c r="K13" s="0" t="n">
        <f aca="false">F13/1000000000</f>
        <v>31.785644531</v>
      </c>
      <c r="L13" s="0" t="n">
        <f aca="false">G13/1000000000</f>
        <v>23.799804687</v>
      </c>
      <c r="M13" s="0" t="n">
        <f aca="false">K13-L13</f>
        <v>7.985839844</v>
      </c>
      <c r="N13" s="0" t="n">
        <f aca="false">K13/$J13</f>
        <v>38.5433311518626</v>
      </c>
      <c r="O13" s="0" t="n">
        <f aca="false">L13/$J13</f>
        <v>28.8596870359524</v>
      </c>
      <c r="P13" s="0" t="n">
        <f aca="false">M13/$J13</f>
        <v>9.68364411591018</v>
      </c>
      <c r="Q13" s="0" t="n">
        <f aca="false">J$11/J13</f>
        <v>1.43908312749417</v>
      </c>
      <c r="R13" s="0" t="n">
        <f aca="false">K$11/K13</f>
        <v>1.00268445549112</v>
      </c>
      <c r="S13" s="0" t="n">
        <f aca="false">L$11/L13</f>
        <v>0.823119691427575</v>
      </c>
      <c r="T13" s="0" t="n">
        <f aca="false">M$11/M13</f>
        <v>1.53783246707946</v>
      </c>
      <c r="U13" s="0" t="n">
        <f aca="false">(R13-1)/(Q13-1)</f>
        <v>0.00611377509866761</v>
      </c>
      <c r="V13" s="0" t="n">
        <f aca="false">(S13-1)/(Q13-1)</f>
        <v>-0.402840140047907</v>
      </c>
      <c r="W13" s="0" t="n">
        <f aca="false">(T13-1)/(Q13-1)</f>
        <v>1.22489896195477</v>
      </c>
    </row>
    <row r="14" customFormat="false" ht="12.8" hidden="false" customHeight="false" outlineLevel="0" collapsed="false">
      <c r="B14" s="0" t="n">
        <v>87599772</v>
      </c>
      <c r="C14" s="0" t="n">
        <v>9235277323</v>
      </c>
      <c r="D14" s="0" t="n">
        <v>3789410134</v>
      </c>
      <c r="E14" s="0" t="n">
        <v>1371644747</v>
      </c>
      <c r="F14" s="0" t="n">
        <v>32999938964</v>
      </c>
      <c r="G14" s="0" t="n">
        <v>25256164550</v>
      </c>
      <c r="H14" s="0" t="n">
        <v>806067</v>
      </c>
      <c r="I14" s="0" t="n">
        <v>4</v>
      </c>
      <c r="J14" s="0" t="n">
        <f aca="false">H14/1000000</f>
        <v>0.806067</v>
      </c>
      <c r="K14" s="0" t="n">
        <f aca="false">F14/1000000000</f>
        <v>32.999938964</v>
      </c>
      <c r="L14" s="0" t="n">
        <f aca="false">G14/1000000000</f>
        <v>25.25616455</v>
      </c>
      <c r="M14" s="0" t="n">
        <f aca="false">K14-L14</f>
        <v>7.743774414</v>
      </c>
      <c r="N14" s="0" t="n">
        <f aca="false">K14/$J14</f>
        <v>40.9394491574522</v>
      </c>
      <c r="O14" s="0" t="n">
        <f aca="false">L14/$J14</f>
        <v>31.3325871794776</v>
      </c>
      <c r="P14" s="0" t="n">
        <f aca="false">M14/$J14</f>
        <v>9.60686197797454</v>
      </c>
      <c r="Q14" s="0" t="n">
        <f aca="false">J$11/J14</f>
        <v>1.47230068964491</v>
      </c>
      <c r="R14" s="0" t="n">
        <f aca="false">K$11/K14</f>
        <v>0.965788806875322</v>
      </c>
      <c r="S14" s="0" t="n">
        <f aca="false">L$11/L14</f>
        <v>0.77565569590811</v>
      </c>
      <c r="T14" s="0" t="n">
        <f aca="false">M$11/M14</f>
        <v>1.58590412535744</v>
      </c>
      <c r="U14" s="0" t="n">
        <f aca="false">(R14-1)/(Q14-1)</f>
        <v>-0.072435196210278</v>
      </c>
      <c r="V14" s="0" t="n">
        <f aca="false">(S14-1)/(Q14-1)</f>
        <v>-0.475003126208773</v>
      </c>
      <c r="W14" s="0" t="n">
        <f aca="false">(T14-1)/(Q14-1)</f>
        <v>1.24053201319258</v>
      </c>
    </row>
    <row r="15" customFormat="false" ht="12.8" hidden="false" customHeight="false" outlineLevel="0" collapsed="false">
      <c r="B15" s="0" t="n">
        <v>89482663</v>
      </c>
      <c r="C15" s="0" t="n">
        <v>9739787072</v>
      </c>
      <c r="D15" s="0" t="n">
        <v>3856548876</v>
      </c>
      <c r="E15" s="0" t="n">
        <v>1516607010</v>
      </c>
      <c r="F15" s="0" t="n">
        <v>35157958984</v>
      </c>
      <c r="G15" s="0" t="n">
        <v>27236450195</v>
      </c>
      <c r="H15" s="0" t="n">
        <v>839339</v>
      </c>
      <c r="I15" s="0" t="n">
        <v>5</v>
      </c>
      <c r="J15" s="0" t="n">
        <f aca="false">H15/1000000</f>
        <v>0.839339</v>
      </c>
      <c r="K15" s="0" t="n">
        <f aca="false">F15/1000000000</f>
        <v>35.157958984</v>
      </c>
      <c r="L15" s="0" t="n">
        <f aca="false">G15/1000000000</f>
        <v>27.236450195</v>
      </c>
      <c r="M15" s="0" t="n">
        <f aca="false">K15-L15</f>
        <v>7.921508789</v>
      </c>
      <c r="N15" s="0" t="n">
        <f aca="false">K15/$J15</f>
        <v>41.8876746868667</v>
      </c>
      <c r="O15" s="0" t="n">
        <f aca="false">L15/$J15</f>
        <v>32.4498804356762</v>
      </c>
      <c r="P15" s="0" t="n">
        <f aca="false">M15/$J15</f>
        <v>9.43779425119052</v>
      </c>
      <c r="Q15" s="0" t="n">
        <f aca="false">J$11/J15</f>
        <v>1.41393763425743</v>
      </c>
      <c r="R15" s="0" t="n">
        <f aca="false">K$11/K15</f>
        <v>0.906508016961512</v>
      </c>
      <c r="S15" s="0" t="n">
        <f aca="false">L$11/L15</f>
        <v>0.719259953104913</v>
      </c>
      <c r="T15" s="0" t="n">
        <f aca="false">M$11/M15</f>
        <v>1.55032129814128</v>
      </c>
      <c r="U15" s="0" t="n">
        <f aca="false">(R15-1)/(Q15-1)</f>
        <v>-0.225860069974561</v>
      </c>
      <c r="V15" s="0" t="n">
        <f aca="false">(S15-1)/(Q15-1)</f>
        <v>-0.678218223377318</v>
      </c>
      <c r="W15" s="0" t="n">
        <f aca="false">(T15-1)/(Q15-1)</f>
        <v>1.32947877312123</v>
      </c>
    </row>
    <row r="16" customFormat="false" ht="12.8" hidden="false" customHeight="false" outlineLevel="0" collapsed="false">
      <c r="B16" s="0" t="n">
        <v>97395331</v>
      </c>
      <c r="C16" s="0" t="n">
        <v>9763238731</v>
      </c>
      <c r="D16" s="0" t="n">
        <v>3866263771</v>
      </c>
      <c r="E16" s="0" t="n">
        <v>1521869266</v>
      </c>
      <c r="F16" s="0" t="n">
        <v>35655761718</v>
      </c>
      <c r="G16" s="0" t="n">
        <v>27646057128</v>
      </c>
      <c r="H16" s="0" t="n">
        <v>842495</v>
      </c>
      <c r="I16" s="0" t="n">
        <v>6</v>
      </c>
      <c r="J16" s="0" t="n">
        <f aca="false">H16/1000000</f>
        <v>0.842495</v>
      </c>
      <c r="K16" s="0" t="n">
        <f aca="false">F16/1000000000</f>
        <v>35.655761718</v>
      </c>
      <c r="L16" s="0" t="n">
        <f aca="false">G16/1000000000</f>
        <v>27.646057128</v>
      </c>
      <c r="M16" s="0" t="n">
        <f aca="false">K16-L16</f>
        <v>8.00970459</v>
      </c>
      <c r="N16" s="0" t="n">
        <f aca="false">K16/$J16</f>
        <v>42.3216300607125</v>
      </c>
      <c r="O16" s="0" t="n">
        <f aca="false">L16/$J16</f>
        <v>32.8145058759993</v>
      </c>
      <c r="P16" s="0" t="n">
        <f aca="false">M16/$J16</f>
        <v>9.50712418471326</v>
      </c>
      <c r="Q16" s="0" t="n">
        <f aca="false">J$11/J16</f>
        <v>1.4086410008368</v>
      </c>
      <c r="R16" s="0" t="n">
        <f aca="false">K$11/K16</f>
        <v>0.893851937060446</v>
      </c>
      <c r="S16" s="0" t="n">
        <f aca="false">L$11/L16</f>
        <v>0.708603320874972</v>
      </c>
      <c r="T16" s="0" t="n">
        <f aca="false">M$11/M16</f>
        <v>1.53325052765772</v>
      </c>
      <c r="U16" s="0" t="n">
        <f aca="false">(R16-1)/(Q16-1)</f>
        <v>-0.259758719076617</v>
      </c>
      <c r="V16" s="0" t="n">
        <f aca="false">(S16-1)/(Q16-1)</f>
        <v>-0.713087229446669</v>
      </c>
      <c r="W16" s="0" t="n">
        <f aca="false">(T16-1)/(Q16-1)</f>
        <v>1.30493642724483</v>
      </c>
    </row>
    <row r="17" customFormat="false" ht="12.8" hidden="false" customHeight="false" outlineLevel="0" collapsed="false">
      <c r="B17" s="0" t="n">
        <v>94095490</v>
      </c>
      <c r="C17" s="0" t="n">
        <v>9556466574</v>
      </c>
      <c r="D17" s="0" t="n">
        <v>3833702205</v>
      </c>
      <c r="E17" s="0" t="n">
        <v>1463657146</v>
      </c>
      <c r="F17" s="0" t="n">
        <v>34859375000</v>
      </c>
      <c r="G17" s="0" t="n">
        <v>27144287109</v>
      </c>
      <c r="H17" s="0" t="n">
        <v>805795</v>
      </c>
      <c r="I17" s="0" t="n">
        <v>7</v>
      </c>
      <c r="J17" s="0" t="n">
        <f aca="false">H17/1000000</f>
        <v>0.805795</v>
      </c>
      <c r="K17" s="0" t="n">
        <f aca="false">F17/1000000000</f>
        <v>34.859375</v>
      </c>
      <c r="L17" s="0" t="n">
        <f aca="false">G17/1000000000</f>
        <v>27.144287109</v>
      </c>
      <c r="M17" s="0" t="n">
        <f aca="false">K17-L17</f>
        <v>7.715087891</v>
      </c>
      <c r="N17" s="0" t="n">
        <f aca="false">K17/$J17</f>
        <v>43.2608479824273</v>
      </c>
      <c r="O17" s="0" t="n">
        <f aca="false">L17/$J17</f>
        <v>33.6863434359856</v>
      </c>
      <c r="P17" s="0" t="n">
        <f aca="false">M17/$J17</f>
        <v>9.57450454644171</v>
      </c>
      <c r="Q17" s="0" t="n">
        <f aca="false">J$11/J17</f>
        <v>1.47279767186443</v>
      </c>
      <c r="R17" s="0" t="n">
        <f aca="false">K$11/K17</f>
        <v>0.914272607555356</v>
      </c>
      <c r="S17" s="0" t="n">
        <f aca="false">L$11/L17</f>
        <v>0.721702058754922</v>
      </c>
      <c r="T17" s="0" t="n">
        <f aca="false">M$11/M17</f>
        <v>1.59180089229135</v>
      </c>
      <c r="U17" s="0" t="n">
        <f aca="false">(R17-1)/(Q17-1)</f>
        <v>-0.181319404781724</v>
      </c>
      <c r="V17" s="0" t="n">
        <f aca="false">(S17-1)/(Q17-1)</f>
        <v>-0.588619525446554</v>
      </c>
      <c r="W17" s="0" t="n">
        <f aca="false">(T17-1)/(Q17-1)</f>
        <v>1.25170009817866</v>
      </c>
    </row>
    <row r="18" customFormat="false" ht="12.8" hidden="false" customHeight="false" outlineLevel="0" collapsed="false">
      <c r="B18" s="0" t="n">
        <v>99560402</v>
      </c>
      <c r="C18" s="0" t="n">
        <v>9575670514</v>
      </c>
      <c r="D18" s="0" t="n">
        <v>3838926718</v>
      </c>
      <c r="E18" s="0" t="n">
        <v>1468726132</v>
      </c>
      <c r="F18" s="0" t="n">
        <v>35855895996</v>
      </c>
      <c r="G18" s="0" t="n">
        <v>27852050781</v>
      </c>
      <c r="H18" s="0" t="n">
        <v>834122</v>
      </c>
      <c r="I18" s="0" t="n">
        <v>8</v>
      </c>
      <c r="J18" s="0" t="n">
        <f aca="false">H18/1000000</f>
        <v>0.834122</v>
      </c>
      <c r="K18" s="0" t="n">
        <f aca="false">F18/1000000000</f>
        <v>35.855895996</v>
      </c>
      <c r="L18" s="0" t="n">
        <f aca="false">G18/1000000000</f>
        <v>27.852050781</v>
      </c>
      <c r="M18" s="0" t="n">
        <f aca="false">K18-L18</f>
        <v>8.003845215</v>
      </c>
      <c r="N18" s="0" t="n">
        <f aca="false">K18/$J18</f>
        <v>42.986392872985</v>
      </c>
      <c r="O18" s="0" t="n">
        <f aca="false">L18/$J18</f>
        <v>33.3908598274593</v>
      </c>
      <c r="P18" s="0" t="n">
        <f aca="false">M18/$J18</f>
        <v>9.59553304552572</v>
      </c>
      <c r="Q18" s="0" t="n">
        <f aca="false">J$11/J18</f>
        <v>1.4227810799859</v>
      </c>
      <c r="R18" s="0" t="n">
        <f aca="false">K$11/K18</f>
        <v>0.888862787937455</v>
      </c>
      <c r="S18" s="0" t="n">
        <f aca="false">L$11/L18</f>
        <v>0.703362493628795</v>
      </c>
      <c r="T18" s="0" t="n">
        <f aca="false">M$11/M18</f>
        <v>1.53437297437792</v>
      </c>
      <c r="U18" s="0" t="n">
        <f aca="false">(R18-1)/(Q18-1)</f>
        <v>-0.262871772942751</v>
      </c>
      <c r="V18" s="0" t="n">
        <f aca="false">(S18-1)/(Q18-1)</f>
        <v>-0.701633825196474</v>
      </c>
      <c r="W18" s="0" t="n">
        <f aca="false">(T18-1)/(Q18-1)</f>
        <v>1.26394722865965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  <c r="U19" s="1" t="s">
        <v>20</v>
      </c>
      <c r="V19" s="1" t="s">
        <v>21</v>
      </c>
      <c r="W19" s="0" t="s">
        <v>22</v>
      </c>
    </row>
    <row r="20" customFormat="false" ht="12.8" hidden="false" customHeight="false" outlineLevel="0" collapsed="false">
      <c r="A20" s="0" t="s">
        <v>34</v>
      </c>
      <c r="B20" s="0" t="n">
        <v>26672628</v>
      </c>
      <c r="C20" s="0" t="n">
        <v>177088359918</v>
      </c>
      <c r="D20" s="0" t="n">
        <v>79678319723</v>
      </c>
      <c r="E20" s="0" t="n">
        <v>6955486635</v>
      </c>
      <c r="F20" s="0" t="n">
        <v>560907409667</v>
      </c>
      <c r="G20" s="0" t="n">
        <v>360454284667</v>
      </c>
      <c r="H20" s="0" t="n">
        <v>22997349</v>
      </c>
      <c r="I20" s="0" t="n">
        <v>1</v>
      </c>
      <c r="J20" s="0" t="n">
        <f aca="false">H20/1000000</f>
        <v>22.997349</v>
      </c>
      <c r="K20" s="0" t="n">
        <f aca="false">F20/1000000000</f>
        <v>560.907409667</v>
      </c>
      <c r="L20" s="0" t="n">
        <f aca="false">G20/1000000000</f>
        <v>360.454284667</v>
      </c>
      <c r="M20" s="0" t="n">
        <f aca="false">K20-L20</f>
        <v>200.453125</v>
      </c>
      <c r="N20" s="0" t="n">
        <f aca="false">K20/$J20</f>
        <v>24.390089904145</v>
      </c>
      <c r="O20" s="0" t="n">
        <f aca="false">L20/$J20</f>
        <v>15.6737319882827</v>
      </c>
      <c r="P20" s="0" t="n">
        <f aca="false">M20/$J20</f>
        <v>8.71635791586239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  <c r="U20" s="0" t="e">
        <f aca="false">(R20-1)/(Q20-1)</f>
        <v>#DIV/0!</v>
      </c>
      <c r="V20" s="0" t="e">
        <f aca="false">(S20-1)/(Q20-1)</f>
        <v>#DIV/0!</v>
      </c>
      <c r="W20" s="0" t="e">
        <f aca="false">(T20-1)/(Q20-1)</f>
        <v>#DIV/0!</v>
      </c>
    </row>
    <row r="21" customFormat="false" ht="12.8" hidden="false" customHeight="false" outlineLevel="0" collapsed="false">
      <c r="B21" s="0" t="n">
        <v>83462082</v>
      </c>
      <c r="C21" s="0" t="n">
        <v>179913841917</v>
      </c>
      <c r="D21" s="0" t="n">
        <v>79792308323</v>
      </c>
      <c r="E21" s="0" t="n">
        <v>8334630126</v>
      </c>
      <c r="F21" s="0" t="n">
        <v>516993713378</v>
      </c>
      <c r="G21" s="0" t="n">
        <v>397242248535</v>
      </c>
      <c r="H21" s="0" t="n">
        <v>14135897</v>
      </c>
      <c r="I21" s="0" t="n">
        <v>2</v>
      </c>
      <c r="J21" s="0" t="n">
        <f aca="false">H21/1000000</f>
        <v>14.135897</v>
      </c>
      <c r="K21" s="0" t="n">
        <f aca="false">F21/1000000000</f>
        <v>516.993713378</v>
      </c>
      <c r="L21" s="0" t="n">
        <f aca="false">G21/1000000000</f>
        <v>397.242248535</v>
      </c>
      <c r="M21" s="0" t="n">
        <f aca="false">K21-L21</f>
        <v>119.751464843</v>
      </c>
      <c r="N21" s="0" t="n">
        <f aca="false">K21/$J21</f>
        <v>36.5731098194901</v>
      </c>
      <c r="O21" s="0" t="n">
        <f aca="false">L21/$J21</f>
        <v>28.1016654645262</v>
      </c>
      <c r="P21" s="0" t="n">
        <f aca="false">M21/$J21</f>
        <v>8.47144435496383</v>
      </c>
      <c r="Q21" s="0" t="n">
        <f aca="false">J$20/J21</f>
        <v>1.62687581835097</v>
      </c>
      <c r="R21" s="0" t="n">
        <f aca="false">K$20/K21</f>
        <v>1.08494048409616</v>
      </c>
      <c r="S21" s="0" t="n">
        <f aca="false">L$20/L21</f>
        <v>0.907391613042995</v>
      </c>
      <c r="T21" s="0" t="n">
        <f aca="false">M$20/M21</f>
        <v>1.67390958651574</v>
      </c>
      <c r="U21" s="0" t="n">
        <f aca="false">(R21-1)/(Q21-1)</f>
        <v>0.135498102829366</v>
      </c>
      <c r="V21" s="0" t="n">
        <f aca="false">(S21-1)/(Q21-1)</f>
        <v>-0.147730035592402</v>
      </c>
      <c r="W21" s="0" t="n">
        <f aca="false">(T21-1)/(Q21-1)</f>
        <v>1.07502884429087</v>
      </c>
    </row>
    <row r="22" customFormat="false" ht="12.8" hidden="false" customHeight="false" outlineLevel="0" collapsed="false">
      <c r="B22" s="0" t="n">
        <v>114440116</v>
      </c>
      <c r="C22" s="0" t="n">
        <v>182417094986</v>
      </c>
      <c r="D22" s="0" t="n">
        <v>80201711984</v>
      </c>
      <c r="E22" s="0" t="n">
        <v>9032576810</v>
      </c>
      <c r="F22" s="0" t="n">
        <v>475260375976</v>
      </c>
      <c r="G22" s="0" t="n">
        <v>387434692382</v>
      </c>
      <c r="H22" s="0" t="n">
        <v>10542688</v>
      </c>
      <c r="I22" s="0" t="n">
        <v>3</v>
      </c>
      <c r="J22" s="0" t="n">
        <f aca="false">H22/1000000</f>
        <v>10.542688</v>
      </c>
      <c r="K22" s="0" t="n">
        <f aca="false">F22/1000000000</f>
        <v>475.260375976</v>
      </c>
      <c r="L22" s="0" t="n">
        <f aca="false">G22/1000000000</f>
        <v>387.434692382</v>
      </c>
      <c r="M22" s="0" t="n">
        <f aca="false">K22-L22</f>
        <v>87.825683594</v>
      </c>
      <c r="N22" s="0" t="n">
        <f aca="false">K22/$J22</f>
        <v>45.0796206789009</v>
      </c>
      <c r="O22" s="0" t="n">
        <f aca="false">L22/$J22</f>
        <v>36.749137637574</v>
      </c>
      <c r="P22" s="0" t="n">
        <f aca="false">M22/$J22</f>
        <v>8.33048304132684</v>
      </c>
      <c r="Q22" s="0" t="n">
        <f aca="false">J$20/J22</f>
        <v>2.18135536212397</v>
      </c>
      <c r="R22" s="0" t="n">
        <f aca="false">K$20/K22</f>
        <v>1.18021076029138</v>
      </c>
      <c r="S22" s="0" t="n">
        <f aca="false">L$20/L22</f>
        <v>0.930361404785099</v>
      </c>
      <c r="T22" s="0" t="n">
        <f aca="false">M$20/M22</f>
        <v>2.28239754929382</v>
      </c>
      <c r="U22" s="0" t="n">
        <f aca="false">(R22-1)/(Q22-1)</f>
        <v>0.152545767403446</v>
      </c>
      <c r="V22" s="0" t="n">
        <f aca="false">(S22-1)/(Q22-1)</f>
        <v>-0.0589480502206362</v>
      </c>
      <c r="W22" s="0" t="n">
        <f aca="false">(T22-1)/(Q22-1)</f>
        <v>1.08553073055697</v>
      </c>
    </row>
    <row r="23" customFormat="false" ht="12.8" hidden="false" customHeight="false" outlineLevel="0" collapsed="false">
      <c r="B23" s="0" t="n">
        <v>143441649</v>
      </c>
      <c r="C23" s="0" t="n">
        <v>184862094747</v>
      </c>
      <c r="D23" s="0" t="n">
        <v>80595119946</v>
      </c>
      <c r="E23" s="0" t="n">
        <v>9715684431</v>
      </c>
      <c r="F23" s="0" t="n">
        <v>451892028808</v>
      </c>
      <c r="G23" s="0" t="n">
        <v>379197631835</v>
      </c>
      <c r="H23" s="0" t="n">
        <v>8842908</v>
      </c>
      <c r="I23" s="0" t="n">
        <v>4</v>
      </c>
      <c r="J23" s="0" t="n">
        <f aca="false">H23/1000000</f>
        <v>8.842908</v>
      </c>
      <c r="K23" s="0" t="n">
        <f aca="false">F23/1000000000</f>
        <v>451.892028808</v>
      </c>
      <c r="L23" s="0" t="n">
        <f aca="false">G23/1000000000</f>
        <v>379.197631835</v>
      </c>
      <c r="M23" s="0" t="n">
        <f aca="false">K23-L23</f>
        <v>72.694396973</v>
      </c>
      <c r="N23" s="0" t="n">
        <f aca="false">K23/$J23</f>
        <v>51.1021972419028</v>
      </c>
      <c r="O23" s="0" t="n">
        <f aca="false">L23/$J23</f>
        <v>42.8815534250724</v>
      </c>
      <c r="P23" s="0" t="n">
        <f aca="false">M23/$J23</f>
        <v>8.2206438168304</v>
      </c>
      <c r="Q23" s="0" t="n">
        <f aca="false">J$20/J23</f>
        <v>2.60065455843259</v>
      </c>
      <c r="R23" s="0" t="n">
        <f aca="false">K$20/K23</f>
        <v>1.24124209746864</v>
      </c>
      <c r="S23" s="0" t="n">
        <f aca="false">L$20/L23</f>
        <v>0.950571033164691</v>
      </c>
      <c r="T23" s="0" t="n">
        <f aca="false">M$20/M23</f>
        <v>2.75747696310696</v>
      </c>
      <c r="U23" s="0" t="n">
        <f aca="false">(R23-1)/(Q23-1)</f>
        <v>0.150714653700715</v>
      </c>
      <c r="V23" s="0" t="n">
        <f aca="false">(S23-1)/(Q23-1)</f>
        <v>-0.030880471101592</v>
      </c>
      <c r="W23" s="0" t="n">
        <f aca="false">(T23-1)/(Q23-1)</f>
        <v>1.09797392188602</v>
      </c>
    </row>
    <row r="24" customFormat="false" ht="12.8" hidden="false" customHeight="false" outlineLevel="0" collapsed="false">
      <c r="B24" s="0" t="n">
        <v>218893501</v>
      </c>
      <c r="C24" s="0" t="n">
        <v>208118634369</v>
      </c>
      <c r="D24" s="0" t="n">
        <v>83972893628</v>
      </c>
      <c r="E24" s="0" t="n">
        <v>16343874133</v>
      </c>
      <c r="F24" s="0" t="n">
        <v>574020324707</v>
      </c>
      <c r="G24" s="0" t="n">
        <v>480324096679</v>
      </c>
      <c r="H24" s="0" t="n">
        <v>11792191</v>
      </c>
      <c r="I24" s="0" t="n">
        <v>5</v>
      </c>
      <c r="J24" s="0" t="n">
        <f aca="false">H24/1000000</f>
        <v>11.792191</v>
      </c>
      <c r="K24" s="0" t="n">
        <f aca="false">F24/1000000000</f>
        <v>574.020324707</v>
      </c>
      <c r="L24" s="0" t="n">
        <f aca="false">G24/1000000000</f>
        <v>480.324096679</v>
      </c>
      <c r="M24" s="0" t="n">
        <f aca="false">K24-L24</f>
        <v>93.696228028</v>
      </c>
      <c r="N24" s="0" t="n">
        <f aca="false">K24/$J24</f>
        <v>48.6780043426196</v>
      </c>
      <c r="O24" s="0" t="n">
        <f aca="false">L24/$J24</f>
        <v>40.7323877877317</v>
      </c>
      <c r="P24" s="0" t="n">
        <f aca="false">M24/$J24</f>
        <v>7.94561655488789</v>
      </c>
      <c r="Q24" s="0" t="n">
        <f aca="false">J$20/J24</f>
        <v>1.95021849629132</v>
      </c>
      <c r="R24" s="0" t="n">
        <f aca="false">K$20/K24</f>
        <v>0.977156009159269</v>
      </c>
      <c r="S24" s="0" t="n">
        <f aca="false">L$20/L24</f>
        <v>0.750439728423392</v>
      </c>
      <c r="T24" s="0" t="n">
        <f aca="false">M$20/M24</f>
        <v>2.13939375382429</v>
      </c>
      <c r="U24" s="0" t="n">
        <f aca="false">(R24-1)/(Q24-1)</f>
        <v>-0.0240407768633112</v>
      </c>
      <c r="V24" s="0" t="n">
        <f aca="false">(S24-1)/(Q24-1)</f>
        <v>-0.262634617775423</v>
      </c>
      <c r="W24" s="0" t="n">
        <f aca="false">(T24-1)/(Q24-1)</f>
        <v>1.19908606101789</v>
      </c>
    </row>
    <row r="25" customFormat="false" ht="12.8" hidden="false" customHeight="false" outlineLevel="0" collapsed="false">
      <c r="B25" s="0" t="n">
        <v>279492906</v>
      </c>
      <c r="C25" s="0" t="n">
        <v>202906956310</v>
      </c>
      <c r="D25" s="0" t="n">
        <v>83278571723</v>
      </c>
      <c r="E25" s="0" t="n">
        <v>14837785525</v>
      </c>
      <c r="F25" s="0" t="n">
        <v>534825378417</v>
      </c>
      <c r="G25" s="0" t="n">
        <v>451021545410</v>
      </c>
      <c r="H25" s="0" t="n">
        <v>10466998</v>
      </c>
      <c r="I25" s="0" t="n">
        <v>6</v>
      </c>
      <c r="J25" s="0" t="n">
        <f aca="false">H25/1000000</f>
        <v>10.466998</v>
      </c>
      <c r="K25" s="0" t="n">
        <f aca="false">F25/1000000000</f>
        <v>534.825378417</v>
      </c>
      <c r="L25" s="0" t="n">
        <f aca="false">G25/1000000000</f>
        <v>451.02154541</v>
      </c>
      <c r="M25" s="0" t="n">
        <f aca="false">K25-L25</f>
        <v>83.803833007</v>
      </c>
      <c r="N25" s="0" t="n">
        <f aca="false">K25/$J25</f>
        <v>51.0963485821818</v>
      </c>
      <c r="O25" s="0" t="n">
        <f aca="false">L25/$J25</f>
        <v>43.0898663981784</v>
      </c>
      <c r="P25" s="0" t="n">
        <f aca="false">M25/$J25</f>
        <v>8.00648218400348</v>
      </c>
      <c r="Q25" s="0" t="n">
        <f aca="false">J$20/J25</f>
        <v>2.19712939660445</v>
      </c>
      <c r="R25" s="0" t="n">
        <f aca="false">K$20/K25</f>
        <v>1.04876737773215</v>
      </c>
      <c r="S25" s="0" t="n">
        <f aca="false">L$20/L25</f>
        <v>0.79919526757714</v>
      </c>
      <c r="T25" s="0" t="n">
        <f aca="false">M$20/M25</f>
        <v>2.3919326575821</v>
      </c>
      <c r="U25" s="0" t="n">
        <f aca="false">(R25-1)/(Q25-1)</f>
        <v>0.0407369310873751</v>
      </c>
      <c r="V25" s="0" t="n">
        <f aca="false">(S25-1)/(Q25-1)</f>
        <v>-0.16773853602829</v>
      </c>
      <c r="W25" s="0" t="n">
        <f aca="false">(T25-1)/(Q25-1)</f>
        <v>1.16272531735516</v>
      </c>
    </row>
    <row r="26" customFormat="false" ht="12.8" hidden="false" customHeight="false" outlineLevel="0" collapsed="false">
      <c r="B26" s="0" t="n">
        <v>337379985</v>
      </c>
      <c r="C26" s="0" t="n">
        <v>198589880165</v>
      </c>
      <c r="D26" s="0" t="n">
        <v>82714628323</v>
      </c>
      <c r="E26" s="0" t="n">
        <v>13586725878</v>
      </c>
      <c r="F26" s="0" t="n">
        <v>508534240722</v>
      </c>
      <c r="G26" s="0" t="n">
        <v>431048645019</v>
      </c>
      <c r="H26" s="0" t="n">
        <v>9565676</v>
      </c>
      <c r="I26" s="0" t="n">
        <v>7</v>
      </c>
      <c r="J26" s="0" t="n">
        <f aca="false">H26/1000000</f>
        <v>9.565676</v>
      </c>
      <c r="K26" s="0" t="n">
        <f aca="false">F26/1000000000</f>
        <v>508.534240722</v>
      </c>
      <c r="L26" s="0" t="n">
        <f aca="false">G26/1000000000</f>
        <v>431.048645019</v>
      </c>
      <c r="M26" s="0" t="n">
        <f aca="false">K26-L26</f>
        <v>77.485595703</v>
      </c>
      <c r="N26" s="0" t="n">
        <f aca="false">K26/$J26</f>
        <v>53.1623944530423</v>
      </c>
      <c r="O26" s="0" t="n">
        <f aca="false">L26/$J26</f>
        <v>45.0620160058735</v>
      </c>
      <c r="P26" s="0" t="n">
        <f aca="false">M26/$J26</f>
        <v>8.10037844716882</v>
      </c>
      <c r="Q26" s="0" t="n">
        <f aca="false">J$20/J26</f>
        <v>2.40415303633533</v>
      </c>
      <c r="R26" s="0" t="n">
        <f aca="false">K$20/K26</f>
        <v>1.10298848091456</v>
      </c>
      <c r="S26" s="0" t="n">
        <f aca="false">L$20/L26</f>
        <v>0.836226464999355</v>
      </c>
      <c r="T26" s="0" t="n">
        <f aca="false">M$20/M26</f>
        <v>2.58697275514705</v>
      </c>
      <c r="U26" s="0" t="n">
        <f aca="false">(R26-1)/(Q26-1)</f>
        <v>0.0733456241944621</v>
      </c>
      <c r="V26" s="0" t="n">
        <f aca="false">(S26-1)/(Q26-1)</f>
        <v>-0.116635103697867</v>
      </c>
      <c r="W26" s="0" t="n">
        <f aca="false">(T26-1)/(Q26-1)</f>
        <v>1.13019928318416</v>
      </c>
    </row>
    <row r="27" customFormat="false" ht="12.8" hidden="false" customHeight="false" outlineLevel="0" collapsed="false">
      <c r="B27" s="0" t="n">
        <v>361680241</v>
      </c>
      <c r="C27" s="0" t="n">
        <v>194613772732</v>
      </c>
      <c r="D27" s="0" t="n">
        <v>82181827596</v>
      </c>
      <c r="E27" s="0" t="n">
        <v>12440475370</v>
      </c>
      <c r="F27" s="0" t="n">
        <v>483301513671</v>
      </c>
      <c r="G27" s="0" t="n">
        <v>411582580566</v>
      </c>
      <c r="H27" s="0" t="n">
        <v>8806756</v>
      </c>
      <c r="I27" s="0" t="n">
        <v>8</v>
      </c>
      <c r="J27" s="0" t="n">
        <f aca="false">H27/1000000</f>
        <v>8.806756</v>
      </c>
      <c r="K27" s="0" t="n">
        <f aca="false">F27/1000000000</f>
        <v>483.301513671</v>
      </c>
      <c r="L27" s="0" t="n">
        <f aca="false">G27/1000000000</f>
        <v>411.582580566</v>
      </c>
      <c r="M27" s="0" t="n">
        <f aca="false">K27-L27</f>
        <v>71.718933105</v>
      </c>
      <c r="N27" s="0" t="n">
        <f aca="false">K27/$J27</f>
        <v>54.8784948363506</v>
      </c>
      <c r="O27" s="0" t="n">
        <f aca="false">L27/$J27</f>
        <v>46.7348681587181</v>
      </c>
      <c r="P27" s="0" t="n">
        <f aca="false">M27/$J27</f>
        <v>8.14362667763249</v>
      </c>
      <c r="Q27" s="0" t="n">
        <f aca="false">J$20/J27</f>
        <v>2.61133032412843</v>
      </c>
      <c r="R27" s="0" t="n">
        <f aca="false">K$20/K27</f>
        <v>1.16057449397692</v>
      </c>
      <c r="S27" s="0" t="n">
        <f aca="false">L$20/L27</f>
        <v>0.87577633672278</v>
      </c>
      <c r="T27" s="0" t="n">
        <f aca="false">M$20/M27</f>
        <v>2.79498197089082</v>
      </c>
      <c r="U27" s="0" t="n">
        <f aca="false">(R27-1)/(Q27-1)</f>
        <v>0.0996533681346649</v>
      </c>
      <c r="V27" s="0" t="n">
        <f aca="false">(S27-1)/(Q27-1)</f>
        <v>-0.0770938530834219</v>
      </c>
      <c r="W27" s="0" t="n">
        <f aca="false">(T27-1)/(Q27-1)</f>
        <v>1.11397516946858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  <c r="U28" s="1" t="s">
        <v>20</v>
      </c>
      <c r="V28" s="1" t="s">
        <v>21</v>
      </c>
      <c r="W28" s="0" t="s">
        <v>22</v>
      </c>
    </row>
    <row r="29" customFormat="false" ht="12.8" hidden="false" customHeight="false" outlineLevel="0" collapsed="false">
      <c r="A29" s="0" t="s">
        <v>35</v>
      </c>
      <c r="B29" s="0" t="n">
        <v>148309427</v>
      </c>
      <c r="C29" s="0" t="n">
        <v>75859422277</v>
      </c>
      <c r="D29" s="0" t="n">
        <v>27313873998</v>
      </c>
      <c r="E29" s="0" t="n">
        <v>11639088948</v>
      </c>
      <c r="F29" s="0" t="n">
        <v>219959350585</v>
      </c>
      <c r="G29" s="0" t="n">
        <v>136770507812</v>
      </c>
      <c r="H29" s="0" t="n">
        <v>8313516</v>
      </c>
      <c r="I29" s="0" t="n">
        <v>1</v>
      </c>
      <c r="J29" s="0" t="n">
        <f aca="false">H29/1000000</f>
        <v>8.313516</v>
      </c>
      <c r="K29" s="0" t="n">
        <f aca="false">F29/1000000000</f>
        <v>219.959350585</v>
      </c>
      <c r="L29" s="0" t="n">
        <f aca="false">G29/1000000000</f>
        <v>136.770507812</v>
      </c>
      <c r="M29" s="0" t="n">
        <f aca="false">K29-L29</f>
        <v>83.188842773</v>
      </c>
      <c r="N29" s="0" t="n">
        <f aca="false">K29/$J29</f>
        <v>26.4580414093147</v>
      </c>
      <c r="O29" s="0" t="n">
        <f aca="false">L29/$J29</f>
        <v>16.4515841206055</v>
      </c>
      <c r="P29" s="0" t="n">
        <f aca="false">M29/$J29</f>
        <v>10.0064572887091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  <c r="U29" s="0" t="e">
        <f aca="false">(R29-1)/(Q29-1)</f>
        <v>#DIV/0!</v>
      </c>
      <c r="V29" s="0" t="e">
        <f aca="false">(S29-1)/(Q29-1)</f>
        <v>#DIV/0!</v>
      </c>
      <c r="W29" s="0" t="e">
        <f aca="false">(T29-1)/(Q29-1)</f>
        <v>#DIV/0!</v>
      </c>
    </row>
    <row r="30" customFormat="false" ht="12.8" hidden="false" customHeight="false" outlineLevel="0" collapsed="false">
      <c r="B30" s="0" t="n">
        <v>282555865</v>
      </c>
      <c r="C30" s="0" t="n">
        <v>75908489146</v>
      </c>
      <c r="D30" s="0" t="n">
        <v>27319431456</v>
      </c>
      <c r="E30" s="0" t="n">
        <v>11653487767</v>
      </c>
      <c r="F30" s="0" t="n">
        <v>208399291992</v>
      </c>
      <c r="G30" s="0" t="n">
        <v>149270812988</v>
      </c>
      <c r="H30" s="0" t="n">
        <v>6008988</v>
      </c>
      <c r="I30" s="0" t="n">
        <v>2</v>
      </c>
      <c r="J30" s="0" t="n">
        <f aca="false">H30/1000000</f>
        <v>6.008988</v>
      </c>
      <c r="K30" s="0" t="n">
        <f aca="false">F30/1000000000</f>
        <v>208.399291992</v>
      </c>
      <c r="L30" s="0" t="n">
        <f aca="false">G30/1000000000</f>
        <v>149.270812988</v>
      </c>
      <c r="M30" s="0" t="n">
        <f aca="false">K30-L30</f>
        <v>59.128479004</v>
      </c>
      <c r="N30" s="0" t="n">
        <f aca="false">K30/$J30</f>
        <v>34.6812628003251</v>
      </c>
      <c r="O30" s="0" t="n">
        <f aca="false">L30/$J30</f>
        <v>24.8412566289032</v>
      </c>
      <c r="P30" s="0" t="n">
        <f aca="false">M30/$J30</f>
        <v>9.84000617142188</v>
      </c>
      <c r="Q30" s="0" t="n">
        <f aca="false">J$29/J30</f>
        <v>1.38351349678182</v>
      </c>
      <c r="R30" s="0" t="n">
        <f aca="false">K$29/K30</f>
        <v>1.0554707191301</v>
      </c>
      <c r="S30" s="0" t="n">
        <f aca="false">L$29/L30</f>
        <v>0.91625753939583</v>
      </c>
      <c r="T30" s="0" t="n">
        <f aca="false">M$29/M30</f>
        <v>1.4069166698398</v>
      </c>
      <c r="U30" s="0" t="n">
        <f aca="false">(R30-1)/(Q30-1)</f>
        <v>0.14463824505675</v>
      </c>
      <c r="V30" s="0" t="n">
        <f aca="false">(S30-1)/(Q30-1)</f>
        <v>-0.218355967408914</v>
      </c>
      <c r="W30" s="0" t="n">
        <f aca="false">(T30-1)/(Q30-1)</f>
        <v>1.06102307547025</v>
      </c>
    </row>
    <row r="31" customFormat="false" ht="12.8" hidden="false" customHeight="false" outlineLevel="0" collapsed="false">
      <c r="B31" s="0" t="n">
        <v>304743266</v>
      </c>
      <c r="C31" s="0" t="n">
        <v>76510546853</v>
      </c>
      <c r="D31" s="0" t="n">
        <v>27404640247</v>
      </c>
      <c r="E31" s="0" t="n">
        <v>11825577587</v>
      </c>
      <c r="F31" s="0" t="n">
        <v>213282653808</v>
      </c>
      <c r="G31" s="0" t="n">
        <v>159470031738</v>
      </c>
      <c r="H31" s="0" t="n">
        <v>5674325</v>
      </c>
      <c r="I31" s="0" t="n">
        <v>3</v>
      </c>
      <c r="J31" s="0" t="n">
        <f aca="false">H31/1000000</f>
        <v>5.674325</v>
      </c>
      <c r="K31" s="0" t="n">
        <f aca="false">F31/1000000000</f>
        <v>213.282653808</v>
      </c>
      <c r="L31" s="0" t="n">
        <f aca="false">G31/1000000000</f>
        <v>159.470031738</v>
      </c>
      <c r="M31" s="0" t="n">
        <f aca="false">K31-L31</f>
        <v>53.81262207</v>
      </c>
      <c r="N31" s="0" t="n">
        <f aca="false">K31/$J31</f>
        <v>37.5873172241632</v>
      </c>
      <c r="O31" s="0" t="n">
        <f aca="false">L31/$J31</f>
        <v>28.10378886264</v>
      </c>
      <c r="P31" s="0" t="n">
        <f aca="false">M31/$J31</f>
        <v>9.48352836152318</v>
      </c>
      <c r="Q31" s="0" t="n">
        <f aca="false">J$29/J31</f>
        <v>1.46511100439259</v>
      </c>
      <c r="R31" s="0" t="n">
        <f aca="false">K$29/K31</f>
        <v>1.03130445283661</v>
      </c>
      <c r="S31" s="0" t="n">
        <f aca="false">L$29/L31</f>
        <v>0.857656490823969</v>
      </c>
      <c r="T31" s="0" t="n">
        <f aca="false">M$29/M31</f>
        <v>1.54589833338333</v>
      </c>
      <c r="U31" s="0" t="n">
        <f aca="false">(R31-1)/(Q31-1)</f>
        <v>0.0673053368786532</v>
      </c>
      <c r="V31" s="0" t="n">
        <f aca="false">(S31-1)/(Q31-1)</f>
        <v>-0.306042015415058</v>
      </c>
      <c r="W31" s="0" t="n">
        <f aca="false">(T31-1)/(Q31-1)</f>
        <v>1.17369472712485</v>
      </c>
    </row>
    <row r="32" customFormat="false" ht="12.8" hidden="false" customHeight="false" outlineLevel="0" collapsed="false">
      <c r="B32" s="0" t="n">
        <v>376206100</v>
      </c>
      <c r="C32" s="0" t="n">
        <v>76367832854</v>
      </c>
      <c r="D32" s="0" t="n">
        <v>27383738384</v>
      </c>
      <c r="E32" s="0" t="n">
        <v>11784912920</v>
      </c>
      <c r="F32" s="0" t="n">
        <v>223590576171</v>
      </c>
      <c r="G32" s="0" t="n">
        <v>172353637695</v>
      </c>
      <c r="H32" s="0" t="n">
        <v>5418255</v>
      </c>
      <c r="I32" s="0" t="n">
        <v>4</v>
      </c>
      <c r="J32" s="0" t="n">
        <f aca="false">H32/1000000</f>
        <v>5.418255</v>
      </c>
      <c r="K32" s="0" t="n">
        <f aca="false">F32/1000000000</f>
        <v>223.590576171</v>
      </c>
      <c r="L32" s="0" t="n">
        <f aca="false">G32/1000000000</f>
        <v>172.353637695</v>
      </c>
      <c r="M32" s="0" t="n">
        <f aca="false">K32-L32</f>
        <v>51.236938476</v>
      </c>
      <c r="N32" s="0" t="n">
        <f aca="false">K32/$J32</f>
        <v>41.2661597084301</v>
      </c>
      <c r="O32" s="0" t="n">
        <f aca="false">L32/$J32</f>
        <v>31.8098054991875</v>
      </c>
      <c r="P32" s="0" t="n">
        <f aca="false">M32/$J32</f>
        <v>9.45635420924264</v>
      </c>
      <c r="Q32" s="0" t="n">
        <f aca="false">J$29/J32</f>
        <v>1.53435303432563</v>
      </c>
      <c r="R32" s="0" t="n">
        <f aca="false">K$29/K32</f>
        <v>0.983759487326412</v>
      </c>
      <c r="S32" s="0" t="n">
        <f aca="false">L$29/L32</f>
        <v>0.793545814530654</v>
      </c>
      <c r="T32" s="0" t="n">
        <f aca="false">M$29/M32</f>
        <v>1.62361072396952</v>
      </c>
      <c r="U32" s="0" t="n">
        <f aca="false">(R32-1)/(Q32-1)</f>
        <v>-0.0303928519730112</v>
      </c>
      <c r="V32" s="0" t="n">
        <f aca="false">(S32-1)/(Q32-1)</f>
        <v>-0.38636289532799</v>
      </c>
      <c r="W32" s="0" t="n">
        <f aca="false">(T32-1)/(Q32-1)</f>
        <v>1.16703880002579</v>
      </c>
    </row>
    <row r="33" customFormat="false" ht="12.8" hidden="false" customHeight="false" outlineLevel="0" collapsed="false">
      <c r="B33" s="0" t="n">
        <v>468288074</v>
      </c>
      <c r="C33" s="0" t="n">
        <v>77220117624</v>
      </c>
      <c r="D33" s="0" t="n">
        <v>27506731119</v>
      </c>
      <c r="E33" s="0" t="n">
        <v>12028052654</v>
      </c>
      <c r="F33" s="0" t="n">
        <v>229716979980</v>
      </c>
      <c r="G33" s="0" t="n">
        <v>176494445800</v>
      </c>
      <c r="H33" s="0" t="n">
        <v>5692587</v>
      </c>
      <c r="I33" s="0" t="n">
        <v>5</v>
      </c>
      <c r="J33" s="0" t="n">
        <f aca="false">H33/1000000</f>
        <v>5.692587</v>
      </c>
      <c r="K33" s="0" t="n">
        <f aca="false">F33/1000000000</f>
        <v>229.71697998</v>
      </c>
      <c r="L33" s="0" t="n">
        <f aca="false">G33/1000000000</f>
        <v>176.4944458</v>
      </c>
      <c r="M33" s="0" t="n">
        <f aca="false">K33-L33</f>
        <v>53.22253418</v>
      </c>
      <c r="N33" s="0" t="n">
        <f aca="false">K33/$J33</f>
        <v>40.3537056139854</v>
      </c>
      <c r="O33" s="0" t="n">
        <f aca="false">L33/$J33</f>
        <v>31.0042597153105</v>
      </c>
      <c r="P33" s="0" t="n">
        <f aca="false">M33/$J33</f>
        <v>9.34944589867489</v>
      </c>
      <c r="Q33" s="0" t="n">
        <f aca="false">J$29/J33</f>
        <v>1.46041088173093</v>
      </c>
      <c r="R33" s="0" t="n">
        <f aca="false">K$29/K33</f>
        <v>0.957523255808737</v>
      </c>
      <c r="S33" s="0" t="n">
        <f aca="false">L$29/L33</f>
        <v>0.774928112848297</v>
      </c>
      <c r="T33" s="0" t="n">
        <f aca="false">M$29/M33</f>
        <v>1.56303798860184</v>
      </c>
      <c r="U33" s="0" t="n">
        <f aca="false">(R33-1)/(Q33-1)</f>
        <v>-0.0922583411399202</v>
      </c>
      <c r="V33" s="0" t="n">
        <f aca="false">(S33-1)/(Q33-1)</f>
        <v>-0.488850059984552</v>
      </c>
      <c r="W33" s="0" t="n">
        <f aca="false">(T33-1)/(Q33-1)</f>
        <v>1.22290330429439</v>
      </c>
    </row>
    <row r="34" customFormat="false" ht="12.8" hidden="false" customHeight="false" outlineLevel="0" collapsed="false">
      <c r="B34" s="0" t="n">
        <v>514552033</v>
      </c>
      <c r="C34" s="0" t="n">
        <v>77946353391</v>
      </c>
      <c r="D34" s="0" t="n">
        <v>27612051916</v>
      </c>
      <c r="E34" s="0" t="n">
        <v>12235409373</v>
      </c>
      <c r="F34" s="0" t="n">
        <v>228337158203</v>
      </c>
      <c r="G34" s="0" t="n">
        <v>177242736816</v>
      </c>
      <c r="H34" s="0" t="n">
        <v>5475057</v>
      </c>
      <c r="I34" s="0" t="n">
        <v>6</v>
      </c>
      <c r="J34" s="0" t="n">
        <f aca="false">H34/1000000</f>
        <v>5.475057</v>
      </c>
      <c r="K34" s="0" t="n">
        <f aca="false">F34/1000000000</f>
        <v>228.337158203</v>
      </c>
      <c r="L34" s="0" t="n">
        <f aca="false">G34/1000000000</f>
        <v>177.242736816</v>
      </c>
      <c r="M34" s="0" t="n">
        <f aca="false">K34-L34</f>
        <v>51.094421387</v>
      </c>
      <c r="N34" s="0" t="n">
        <f aca="false">K34/$J34</f>
        <v>41.7049828345166</v>
      </c>
      <c r="O34" s="0" t="n">
        <f aca="false">L34/$J34</f>
        <v>32.3727655832624</v>
      </c>
      <c r="P34" s="0" t="n">
        <f aca="false">M34/$J34</f>
        <v>9.33221725125419</v>
      </c>
      <c r="Q34" s="0" t="n">
        <f aca="false">J$29/J34</f>
        <v>1.51843460259866</v>
      </c>
      <c r="R34" s="0" t="n">
        <f aca="false">K$29/K34</f>
        <v>0.963309486358099</v>
      </c>
      <c r="S34" s="0" t="n">
        <f aca="false">L$29/L34</f>
        <v>0.771656487983397</v>
      </c>
      <c r="T34" s="0" t="n">
        <f aca="false">M$29/M34</f>
        <v>1.62813944291315</v>
      </c>
      <c r="U34" s="0" t="n">
        <f aca="false">(R34-1)/(Q34-1)</f>
        <v>-0.0707717298536576</v>
      </c>
      <c r="V34" s="0" t="n">
        <f aca="false">(S34-1)/(Q34-1)</f>
        <v>-0.440448054339023</v>
      </c>
      <c r="W34" s="0" t="n">
        <f aca="false">(T34-1)/(Q34-1)</f>
        <v>1.21160786676776</v>
      </c>
    </row>
    <row r="35" customFormat="false" ht="12.8" hidden="false" customHeight="false" outlineLevel="0" collapsed="false">
      <c r="B35" s="0" t="n">
        <v>538057813</v>
      </c>
      <c r="C35" s="0" t="n">
        <v>77739626874</v>
      </c>
      <c r="D35" s="0" t="n">
        <v>27582137190</v>
      </c>
      <c r="E35" s="0" t="n">
        <v>12176358677</v>
      </c>
      <c r="F35" s="0" t="n">
        <v>227336486816</v>
      </c>
      <c r="G35" s="0" t="n">
        <v>177379272460</v>
      </c>
      <c r="H35" s="0" t="n">
        <v>5311707</v>
      </c>
      <c r="I35" s="0" t="n">
        <v>7</v>
      </c>
      <c r="J35" s="0" t="n">
        <f aca="false">H35/1000000</f>
        <v>5.311707</v>
      </c>
      <c r="K35" s="0" t="n">
        <f aca="false">F35/1000000000</f>
        <v>227.336486816</v>
      </c>
      <c r="L35" s="0" t="n">
        <f aca="false">G35/1000000000</f>
        <v>177.37927246</v>
      </c>
      <c r="M35" s="0" t="n">
        <f aca="false">K35-L35</f>
        <v>49.957214356</v>
      </c>
      <c r="N35" s="0" t="n">
        <f aca="false">K35/$J35</f>
        <v>42.7991391121536</v>
      </c>
      <c r="O35" s="0" t="n">
        <f aca="false">L35/$J35</f>
        <v>33.3940242675283</v>
      </c>
      <c r="P35" s="0" t="n">
        <f aca="false">M35/$J35</f>
        <v>9.40511484462527</v>
      </c>
      <c r="Q35" s="0" t="n">
        <f aca="false">J$29/J35</f>
        <v>1.56513075740059</v>
      </c>
      <c r="R35" s="0" t="n">
        <f aca="false">K$29/K35</f>
        <v>0.967549704254158</v>
      </c>
      <c r="S35" s="0" t="n">
        <f aca="false">L$29/L35</f>
        <v>0.771062514324172</v>
      </c>
      <c r="T35" s="0" t="n">
        <f aca="false">M$29/M35</f>
        <v>1.66520179007957</v>
      </c>
      <c r="U35" s="0" t="n">
        <f aca="false">(R35-1)/(Q35-1)</f>
        <v>-0.0574208629080868</v>
      </c>
      <c r="V35" s="0" t="n">
        <f aca="false">(S35-1)/(Q35-1)</f>
        <v>-0.40510533655762</v>
      </c>
      <c r="W35" s="0" t="n">
        <f aca="false">(T35-1)/(Q35-1)</f>
        <v>1.17707589149682</v>
      </c>
    </row>
    <row r="36" customFormat="false" ht="12.8" hidden="false" customHeight="false" outlineLevel="0" collapsed="false">
      <c r="B36" s="0" t="n">
        <v>552418292</v>
      </c>
      <c r="C36" s="0" t="n">
        <v>76755066496</v>
      </c>
      <c r="D36" s="0" t="n">
        <v>27439146066</v>
      </c>
      <c r="E36" s="0" t="n">
        <v>11895556695</v>
      </c>
      <c r="F36" s="0" t="n">
        <v>226102600097</v>
      </c>
      <c r="G36" s="0" t="n">
        <v>177056457519</v>
      </c>
      <c r="H36" s="0" t="n">
        <v>5170995</v>
      </c>
      <c r="I36" s="0" t="n">
        <v>8</v>
      </c>
      <c r="J36" s="0" t="n">
        <f aca="false">H36/1000000</f>
        <v>5.170995</v>
      </c>
      <c r="K36" s="0" t="n">
        <f aca="false">F36/1000000000</f>
        <v>226.102600097</v>
      </c>
      <c r="L36" s="0" t="n">
        <f aca="false">G36/1000000000</f>
        <v>177.056457519</v>
      </c>
      <c r="M36" s="0" t="n">
        <f aca="false">K36-L36</f>
        <v>49.046142578</v>
      </c>
      <c r="N36" s="0" t="n">
        <f aca="false">K36/$J36</f>
        <v>43.7251631643426</v>
      </c>
      <c r="O36" s="0" t="n">
        <f aca="false">L36/$J36</f>
        <v>34.240307236615</v>
      </c>
      <c r="P36" s="0" t="n">
        <f aca="false">M36/$J36</f>
        <v>9.48485592772764</v>
      </c>
      <c r="Q36" s="0" t="n">
        <f aca="false">J$29/J36</f>
        <v>1.60772075780387</v>
      </c>
      <c r="R36" s="0" t="n">
        <f aca="false">K$29/K36</f>
        <v>0.972829814830239</v>
      </c>
      <c r="S36" s="0" t="n">
        <f aca="false">L$29/L36</f>
        <v>0.772468339921028</v>
      </c>
      <c r="T36" s="0" t="n">
        <f aca="false">M$29/M36</f>
        <v>1.69613426052215</v>
      </c>
      <c r="U36" s="0" t="n">
        <f aca="false">(R36-1)/(Q36-1)</f>
        <v>-0.0447083381978704</v>
      </c>
      <c r="V36" s="0" t="n">
        <f aca="false">(S36-1)/(Q36-1)</f>
        <v>-0.374401659244301</v>
      </c>
      <c r="W36" s="0" t="n">
        <f aca="false">(T36-1)/(Q36-1)</f>
        <v>1.14548376303253</v>
      </c>
    </row>
    <row r="37" customFormat="false" ht="12.8" hidden="false" customHeight="false" outlineLevel="0" collapsed="false">
      <c r="A37" s="0" t="s">
        <v>36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  <c r="U37" s="1" t="s">
        <v>20</v>
      </c>
      <c r="V37" s="1" t="s">
        <v>21</v>
      </c>
      <c r="W37" s="0" t="s">
        <v>22</v>
      </c>
    </row>
    <row r="38" customFormat="false" ht="12.8" hidden="false" customHeight="false" outlineLevel="0" collapsed="false">
      <c r="A38" s="0" t="s">
        <v>37</v>
      </c>
      <c r="B38" s="0" t="n">
        <v>1383939348</v>
      </c>
      <c r="C38" s="0" t="n">
        <v>133557419477</v>
      </c>
      <c r="D38" s="0" t="n">
        <v>33319905823</v>
      </c>
      <c r="E38" s="0" t="n">
        <v>27978074285</v>
      </c>
      <c r="F38" s="0" t="n">
        <v>781995666503</v>
      </c>
      <c r="G38" s="0" t="n">
        <v>380930419921</v>
      </c>
      <c r="H38" s="0" t="n">
        <v>44927858</v>
      </c>
      <c r="I38" s="0" t="n">
        <v>1</v>
      </c>
      <c r="J38" s="0" t="n">
        <f aca="false">H38/1000000</f>
        <v>44.927858</v>
      </c>
      <c r="K38" s="0" t="n">
        <f aca="false">F38/1000000000</f>
        <v>781.995666503</v>
      </c>
      <c r="L38" s="0" t="n">
        <f aca="false">G38/1000000000</f>
        <v>380.930419921</v>
      </c>
      <c r="M38" s="0" t="n">
        <f aca="false">K38-L38</f>
        <v>401.065246582</v>
      </c>
      <c r="N38" s="0" t="n">
        <f aca="false">K38/$J38</f>
        <v>17.4055853386778</v>
      </c>
      <c r="O38" s="0" t="n">
        <f aca="false">L38/$J38</f>
        <v>8.47871313876126</v>
      </c>
      <c r="P38" s="0" t="n">
        <f aca="false">M38/$J38</f>
        <v>8.92687219991659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  <c r="U38" s="0" t="e">
        <f aca="false">(R38-1)/(Q38-1)</f>
        <v>#DIV/0!</v>
      </c>
      <c r="V38" s="0" t="e">
        <f aca="false">(S38-1)/(Q38-1)</f>
        <v>#DIV/0!</v>
      </c>
      <c r="W38" s="0" t="e">
        <f aca="false">(T38-1)/(Q38-1)</f>
        <v>#DIV/0!</v>
      </c>
    </row>
    <row r="39" customFormat="false" ht="12.8" hidden="false" customHeight="false" outlineLevel="0" collapsed="false">
      <c r="B39" s="0" t="n">
        <v>1358191015</v>
      </c>
      <c r="C39" s="0" t="n">
        <v>133673814370</v>
      </c>
      <c r="D39" s="0" t="n">
        <v>33230418377</v>
      </c>
      <c r="E39" s="0" t="n">
        <v>28039058544</v>
      </c>
      <c r="F39" s="0" t="n">
        <v>681384338378</v>
      </c>
      <c r="G39" s="0" t="n">
        <v>412416442871</v>
      </c>
      <c r="H39" s="0" t="n">
        <v>31016872</v>
      </c>
      <c r="I39" s="0" t="n">
        <v>2</v>
      </c>
      <c r="J39" s="0" t="n">
        <f aca="false">H39/1000000</f>
        <v>31.016872</v>
      </c>
      <c r="K39" s="0" t="n">
        <f aca="false">F39/1000000000</f>
        <v>681.384338378</v>
      </c>
      <c r="L39" s="0" t="n">
        <f aca="false">G39/1000000000</f>
        <v>412.416442871</v>
      </c>
      <c r="M39" s="0" t="n">
        <f aca="false">K39-L39</f>
        <v>268.967895507</v>
      </c>
      <c r="N39" s="0" t="n">
        <f aca="false">K39/$J39</f>
        <v>21.9681835865976</v>
      </c>
      <c r="O39" s="0" t="n">
        <f aca="false">L39/$J39</f>
        <v>13.2965194836862</v>
      </c>
      <c r="P39" s="0" t="n">
        <f aca="false">M39/$J39</f>
        <v>8.67166410291148</v>
      </c>
      <c r="Q39" s="0" t="n">
        <f aca="false">J$38/J39</f>
        <v>1.44849738555197</v>
      </c>
      <c r="R39" s="0" t="n">
        <f aca="false">K$38/K39</f>
        <v>1.14765723609747</v>
      </c>
      <c r="S39" s="0" t="n">
        <f aca="false">L$38/L39</f>
        <v>0.923654782697768</v>
      </c>
      <c r="T39" s="0" t="n">
        <f aca="false">M$38/M39</f>
        <v>1.49112683439783</v>
      </c>
      <c r="U39" s="0" t="n">
        <f aca="false">(R39-1)/(Q39-1)</f>
        <v>0.32922652584864</v>
      </c>
      <c r="V39" s="0" t="n">
        <f aca="false">(S39-1)/(Q39-1)</f>
        <v>-0.170224442241227</v>
      </c>
      <c r="W39" s="0" t="n">
        <f aca="false">(T39-1)/(Q39-1)</f>
        <v>1.09504949241432</v>
      </c>
    </row>
    <row r="40" customFormat="false" ht="12.8" hidden="false" customHeight="false" outlineLevel="0" collapsed="false">
      <c r="B40" s="0" t="n">
        <v>1440109495</v>
      </c>
      <c r="C40" s="0" t="n">
        <v>134104674322</v>
      </c>
      <c r="D40" s="0" t="n">
        <v>33267976359</v>
      </c>
      <c r="E40" s="0" t="n">
        <v>28164766657</v>
      </c>
      <c r="F40" s="0" t="n">
        <v>621589721679</v>
      </c>
      <c r="G40" s="0" t="n">
        <v>417664733886</v>
      </c>
      <c r="H40" s="0" t="n">
        <v>23548646</v>
      </c>
      <c r="I40" s="0" t="n">
        <v>3</v>
      </c>
      <c r="J40" s="0" t="n">
        <f aca="false">H40/1000000</f>
        <v>23.548646</v>
      </c>
      <c r="K40" s="0" t="n">
        <f aca="false">F40/1000000000</f>
        <v>621.589721679</v>
      </c>
      <c r="L40" s="0" t="n">
        <f aca="false">G40/1000000000</f>
        <v>417.664733886</v>
      </c>
      <c r="M40" s="0" t="n">
        <f aca="false">K40-L40</f>
        <v>203.924987793</v>
      </c>
      <c r="N40" s="0" t="n">
        <f aca="false">K40/$J40</f>
        <v>26.3959856409154</v>
      </c>
      <c r="O40" s="0" t="n">
        <f aca="false">L40/$J40</f>
        <v>17.7362526017844</v>
      </c>
      <c r="P40" s="0" t="n">
        <f aca="false">M40/$J40</f>
        <v>8.659733039131</v>
      </c>
      <c r="Q40" s="0" t="n">
        <f aca="false">J$38/J40</f>
        <v>1.90787436356213</v>
      </c>
      <c r="R40" s="0" t="n">
        <f aca="false">K$38/K40</f>
        <v>1.25805758883966</v>
      </c>
      <c r="S40" s="0" t="n">
        <f aca="false">L$38/L40</f>
        <v>0.912048322530802</v>
      </c>
      <c r="T40" s="0" t="n">
        <f aca="false">M$38/M40</f>
        <v>1.96672929062089</v>
      </c>
      <c r="U40" s="0" t="n">
        <f aca="false">(R40-1)/(Q40-1)</f>
        <v>0.284243722696551</v>
      </c>
      <c r="V40" s="0" t="n">
        <f aca="false">(S40-1)/(Q40-1)</f>
        <v>-0.0968764853367059</v>
      </c>
      <c r="W40" s="0" t="n">
        <f aca="false">(T40-1)/(Q40-1)</f>
        <v>1.06482717149081</v>
      </c>
    </row>
    <row r="41" customFormat="false" ht="12.8" hidden="false" customHeight="false" outlineLevel="0" collapsed="false">
      <c r="B41" s="0" t="n">
        <v>1433362482</v>
      </c>
      <c r="C41" s="0" t="n">
        <v>134713159742</v>
      </c>
      <c r="D41" s="0" t="n">
        <v>33335406390</v>
      </c>
      <c r="E41" s="0" t="n">
        <v>28344299750</v>
      </c>
      <c r="F41" s="0" t="n">
        <v>580929138183</v>
      </c>
      <c r="G41" s="0" t="n">
        <v>416227844238</v>
      </c>
      <c r="H41" s="0" t="n">
        <v>18981903</v>
      </c>
      <c r="I41" s="0" t="n">
        <v>4</v>
      </c>
      <c r="J41" s="0" t="n">
        <f aca="false">H41/1000000</f>
        <v>18.981903</v>
      </c>
      <c r="K41" s="0" t="n">
        <f aca="false">F41/1000000000</f>
        <v>580.929138183</v>
      </c>
      <c r="L41" s="0" t="n">
        <f aca="false">G41/1000000000</f>
        <v>416.227844238</v>
      </c>
      <c r="M41" s="0" t="n">
        <f aca="false">K41-L41</f>
        <v>164.701293945</v>
      </c>
      <c r="N41" s="0" t="n">
        <f aca="false">K41/$J41</f>
        <v>30.6043676539175</v>
      </c>
      <c r="O41" s="0" t="n">
        <f aca="false">L41/$J41</f>
        <v>21.9276141195116</v>
      </c>
      <c r="P41" s="0" t="n">
        <f aca="false">M41/$J41</f>
        <v>8.6767535344059</v>
      </c>
      <c r="Q41" s="0" t="n">
        <f aca="false">J$38/J41</f>
        <v>2.36687849474312</v>
      </c>
      <c r="R41" s="0" t="n">
        <f aca="false">K$38/K41</f>
        <v>1.34611196978152</v>
      </c>
      <c r="S41" s="0" t="n">
        <f aca="false">L$38/L41</f>
        <v>0.915196869201242</v>
      </c>
      <c r="T41" s="0" t="n">
        <f aca="false">M$38/M41</f>
        <v>2.43510683477648</v>
      </c>
      <c r="U41" s="0" t="n">
        <f aca="false">(R41-1)/(Q41-1)</f>
        <v>0.253213413710607</v>
      </c>
      <c r="V41" s="0" t="n">
        <f aca="false">(S41-1)/(Q41-1)</f>
        <v>-0.0620414551292611</v>
      </c>
      <c r="W41" s="0" t="n">
        <f aca="false">(T41-1)/(Q41-1)</f>
        <v>1.04991543893313</v>
      </c>
    </row>
    <row r="42" customFormat="false" ht="12.8" hidden="false" customHeight="false" outlineLevel="0" collapsed="false">
      <c r="B42" s="0" t="n">
        <v>1554903904</v>
      </c>
      <c r="C42" s="0" t="n">
        <v>135505104628</v>
      </c>
      <c r="D42" s="0" t="n">
        <v>33436792229</v>
      </c>
      <c r="E42" s="0" t="n">
        <v>28570487029</v>
      </c>
      <c r="F42" s="0" t="n">
        <v>548269775390</v>
      </c>
      <c r="G42" s="0" t="n">
        <v>393153259277</v>
      </c>
      <c r="H42" s="0" t="n">
        <v>17739499</v>
      </c>
      <c r="I42" s="0" t="n">
        <v>5</v>
      </c>
      <c r="J42" s="0" t="n">
        <f aca="false">H42/1000000</f>
        <v>17.739499</v>
      </c>
      <c r="K42" s="0" t="n">
        <f aca="false">F42/1000000000</f>
        <v>548.26977539</v>
      </c>
      <c r="L42" s="0" t="n">
        <f aca="false">G42/1000000000</f>
        <v>393.153259277</v>
      </c>
      <c r="M42" s="0" t="n">
        <f aca="false">K42-L42</f>
        <v>155.116516113</v>
      </c>
      <c r="N42" s="0" t="n">
        <f aca="false">K42/$J42</f>
        <v>30.9067226413779</v>
      </c>
      <c r="O42" s="0" t="n">
        <f aca="false">L42/$J42</f>
        <v>22.1625909095291</v>
      </c>
      <c r="P42" s="0" t="n">
        <f aca="false">M42/$J42</f>
        <v>8.74413173184879</v>
      </c>
      <c r="Q42" s="0" t="n">
        <f aca="false">J$38/J42</f>
        <v>2.5326452567798</v>
      </c>
      <c r="R42" s="0" t="n">
        <f aca="false">K$38/K42</f>
        <v>1.42629723833809</v>
      </c>
      <c r="S42" s="0" t="n">
        <f aca="false">L$38/L42</f>
        <v>0.9689107515515</v>
      </c>
      <c r="T42" s="0" t="n">
        <f aca="false">M$38/M42</f>
        <v>2.58557410024494</v>
      </c>
      <c r="U42" s="0" t="n">
        <f aca="false">(R42-1)/(Q42-1)</f>
        <v>0.278144754275212</v>
      </c>
      <c r="V42" s="0" t="n">
        <f aca="false">(S42-1)/(Q42-1)</f>
        <v>-0.020284699483441</v>
      </c>
      <c r="W42" s="0" t="n">
        <f aca="false">(T42-1)/(Q42-1)</f>
        <v>1.03453430807358</v>
      </c>
    </row>
    <row r="43" customFormat="false" ht="12.8" hidden="false" customHeight="false" outlineLevel="0" collapsed="false">
      <c r="B43" s="0" t="n">
        <v>1597350954</v>
      </c>
      <c r="C43" s="0" t="n">
        <v>135673563208</v>
      </c>
      <c r="D43" s="0" t="n">
        <v>33448383660</v>
      </c>
      <c r="E43" s="0" t="n">
        <v>28619769207</v>
      </c>
      <c r="F43" s="0" t="n">
        <v>513436767578</v>
      </c>
      <c r="G43" s="0" t="n">
        <v>379172180175</v>
      </c>
      <c r="H43" s="0" t="n">
        <v>15417344</v>
      </c>
      <c r="I43" s="0" t="n">
        <v>6</v>
      </c>
      <c r="J43" s="0" t="n">
        <f aca="false">H43/1000000</f>
        <v>15.417344</v>
      </c>
      <c r="K43" s="0" t="n">
        <f aca="false">F43/1000000000</f>
        <v>513.436767578</v>
      </c>
      <c r="L43" s="0" t="n">
        <f aca="false">G43/1000000000</f>
        <v>379.172180175</v>
      </c>
      <c r="M43" s="0" t="n">
        <f aca="false">K43-L43</f>
        <v>134.264587403</v>
      </c>
      <c r="N43" s="0" t="n">
        <f aca="false">K43/$J43</f>
        <v>33.3025433938556</v>
      </c>
      <c r="O43" s="0" t="n">
        <f aca="false">L43/$J43</f>
        <v>24.5938716924913</v>
      </c>
      <c r="P43" s="0" t="n">
        <f aca="false">M43/$J43</f>
        <v>8.70867170136438</v>
      </c>
      <c r="Q43" s="0" t="n">
        <f aca="false">J$38/J43</f>
        <v>2.91411140595942</v>
      </c>
      <c r="R43" s="0" t="n">
        <f aca="false">K$38/K43</f>
        <v>1.52306129183513</v>
      </c>
      <c r="S43" s="0" t="n">
        <f aca="false">L$38/L43</f>
        <v>1.00463704838575</v>
      </c>
      <c r="T43" s="0" t="n">
        <f aca="false">M$38/M43</f>
        <v>2.98712604968716</v>
      </c>
      <c r="U43" s="0" t="n">
        <f aca="false">(R43-1)/(Q43-1)</f>
        <v>0.273265856003272</v>
      </c>
      <c r="V43" s="0" t="n">
        <f aca="false">(S43-1)/(Q43-1)</f>
        <v>0.00242255929895636</v>
      </c>
      <c r="W43" s="0" t="n">
        <f aca="false">(T43-1)/(Q43-1)</f>
        <v>1.0381454514614</v>
      </c>
    </row>
    <row r="44" customFormat="false" ht="12.8" hidden="false" customHeight="false" outlineLevel="0" collapsed="false">
      <c r="B44" s="0" t="n">
        <v>1625513158</v>
      </c>
      <c r="C44" s="0" t="n">
        <v>135853915718</v>
      </c>
      <c r="D44" s="0" t="n">
        <v>33465185180</v>
      </c>
      <c r="E44" s="0" t="n">
        <v>28673702812</v>
      </c>
      <c r="F44" s="0" t="n">
        <v>490502380371</v>
      </c>
      <c r="G44" s="0" t="n">
        <v>371998596191</v>
      </c>
      <c r="H44" s="0" t="n">
        <v>13594929</v>
      </c>
      <c r="I44" s="0" t="n">
        <v>7</v>
      </c>
      <c r="J44" s="0" t="n">
        <f aca="false">H44/1000000</f>
        <v>13.594929</v>
      </c>
      <c r="K44" s="0" t="n">
        <f aca="false">F44/1000000000</f>
        <v>490.502380371</v>
      </c>
      <c r="L44" s="0" t="n">
        <f aca="false">G44/1000000000</f>
        <v>371.998596191</v>
      </c>
      <c r="M44" s="0" t="n">
        <f aca="false">K44-L44</f>
        <v>118.50378418</v>
      </c>
      <c r="N44" s="0" t="n">
        <f aca="false">K44/$J44</f>
        <v>36.0798044896741</v>
      </c>
      <c r="O44" s="0" t="n">
        <f aca="false">L44/$J44</f>
        <v>27.3630407478406</v>
      </c>
      <c r="P44" s="0" t="n">
        <f aca="false">M44/$J44</f>
        <v>8.71676374183345</v>
      </c>
      <c r="Q44" s="0" t="n">
        <f aca="false">J$38/J44</f>
        <v>3.30475120539431</v>
      </c>
      <c r="R44" s="0" t="n">
        <f aca="false">K$38/K44</f>
        <v>1.59427496745586</v>
      </c>
      <c r="S44" s="0" t="n">
        <f aca="false">L$38/L44</f>
        <v>1.02401036945154</v>
      </c>
      <c r="T44" s="0" t="n">
        <f aca="false">M$38/M44</f>
        <v>3.38440877105499</v>
      </c>
      <c r="U44" s="0" t="n">
        <f aca="false">(R44-1)/(Q44-1)</f>
        <v>0.257847773792223</v>
      </c>
      <c r="V44" s="0" t="n">
        <f aca="false">(S44-1)/(Q44-1)</f>
        <v>0.0104177706449803</v>
      </c>
      <c r="W44" s="0" t="n">
        <f aca="false">(T44-1)/(Q44-1)</f>
        <v>1.03456232736716</v>
      </c>
    </row>
    <row r="45" customFormat="false" ht="12.8" hidden="false" customHeight="false" outlineLevel="0" collapsed="false">
      <c r="B45" s="0" t="n">
        <v>1620208348</v>
      </c>
      <c r="C45" s="0" t="n">
        <v>136139357533</v>
      </c>
      <c r="D45" s="0" t="n">
        <v>33511277852</v>
      </c>
      <c r="E45" s="0" t="n">
        <v>28754805018</v>
      </c>
      <c r="F45" s="0" t="n">
        <v>480153503417</v>
      </c>
      <c r="G45" s="0" t="n">
        <v>366314086914</v>
      </c>
      <c r="H45" s="0" t="n">
        <v>12896193</v>
      </c>
      <c r="I45" s="0" t="n">
        <v>8</v>
      </c>
      <c r="J45" s="0" t="n">
        <f aca="false">H45/1000000</f>
        <v>12.896193</v>
      </c>
      <c r="K45" s="0" t="n">
        <f aca="false">F45/1000000000</f>
        <v>480.153503417</v>
      </c>
      <c r="L45" s="0" t="n">
        <f aca="false">G45/1000000000</f>
        <v>366.314086914</v>
      </c>
      <c r="M45" s="0" t="n">
        <f aca="false">K45-L45</f>
        <v>113.839416503</v>
      </c>
      <c r="N45" s="0" t="n">
        <f aca="false">K45/$J45</f>
        <v>37.2321896405397</v>
      </c>
      <c r="O45" s="0" t="n">
        <f aca="false">L45/$J45</f>
        <v>28.4048235718867</v>
      </c>
      <c r="P45" s="0" t="n">
        <f aca="false">M45/$J45</f>
        <v>8.82736606865298</v>
      </c>
      <c r="Q45" s="0" t="n">
        <f aca="false">J$38/J45</f>
        <v>3.48380781832282</v>
      </c>
      <c r="R45" s="0" t="n">
        <f aca="false">K$38/K45</f>
        <v>1.6286368024766</v>
      </c>
      <c r="S45" s="0" t="n">
        <f aca="false">L$38/L45</f>
        <v>1.03990109452283</v>
      </c>
      <c r="T45" s="0" t="n">
        <f aca="false">M$38/M45</f>
        <v>3.52307890274043</v>
      </c>
      <c r="U45" s="0" t="n">
        <f aca="false">(R45-1)/(Q45-1)</f>
        <v>0.253093978462909</v>
      </c>
      <c r="V45" s="0" t="n">
        <f aca="false">(S45-1)/(Q45-1)</f>
        <v>0.0160644854358234</v>
      </c>
      <c r="W45" s="0" t="n">
        <f aca="false">(T45-1)/(Q45-1)</f>
        <v>1.01581083855519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</row>
    <row r="47" customFormat="false" ht="12.8" hidden="false" customHeight="false" outlineLevel="0" collapsed="false">
      <c r="A47" s="0" t="s">
        <v>38</v>
      </c>
      <c r="B47" s="0" t="n">
        <v>211609294</v>
      </c>
      <c r="C47" s="0" t="n">
        <v>400914211126</v>
      </c>
      <c r="D47" s="0" t="n">
        <v>184476966542</v>
      </c>
      <c r="E47" s="0" t="n">
        <v>2618707493</v>
      </c>
      <c r="F47" s="0" t="n">
        <v>1046358520507</v>
      </c>
      <c r="G47" s="0" t="n">
        <v>696035156250</v>
      </c>
      <c r="H47" s="0" t="n">
        <v>42700144</v>
      </c>
      <c r="I47" s="0" t="n">
        <v>1</v>
      </c>
      <c r="J47" s="0" t="n">
        <f aca="false">H47/1000000</f>
        <v>42.700144</v>
      </c>
      <c r="K47" s="0" t="n">
        <f aca="false">F47/1000000000</f>
        <v>1046.358520507</v>
      </c>
      <c r="L47" s="0" t="n">
        <f aca="false">G47/1000000000</f>
        <v>696.03515625</v>
      </c>
      <c r="M47" s="0" t="n">
        <f aca="false">K47-L47</f>
        <v>350.323364257</v>
      </c>
      <c r="N47" s="0" t="n">
        <f aca="false">K47/$J47</f>
        <v>24.5048007450982</v>
      </c>
      <c r="O47" s="0" t="n">
        <f aca="false">L47/$J47</f>
        <v>16.3005341679878</v>
      </c>
      <c r="P47" s="0" t="n">
        <f aca="false">M47/$J47</f>
        <v>8.20426657711037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</row>
    <row r="48" customFormat="false" ht="12.8" hidden="false" customHeight="false" outlineLevel="0" collapsed="false">
      <c r="B48" s="0" t="n">
        <v>239741877</v>
      </c>
      <c r="C48" s="0" t="n">
        <v>400820360102</v>
      </c>
      <c r="D48" s="0" t="n">
        <v>184398876815</v>
      </c>
      <c r="E48" s="0" t="n">
        <v>2603570647</v>
      </c>
      <c r="F48" s="0" t="n">
        <v>835340576171</v>
      </c>
      <c r="G48" s="0" t="n">
        <v>661940612792</v>
      </c>
      <c r="H48" s="0" t="n">
        <v>21843625</v>
      </c>
      <c r="I48" s="0" t="n">
        <v>2</v>
      </c>
      <c r="J48" s="0" t="n">
        <f aca="false">H48/1000000</f>
        <v>21.843625</v>
      </c>
      <c r="K48" s="0" t="n">
        <f aca="false">F48/1000000000</f>
        <v>835.340576171</v>
      </c>
      <c r="L48" s="0" t="n">
        <f aca="false">G48/1000000000</f>
        <v>661.940612792</v>
      </c>
      <c r="M48" s="0" t="n">
        <f aca="false">K48-L48</f>
        <v>173.399963379</v>
      </c>
      <c r="N48" s="0" t="n">
        <f aca="false">K48/$J48</f>
        <v>38.2418475033791</v>
      </c>
      <c r="O48" s="0" t="n">
        <f aca="false">L48/$J48</f>
        <v>30.3036063287115</v>
      </c>
      <c r="P48" s="0" t="n">
        <f aca="false">M48/$J48</f>
        <v>7.93824117466766</v>
      </c>
      <c r="Q48" s="0" t="n">
        <f aca="false">J$47/J48</f>
        <v>1.95481033940108</v>
      </c>
      <c r="R48" s="0" t="n">
        <f aca="false">K$47/K48</f>
        <v>1.25261306628161</v>
      </c>
      <c r="S48" s="0" t="n">
        <f aca="false">L$47/L48</f>
        <v>1.05150695213305</v>
      </c>
      <c r="T48" s="0" t="n">
        <f aca="false">M$47/M48</f>
        <v>2.02031971305149</v>
      </c>
    </row>
    <row r="49" customFormat="false" ht="12.8" hidden="false" customHeight="false" outlineLevel="0" collapsed="false">
      <c r="B49" s="0" t="n">
        <v>302966814</v>
      </c>
      <c r="C49" s="0" t="n">
        <v>402374518594</v>
      </c>
      <c r="D49" s="0" t="n">
        <v>184608954436</v>
      </c>
      <c r="E49" s="0" t="n">
        <v>3048917835</v>
      </c>
      <c r="F49" s="0" t="n">
        <v>753201904296</v>
      </c>
      <c r="G49" s="0" t="n">
        <v>628755004882</v>
      </c>
      <c r="H49" s="0" t="n">
        <v>15915190</v>
      </c>
      <c r="I49" s="0" t="n">
        <v>3</v>
      </c>
      <c r="J49" s="0" t="n">
        <f aca="false">H49/1000000</f>
        <v>15.91519</v>
      </c>
      <c r="K49" s="0" t="n">
        <f aca="false">F49/1000000000</f>
        <v>753.201904296</v>
      </c>
      <c r="L49" s="0" t="n">
        <f aca="false">G49/1000000000</f>
        <v>628.755004882</v>
      </c>
      <c r="M49" s="0" t="n">
        <f aca="false">K49-L49</f>
        <v>124.446899414</v>
      </c>
      <c r="N49" s="0" t="n">
        <f aca="false">K49/$J49</f>
        <v>47.325976271474</v>
      </c>
      <c r="O49" s="0" t="n">
        <f aca="false">L49/$J49</f>
        <v>39.5065974633039</v>
      </c>
      <c r="P49" s="0" t="n">
        <f aca="false">M49/$J49</f>
        <v>7.81937880817005</v>
      </c>
      <c r="Q49" s="0" t="n">
        <f aca="false">J$47/J49</f>
        <v>2.68298047337167</v>
      </c>
      <c r="R49" s="0" t="n">
        <f aca="false">K$47/K49</f>
        <v>1.38921385426529</v>
      </c>
      <c r="S49" s="0" t="n">
        <f aca="false">L$47/L49</f>
        <v>1.10700535319099</v>
      </c>
      <c r="T49" s="0" t="n">
        <f aca="false">M$47/M49</f>
        <v>2.81504292920607</v>
      </c>
    </row>
    <row r="50" customFormat="false" ht="12.8" hidden="false" customHeight="false" outlineLevel="0" collapsed="false">
      <c r="B50" s="0" t="n">
        <v>296851379</v>
      </c>
      <c r="C50" s="0" t="n">
        <v>404261704913</v>
      </c>
      <c r="D50" s="0" t="n">
        <v>184876240909</v>
      </c>
      <c r="E50" s="0" t="n">
        <v>3589273848</v>
      </c>
      <c r="F50" s="0" t="n">
        <v>746521606445</v>
      </c>
      <c r="G50" s="0" t="n">
        <v>634871276855</v>
      </c>
      <c r="H50" s="0" t="n">
        <v>14463755</v>
      </c>
      <c r="I50" s="0" t="n">
        <v>4</v>
      </c>
      <c r="J50" s="0" t="n">
        <f aca="false">H50/1000000</f>
        <v>14.463755</v>
      </c>
      <c r="K50" s="0" t="n">
        <f aca="false">F50/1000000000</f>
        <v>746.521606445</v>
      </c>
      <c r="L50" s="0" t="n">
        <f aca="false">G50/1000000000</f>
        <v>634.871276855</v>
      </c>
      <c r="M50" s="0" t="n">
        <f aca="false">K50-L50</f>
        <v>111.65032959</v>
      </c>
      <c r="N50" s="0" t="n">
        <f aca="false">K50/$J50</f>
        <v>51.6132640828747</v>
      </c>
      <c r="O50" s="0" t="n">
        <f aca="false">L50/$J50</f>
        <v>43.8939457184528</v>
      </c>
      <c r="P50" s="0" t="n">
        <f aca="false">M50/$J50</f>
        <v>7.71931836442196</v>
      </c>
      <c r="Q50" s="0" t="n">
        <f aca="false">J$47/J50</f>
        <v>2.9522170418401</v>
      </c>
      <c r="R50" s="0" t="n">
        <f aca="false">K$47/K50</f>
        <v>1.40164532610094</v>
      </c>
      <c r="S50" s="0" t="n">
        <f aca="false">L$47/L50</f>
        <v>1.09634059946449</v>
      </c>
      <c r="T50" s="0" t="n">
        <f aca="false">M$47/M50</f>
        <v>3.13768320741596</v>
      </c>
    </row>
    <row r="51" customFormat="false" ht="12.8" hidden="false" customHeight="false" outlineLevel="0" collapsed="false">
      <c r="B51" s="0" t="n">
        <v>342090921</v>
      </c>
      <c r="C51" s="0" t="n">
        <v>408807576027</v>
      </c>
      <c r="D51" s="0" t="n">
        <v>185532978603</v>
      </c>
      <c r="E51" s="0" t="n">
        <v>4886742983</v>
      </c>
      <c r="F51" s="0" t="n">
        <v>810783569335</v>
      </c>
      <c r="G51" s="0" t="n">
        <v>673423522949</v>
      </c>
      <c r="H51" s="0" t="n">
        <v>17677018</v>
      </c>
      <c r="I51" s="0" t="n">
        <v>5</v>
      </c>
      <c r="J51" s="0" t="n">
        <f aca="false">H51/1000000</f>
        <v>17.677018</v>
      </c>
      <c r="K51" s="0" t="n">
        <f aca="false">F51/1000000000</f>
        <v>810.783569335</v>
      </c>
      <c r="L51" s="0" t="n">
        <f aca="false">G51/1000000000</f>
        <v>673.423522949</v>
      </c>
      <c r="M51" s="0" t="n">
        <f aca="false">K51-L51</f>
        <v>137.360046386</v>
      </c>
      <c r="N51" s="0" t="n">
        <f aca="false">K51/$J51</f>
        <v>45.8665352569647</v>
      </c>
      <c r="O51" s="0" t="n">
        <f aca="false">L51/$J51</f>
        <v>38.0959912440548</v>
      </c>
      <c r="P51" s="0" t="n">
        <f aca="false">M51/$J51</f>
        <v>7.77054401290987</v>
      </c>
      <c r="Q51" s="0" t="n">
        <f aca="false">J$47/J51</f>
        <v>2.41557393899808</v>
      </c>
      <c r="R51" s="0" t="n">
        <f aca="false">K$47/K51</f>
        <v>1.29055220169942</v>
      </c>
      <c r="S51" s="0" t="n">
        <f aca="false">L$47/L51</f>
        <v>1.03357713612673</v>
      </c>
      <c r="T51" s="0" t="n">
        <f aca="false">M$47/M51</f>
        <v>2.55040219826764</v>
      </c>
    </row>
    <row r="52" customFormat="false" ht="12.8" hidden="false" customHeight="false" outlineLevel="0" collapsed="false">
      <c r="B52" s="0" t="n">
        <v>383720448</v>
      </c>
      <c r="C52" s="0" t="n">
        <v>408114162694</v>
      </c>
      <c r="D52" s="0" t="n">
        <v>185426565881</v>
      </c>
      <c r="E52" s="0" t="n">
        <v>4689859388</v>
      </c>
      <c r="F52" s="0" t="n">
        <v>793261901855</v>
      </c>
      <c r="G52" s="0" t="n">
        <v>674465454101</v>
      </c>
      <c r="H52" s="0" t="n">
        <v>15362918</v>
      </c>
      <c r="I52" s="0" t="n">
        <v>6</v>
      </c>
      <c r="J52" s="0" t="n">
        <f aca="false">H52/1000000</f>
        <v>15.362918</v>
      </c>
      <c r="K52" s="0" t="n">
        <f aca="false">F52/1000000000</f>
        <v>793.261901855</v>
      </c>
      <c r="L52" s="0" t="n">
        <f aca="false">G52/1000000000</f>
        <v>674.465454101</v>
      </c>
      <c r="M52" s="0" t="n">
        <f aca="false">K52-L52</f>
        <v>118.796447754</v>
      </c>
      <c r="N52" s="0" t="n">
        <f aca="false">K52/$J52</f>
        <v>51.6348457926417</v>
      </c>
      <c r="O52" s="0" t="n">
        <f aca="false">L52/$J52</f>
        <v>43.9021710654838</v>
      </c>
      <c r="P52" s="0" t="n">
        <f aca="false">M52/$J52</f>
        <v>7.73267472715796</v>
      </c>
      <c r="Q52" s="0" t="n">
        <f aca="false">J$47/J52</f>
        <v>2.77942927248586</v>
      </c>
      <c r="R52" s="0" t="n">
        <f aca="false">K$47/K52</f>
        <v>1.31905807912891</v>
      </c>
      <c r="S52" s="0" t="n">
        <f aca="false">L$47/L52</f>
        <v>1.03198044024026</v>
      </c>
      <c r="T52" s="0" t="n">
        <f aca="false">M$47/M52</f>
        <v>2.94893804385834</v>
      </c>
    </row>
    <row r="53" customFormat="false" ht="12.8" hidden="false" customHeight="false" outlineLevel="0" collapsed="false">
      <c r="B53" s="0" t="n">
        <v>452718513</v>
      </c>
      <c r="C53" s="0" t="n">
        <v>405519119169</v>
      </c>
      <c r="D53" s="0" t="n">
        <v>185064392955</v>
      </c>
      <c r="E53" s="0" t="n">
        <v>3946474619</v>
      </c>
      <c r="F53" s="0" t="n">
        <v>763934020996</v>
      </c>
      <c r="G53" s="0" t="n">
        <v>659151550292</v>
      </c>
      <c r="H53" s="0" t="n">
        <v>13492886</v>
      </c>
      <c r="I53" s="0" t="n">
        <v>7</v>
      </c>
      <c r="J53" s="0" t="n">
        <f aca="false">H53/1000000</f>
        <v>13.492886</v>
      </c>
      <c r="K53" s="0" t="n">
        <f aca="false">F53/1000000000</f>
        <v>763.934020996</v>
      </c>
      <c r="L53" s="0" t="n">
        <f aca="false">G53/1000000000</f>
        <v>659.151550292</v>
      </c>
      <c r="M53" s="0" t="n">
        <f aca="false">K53-L53</f>
        <v>104.782470704</v>
      </c>
      <c r="N53" s="0" t="n">
        <f aca="false">K53/$J53</f>
        <v>56.6175406059163</v>
      </c>
      <c r="O53" s="0" t="n">
        <f aca="false">L53/$J53</f>
        <v>48.8517838431304</v>
      </c>
      <c r="P53" s="0" t="n">
        <f aca="false">M53/$J53</f>
        <v>7.76575676278596</v>
      </c>
      <c r="Q53" s="0" t="n">
        <f aca="false">J$47/J53</f>
        <v>3.1646412783744</v>
      </c>
      <c r="R53" s="0" t="n">
        <f aca="false">K$47/K53</f>
        <v>1.36969750233506</v>
      </c>
      <c r="S53" s="0" t="n">
        <f aca="false">L$47/L53</f>
        <v>1.05595618479796</v>
      </c>
      <c r="T53" s="0" t="n">
        <f aca="false">M$47/M53</f>
        <v>3.3433394145346</v>
      </c>
    </row>
    <row r="54" customFormat="false" ht="12.8" hidden="false" customHeight="false" outlineLevel="0" collapsed="false">
      <c r="B54" s="0" t="n">
        <v>487671324</v>
      </c>
      <c r="C54" s="0" t="n">
        <v>406841796413</v>
      </c>
      <c r="D54" s="0" t="n">
        <v>185240616415</v>
      </c>
      <c r="E54" s="0" t="n">
        <v>4327050876</v>
      </c>
      <c r="F54" s="0" t="n">
        <v>752119689941</v>
      </c>
      <c r="G54" s="0" t="n">
        <v>653916992187</v>
      </c>
      <c r="H54" s="0" t="n">
        <v>12573318</v>
      </c>
      <c r="I54" s="0" t="n">
        <v>8</v>
      </c>
      <c r="J54" s="0" t="n">
        <f aca="false">H54/1000000</f>
        <v>12.573318</v>
      </c>
      <c r="K54" s="0" t="n">
        <f aca="false">F54/1000000000</f>
        <v>752.119689941</v>
      </c>
      <c r="L54" s="0" t="n">
        <f aca="false">G54/1000000000</f>
        <v>653.916992187</v>
      </c>
      <c r="M54" s="0" t="n">
        <f aca="false">K54-L54</f>
        <v>98.202697754</v>
      </c>
      <c r="N54" s="0" t="n">
        <f aca="false">K54/$J54</f>
        <v>59.8187121284135</v>
      </c>
      <c r="O54" s="0" t="n">
        <f aca="false">L54/$J54</f>
        <v>52.0083077662555</v>
      </c>
      <c r="P54" s="0" t="n">
        <f aca="false">M54/$J54</f>
        <v>7.81040436215803</v>
      </c>
      <c r="Q54" s="0" t="n">
        <f aca="false">J$47/J54</f>
        <v>3.39609194645359</v>
      </c>
      <c r="R54" s="0" t="n">
        <f aca="false">K$47/K54</f>
        <v>1.39121277437781</v>
      </c>
      <c r="S54" s="0" t="n">
        <f aca="false">L$47/L54</f>
        <v>1.06440903748676</v>
      </c>
      <c r="T54" s="0" t="n">
        <f aca="false">M$47/M54</f>
        <v>3.56734969882974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</row>
    <row r="56" customFormat="false" ht="12.8" hidden="false" customHeight="false" outlineLevel="0" collapsed="false">
      <c r="A56" s="0" t="s">
        <v>39</v>
      </c>
      <c r="B56" s="0" t="n">
        <v>9370371</v>
      </c>
      <c r="C56" s="0" t="n">
        <v>8265611192</v>
      </c>
      <c r="D56" s="0" t="n">
        <v>2925331144</v>
      </c>
      <c r="E56" s="0" t="n">
        <v>1543372299</v>
      </c>
      <c r="F56" s="0" t="n">
        <v>28005920410</v>
      </c>
      <c r="G56" s="0" t="n">
        <v>18255126953</v>
      </c>
      <c r="H56" s="0" t="n">
        <v>1007329</v>
      </c>
      <c r="I56" s="0" t="n">
        <v>1</v>
      </c>
      <c r="J56" s="0" t="n">
        <f aca="false">H56/1000000</f>
        <v>1.007329</v>
      </c>
      <c r="K56" s="0" t="n">
        <f aca="false">F56/1000000000</f>
        <v>28.00592041</v>
      </c>
      <c r="L56" s="0" t="n">
        <f aca="false">G56/1000000000</f>
        <v>18.255126953</v>
      </c>
      <c r="M56" s="0" t="n">
        <f aca="false">K56-L56</f>
        <v>9.750793457</v>
      </c>
      <c r="N56" s="0" t="n">
        <f aca="false">K56/$J56</f>
        <v>27.8021583911513</v>
      </c>
      <c r="O56" s="0" t="n">
        <f aca="false">L56/$J56</f>
        <v>18.1223085536106</v>
      </c>
      <c r="P56" s="0" t="n">
        <f aca="false">M56/$J56</f>
        <v>9.67984983754067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</row>
    <row r="57" customFormat="false" ht="12.8" hidden="false" customHeight="false" outlineLevel="0" collapsed="false">
      <c r="B57" s="0" t="n">
        <v>15698683</v>
      </c>
      <c r="C57" s="0" t="n">
        <v>8358758087</v>
      </c>
      <c r="D57" s="0" t="n">
        <v>2943059779</v>
      </c>
      <c r="E57" s="0" t="n">
        <v>1569335627</v>
      </c>
      <c r="F57" s="0" t="n">
        <v>25920349121</v>
      </c>
      <c r="G57" s="0" t="n">
        <v>19707641601</v>
      </c>
      <c r="H57" s="0" t="n">
        <v>639310</v>
      </c>
      <c r="I57" s="0" t="n">
        <v>2</v>
      </c>
      <c r="J57" s="0" t="n">
        <f aca="false">H57/1000000</f>
        <v>0.63931</v>
      </c>
      <c r="K57" s="0" t="n">
        <f aca="false">F57/1000000000</f>
        <v>25.920349121</v>
      </c>
      <c r="L57" s="0" t="n">
        <f aca="false">G57/1000000000</f>
        <v>19.707641601</v>
      </c>
      <c r="M57" s="0" t="n">
        <f aca="false">K57-L57</f>
        <v>6.21270752</v>
      </c>
      <c r="N57" s="0" t="n">
        <f aca="false">K57/$J57</f>
        <v>40.5442572789414</v>
      </c>
      <c r="O57" s="0" t="n">
        <f aca="false">L57/$J57</f>
        <v>30.8264247407361</v>
      </c>
      <c r="P57" s="0" t="n">
        <f aca="false">M57/$J57</f>
        <v>9.71783253820526</v>
      </c>
      <c r="Q57" s="0" t="n">
        <f aca="false">J$56/J57</f>
        <v>1.575650310491</v>
      </c>
      <c r="R57" s="0" t="n">
        <f aca="false">K$56/K57</f>
        <v>1.08046077154533</v>
      </c>
      <c r="S57" s="0" t="n">
        <f aca="false">L$56/L57</f>
        <v>0.926296881310938</v>
      </c>
      <c r="T57" s="0" t="n">
        <f aca="false">M$56/M57</f>
        <v>1.56949179172046</v>
      </c>
    </row>
    <row r="58" customFormat="false" ht="12.8" hidden="false" customHeight="false" outlineLevel="0" collapsed="false">
      <c r="B58" s="0" t="n">
        <v>24545290</v>
      </c>
      <c r="C58" s="0" t="n">
        <v>8358828137</v>
      </c>
      <c r="D58" s="0" t="n">
        <v>2943175252</v>
      </c>
      <c r="E58" s="0" t="n">
        <v>1569435940</v>
      </c>
      <c r="F58" s="0" t="n">
        <v>23861877441</v>
      </c>
      <c r="G58" s="0" t="n">
        <v>19173828125</v>
      </c>
      <c r="H58" s="0" t="n">
        <v>489315</v>
      </c>
      <c r="I58" s="0" t="n">
        <v>3</v>
      </c>
      <c r="J58" s="0" t="n">
        <f aca="false">H58/1000000</f>
        <v>0.489315</v>
      </c>
      <c r="K58" s="0" t="n">
        <f aca="false">F58/1000000000</f>
        <v>23.861877441</v>
      </c>
      <c r="L58" s="0" t="n">
        <f aca="false">G58/1000000000</f>
        <v>19.173828125</v>
      </c>
      <c r="M58" s="0" t="n">
        <f aca="false">K58-L58</f>
        <v>4.688049316</v>
      </c>
      <c r="N58" s="0" t="n">
        <f aca="false">K58/$J58</f>
        <v>48.7658817755434</v>
      </c>
      <c r="O58" s="0" t="n">
        <f aca="false">L58/$J58</f>
        <v>39.185040566915</v>
      </c>
      <c r="P58" s="0" t="n">
        <f aca="false">M58/$J58</f>
        <v>9.58084120862839</v>
      </c>
      <c r="Q58" s="0" t="n">
        <f aca="false">J$56/J58</f>
        <v>2.05865137999039</v>
      </c>
      <c r="R58" s="0" t="n">
        <f aca="false">K$56/K58</f>
        <v>1.17366793452219</v>
      </c>
      <c r="S58" s="0" t="n">
        <f aca="false">L$56/L58</f>
        <v>0.952085667712743</v>
      </c>
      <c r="T58" s="0" t="n">
        <f aca="false">M$56/M58</f>
        <v>2.07992552973391</v>
      </c>
    </row>
    <row r="59" customFormat="false" ht="12.8" hidden="false" customHeight="false" outlineLevel="0" collapsed="false">
      <c r="B59" s="0" t="n">
        <v>32734364</v>
      </c>
      <c r="C59" s="0" t="n">
        <v>8417014336</v>
      </c>
      <c r="D59" s="0" t="n">
        <v>2959587536</v>
      </c>
      <c r="E59" s="0" t="n">
        <v>1584817509</v>
      </c>
      <c r="F59" s="0" t="n">
        <v>24033996582</v>
      </c>
      <c r="G59" s="0" t="n">
        <v>19710998535</v>
      </c>
      <c r="H59" s="0" t="n">
        <v>462614</v>
      </c>
      <c r="I59" s="0" t="n">
        <v>4</v>
      </c>
      <c r="J59" s="0" t="n">
        <f aca="false">H59/1000000</f>
        <v>0.462614</v>
      </c>
      <c r="K59" s="0" t="n">
        <f aca="false">F59/1000000000</f>
        <v>24.033996582</v>
      </c>
      <c r="L59" s="0" t="n">
        <f aca="false">G59/1000000000</f>
        <v>19.710998535</v>
      </c>
      <c r="M59" s="0" t="n">
        <f aca="false">K59-L59</f>
        <v>4.322998047</v>
      </c>
      <c r="N59" s="0" t="n">
        <f aca="false">K59/$J59</f>
        <v>51.9525924031698</v>
      </c>
      <c r="O59" s="0" t="n">
        <f aca="false">L59/$J59</f>
        <v>42.6078729459117</v>
      </c>
      <c r="P59" s="0" t="n">
        <f aca="false">M59/$J59</f>
        <v>9.3447194572581</v>
      </c>
      <c r="Q59" s="0" t="n">
        <f aca="false">J$56/J59</f>
        <v>2.17747193124289</v>
      </c>
      <c r="R59" s="0" t="n">
        <f aca="false">K$56/K59</f>
        <v>1.16526272750553</v>
      </c>
      <c r="S59" s="0" t="n">
        <f aca="false">L$56/L59</f>
        <v>0.926139125858344</v>
      </c>
      <c r="T59" s="0" t="n">
        <f aca="false">M$56/M59</f>
        <v>2.25556277171272</v>
      </c>
    </row>
    <row r="60" customFormat="false" ht="12.8" hidden="false" customHeight="false" outlineLevel="0" collapsed="false">
      <c r="B60" s="0" t="n">
        <v>36537211</v>
      </c>
      <c r="C60" s="0" t="n">
        <v>8716269792</v>
      </c>
      <c r="D60" s="0" t="n">
        <v>2999336611</v>
      </c>
      <c r="E60" s="0" t="n">
        <v>1670892476</v>
      </c>
      <c r="F60" s="0" t="n">
        <v>26150451660</v>
      </c>
      <c r="G60" s="0" t="n">
        <v>21370849609</v>
      </c>
      <c r="H60" s="0" t="n">
        <v>510562</v>
      </c>
      <c r="I60" s="0" t="n">
        <v>5</v>
      </c>
      <c r="J60" s="0" t="n">
        <f aca="false">H60/1000000</f>
        <v>0.510562</v>
      </c>
      <c r="K60" s="0" t="n">
        <f aca="false">F60/1000000000</f>
        <v>26.15045166</v>
      </c>
      <c r="L60" s="0" t="n">
        <f aca="false">G60/1000000000</f>
        <v>21.370849609</v>
      </c>
      <c r="M60" s="0" t="n">
        <f aca="false">K60-L60</f>
        <v>4.779602051</v>
      </c>
      <c r="N60" s="0" t="n">
        <f aca="false">K60/$J60</f>
        <v>51.2189541328967</v>
      </c>
      <c r="O60" s="0" t="n">
        <f aca="false">L60/$J60</f>
        <v>41.8575013592864</v>
      </c>
      <c r="P60" s="0" t="n">
        <f aca="false">M60/$J60</f>
        <v>9.36145277361026</v>
      </c>
      <c r="Q60" s="0" t="n">
        <f aca="false">J$56/J60</f>
        <v>1.97298075454107</v>
      </c>
      <c r="R60" s="0" t="n">
        <f aca="false">K$56/K60</f>
        <v>1.07095360241285</v>
      </c>
      <c r="S60" s="0" t="n">
        <f aca="false">L$56/L60</f>
        <v>0.854206888682242</v>
      </c>
      <c r="T60" s="0" t="n">
        <f aca="false">M$56/M60</f>
        <v>2.04008479219727</v>
      </c>
    </row>
    <row r="61" customFormat="false" ht="12.8" hidden="false" customHeight="false" outlineLevel="0" collapsed="false">
      <c r="B61" s="0" t="n">
        <v>36165062</v>
      </c>
      <c r="C61" s="0" t="n">
        <v>8604437576</v>
      </c>
      <c r="D61" s="0" t="n">
        <v>2986020042</v>
      </c>
      <c r="E61" s="0" t="n">
        <v>1638611561</v>
      </c>
      <c r="F61" s="0" t="n">
        <v>24440917968</v>
      </c>
      <c r="G61" s="0" t="n">
        <v>20063476562</v>
      </c>
      <c r="H61" s="0" t="n">
        <v>466876</v>
      </c>
      <c r="I61" s="0" t="n">
        <v>6</v>
      </c>
      <c r="J61" s="0" t="n">
        <f aca="false">H61/1000000</f>
        <v>0.466876</v>
      </c>
      <c r="K61" s="0" t="n">
        <f aca="false">F61/1000000000</f>
        <v>24.440917968</v>
      </c>
      <c r="L61" s="0" t="n">
        <f aca="false">G61/1000000000</f>
        <v>20.063476562</v>
      </c>
      <c r="M61" s="0" t="n">
        <f aca="false">K61-L61</f>
        <v>4.377441406</v>
      </c>
      <c r="N61" s="0" t="n">
        <f aca="false">K61/$J61</f>
        <v>52.3499129704675</v>
      </c>
      <c r="O61" s="0" t="n">
        <f aca="false">L61/$J61</f>
        <v>42.9738872034545</v>
      </c>
      <c r="P61" s="0" t="n">
        <f aca="false">M61/$J61</f>
        <v>9.37602576701308</v>
      </c>
      <c r="Q61" s="0" t="n">
        <f aca="false">J$56/J61</f>
        <v>2.15759430769626</v>
      </c>
      <c r="R61" s="0" t="n">
        <f aca="false">K$56/K61</f>
        <v>1.14586205177185</v>
      </c>
      <c r="S61" s="0" t="n">
        <f aca="false">L$56/L61</f>
        <v>0.909868581179745</v>
      </c>
      <c r="T61" s="0" t="n">
        <f aca="false">M$56/M61</f>
        <v>2.22750976029855</v>
      </c>
    </row>
    <row r="62" customFormat="false" ht="12.8" hidden="false" customHeight="false" outlineLevel="0" collapsed="false">
      <c r="B62" s="0" t="n">
        <v>40649308</v>
      </c>
      <c r="C62" s="0" t="n">
        <v>8586553687</v>
      </c>
      <c r="D62" s="0" t="n">
        <v>2985209988</v>
      </c>
      <c r="E62" s="0" t="n">
        <v>1633280726</v>
      </c>
      <c r="F62" s="0" t="n">
        <v>24175354003</v>
      </c>
      <c r="G62" s="0" t="n">
        <v>19897888183</v>
      </c>
      <c r="H62" s="0" t="n">
        <v>453011</v>
      </c>
      <c r="I62" s="0" t="n">
        <v>7</v>
      </c>
      <c r="J62" s="0" t="n">
        <f aca="false">H62/1000000</f>
        <v>0.453011</v>
      </c>
      <c r="K62" s="0" t="n">
        <f aca="false">F62/1000000000</f>
        <v>24.175354003</v>
      </c>
      <c r="L62" s="0" t="n">
        <f aca="false">G62/1000000000</f>
        <v>19.897888183</v>
      </c>
      <c r="M62" s="0" t="n">
        <f aca="false">K62-L62</f>
        <v>4.27746582</v>
      </c>
      <c r="N62" s="0" t="n">
        <f aca="false">K62/$J62</f>
        <v>53.3659315182192</v>
      </c>
      <c r="O62" s="0" t="n">
        <f aca="false">L62/$J62</f>
        <v>43.9236313974716</v>
      </c>
      <c r="P62" s="0" t="n">
        <f aca="false">M62/$J62</f>
        <v>9.44230012074762</v>
      </c>
      <c r="Q62" s="0" t="n">
        <f aca="false">J$56/J62</f>
        <v>2.22363033127231</v>
      </c>
      <c r="R62" s="0" t="n">
        <f aca="false">K$56/K62</f>
        <v>1.15844923745583</v>
      </c>
      <c r="S62" s="0" t="n">
        <f aca="false">L$56/L62</f>
        <v>0.917440423079495</v>
      </c>
      <c r="T62" s="0" t="n">
        <f aca="false">M$56/M62</f>
        <v>2.27957250094403</v>
      </c>
    </row>
    <row r="63" customFormat="false" ht="12.8" hidden="false" customHeight="false" outlineLevel="0" collapsed="false">
      <c r="B63" s="0" t="n">
        <v>45588570</v>
      </c>
      <c r="C63" s="0" t="n">
        <v>8610052224</v>
      </c>
      <c r="D63" s="0" t="n">
        <v>2994695856</v>
      </c>
      <c r="E63" s="0" t="n">
        <v>1639085665</v>
      </c>
      <c r="F63" s="0" t="n">
        <v>25231689453</v>
      </c>
      <c r="G63" s="0" t="n">
        <v>20751892089</v>
      </c>
      <c r="H63" s="0" t="n">
        <v>470557</v>
      </c>
      <c r="I63" s="0" t="n">
        <v>8</v>
      </c>
      <c r="J63" s="0" t="n">
        <f aca="false">H63/1000000</f>
        <v>0.470557</v>
      </c>
      <c r="K63" s="0" t="n">
        <f aca="false">F63/1000000000</f>
        <v>25.231689453</v>
      </c>
      <c r="L63" s="0" t="n">
        <f aca="false">G63/1000000000</f>
        <v>20.751892089</v>
      </c>
      <c r="M63" s="0" t="n">
        <f aca="false">K63-L63</f>
        <v>4.479797364</v>
      </c>
      <c r="N63" s="0" t="n">
        <f aca="false">K63/$J63</f>
        <v>53.6208991748077</v>
      </c>
      <c r="O63" s="0" t="n">
        <f aca="false">L63/$J63</f>
        <v>44.1006978729463</v>
      </c>
      <c r="P63" s="0" t="n">
        <f aca="false">M63/$J63</f>
        <v>9.52020130186142</v>
      </c>
      <c r="Q63" s="0" t="n">
        <f aca="false">J$56/J63</f>
        <v>2.14071621503877</v>
      </c>
      <c r="R63" s="0" t="n">
        <f aca="false">K$56/K63</f>
        <v>1.1099502656042</v>
      </c>
      <c r="S63" s="0" t="n">
        <f aca="false">L$56/L63</f>
        <v>0.879684940279568</v>
      </c>
      <c r="T63" s="0" t="n">
        <f aca="false">M$56/M63</f>
        <v>2.17661484766211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</row>
    <row r="65" customFormat="false" ht="12.8" hidden="false" customHeight="false" outlineLevel="0" collapsed="false">
      <c r="A65" s="0" t="s">
        <v>40</v>
      </c>
      <c r="B65" s="0" t="n">
        <v>906796226</v>
      </c>
      <c r="C65" s="0" t="n">
        <v>974252083786</v>
      </c>
      <c r="D65" s="0" t="n">
        <v>313908232559</v>
      </c>
      <c r="E65" s="0" t="n">
        <v>232561799775</v>
      </c>
      <c r="F65" s="0" t="n">
        <v>3529712219238</v>
      </c>
      <c r="G65" s="0" t="n">
        <v>1906187438964</v>
      </c>
      <c r="H65" s="0" t="n">
        <v>202415027</v>
      </c>
      <c r="I65" s="0" t="n">
        <v>1</v>
      </c>
      <c r="J65" s="0" t="n">
        <f aca="false">H65/1000000</f>
        <v>202.415027</v>
      </c>
      <c r="K65" s="0" t="n">
        <f aca="false">F65/1000000000</f>
        <v>3529.712219238</v>
      </c>
      <c r="L65" s="0" t="n">
        <f aca="false">G65/1000000000</f>
        <v>1906.187438964</v>
      </c>
      <c r="M65" s="0" t="n">
        <f aca="false">K65-L65</f>
        <v>1623.524780274</v>
      </c>
      <c r="N65" s="0" t="n">
        <f aca="false">K65/$J65</f>
        <v>17.4379949530032</v>
      </c>
      <c r="O65" s="0" t="n">
        <f aca="false">L65/$J65</f>
        <v>9.41722295629761</v>
      </c>
      <c r="P65" s="0" t="n">
        <f aca="false">M65/$J65</f>
        <v>8.02077199670556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</row>
    <row r="66" customFormat="false" ht="12.8" hidden="false" customHeight="false" outlineLevel="0" collapsed="false">
      <c r="B66" s="0" t="n">
        <v>1818114859</v>
      </c>
      <c r="C66" s="0" t="n">
        <v>926208970803</v>
      </c>
      <c r="D66" s="0" t="n">
        <v>300166902600</v>
      </c>
      <c r="E66" s="0" t="n">
        <v>221918429538</v>
      </c>
      <c r="F66" s="0" t="n">
        <v>3207769531250</v>
      </c>
      <c r="G66" s="0" t="n">
        <v>2030013916015</v>
      </c>
      <c r="H66" s="0" t="n">
        <v>155568640</v>
      </c>
      <c r="I66" s="0" t="n">
        <v>2</v>
      </c>
      <c r="J66" s="0" t="n">
        <f aca="false">H66/1000000</f>
        <v>155.56864</v>
      </c>
      <c r="K66" s="0" t="n">
        <f aca="false">F66/1000000000</f>
        <v>3207.76953125</v>
      </c>
      <c r="L66" s="0" t="n">
        <f aca="false">G66/1000000000</f>
        <v>2030.013916015</v>
      </c>
      <c r="M66" s="0" t="n">
        <f aca="false">K66-L66</f>
        <v>1177.755615235</v>
      </c>
      <c r="N66" s="0" t="n">
        <f aca="false">K66/$J66</f>
        <v>20.6196411516486</v>
      </c>
      <c r="O66" s="0" t="n">
        <f aca="false">L66/$J66</f>
        <v>13.0489918534674</v>
      </c>
      <c r="P66" s="0" t="n">
        <f aca="false">M66/$J66</f>
        <v>7.57064929818118</v>
      </c>
      <c r="Q66" s="0" t="n">
        <f aca="false">J$65/J66</f>
        <v>1.30113001566383</v>
      </c>
      <c r="R66" s="0" t="n">
        <f aca="false">K$65/K66</f>
        <v>1.10036340979352</v>
      </c>
      <c r="S66" s="0" t="n">
        <f aca="false">L$65/L66</f>
        <v>0.939002153594062</v>
      </c>
      <c r="T66" s="0" t="n">
        <f aca="false">M$65/M66</f>
        <v>1.37849037548427</v>
      </c>
    </row>
    <row r="67" customFormat="false" ht="12.8" hidden="false" customHeight="false" outlineLevel="0" collapsed="false">
      <c r="B67" s="0" t="n">
        <v>3380103514</v>
      </c>
      <c r="C67" s="0" t="n">
        <v>884721926580</v>
      </c>
      <c r="D67" s="0" t="n">
        <v>289289881320</v>
      </c>
      <c r="E67" s="0" t="n">
        <v>211426695998</v>
      </c>
      <c r="F67" s="0" t="n">
        <v>3181715332031</v>
      </c>
      <c r="G67" s="0" t="n">
        <v>2089904113769</v>
      </c>
      <c r="H67" s="0" t="n">
        <v>151569728</v>
      </c>
      <c r="I67" s="0" t="n">
        <v>3</v>
      </c>
      <c r="J67" s="0" t="n">
        <f aca="false">H67/1000000</f>
        <v>151.569728</v>
      </c>
      <c r="K67" s="0" t="n">
        <f aca="false">F67/1000000000</f>
        <v>3181.715332031</v>
      </c>
      <c r="L67" s="0" t="n">
        <f aca="false">G67/1000000000</f>
        <v>2089.904113769</v>
      </c>
      <c r="M67" s="0" t="n">
        <f aca="false">K67-L67</f>
        <v>1091.811218262</v>
      </c>
      <c r="N67" s="0" t="n">
        <f aca="false">K67/$J67</f>
        <v>20.991759858743</v>
      </c>
      <c r="O67" s="0" t="n">
        <f aca="false">L67/$J67</f>
        <v>13.78840050283</v>
      </c>
      <c r="P67" s="0" t="n">
        <f aca="false">M67/$J67</f>
        <v>7.20335935591307</v>
      </c>
      <c r="Q67" s="0" t="n">
        <f aca="false">J$65/J67</f>
        <v>1.33545813976786</v>
      </c>
      <c r="R67" s="0" t="n">
        <f aca="false">K$65/K67</f>
        <v>1.10937398569371</v>
      </c>
      <c r="S67" s="0" t="n">
        <f aca="false">L$65/L67</f>
        <v>0.912093251745565</v>
      </c>
      <c r="T67" s="0" t="n">
        <f aca="false">M$65/M67</f>
        <v>1.48700137269006</v>
      </c>
    </row>
    <row r="68" customFormat="false" ht="12.8" hidden="false" customHeight="false" outlineLevel="0" collapsed="false">
      <c r="B68" s="0" t="n">
        <v>3535021501</v>
      </c>
      <c r="C68" s="0" t="n">
        <v>889616601051</v>
      </c>
      <c r="D68" s="0" t="n">
        <v>290496732640</v>
      </c>
      <c r="E68" s="0" t="n">
        <v>212610905696</v>
      </c>
      <c r="F68" s="0" t="n">
        <v>3149356567382</v>
      </c>
      <c r="G68" s="0" t="n">
        <v>2069088012695</v>
      </c>
      <c r="H68" s="0" t="n">
        <v>148677923</v>
      </c>
      <c r="I68" s="0" t="n">
        <v>4</v>
      </c>
      <c r="J68" s="0" t="n">
        <f aca="false">H68/1000000</f>
        <v>148.677923</v>
      </c>
      <c r="K68" s="0" t="n">
        <f aca="false">F68/1000000000</f>
        <v>3149.356567382</v>
      </c>
      <c r="L68" s="0" t="n">
        <f aca="false">G68/1000000000</f>
        <v>2069.088012695</v>
      </c>
      <c r="M68" s="0" t="n">
        <f aca="false">K68-L68</f>
        <v>1080.268554687</v>
      </c>
      <c r="N68" s="0" t="n">
        <f aca="false">K68/$J68</f>
        <v>21.1824089537624</v>
      </c>
      <c r="O68" s="0" t="n">
        <f aca="false">L68/$J68</f>
        <v>13.9165786752012</v>
      </c>
      <c r="P68" s="0" t="n">
        <f aca="false">M68/$J68</f>
        <v>7.26583027856126</v>
      </c>
      <c r="Q68" s="0" t="n">
        <f aca="false">J$65/J68</f>
        <v>1.36143297482034</v>
      </c>
      <c r="R68" s="0" t="n">
        <f aca="false">K$65/K68</f>
        <v>1.12077249549808</v>
      </c>
      <c r="S68" s="0" t="n">
        <f aca="false">L$65/L68</f>
        <v>0.921269384032233</v>
      </c>
      <c r="T68" s="0" t="n">
        <f aca="false">M$65/M68</f>
        <v>1.50288997419202</v>
      </c>
    </row>
    <row r="69" customFormat="false" ht="12.8" hidden="false" customHeight="false" outlineLevel="0" collapsed="false">
      <c r="B69" s="0" t="n">
        <v>5055969512</v>
      </c>
      <c r="C69" s="0" t="n">
        <v>855941800982</v>
      </c>
      <c r="D69" s="0" t="n">
        <v>281438339807</v>
      </c>
      <c r="E69" s="0" t="n">
        <v>204582357233</v>
      </c>
      <c r="F69" s="0" t="n">
        <v>3326533386230</v>
      </c>
      <c r="G69" s="0" t="n">
        <v>2245090881347</v>
      </c>
      <c r="H69" s="0" t="n">
        <v>141000029</v>
      </c>
      <c r="I69" s="0" t="n">
        <v>5</v>
      </c>
      <c r="J69" s="0" t="n">
        <f aca="false">H69/1000000</f>
        <v>141.000029</v>
      </c>
      <c r="K69" s="0" t="n">
        <f aca="false">F69/1000000000</f>
        <v>3326.53338623</v>
      </c>
      <c r="L69" s="0" t="n">
        <f aca="false">G69/1000000000</f>
        <v>2245.090881347</v>
      </c>
      <c r="M69" s="0" t="n">
        <f aca="false">K69-L69</f>
        <v>1081.442504883</v>
      </c>
      <c r="N69" s="0" t="n">
        <f aca="false">K69/$J69</f>
        <v>23.5924305109895</v>
      </c>
      <c r="O69" s="0" t="n">
        <f aca="false">L69/$J69</f>
        <v>15.9226270892966</v>
      </c>
      <c r="P69" s="0" t="n">
        <f aca="false">M69/$J69</f>
        <v>7.66980342169291</v>
      </c>
      <c r="Q69" s="0" t="n">
        <f aca="false">J$65/J69</f>
        <v>1.43556727211737</v>
      </c>
      <c r="R69" s="0" t="n">
        <f aca="false">K$65/K69</f>
        <v>1.06107824856021</v>
      </c>
      <c r="S69" s="0" t="n">
        <f aca="false">L$65/L69</f>
        <v>0.849046893736584</v>
      </c>
      <c r="T69" s="0" t="n">
        <f aca="false">M$65/M69</f>
        <v>1.5012585254818</v>
      </c>
    </row>
    <row r="70" customFormat="false" ht="12.8" hidden="false" customHeight="false" outlineLevel="0" collapsed="false">
      <c r="B70" s="0" t="n">
        <v>5971900340</v>
      </c>
      <c r="C70" s="0" t="n">
        <v>851001785394</v>
      </c>
      <c r="D70" s="0" t="n">
        <v>280344778147</v>
      </c>
      <c r="E70" s="0" t="n">
        <v>202996371272</v>
      </c>
      <c r="F70" s="0" t="n">
        <v>3284195983886</v>
      </c>
      <c r="G70" s="0" t="n">
        <v>2235151672363</v>
      </c>
      <c r="H70" s="0" t="n">
        <v>145976676</v>
      </c>
      <c r="I70" s="0" t="n">
        <v>6</v>
      </c>
      <c r="J70" s="0" t="n">
        <f aca="false">H70/1000000</f>
        <v>145.976676</v>
      </c>
      <c r="K70" s="0" t="n">
        <f aca="false">F70/1000000000</f>
        <v>3284.195983886</v>
      </c>
      <c r="L70" s="0" t="n">
        <f aca="false">G70/1000000000</f>
        <v>2235.151672363</v>
      </c>
      <c r="M70" s="0" t="n">
        <f aca="false">K70-L70</f>
        <v>1049.044311523</v>
      </c>
      <c r="N70" s="0" t="n">
        <f aca="false">K70/$J70</f>
        <v>22.4980871867914</v>
      </c>
      <c r="O70" s="0" t="n">
        <f aca="false">L70/$J70</f>
        <v>15.3117041270552</v>
      </c>
      <c r="P70" s="0" t="n">
        <f aca="false">M70/$J70</f>
        <v>7.1863830597362</v>
      </c>
      <c r="Q70" s="0" t="n">
        <f aca="false">J$65/J70</f>
        <v>1.38662581274285</v>
      </c>
      <c r="R70" s="0" t="n">
        <f aca="false">K$65/K70</f>
        <v>1.07475687704285</v>
      </c>
      <c r="S70" s="0" t="n">
        <f aca="false">L$65/L70</f>
        <v>0.852822411352864</v>
      </c>
      <c r="T70" s="0" t="n">
        <f aca="false">M$65/M70</f>
        <v>1.54762269090137</v>
      </c>
    </row>
    <row r="71" customFormat="false" ht="12.8" hidden="false" customHeight="false" outlineLevel="0" collapsed="false">
      <c r="B71" s="0" t="n">
        <v>5952701495</v>
      </c>
      <c r="C71" s="0" t="n">
        <v>841903162068</v>
      </c>
      <c r="D71" s="0" t="n">
        <v>277568161727</v>
      </c>
      <c r="E71" s="0" t="n">
        <v>201024017910</v>
      </c>
      <c r="F71" s="0" t="n">
        <v>3312604309082</v>
      </c>
      <c r="G71" s="0" t="n">
        <v>2242634460449</v>
      </c>
      <c r="H71" s="0" t="n">
        <v>144789084</v>
      </c>
      <c r="I71" s="0" t="n">
        <v>7</v>
      </c>
      <c r="J71" s="0" t="n">
        <f aca="false">H71/1000000</f>
        <v>144.789084</v>
      </c>
      <c r="K71" s="0" t="n">
        <f aca="false">F71/1000000000</f>
        <v>3312.604309082</v>
      </c>
      <c r="L71" s="0" t="n">
        <f aca="false">G71/1000000000</f>
        <v>2242.634460449</v>
      </c>
      <c r="M71" s="0" t="n">
        <f aca="false">K71-L71</f>
        <v>1069.969848633</v>
      </c>
      <c r="N71" s="0" t="n">
        <f aca="false">K71/$J71</f>
        <v>22.8788263421986</v>
      </c>
      <c r="O71" s="0" t="n">
        <f aca="false">L71/$J71</f>
        <v>15.4889747106142</v>
      </c>
      <c r="P71" s="0" t="n">
        <f aca="false">M71/$J71</f>
        <v>7.38985163158432</v>
      </c>
      <c r="Q71" s="0" t="n">
        <f aca="false">J$65/J71</f>
        <v>1.39799922347737</v>
      </c>
      <c r="R71" s="0" t="n">
        <f aca="false">K$65/K71</f>
        <v>1.06553994679074</v>
      </c>
      <c r="S71" s="0" t="n">
        <f aca="false">L$65/L71</f>
        <v>0.849976878792079</v>
      </c>
      <c r="T71" s="0" t="n">
        <f aca="false">M$65/M71</f>
        <v>1.51735563609407</v>
      </c>
    </row>
    <row r="72" customFormat="false" ht="12.8" hidden="false" customHeight="false" outlineLevel="0" collapsed="false">
      <c r="B72" s="0" t="n">
        <v>5560423965</v>
      </c>
      <c r="C72" s="0" t="n">
        <v>837903635705</v>
      </c>
      <c r="D72" s="0" t="n">
        <v>276774095831</v>
      </c>
      <c r="E72" s="0" t="n">
        <v>199855516698</v>
      </c>
      <c r="F72" s="0" t="n">
        <v>3309880615234</v>
      </c>
      <c r="G72" s="0" t="n">
        <v>2201580810546</v>
      </c>
      <c r="H72" s="0" t="n">
        <v>153025804</v>
      </c>
      <c r="I72" s="0" t="n">
        <v>8</v>
      </c>
      <c r="J72" s="0" t="n">
        <f aca="false">H72/1000000</f>
        <v>153.025804</v>
      </c>
      <c r="K72" s="0" t="n">
        <f aca="false">F72/1000000000</f>
        <v>3309.880615234</v>
      </c>
      <c r="L72" s="0" t="n">
        <f aca="false">G72/1000000000</f>
        <v>2201.580810546</v>
      </c>
      <c r="M72" s="0" t="n">
        <f aca="false">K72-L72</f>
        <v>1108.299804688</v>
      </c>
      <c r="N72" s="0" t="n">
        <f aca="false">K72/$J72</f>
        <v>21.6295587326828</v>
      </c>
      <c r="O72" s="0" t="n">
        <f aca="false">L72/$J72</f>
        <v>14.386990644702</v>
      </c>
      <c r="P72" s="0" t="n">
        <f aca="false">M72/$J72</f>
        <v>7.24256808798077</v>
      </c>
      <c r="Q72" s="0" t="n">
        <f aca="false">J$65/J72</f>
        <v>1.32275094597771</v>
      </c>
      <c r="R72" s="0" t="n">
        <f aca="false">K$65/K72</f>
        <v>1.06641677738835</v>
      </c>
      <c r="S72" s="0" t="n">
        <f aca="false">L$65/L72</f>
        <v>0.865826695905502</v>
      </c>
      <c r="T72" s="0" t="n">
        <f aca="false">M$65/M72</f>
        <v>1.46487870286239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</row>
    <row r="74" customFormat="false" ht="12.8" hidden="false" customHeight="false" outlineLevel="0" collapsed="false">
      <c r="A74" s="0" t="s">
        <v>41</v>
      </c>
      <c r="B74" s="0" t="n">
        <v>124414</v>
      </c>
      <c r="C74" s="0" t="n">
        <v>50203424814</v>
      </c>
      <c r="D74" s="0" t="n">
        <v>13284770605</v>
      </c>
      <c r="E74" s="0" t="n">
        <v>6663540582</v>
      </c>
      <c r="F74" s="0" t="n">
        <v>252373413085</v>
      </c>
      <c r="G74" s="0" t="n">
        <v>154202636718</v>
      </c>
      <c r="H74" s="0" t="n">
        <v>10589440</v>
      </c>
      <c r="I74" s="0" t="n">
        <v>1</v>
      </c>
      <c r="J74" s="0" t="n">
        <f aca="false">H74/1000000</f>
        <v>10.58944</v>
      </c>
      <c r="K74" s="0" t="n">
        <f aca="false">F74/1000000000</f>
        <v>252.373413085</v>
      </c>
      <c r="L74" s="0" t="n">
        <f aca="false">G74/1000000000</f>
        <v>154.202636718</v>
      </c>
      <c r="M74" s="0" t="n">
        <f aca="false">K74-L74</f>
        <v>98.170776367</v>
      </c>
      <c r="N74" s="0" t="n">
        <f aca="false">K74/$J74</f>
        <v>23.8325551761944</v>
      </c>
      <c r="O74" s="0" t="n">
        <f aca="false">L74/$J74</f>
        <v>14.5619255331727</v>
      </c>
      <c r="P74" s="0" t="n">
        <f aca="false">M74/$J74</f>
        <v>9.27062964302173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</row>
    <row r="75" customFormat="false" ht="12.8" hidden="false" customHeight="false" outlineLevel="0" collapsed="false">
      <c r="B75" s="0" t="n">
        <v>101183</v>
      </c>
      <c r="C75" s="0" t="n">
        <v>50176283198</v>
      </c>
      <c r="D75" s="0" t="n">
        <v>13272788997</v>
      </c>
      <c r="E75" s="0" t="n">
        <v>6657263412</v>
      </c>
      <c r="F75" s="0" t="n">
        <v>184756286621</v>
      </c>
      <c r="G75" s="0" t="n">
        <v>140115478515</v>
      </c>
      <c r="H75" s="0" t="n">
        <v>5193937</v>
      </c>
      <c r="I75" s="0" t="n">
        <v>2</v>
      </c>
      <c r="J75" s="0" t="n">
        <f aca="false">H75/1000000</f>
        <v>5.193937</v>
      </c>
      <c r="K75" s="0" t="n">
        <f aca="false">F75/1000000000</f>
        <v>184.756286621</v>
      </c>
      <c r="L75" s="0" t="n">
        <f aca="false">G75/1000000000</f>
        <v>140.115478515</v>
      </c>
      <c r="M75" s="0" t="n">
        <f aca="false">K75-L75</f>
        <v>44.640808106</v>
      </c>
      <c r="N75" s="0" t="n">
        <f aca="false">K75/$J75</f>
        <v>35.5715301554485</v>
      </c>
      <c r="O75" s="0" t="n">
        <f aca="false">L75/$J75</f>
        <v>26.9767381689458</v>
      </c>
      <c r="P75" s="0" t="n">
        <f aca="false">M75/$J75</f>
        <v>8.59479198650272</v>
      </c>
      <c r="Q75" s="0" t="n">
        <f aca="false">J$74/J75</f>
        <v>2.03880794087414</v>
      </c>
      <c r="R75" s="0" t="n">
        <f aca="false">K$74/K75</f>
        <v>1.36598011196613</v>
      </c>
      <c r="S75" s="0" t="n">
        <f aca="false">L$74/L75</f>
        <v>1.10053962882832</v>
      </c>
      <c r="T75" s="0" t="n">
        <f aca="false">M$74/M75</f>
        <v>2.19912632705691</v>
      </c>
    </row>
    <row r="76" customFormat="false" ht="12.8" hidden="false" customHeight="false" outlineLevel="0" collapsed="false">
      <c r="B76" s="0" t="n">
        <v>87364</v>
      </c>
      <c r="C76" s="0" t="n">
        <v>50156639220</v>
      </c>
      <c r="D76" s="0" t="n">
        <v>13263034572</v>
      </c>
      <c r="E76" s="0" t="n">
        <v>6652789464</v>
      </c>
      <c r="F76" s="0" t="n">
        <v>156756408691</v>
      </c>
      <c r="G76" s="0" t="n">
        <v>127523437500</v>
      </c>
      <c r="H76" s="0" t="n">
        <v>3555211</v>
      </c>
      <c r="I76" s="0" t="n">
        <v>3</v>
      </c>
      <c r="J76" s="0" t="n">
        <f aca="false">H76/1000000</f>
        <v>3.555211</v>
      </c>
      <c r="K76" s="0" t="n">
        <f aca="false">F76/1000000000</f>
        <v>156.756408691</v>
      </c>
      <c r="L76" s="0" t="n">
        <f aca="false">G76/1000000000</f>
        <v>127.5234375</v>
      </c>
      <c r="M76" s="0" t="n">
        <f aca="false">K76-L76</f>
        <v>29.232971191</v>
      </c>
      <c r="N76" s="0" t="n">
        <f aca="false">K76/$J76</f>
        <v>44.0920127359529</v>
      </c>
      <c r="O76" s="0" t="n">
        <f aca="false">L76/$J76</f>
        <v>35.8694427700634</v>
      </c>
      <c r="P76" s="0" t="n">
        <f aca="false">M76/$J76</f>
        <v>8.22256996588951</v>
      </c>
      <c r="Q76" s="0" t="n">
        <f aca="false">J$74/J76</f>
        <v>2.97856864191746</v>
      </c>
      <c r="R76" s="0" t="n">
        <f aca="false">K$74/K76</f>
        <v>1.60997189966556</v>
      </c>
      <c r="S76" s="0" t="n">
        <f aca="false">L$74/L76</f>
        <v>1.20921016356699</v>
      </c>
      <c r="T76" s="0" t="n">
        <f aca="false">M$74/M76</f>
        <v>3.35822095282686</v>
      </c>
    </row>
    <row r="77" customFormat="false" ht="12.8" hidden="false" customHeight="false" outlineLevel="0" collapsed="false">
      <c r="B77" s="0" t="n">
        <v>77446</v>
      </c>
      <c r="C77" s="0" t="n">
        <v>50158586985</v>
      </c>
      <c r="D77" s="0" t="n">
        <v>13262934565</v>
      </c>
      <c r="E77" s="0" t="n">
        <v>6653484120</v>
      </c>
      <c r="F77" s="0" t="n">
        <v>142211914062</v>
      </c>
      <c r="G77" s="0" t="n">
        <v>119890625000</v>
      </c>
      <c r="H77" s="0" t="n">
        <v>2753150</v>
      </c>
      <c r="I77" s="0" t="n">
        <v>4</v>
      </c>
      <c r="J77" s="0" t="n">
        <f aca="false">H77/1000000</f>
        <v>2.75315</v>
      </c>
      <c r="K77" s="0" t="n">
        <f aca="false">F77/1000000000</f>
        <v>142.211914062</v>
      </c>
      <c r="L77" s="0" t="n">
        <f aca="false">G77/1000000000</f>
        <v>119.890625</v>
      </c>
      <c r="M77" s="0" t="n">
        <f aca="false">K77-L77</f>
        <v>22.321289062</v>
      </c>
      <c r="N77" s="0" t="n">
        <f aca="false">K77/$J77</f>
        <v>51.6542556932968</v>
      </c>
      <c r="O77" s="0" t="n">
        <f aca="false">L77/$J77</f>
        <v>43.5467101320306</v>
      </c>
      <c r="P77" s="0" t="n">
        <f aca="false">M77/$J77</f>
        <v>8.10754556126619</v>
      </c>
      <c r="Q77" s="0" t="n">
        <f aca="false">J$74/J77</f>
        <v>3.84629969307884</v>
      </c>
      <c r="R77" s="0" t="n">
        <f aca="false">K$74/K77</f>
        <v>1.774629184549</v>
      </c>
      <c r="S77" s="0" t="n">
        <f aca="false">L$74/L77</f>
        <v>1.28619428514949</v>
      </c>
      <c r="T77" s="0" t="n">
        <f aca="false">M$74/M77</f>
        <v>4.3980782693293</v>
      </c>
    </row>
    <row r="78" customFormat="false" ht="12.8" hidden="false" customHeight="false" outlineLevel="0" collapsed="false">
      <c r="B78" s="0" t="n">
        <v>169183</v>
      </c>
      <c r="C78" s="0" t="n">
        <v>50164441825</v>
      </c>
      <c r="D78" s="0" t="n">
        <v>13264223610</v>
      </c>
      <c r="E78" s="0" t="n">
        <v>6655064446</v>
      </c>
      <c r="F78" s="0" t="n">
        <v>130632507324</v>
      </c>
      <c r="G78" s="0" t="n">
        <v>108375732421</v>
      </c>
      <c r="H78" s="0" t="n">
        <v>2823504</v>
      </c>
      <c r="I78" s="0" t="n">
        <v>5</v>
      </c>
      <c r="J78" s="0" t="n">
        <f aca="false">H78/1000000</f>
        <v>2.823504</v>
      </c>
      <c r="K78" s="0" t="n">
        <f aca="false">F78/1000000000</f>
        <v>130.632507324</v>
      </c>
      <c r="L78" s="0" t="n">
        <f aca="false">G78/1000000000</f>
        <v>108.375732421</v>
      </c>
      <c r="M78" s="0" t="n">
        <f aca="false">K78-L78</f>
        <v>22.256774903</v>
      </c>
      <c r="N78" s="0" t="n">
        <f aca="false">K78/$J78</f>
        <v>46.2660960721147</v>
      </c>
      <c r="O78" s="0" t="n">
        <f aca="false">L78/$J78</f>
        <v>38.3834173498603</v>
      </c>
      <c r="P78" s="0" t="n">
        <f aca="false">M78/$J78</f>
        <v>7.88267872225433</v>
      </c>
      <c r="Q78" s="0" t="n">
        <f aca="false">J$74/J78</f>
        <v>3.75046042081045</v>
      </c>
      <c r="R78" s="0" t="n">
        <f aca="false">K$74/K78</f>
        <v>1.93193423486126</v>
      </c>
      <c r="S78" s="0" t="n">
        <f aca="false">L$74/L78</f>
        <v>1.422852083887</v>
      </c>
      <c r="T78" s="0" t="n">
        <f aca="false">M$74/M78</f>
        <v>4.41082667164718</v>
      </c>
    </row>
    <row r="79" customFormat="false" ht="12.8" hidden="false" customHeight="false" outlineLevel="0" collapsed="false">
      <c r="B79" s="0" t="n">
        <v>462854</v>
      </c>
      <c r="C79" s="0" t="n">
        <v>50169174537</v>
      </c>
      <c r="D79" s="0" t="n">
        <v>13264593094</v>
      </c>
      <c r="E79" s="0" t="n">
        <v>6656487362</v>
      </c>
      <c r="F79" s="0" t="n">
        <v>117737060546</v>
      </c>
      <c r="G79" s="0" t="n">
        <v>99740295410</v>
      </c>
      <c r="H79" s="0" t="n">
        <v>2361328</v>
      </c>
      <c r="I79" s="0" t="n">
        <v>6</v>
      </c>
      <c r="J79" s="0" t="n">
        <f aca="false">H79/1000000</f>
        <v>2.361328</v>
      </c>
      <c r="K79" s="0" t="n">
        <f aca="false">F79/1000000000</f>
        <v>117.737060546</v>
      </c>
      <c r="L79" s="0" t="n">
        <f aca="false">G79/1000000000</f>
        <v>99.74029541</v>
      </c>
      <c r="M79" s="0" t="n">
        <f aca="false">K79-L79</f>
        <v>17.996765136</v>
      </c>
      <c r="N79" s="0" t="n">
        <f aca="false">K79/$J79</f>
        <v>49.8605278665226</v>
      </c>
      <c r="O79" s="0" t="n">
        <f aca="false">L79/$J79</f>
        <v>42.2390686130855</v>
      </c>
      <c r="P79" s="0" t="n">
        <f aca="false">M79/$J79</f>
        <v>7.62145925343705</v>
      </c>
      <c r="Q79" s="0" t="n">
        <f aca="false">J$74/J79</f>
        <v>4.48452735071113</v>
      </c>
      <c r="R79" s="0" t="n">
        <f aca="false">K$74/K79</f>
        <v>2.14353417619423</v>
      </c>
      <c r="S79" s="0" t="n">
        <f aca="false">L$74/L79</f>
        <v>1.54604150793942</v>
      </c>
      <c r="T79" s="0" t="n">
        <f aca="false">M$74/M79</f>
        <v>5.45491234814323</v>
      </c>
    </row>
    <row r="80" customFormat="false" ht="12.8" hidden="false" customHeight="false" outlineLevel="0" collapsed="false">
      <c r="B80" s="0" t="n">
        <v>715342</v>
      </c>
      <c r="C80" s="0" t="n">
        <v>50163990757</v>
      </c>
      <c r="D80" s="0" t="n">
        <v>13261171431</v>
      </c>
      <c r="E80" s="0" t="n">
        <v>6655387819</v>
      </c>
      <c r="F80" s="0" t="n">
        <v>108737060546</v>
      </c>
      <c r="G80" s="0" t="n">
        <v>93430541992</v>
      </c>
      <c r="H80" s="0" t="n">
        <v>2041873</v>
      </c>
      <c r="I80" s="0" t="n">
        <v>7</v>
      </c>
      <c r="J80" s="0" t="n">
        <f aca="false">H80/1000000</f>
        <v>2.041873</v>
      </c>
      <c r="K80" s="0" t="n">
        <f aca="false">F80/1000000000</f>
        <v>108.737060546</v>
      </c>
      <c r="L80" s="0" t="n">
        <f aca="false">G80/1000000000</f>
        <v>93.430541992</v>
      </c>
      <c r="M80" s="0" t="n">
        <f aca="false">K80-L80</f>
        <v>15.306518554</v>
      </c>
      <c r="N80" s="0" t="n">
        <f aca="false">K80/$J80</f>
        <v>53.2535865580279</v>
      </c>
      <c r="O80" s="0" t="n">
        <f aca="false">L80/$J80</f>
        <v>45.7572738324078</v>
      </c>
      <c r="P80" s="0" t="n">
        <f aca="false">M80/$J80</f>
        <v>7.49631272562005</v>
      </c>
      <c r="Q80" s="0" t="n">
        <f aca="false">J$74/J80</f>
        <v>5.18614037209954</v>
      </c>
      <c r="R80" s="0" t="n">
        <f aca="false">K$74/K80</f>
        <v>2.32095121771511</v>
      </c>
      <c r="S80" s="0" t="n">
        <f aca="false">L$74/L80</f>
        <v>1.65045212657766</v>
      </c>
      <c r="T80" s="0" t="n">
        <f aca="false">M$74/M80</f>
        <v>6.4136580778093</v>
      </c>
    </row>
    <row r="81" customFormat="false" ht="12.8" hidden="false" customHeight="false" outlineLevel="0" collapsed="false">
      <c r="B81" s="0" t="n">
        <v>2237767</v>
      </c>
      <c r="C81" s="0" t="n">
        <v>50164512775</v>
      </c>
      <c r="D81" s="0" t="n">
        <v>13259836144</v>
      </c>
      <c r="E81" s="0" t="n">
        <v>6655830096</v>
      </c>
      <c r="F81" s="0" t="n">
        <v>101464782714</v>
      </c>
      <c r="G81" s="0" t="n">
        <v>87682006835</v>
      </c>
      <c r="H81" s="0" t="n">
        <v>1822690</v>
      </c>
      <c r="I81" s="0" t="n">
        <v>8</v>
      </c>
      <c r="J81" s="0" t="n">
        <f aca="false">H81/1000000</f>
        <v>1.82269</v>
      </c>
      <c r="K81" s="0" t="n">
        <f aca="false">F81/1000000000</f>
        <v>101.464782714</v>
      </c>
      <c r="L81" s="0" t="n">
        <f aca="false">G81/1000000000</f>
        <v>87.682006835</v>
      </c>
      <c r="M81" s="0" t="n">
        <f aca="false">K81-L81</f>
        <v>13.782775879</v>
      </c>
      <c r="N81" s="0" t="n">
        <f aca="false">K81/$J81</f>
        <v>55.6676026718751</v>
      </c>
      <c r="O81" s="0" t="n">
        <f aca="false">L81/$J81</f>
        <v>48.1058253652568</v>
      </c>
      <c r="P81" s="0" t="n">
        <f aca="false">M81/$J81</f>
        <v>7.56177730661824</v>
      </c>
      <c r="Q81" s="0" t="n">
        <f aca="false">J$74/J81</f>
        <v>5.8097866340409</v>
      </c>
      <c r="R81" s="0" t="n">
        <f aca="false">K$74/K81</f>
        <v>2.48730058188138</v>
      </c>
      <c r="S81" s="0" t="n">
        <f aca="false">L$74/L81</f>
        <v>1.75865770280758</v>
      </c>
      <c r="T81" s="0" t="n">
        <f aca="false">M$74/M81</f>
        <v>7.12271441027907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</row>
    <row r="83" customFormat="false" ht="12.8" hidden="false" customHeight="false" outlineLevel="0" collapsed="false">
      <c r="A83" s="0" t="s">
        <v>42</v>
      </c>
      <c r="B83" s="0" t="n">
        <v>20474149</v>
      </c>
      <c r="C83" s="0" t="n">
        <v>28127597123</v>
      </c>
      <c r="D83" s="0" t="n">
        <v>8460158541</v>
      </c>
      <c r="E83" s="0" t="n">
        <v>1466264275</v>
      </c>
      <c r="F83" s="0" t="n">
        <v>82158691406</v>
      </c>
      <c r="G83" s="0" t="n">
        <v>53001342773</v>
      </c>
      <c r="H83" s="0" t="n">
        <v>3335285</v>
      </c>
      <c r="I83" s="0" t="n">
        <v>1</v>
      </c>
      <c r="J83" s="0" t="n">
        <f aca="false">H83/1000000</f>
        <v>3.335285</v>
      </c>
      <c r="K83" s="0" t="n">
        <f aca="false">F83/1000000000</f>
        <v>82.158691406</v>
      </c>
      <c r="L83" s="0" t="n">
        <f aca="false">G83/1000000000</f>
        <v>53.001342773</v>
      </c>
      <c r="M83" s="0" t="n">
        <f aca="false">K83-L83</f>
        <v>29.157348633</v>
      </c>
      <c r="N83" s="0" t="n">
        <f aca="false">K83/$J83</f>
        <v>24.6331846921627</v>
      </c>
      <c r="O83" s="0" t="n">
        <f aca="false">L83/$J83</f>
        <v>15.8910985936734</v>
      </c>
      <c r="P83" s="0" t="n">
        <f aca="false">M83/$J83</f>
        <v>8.74208609848934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</row>
    <row r="84" customFormat="false" ht="12.8" hidden="false" customHeight="false" outlineLevel="0" collapsed="false">
      <c r="B84" s="0" t="n">
        <v>28781193</v>
      </c>
      <c r="C84" s="0" t="n">
        <v>28165930277</v>
      </c>
      <c r="D84" s="0" t="n">
        <v>8465153727</v>
      </c>
      <c r="E84" s="0" t="n">
        <v>1477324840</v>
      </c>
      <c r="F84" s="0" t="n">
        <v>65614013671</v>
      </c>
      <c r="G84" s="0" t="n">
        <v>50802246093</v>
      </c>
      <c r="H84" s="0" t="n">
        <v>1721171</v>
      </c>
      <c r="I84" s="0" t="n">
        <v>2</v>
      </c>
      <c r="J84" s="0" t="n">
        <f aca="false">H84/1000000</f>
        <v>1.721171</v>
      </c>
      <c r="K84" s="0" t="n">
        <f aca="false">F84/1000000000</f>
        <v>65.614013671</v>
      </c>
      <c r="L84" s="0" t="n">
        <f aca="false">G84/1000000000</f>
        <v>50.802246093</v>
      </c>
      <c r="M84" s="0" t="n">
        <f aca="false">K84-L84</f>
        <v>14.811767578</v>
      </c>
      <c r="N84" s="0" t="n">
        <f aca="false">K84/$J84</f>
        <v>38.1217285621243</v>
      </c>
      <c r="O84" s="0" t="n">
        <f aca="false">L84/$J84</f>
        <v>29.5160946198838</v>
      </c>
      <c r="P84" s="0" t="n">
        <f aca="false">M84/$J84</f>
        <v>8.60563394224048</v>
      </c>
      <c r="Q84" s="0" t="n">
        <f aca="false">J$83/J84</f>
        <v>1.93779990483223</v>
      </c>
      <c r="R84" s="0" t="n">
        <f aca="false">K$83/K84</f>
        <v>1.25215158789032</v>
      </c>
      <c r="S84" s="0" t="n">
        <f aca="false">L$83/L84</f>
        <v>1.04328739079714</v>
      </c>
      <c r="T84" s="0" t="n">
        <f aca="false">M$83/M84</f>
        <v>1.96852593584493</v>
      </c>
    </row>
    <row r="85" customFormat="false" ht="12.8" hidden="false" customHeight="false" outlineLevel="0" collapsed="false">
      <c r="B85" s="0" t="n">
        <v>31869379</v>
      </c>
      <c r="C85" s="0" t="n">
        <v>28185294859</v>
      </c>
      <c r="D85" s="0" t="n">
        <v>8461894956</v>
      </c>
      <c r="E85" s="0" t="n">
        <v>1483931954</v>
      </c>
      <c r="F85" s="0" t="n">
        <v>59728881835</v>
      </c>
      <c r="G85" s="0" t="n">
        <v>48774475097</v>
      </c>
      <c r="H85" s="0" t="n">
        <v>1285916</v>
      </c>
      <c r="I85" s="0" t="n">
        <v>3</v>
      </c>
      <c r="J85" s="0" t="n">
        <f aca="false">H85/1000000</f>
        <v>1.285916</v>
      </c>
      <c r="K85" s="0" t="n">
        <f aca="false">F85/1000000000</f>
        <v>59.728881835</v>
      </c>
      <c r="L85" s="0" t="n">
        <f aca="false">G85/1000000000</f>
        <v>48.774475097</v>
      </c>
      <c r="M85" s="0" t="n">
        <f aca="false">K85-L85</f>
        <v>10.954406738</v>
      </c>
      <c r="N85" s="0" t="n">
        <f aca="false">K85/$J85</f>
        <v>46.4485097276961</v>
      </c>
      <c r="O85" s="0" t="n">
        <f aca="false">L85/$J85</f>
        <v>37.92975209656</v>
      </c>
      <c r="P85" s="0" t="n">
        <f aca="false">M85/$J85</f>
        <v>8.5187576311361</v>
      </c>
      <c r="Q85" s="0" t="n">
        <f aca="false">J$83/J85</f>
        <v>2.59370363227458</v>
      </c>
      <c r="R85" s="0" t="n">
        <f aca="false">K$83/K85</f>
        <v>1.37552702950244</v>
      </c>
      <c r="S85" s="0" t="n">
        <f aca="false">L$83/L85</f>
        <v>1.08666146929503</v>
      </c>
      <c r="T85" s="0" t="n">
        <f aca="false">M$83/M85</f>
        <v>2.661700385093</v>
      </c>
    </row>
    <row r="86" customFormat="false" ht="12.8" hidden="false" customHeight="false" outlineLevel="0" collapsed="false">
      <c r="B86" s="0" t="n">
        <v>39566314</v>
      </c>
      <c r="C86" s="0" t="n">
        <v>28181058671</v>
      </c>
      <c r="D86" s="0" t="n">
        <v>8468607065</v>
      </c>
      <c r="E86" s="0" t="n">
        <v>1481508793</v>
      </c>
      <c r="F86" s="0" t="n">
        <v>56414123535</v>
      </c>
      <c r="G86" s="0" t="n">
        <v>47309570312</v>
      </c>
      <c r="H86" s="0" t="n">
        <v>1065844</v>
      </c>
      <c r="I86" s="0" t="n">
        <v>4</v>
      </c>
      <c r="J86" s="0" t="n">
        <f aca="false">H86/1000000</f>
        <v>1.065844</v>
      </c>
      <c r="K86" s="0" t="n">
        <f aca="false">F86/1000000000</f>
        <v>56.414123535</v>
      </c>
      <c r="L86" s="0" t="n">
        <f aca="false">G86/1000000000</f>
        <v>47.309570312</v>
      </c>
      <c r="M86" s="0" t="n">
        <f aca="false">K86-L86</f>
        <v>9.104553223</v>
      </c>
      <c r="N86" s="0" t="n">
        <f aca="false">K86/$J86</f>
        <v>52.9290623534026</v>
      </c>
      <c r="O86" s="0" t="n">
        <f aca="false">L86/$J86</f>
        <v>44.3869556070119</v>
      </c>
      <c r="P86" s="0" t="n">
        <f aca="false">M86/$J86</f>
        <v>8.54210674639066</v>
      </c>
      <c r="Q86" s="0" t="n">
        <f aca="false">J$83/J86</f>
        <v>3.12924311625341</v>
      </c>
      <c r="R86" s="0" t="n">
        <f aca="false">K$83/K86</f>
        <v>1.4563496914922</v>
      </c>
      <c r="S86" s="0" t="n">
        <f aca="false">L$83/L86</f>
        <v>1.12030911343019</v>
      </c>
      <c r="T86" s="0" t="n">
        <f aca="false">M$83/M86</f>
        <v>3.20250186020578</v>
      </c>
    </row>
    <row r="87" customFormat="false" ht="12.8" hidden="false" customHeight="false" outlineLevel="0" collapsed="false">
      <c r="B87" s="0" t="n">
        <v>37404228</v>
      </c>
      <c r="C87" s="0" t="n">
        <v>28365671772</v>
      </c>
      <c r="D87" s="0" t="n">
        <v>8487399240</v>
      </c>
      <c r="E87" s="0" t="n">
        <v>1535518226</v>
      </c>
      <c r="F87" s="0" t="n">
        <v>61069091796</v>
      </c>
      <c r="G87" s="0" t="n">
        <v>49884460449</v>
      </c>
      <c r="H87" s="0" t="n">
        <v>1299492</v>
      </c>
      <c r="I87" s="0" t="n">
        <v>5</v>
      </c>
      <c r="J87" s="0" t="n">
        <f aca="false">H87/1000000</f>
        <v>1.299492</v>
      </c>
      <c r="K87" s="0" t="n">
        <f aca="false">F87/1000000000</f>
        <v>61.069091796</v>
      </c>
      <c r="L87" s="0" t="n">
        <f aca="false">G87/1000000000</f>
        <v>49.884460449</v>
      </c>
      <c r="M87" s="0" t="n">
        <f aca="false">K87-L87</f>
        <v>11.184631347</v>
      </c>
      <c r="N87" s="0" t="n">
        <f aca="false">K87/$J87</f>
        <v>46.9945884976591</v>
      </c>
      <c r="O87" s="0" t="n">
        <f aca="false">L87/$J87</f>
        <v>38.3876626012319</v>
      </c>
      <c r="P87" s="0" t="n">
        <f aca="false">M87/$J87</f>
        <v>8.60692589642722</v>
      </c>
      <c r="Q87" s="0" t="n">
        <f aca="false">J$83/J87</f>
        <v>2.56660679711764</v>
      </c>
      <c r="R87" s="0" t="n">
        <f aca="false">K$83/K87</f>
        <v>1.34533999098021</v>
      </c>
      <c r="S87" s="0" t="n">
        <f aca="false">L$83/L87</f>
        <v>1.06248202939243</v>
      </c>
      <c r="T87" s="0" t="n">
        <f aca="false">M$83/M87</f>
        <v>2.60691190691956</v>
      </c>
    </row>
    <row r="88" customFormat="false" ht="12.8" hidden="false" customHeight="false" outlineLevel="0" collapsed="false">
      <c r="B88" s="0" t="n">
        <v>38873123</v>
      </c>
      <c r="C88" s="0" t="n">
        <v>28378780369</v>
      </c>
      <c r="D88" s="0" t="n">
        <v>8494314936</v>
      </c>
      <c r="E88" s="0" t="n">
        <v>1538402843</v>
      </c>
      <c r="F88" s="0" t="n">
        <v>60192260742</v>
      </c>
      <c r="G88" s="0" t="n">
        <v>50389526367</v>
      </c>
      <c r="H88" s="0" t="n">
        <v>1136553</v>
      </c>
      <c r="I88" s="0" t="n">
        <v>6</v>
      </c>
      <c r="J88" s="0" t="n">
        <f aca="false">H88/1000000</f>
        <v>1.136553</v>
      </c>
      <c r="K88" s="0" t="n">
        <f aca="false">F88/1000000000</f>
        <v>60.192260742</v>
      </c>
      <c r="L88" s="0" t="n">
        <f aca="false">G88/1000000000</f>
        <v>50.389526367</v>
      </c>
      <c r="M88" s="0" t="n">
        <f aca="false">K88-L88</f>
        <v>9.802734375</v>
      </c>
      <c r="N88" s="0" t="n">
        <f aca="false">K88/$J88</f>
        <v>52.9603641378801</v>
      </c>
      <c r="O88" s="0" t="n">
        <f aca="false">L88/$J88</f>
        <v>44.3353951527118</v>
      </c>
      <c r="P88" s="0" t="n">
        <f aca="false">M88/$J88</f>
        <v>8.62496898516831</v>
      </c>
      <c r="Q88" s="0" t="n">
        <f aca="false">J$83/J88</f>
        <v>2.93456178462421</v>
      </c>
      <c r="R88" s="0" t="n">
        <f aca="false">K$83/K88</f>
        <v>1.36493779089232</v>
      </c>
      <c r="S88" s="0" t="n">
        <f aca="false">L$83/L88</f>
        <v>1.05183252541366</v>
      </c>
      <c r="T88" s="0" t="n">
        <f aca="false">M$83/M88</f>
        <v>2.97440974299582</v>
      </c>
    </row>
    <row r="89" customFormat="false" ht="12.8" hidden="false" customHeight="false" outlineLevel="0" collapsed="false">
      <c r="B89" s="0" t="n">
        <v>40337670</v>
      </c>
      <c r="C89" s="0" t="n">
        <v>28429371728</v>
      </c>
      <c r="D89" s="0" t="n">
        <v>8504407440</v>
      </c>
      <c r="E89" s="0" t="n">
        <v>1552044446</v>
      </c>
      <c r="F89" s="0" t="n">
        <v>59637207031</v>
      </c>
      <c r="G89" s="0" t="n">
        <v>50657592773</v>
      </c>
      <c r="H89" s="0" t="n">
        <v>1033954</v>
      </c>
      <c r="I89" s="0" t="n">
        <v>7</v>
      </c>
      <c r="J89" s="0" t="n">
        <f aca="false">H89/1000000</f>
        <v>1.033954</v>
      </c>
      <c r="K89" s="0" t="n">
        <f aca="false">F89/1000000000</f>
        <v>59.637207031</v>
      </c>
      <c r="L89" s="0" t="n">
        <f aca="false">G89/1000000000</f>
        <v>50.657592773</v>
      </c>
      <c r="M89" s="0" t="n">
        <f aca="false">K89-L89</f>
        <v>8.97961425800001</v>
      </c>
      <c r="N89" s="0" t="n">
        <f aca="false">K89/$J89</f>
        <v>57.6787816779083</v>
      </c>
      <c r="O89" s="0" t="n">
        <f aca="false">L89/$J89</f>
        <v>48.9940488387298</v>
      </c>
      <c r="P89" s="0" t="n">
        <f aca="false">M89/$J89</f>
        <v>8.68473283917854</v>
      </c>
      <c r="Q89" s="0" t="n">
        <f aca="false">J$83/J89</f>
        <v>3.22575762558102</v>
      </c>
      <c r="R89" s="0" t="n">
        <f aca="false">K$83/K89</f>
        <v>1.37764150093906</v>
      </c>
      <c r="S89" s="0" t="n">
        <f aca="false">L$83/L89</f>
        <v>1.04626650955371</v>
      </c>
      <c r="T89" s="0" t="n">
        <f aca="false">M$83/M89</f>
        <v>3.24706026286413</v>
      </c>
    </row>
    <row r="90" customFormat="false" ht="12.8" hidden="false" customHeight="false" outlineLevel="0" collapsed="false">
      <c r="B90" s="0" t="n">
        <v>52912989</v>
      </c>
      <c r="C90" s="0" t="n">
        <v>28243224678</v>
      </c>
      <c r="D90" s="0" t="n">
        <v>8470438794</v>
      </c>
      <c r="E90" s="0" t="n">
        <v>1500442963</v>
      </c>
      <c r="F90" s="0" t="n">
        <v>58868164062</v>
      </c>
      <c r="G90" s="0" t="n">
        <v>50375854492</v>
      </c>
      <c r="H90" s="0" t="n">
        <v>964047</v>
      </c>
      <c r="I90" s="0" t="n">
        <v>8</v>
      </c>
      <c r="J90" s="0" t="n">
        <f aca="false">H90/1000000</f>
        <v>0.964047</v>
      </c>
      <c r="K90" s="0" t="n">
        <f aca="false">F90/1000000000</f>
        <v>58.868164062</v>
      </c>
      <c r="L90" s="0" t="n">
        <f aca="false">G90/1000000000</f>
        <v>50.375854492</v>
      </c>
      <c r="M90" s="0" t="n">
        <f aca="false">K90-L90</f>
        <v>8.49230957</v>
      </c>
      <c r="N90" s="0" t="n">
        <f aca="false">K90/$J90</f>
        <v>61.0635830638963</v>
      </c>
      <c r="O90" s="0" t="n">
        <f aca="false">L90/$J90</f>
        <v>52.2545627879139</v>
      </c>
      <c r="P90" s="0" t="n">
        <f aca="false">M90/$J90</f>
        <v>8.80902027598239</v>
      </c>
      <c r="Q90" s="0" t="n">
        <f aca="false">J$83/J90</f>
        <v>3.45967053473534</v>
      </c>
      <c r="R90" s="0" t="n">
        <f aca="false">K$83/K90</f>
        <v>1.39563875848872</v>
      </c>
      <c r="S90" s="0" t="n">
        <f aca="false">L$83/L90</f>
        <v>1.05211799000684</v>
      </c>
      <c r="T90" s="0" t="n">
        <f aca="false">M$83/M90</f>
        <v>3.43338268496494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</row>
    <row r="92" customFormat="false" ht="12.8" hidden="false" customHeight="false" outlineLevel="0" collapsed="false">
      <c r="A92" s="0" t="s">
        <v>43</v>
      </c>
      <c r="B92" s="0" t="n">
        <v>9084558</v>
      </c>
      <c r="C92" s="0" t="n">
        <v>4590850708</v>
      </c>
      <c r="D92" s="0" t="n">
        <v>1595049234</v>
      </c>
      <c r="E92" s="0" t="n">
        <v>449310496</v>
      </c>
      <c r="F92" s="0" t="n">
        <v>23707458496</v>
      </c>
      <c r="G92" s="0" t="n">
        <v>13364746093</v>
      </c>
      <c r="H92" s="0" t="n">
        <v>1162042</v>
      </c>
      <c r="I92" s="0" t="n">
        <v>1</v>
      </c>
      <c r="J92" s="0" t="n">
        <f aca="false">H92/1000000</f>
        <v>1.162042</v>
      </c>
      <c r="K92" s="0" t="n">
        <f aca="false">F92/1000000000</f>
        <v>23.707458496</v>
      </c>
      <c r="L92" s="0" t="n">
        <f aca="false">G92/1000000000</f>
        <v>13.364746093</v>
      </c>
      <c r="M92" s="0" t="n">
        <f aca="false">K92-L92</f>
        <v>10.342712403</v>
      </c>
      <c r="N92" s="0" t="n">
        <f aca="false">K92/$J92</f>
        <v>20.4015504568682</v>
      </c>
      <c r="O92" s="0" t="n">
        <f aca="false">L92/$J92</f>
        <v>11.5010869598517</v>
      </c>
      <c r="P92" s="0" t="n">
        <f aca="false">M92/$J92</f>
        <v>8.90046349701646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</row>
    <row r="93" customFormat="false" ht="12.8" hidden="false" customHeight="false" outlineLevel="0" collapsed="false">
      <c r="B93" s="0" t="n">
        <v>9299572</v>
      </c>
      <c r="C93" s="0" t="n">
        <v>4583597048</v>
      </c>
      <c r="D93" s="0" t="n">
        <v>1591100181</v>
      </c>
      <c r="E93" s="0" t="n">
        <v>447695075</v>
      </c>
      <c r="F93" s="0" t="n">
        <v>17539245605</v>
      </c>
      <c r="G93" s="0" t="n">
        <v>12582031250</v>
      </c>
      <c r="H93" s="0" t="n">
        <v>585638</v>
      </c>
      <c r="I93" s="0" t="n">
        <v>2</v>
      </c>
      <c r="J93" s="0" t="n">
        <f aca="false">H93/1000000</f>
        <v>0.585638</v>
      </c>
      <c r="K93" s="0" t="n">
        <f aca="false">F93/1000000000</f>
        <v>17.539245605</v>
      </c>
      <c r="L93" s="0" t="n">
        <f aca="false">G93/1000000000</f>
        <v>12.58203125</v>
      </c>
      <c r="M93" s="0" t="n">
        <f aca="false">K93-L93</f>
        <v>4.957214355</v>
      </c>
      <c r="N93" s="0" t="n">
        <f aca="false">K93/$J93</f>
        <v>29.9489541406125</v>
      </c>
      <c r="O93" s="0" t="n">
        <f aca="false">L93/$J93</f>
        <v>21.4843149693155</v>
      </c>
      <c r="P93" s="0" t="n">
        <f aca="false">M93/$J93</f>
        <v>8.46463917129695</v>
      </c>
      <c r="Q93" s="0" t="n">
        <f aca="false">J$92/J93</f>
        <v>1.9842325805361</v>
      </c>
      <c r="R93" s="0" t="n">
        <f aca="false">K$92/K93</f>
        <v>1.35168062697301</v>
      </c>
      <c r="S93" s="0" t="n">
        <f aca="false">L$92/L93</f>
        <v>1.06220894126296</v>
      </c>
      <c r="T93" s="0" t="n">
        <f aca="false">M$92/M93</f>
        <v>2.08639604066506</v>
      </c>
    </row>
    <row r="94" customFormat="false" ht="12.8" hidden="false" customHeight="false" outlineLevel="0" collapsed="false">
      <c r="B94" s="0" t="n">
        <v>9517533</v>
      </c>
      <c r="C94" s="0" t="n">
        <v>4583180970</v>
      </c>
      <c r="D94" s="0" t="n">
        <v>1588926072</v>
      </c>
      <c r="E94" s="0" t="n">
        <v>447866158</v>
      </c>
      <c r="F94" s="0" t="n">
        <v>14892150878</v>
      </c>
      <c r="G94" s="0" t="n">
        <v>11550231933</v>
      </c>
      <c r="H94" s="0" t="n">
        <v>405582</v>
      </c>
      <c r="I94" s="0" t="n">
        <v>3</v>
      </c>
      <c r="J94" s="0" t="n">
        <f aca="false">H94/1000000</f>
        <v>0.405582</v>
      </c>
      <c r="K94" s="0" t="n">
        <f aca="false">F94/1000000000</f>
        <v>14.892150878</v>
      </c>
      <c r="L94" s="0" t="n">
        <f aca="false">G94/1000000000</f>
        <v>11.550231933</v>
      </c>
      <c r="M94" s="0" t="n">
        <f aca="false">K94-L94</f>
        <v>3.341918945</v>
      </c>
      <c r="N94" s="0" t="n">
        <f aca="false">K94/$J94</f>
        <v>36.7179778145973</v>
      </c>
      <c r="O94" s="0" t="n">
        <f aca="false">L94/$J94</f>
        <v>28.4781670118496</v>
      </c>
      <c r="P94" s="0" t="n">
        <f aca="false">M94/$J94</f>
        <v>8.23981080274766</v>
      </c>
      <c r="Q94" s="0" t="n">
        <f aca="false">J$92/J94</f>
        <v>2.86512221942788</v>
      </c>
      <c r="R94" s="0" t="n">
        <f aca="false">K$92/K94</f>
        <v>1.59194321157616</v>
      </c>
      <c r="S94" s="0" t="n">
        <f aca="false">L$92/L94</f>
        <v>1.1570976384306</v>
      </c>
      <c r="T94" s="0" t="n">
        <f aca="false">M$92/M94</f>
        <v>3.09484238643017</v>
      </c>
    </row>
    <row r="95" customFormat="false" ht="12.8" hidden="false" customHeight="false" outlineLevel="0" collapsed="false">
      <c r="B95" s="0" t="n">
        <v>10210382</v>
      </c>
      <c r="C95" s="0" t="n">
        <v>4594925166</v>
      </c>
      <c r="D95" s="0" t="n">
        <v>1590536607</v>
      </c>
      <c r="E95" s="0" t="n">
        <v>451186477</v>
      </c>
      <c r="F95" s="0" t="n">
        <v>13573852539</v>
      </c>
      <c r="G95" s="0" t="n">
        <v>10947265625</v>
      </c>
      <c r="H95" s="0" t="n">
        <v>321347</v>
      </c>
      <c r="I95" s="0" t="n">
        <v>4</v>
      </c>
      <c r="J95" s="0" t="n">
        <f aca="false">H95/1000000</f>
        <v>0.321347</v>
      </c>
      <c r="K95" s="0" t="n">
        <f aca="false">F95/1000000000</f>
        <v>13.573852539</v>
      </c>
      <c r="L95" s="0" t="n">
        <f aca="false">G95/1000000000</f>
        <v>10.947265625</v>
      </c>
      <c r="M95" s="0" t="n">
        <f aca="false">K95-L95</f>
        <v>2.626586914</v>
      </c>
      <c r="N95" s="0" t="n">
        <f aca="false">K95/$J95</f>
        <v>42.2404831506129</v>
      </c>
      <c r="O95" s="0" t="n">
        <f aca="false">L95/$J95</f>
        <v>34.0668051203216</v>
      </c>
      <c r="P95" s="0" t="n">
        <f aca="false">M95/$J95</f>
        <v>8.17367803029125</v>
      </c>
      <c r="Q95" s="0" t="n">
        <f aca="false">J$92/J95</f>
        <v>3.61615947869437</v>
      </c>
      <c r="R95" s="0" t="n">
        <f aca="false">K$92/K95</f>
        <v>1.74655341421195</v>
      </c>
      <c r="S95" s="0" t="n">
        <f aca="false">L$92/L95</f>
        <v>1.22082961634541</v>
      </c>
      <c r="T95" s="0" t="n">
        <f aca="false">M$92/M95</f>
        <v>3.93770042326496</v>
      </c>
    </row>
    <row r="96" customFormat="false" ht="12.8" hidden="false" customHeight="false" outlineLevel="0" collapsed="false">
      <c r="B96" s="0" t="n">
        <v>10310464</v>
      </c>
      <c r="C96" s="0" t="n">
        <v>4721974997</v>
      </c>
      <c r="D96" s="0" t="n">
        <v>1609289482</v>
      </c>
      <c r="E96" s="0" t="n">
        <v>487300935</v>
      </c>
      <c r="F96" s="0" t="n">
        <v>13520324707</v>
      </c>
      <c r="G96" s="0" t="n">
        <v>10934204101</v>
      </c>
      <c r="H96" s="0" t="n">
        <v>314478</v>
      </c>
      <c r="I96" s="0" t="n">
        <v>5</v>
      </c>
      <c r="J96" s="0" t="n">
        <f aca="false">H96/1000000</f>
        <v>0.314478</v>
      </c>
      <c r="K96" s="0" t="n">
        <f aca="false">F96/1000000000</f>
        <v>13.520324707</v>
      </c>
      <c r="L96" s="0" t="n">
        <f aca="false">G96/1000000000</f>
        <v>10.934204101</v>
      </c>
      <c r="M96" s="0" t="n">
        <f aca="false">K96-L96</f>
        <v>2.586120606</v>
      </c>
      <c r="N96" s="0" t="n">
        <f aca="false">K96/$J96</f>
        <v>42.9929111320983</v>
      </c>
      <c r="O96" s="0" t="n">
        <f aca="false">L96/$J96</f>
        <v>34.7693768753299</v>
      </c>
      <c r="P96" s="0" t="n">
        <f aca="false">M96/$J96</f>
        <v>8.22353425676836</v>
      </c>
      <c r="Q96" s="0" t="n">
        <f aca="false">J$92/J96</f>
        <v>3.69514560636992</v>
      </c>
      <c r="R96" s="0" t="n">
        <f aca="false">K$92/K96</f>
        <v>1.75346813111121</v>
      </c>
      <c r="S96" s="0" t="n">
        <f aca="false">L$92/L96</f>
        <v>1.22228796623411</v>
      </c>
      <c r="T96" s="0" t="n">
        <f aca="false">M$92/M96</f>
        <v>3.9993155690435</v>
      </c>
    </row>
    <row r="97" customFormat="false" ht="12.8" hidden="false" customHeight="false" outlineLevel="0" collapsed="false">
      <c r="B97" s="0" t="n">
        <v>11832842</v>
      </c>
      <c r="C97" s="0" t="n">
        <v>4696253053</v>
      </c>
      <c r="D97" s="0" t="n">
        <v>1606040466</v>
      </c>
      <c r="E97" s="0" t="n">
        <v>479779769</v>
      </c>
      <c r="F97" s="0" t="n">
        <v>12363830566</v>
      </c>
      <c r="G97" s="0" t="n">
        <v>10061218261</v>
      </c>
      <c r="H97" s="0" t="n">
        <v>275630</v>
      </c>
      <c r="I97" s="0" t="n">
        <v>6</v>
      </c>
      <c r="J97" s="0" t="n">
        <f aca="false">H97/1000000</f>
        <v>0.27563</v>
      </c>
      <c r="K97" s="0" t="n">
        <f aca="false">F97/1000000000</f>
        <v>12.363830566</v>
      </c>
      <c r="L97" s="0" t="n">
        <f aca="false">G97/1000000000</f>
        <v>10.061218261</v>
      </c>
      <c r="M97" s="0" t="n">
        <f aca="false">K97-L97</f>
        <v>2.302612305</v>
      </c>
      <c r="N97" s="0" t="n">
        <f aca="false">K97/$J97</f>
        <v>44.8566214345318</v>
      </c>
      <c r="O97" s="0" t="n">
        <f aca="false">L97/$J97</f>
        <v>36.5026240285891</v>
      </c>
      <c r="P97" s="0" t="n">
        <f aca="false">M97/$J97</f>
        <v>8.35399740594275</v>
      </c>
      <c r="Q97" s="0" t="n">
        <f aca="false">J$92/J97</f>
        <v>4.21594891702645</v>
      </c>
      <c r="R97" s="0" t="n">
        <f aca="false">K$92/K97</f>
        <v>1.917484906433</v>
      </c>
      <c r="S97" s="0" t="n">
        <f aca="false">L$92/L97</f>
        <v>1.32834272612944</v>
      </c>
      <c r="T97" s="0" t="n">
        <f aca="false">M$92/M97</f>
        <v>4.49172984116403</v>
      </c>
    </row>
    <row r="98" customFormat="false" ht="12.8" hidden="false" customHeight="false" outlineLevel="0" collapsed="false">
      <c r="B98" s="0" t="n">
        <v>12186697</v>
      </c>
      <c r="C98" s="0" t="n">
        <v>4645353650</v>
      </c>
      <c r="D98" s="0" t="n">
        <v>1598994680</v>
      </c>
      <c r="E98" s="0" t="n">
        <v>465112189</v>
      </c>
      <c r="F98" s="0" t="n">
        <v>11151916503</v>
      </c>
      <c r="G98" s="0" t="n">
        <v>9117614746</v>
      </c>
      <c r="H98" s="0" t="n">
        <v>241874</v>
      </c>
      <c r="I98" s="0" t="n">
        <v>7</v>
      </c>
      <c r="J98" s="0" t="n">
        <f aca="false">H98/1000000</f>
        <v>0.241874</v>
      </c>
      <c r="K98" s="0" t="n">
        <f aca="false">F98/1000000000</f>
        <v>11.151916503</v>
      </c>
      <c r="L98" s="0" t="n">
        <f aca="false">G98/1000000000</f>
        <v>9.117614746</v>
      </c>
      <c r="M98" s="0" t="n">
        <f aca="false">K98-L98</f>
        <v>2.034301757</v>
      </c>
      <c r="N98" s="0" t="n">
        <f aca="false">K98/$J98</f>
        <v>46.1063053614692</v>
      </c>
      <c r="O98" s="0" t="n">
        <f aca="false">L98/$J98</f>
        <v>37.6957206892845</v>
      </c>
      <c r="P98" s="0" t="n">
        <f aca="false">M98/$J98</f>
        <v>8.4105846721847</v>
      </c>
      <c r="Q98" s="0" t="n">
        <f aca="false">J$92/J98</f>
        <v>4.80432787319017</v>
      </c>
      <c r="R98" s="0" t="n">
        <f aca="false">K$92/K98</f>
        <v>2.12586406019292</v>
      </c>
      <c r="S98" s="0" t="n">
        <f aca="false">L$92/L98</f>
        <v>1.46581605664609</v>
      </c>
      <c r="T98" s="0" t="n">
        <f aca="false">M$92/M98</f>
        <v>5.08415841819479</v>
      </c>
    </row>
    <row r="99" customFormat="false" ht="12.8" hidden="false" customHeight="false" outlineLevel="0" collapsed="false">
      <c r="B99" s="0" t="n">
        <v>12897017</v>
      </c>
      <c r="C99" s="0" t="n">
        <v>4651638215</v>
      </c>
      <c r="D99" s="0" t="n">
        <v>1605482973</v>
      </c>
      <c r="E99" s="0" t="n">
        <v>465848428</v>
      </c>
      <c r="F99" s="0" t="n">
        <v>10789367675</v>
      </c>
      <c r="G99" s="0" t="n">
        <v>8863464355</v>
      </c>
      <c r="H99" s="0" t="n">
        <v>225783</v>
      </c>
      <c r="I99" s="0" t="n">
        <v>8</v>
      </c>
      <c r="J99" s="0" t="n">
        <f aca="false">H99/1000000</f>
        <v>0.225783</v>
      </c>
      <c r="K99" s="0" t="n">
        <f aca="false">F99/1000000000</f>
        <v>10.789367675</v>
      </c>
      <c r="L99" s="0" t="n">
        <f aca="false">G99/1000000000</f>
        <v>8.863464355</v>
      </c>
      <c r="M99" s="0" t="n">
        <f aca="false">K99-L99</f>
        <v>1.92590332</v>
      </c>
      <c r="N99" s="0" t="n">
        <f aca="false">K99/$J99</f>
        <v>47.7864483818534</v>
      </c>
      <c r="O99" s="0" t="n">
        <f aca="false">L99/$J99</f>
        <v>39.2565620750898</v>
      </c>
      <c r="P99" s="0" t="n">
        <f aca="false">M99/$J99</f>
        <v>8.52988630676357</v>
      </c>
      <c r="Q99" s="0" t="n">
        <f aca="false">J$92/J99</f>
        <v>5.14672052368867</v>
      </c>
      <c r="R99" s="0" t="n">
        <f aca="false">K$92/K99</f>
        <v>2.19729823008372</v>
      </c>
      <c r="S99" s="0" t="n">
        <f aca="false">L$92/L99</f>
        <v>1.50784676935726</v>
      </c>
      <c r="T99" s="0" t="n">
        <f aca="false">M$92/M99</f>
        <v>5.37031755207733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</row>
    <row r="101" customFormat="false" ht="12.8" hidden="false" customHeight="false" outlineLevel="0" collapsed="false">
      <c r="A101" s="0" t="s">
        <v>44</v>
      </c>
      <c r="B101" s="0" t="n">
        <v>239909784</v>
      </c>
      <c r="C101" s="0" t="n">
        <v>199746956114</v>
      </c>
      <c r="D101" s="0" t="n">
        <v>84080517994</v>
      </c>
      <c r="E101" s="0" t="n">
        <v>2017912763</v>
      </c>
      <c r="F101" s="0" t="n">
        <v>646783020019</v>
      </c>
      <c r="G101" s="0" t="n">
        <v>407398254394</v>
      </c>
      <c r="H101" s="0" t="n">
        <v>26627360</v>
      </c>
      <c r="I101" s="0" t="n">
        <v>1</v>
      </c>
      <c r="J101" s="0" t="n">
        <f aca="false">H101/1000000</f>
        <v>26.62736</v>
      </c>
      <c r="K101" s="0" t="n">
        <f aca="false">F101/1000000000</f>
        <v>646.783020019</v>
      </c>
      <c r="L101" s="0" t="n">
        <f aca="false">G101/1000000000</f>
        <v>407.398254394</v>
      </c>
      <c r="M101" s="0" t="n">
        <f aca="false">K101-L101</f>
        <v>239.384765625</v>
      </c>
      <c r="N101" s="0" t="n">
        <f aca="false">K101/$J101</f>
        <v>24.2901669568068</v>
      </c>
      <c r="O101" s="0" t="n">
        <f aca="false">L101/$J101</f>
        <v>15.2999867202006</v>
      </c>
      <c r="P101" s="0" t="n">
        <f aca="false">M101/$J101</f>
        <v>8.99018023660626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</row>
    <row r="102" customFormat="false" ht="12.8" hidden="false" customHeight="false" outlineLevel="0" collapsed="false">
      <c r="B102" s="0" t="n">
        <v>289175164</v>
      </c>
      <c r="C102" s="0" t="n">
        <v>199950655334</v>
      </c>
      <c r="D102" s="0" t="n">
        <v>84110149715</v>
      </c>
      <c r="E102" s="0" t="n">
        <v>2074005180</v>
      </c>
      <c r="F102" s="0" t="n">
        <v>518209228515</v>
      </c>
      <c r="G102" s="0" t="n">
        <v>394534423828</v>
      </c>
      <c r="H102" s="0" t="n">
        <v>14172486</v>
      </c>
      <c r="I102" s="0" t="n">
        <v>2</v>
      </c>
      <c r="J102" s="0" t="n">
        <f aca="false">H102/1000000</f>
        <v>14.172486</v>
      </c>
      <c r="K102" s="0" t="n">
        <f aca="false">F102/1000000000</f>
        <v>518.209228515</v>
      </c>
      <c r="L102" s="0" t="n">
        <f aca="false">G102/1000000000</f>
        <v>394.534423828</v>
      </c>
      <c r="M102" s="0" t="n">
        <f aca="false">K102-L102</f>
        <v>123.674804687</v>
      </c>
      <c r="N102" s="0" t="n">
        <f aca="false">K102/$J102</f>
        <v>36.5644551361702</v>
      </c>
      <c r="O102" s="0" t="n">
        <f aca="false">L102/$J102</f>
        <v>27.8380535234256</v>
      </c>
      <c r="P102" s="0" t="n">
        <f aca="false">M102/$J102</f>
        <v>8.72640161274458</v>
      </c>
      <c r="Q102" s="0" t="n">
        <f aca="false">J$101/J102</f>
        <v>1.87880658340393</v>
      </c>
      <c r="R102" s="0" t="n">
        <f aca="false">K$101/K102</f>
        <v>1.24811173639737</v>
      </c>
      <c r="S102" s="0" t="n">
        <f aca="false">L$101/L102</f>
        <v>1.03260509042833</v>
      </c>
      <c r="T102" s="0" t="n">
        <f aca="false">M$101/M102</f>
        <v>1.93559849341054</v>
      </c>
    </row>
    <row r="103" customFormat="false" ht="12.8" hidden="false" customHeight="false" outlineLevel="0" collapsed="false">
      <c r="B103" s="0" t="n">
        <v>312022800</v>
      </c>
      <c r="C103" s="0" t="n">
        <v>200626053872</v>
      </c>
      <c r="D103" s="0" t="n">
        <v>84261885927</v>
      </c>
      <c r="E103" s="0" t="n">
        <v>2261192899</v>
      </c>
      <c r="F103" s="0" t="n">
        <v>471351928710</v>
      </c>
      <c r="G103" s="0" t="n">
        <v>381767333984</v>
      </c>
      <c r="H103" s="0" t="n">
        <v>10408271</v>
      </c>
      <c r="I103" s="0" t="n">
        <v>3</v>
      </c>
      <c r="J103" s="0" t="n">
        <f aca="false">H103/1000000</f>
        <v>10.408271</v>
      </c>
      <c r="K103" s="0" t="n">
        <f aca="false">F103/1000000000</f>
        <v>471.35192871</v>
      </c>
      <c r="L103" s="0" t="n">
        <f aca="false">G103/1000000000</f>
        <v>381.767333984</v>
      </c>
      <c r="M103" s="0" t="n">
        <f aca="false">K103-L103</f>
        <v>89.584594726</v>
      </c>
      <c r="N103" s="0" t="n">
        <f aca="false">K103/$J103</f>
        <v>45.2862851774325</v>
      </c>
      <c r="O103" s="0" t="n">
        <f aca="false">L103/$J103</f>
        <v>36.679226932504</v>
      </c>
      <c r="P103" s="0" t="n">
        <f aca="false">M103/$J103</f>
        <v>8.60705824492848</v>
      </c>
      <c r="Q103" s="0" t="n">
        <f aca="false">J$101/J103</f>
        <v>2.55828849959806</v>
      </c>
      <c r="R103" s="0" t="n">
        <f aca="false">K$101/K103</f>
        <v>1.3721870658069</v>
      </c>
      <c r="S103" s="0" t="n">
        <f aca="false">L$101/L103</f>
        <v>1.06713754197491</v>
      </c>
      <c r="T103" s="0" t="n">
        <f aca="false">M$101/M103</f>
        <v>2.672164409039</v>
      </c>
    </row>
    <row r="104" customFormat="false" ht="12.8" hidden="false" customHeight="false" outlineLevel="0" collapsed="false">
      <c r="B104" s="0" t="n">
        <v>318350524</v>
      </c>
      <c r="C104" s="0" t="n">
        <v>201182655415</v>
      </c>
      <c r="D104" s="0" t="n">
        <v>84399283127</v>
      </c>
      <c r="E104" s="0" t="n">
        <v>2412165204</v>
      </c>
      <c r="F104" s="0" t="n">
        <v>446220336914</v>
      </c>
      <c r="G104" s="0" t="n">
        <v>373073242187</v>
      </c>
      <c r="H104" s="0" t="n">
        <v>8547094</v>
      </c>
      <c r="I104" s="0" t="n">
        <v>4</v>
      </c>
      <c r="J104" s="0" t="n">
        <f aca="false">H104/1000000</f>
        <v>8.547094</v>
      </c>
      <c r="K104" s="0" t="n">
        <f aca="false">F104/1000000000</f>
        <v>446.220336914</v>
      </c>
      <c r="L104" s="0" t="n">
        <f aca="false">G104/1000000000</f>
        <v>373.073242187</v>
      </c>
      <c r="M104" s="0" t="n">
        <f aca="false">K104-L104</f>
        <v>73.147094727</v>
      </c>
      <c r="N104" s="0" t="n">
        <f aca="false">K104/$J104</f>
        <v>52.207257450778</v>
      </c>
      <c r="O104" s="0" t="n">
        <f aca="false">L104/$J104</f>
        <v>43.649132931848</v>
      </c>
      <c r="P104" s="0" t="n">
        <f aca="false">M104/$J104</f>
        <v>8.55812451893006</v>
      </c>
      <c r="Q104" s="0" t="n">
        <f aca="false">J$101/J104</f>
        <v>3.11536997253101</v>
      </c>
      <c r="R104" s="0" t="n">
        <f aca="false">K$101/K104</f>
        <v>1.44947006335943</v>
      </c>
      <c r="S104" s="0" t="n">
        <f aca="false">L$101/L104</f>
        <v>1.09200609511897</v>
      </c>
      <c r="T104" s="0" t="n">
        <f aca="false">M$101/M104</f>
        <v>3.2726489892515</v>
      </c>
    </row>
    <row r="105" customFormat="false" ht="12.8" hidden="false" customHeight="false" outlineLevel="0" collapsed="false">
      <c r="B105" s="0" t="n">
        <v>381490397</v>
      </c>
      <c r="C105" s="0" t="n">
        <v>207245635510</v>
      </c>
      <c r="D105" s="0" t="n">
        <v>86059442764</v>
      </c>
      <c r="E105" s="0" t="n">
        <v>4062647353</v>
      </c>
      <c r="F105" s="0" t="n">
        <v>518120666503</v>
      </c>
      <c r="G105" s="0" t="n">
        <v>431175109863</v>
      </c>
      <c r="H105" s="0" t="n">
        <v>10450700</v>
      </c>
      <c r="I105" s="0" t="n">
        <v>5</v>
      </c>
      <c r="J105" s="0" t="n">
        <f aca="false">H105/1000000</f>
        <v>10.4507</v>
      </c>
      <c r="K105" s="0" t="n">
        <f aca="false">F105/1000000000</f>
        <v>518.120666503</v>
      </c>
      <c r="L105" s="0" t="n">
        <f aca="false">G105/1000000000</f>
        <v>431.175109863</v>
      </c>
      <c r="M105" s="0" t="n">
        <f aca="false">K105-L105</f>
        <v>86.9455566400001</v>
      </c>
      <c r="N105" s="0" t="n">
        <f aca="false">K105/$J105</f>
        <v>49.5776040363803</v>
      </c>
      <c r="O105" s="0" t="n">
        <f aca="false">L105/$J105</f>
        <v>41.2580123688365</v>
      </c>
      <c r="P105" s="0" t="n">
        <f aca="false">M105/$J105</f>
        <v>8.31959166754381</v>
      </c>
      <c r="Q105" s="0" t="n">
        <f aca="false">J$101/J105</f>
        <v>2.54790205440784</v>
      </c>
      <c r="R105" s="0" t="n">
        <f aca="false">K$101/K105</f>
        <v>1.24832507528486</v>
      </c>
      <c r="S105" s="0" t="n">
        <f aca="false">L$101/L105</f>
        <v>0.944855686413451</v>
      </c>
      <c r="T105" s="0" t="n">
        <f aca="false">M$101/M105</f>
        <v>2.7532719885408</v>
      </c>
    </row>
    <row r="106" customFormat="false" ht="12.8" hidden="false" customHeight="false" outlineLevel="0" collapsed="false">
      <c r="B106" s="0" t="n">
        <v>322443062</v>
      </c>
      <c r="C106" s="0" t="n">
        <v>205661865487</v>
      </c>
      <c r="D106" s="0" t="n">
        <v>85615291795</v>
      </c>
      <c r="E106" s="0" t="n">
        <v>3630139909</v>
      </c>
      <c r="F106" s="0" t="n">
        <v>475034851074</v>
      </c>
      <c r="G106" s="0" t="n">
        <v>401456787109</v>
      </c>
      <c r="H106" s="0" t="n">
        <v>8832973</v>
      </c>
      <c r="I106" s="0" t="n">
        <v>6</v>
      </c>
      <c r="J106" s="0" t="n">
        <f aca="false">H106/1000000</f>
        <v>8.832973</v>
      </c>
      <c r="K106" s="0" t="n">
        <f aca="false">F106/1000000000</f>
        <v>475.034851074</v>
      </c>
      <c r="L106" s="0" t="n">
        <f aca="false">G106/1000000000</f>
        <v>401.456787109</v>
      </c>
      <c r="M106" s="0" t="n">
        <f aca="false">K106-L106</f>
        <v>73.578063965</v>
      </c>
      <c r="N106" s="0" t="n">
        <f aca="false">K106/$J106</f>
        <v>53.7797241171234</v>
      </c>
      <c r="O106" s="0" t="n">
        <f aca="false">L106/$J106</f>
        <v>45.4497921717863</v>
      </c>
      <c r="P106" s="0" t="n">
        <f aca="false">M106/$J106</f>
        <v>8.32993194533709</v>
      </c>
      <c r="Q106" s="0" t="n">
        <f aca="false">J$101/J106</f>
        <v>3.01454108373251</v>
      </c>
      <c r="R106" s="0" t="n">
        <f aca="false">K$101/K106</f>
        <v>1.36154856545093</v>
      </c>
      <c r="S106" s="0" t="n">
        <f aca="false">L$101/L106</f>
        <v>1.01479976793464</v>
      </c>
      <c r="T106" s="0" t="n">
        <f aca="false">M$101/M106</f>
        <v>3.25348008258102</v>
      </c>
    </row>
    <row r="107" customFormat="false" ht="12.8" hidden="false" customHeight="false" outlineLevel="0" collapsed="false">
      <c r="B107" s="0" t="n">
        <v>328923565</v>
      </c>
      <c r="C107" s="0" t="n">
        <v>203695218590</v>
      </c>
      <c r="D107" s="0" t="n">
        <v>84997300802</v>
      </c>
      <c r="E107" s="0" t="n">
        <v>3099972198</v>
      </c>
      <c r="F107" s="0" t="n">
        <v>445090393066</v>
      </c>
      <c r="G107" s="0" t="n">
        <v>379641723632</v>
      </c>
      <c r="H107" s="0" t="n">
        <v>7765663</v>
      </c>
      <c r="I107" s="0" t="n">
        <v>7</v>
      </c>
      <c r="J107" s="0" t="n">
        <f aca="false">H107/1000000</f>
        <v>7.765663</v>
      </c>
      <c r="K107" s="0" t="n">
        <f aca="false">F107/1000000000</f>
        <v>445.090393066</v>
      </c>
      <c r="L107" s="0" t="n">
        <f aca="false">G107/1000000000</f>
        <v>379.641723632</v>
      </c>
      <c r="M107" s="0" t="n">
        <f aca="false">K107-L107</f>
        <v>65.448669434</v>
      </c>
      <c r="N107" s="0" t="n">
        <f aca="false">K107/$J107</f>
        <v>57.3151826271627</v>
      </c>
      <c r="O107" s="0" t="n">
        <f aca="false">L107/$J107</f>
        <v>48.8872261945954</v>
      </c>
      <c r="P107" s="0" t="n">
        <f aca="false">M107/$J107</f>
        <v>8.42795643256732</v>
      </c>
      <c r="Q107" s="0" t="n">
        <f aca="false">J$101/J107</f>
        <v>3.42885855335211</v>
      </c>
      <c r="R107" s="0" t="n">
        <f aca="false">K$101/K107</f>
        <v>1.45314980978053</v>
      </c>
      <c r="S107" s="0" t="n">
        <f aca="false">L$101/L107</f>
        <v>1.0731124347884</v>
      </c>
      <c r="T107" s="0" t="n">
        <f aca="false">M$101/M107</f>
        <v>3.65759560423763</v>
      </c>
    </row>
    <row r="108" customFormat="false" ht="12.8" hidden="false" customHeight="false" outlineLevel="0" collapsed="false">
      <c r="B108" s="0" t="n">
        <v>378475364</v>
      </c>
      <c r="C108" s="0" t="n">
        <v>204743751725</v>
      </c>
      <c r="D108" s="0" t="n">
        <v>85083807274</v>
      </c>
      <c r="E108" s="0" t="n">
        <v>3403264710</v>
      </c>
      <c r="F108" s="0" t="n">
        <v>439543884277</v>
      </c>
      <c r="G108" s="0" t="n">
        <v>376287231445</v>
      </c>
      <c r="H108" s="0" t="n">
        <v>7403082</v>
      </c>
      <c r="I108" s="0" t="n">
        <v>8</v>
      </c>
      <c r="J108" s="0" t="n">
        <f aca="false">H108/1000000</f>
        <v>7.403082</v>
      </c>
      <c r="K108" s="0" t="n">
        <f aca="false">F108/1000000000</f>
        <v>439.543884277</v>
      </c>
      <c r="L108" s="0" t="n">
        <f aca="false">G108/1000000000</f>
        <v>376.287231445</v>
      </c>
      <c r="M108" s="0" t="n">
        <f aca="false">K108-L108</f>
        <v>63.256652832</v>
      </c>
      <c r="N108" s="0" t="n">
        <f aca="false">K108/$J108</f>
        <v>59.3730941082376</v>
      </c>
      <c r="O108" s="0" t="n">
        <f aca="false">L108/$J108</f>
        <v>50.8284565056824</v>
      </c>
      <c r="P108" s="0" t="n">
        <f aca="false">M108/$J108</f>
        <v>8.54463760255527</v>
      </c>
      <c r="Q108" s="0" t="n">
        <f aca="false">J$101/J108</f>
        <v>3.59679387584792</v>
      </c>
      <c r="R108" s="0" t="n">
        <f aca="false">K$101/K108</f>
        <v>1.4714867915473</v>
      </c>
      <c r="S108" s="0" t="n">
        <f aca="false">L$101/L108</f>
        <v>1.08267892277272</v>
      </c>
      <c r="T108" s="0" t="n">
        <f aca="false">M$101/M108</f>
        <v>3.7843413286626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</row>
    <row r="110" customFormat="false" ht="12.8" hidden="false" customHeight="false" outlineLevel="0" collapsed="false">
      <c r="A110" s="0" t="s">
        <v>45</v>
      </c>
      <c r="B110" s="0" t="n">
        <v>22952249</v>
      </c>
      <c r="C110" s="0" t="n">
        <v>14301294083</v>
      </c>
      <c r="D110" s="0" t="n">
        <v>8017882407</v>
      </c>
      <c r="E110" s="0" t="n">
        <v>672694816</v>
      </c>
      <c r="F110" s="0" t="n">
        <v>44973388671</v>
      </c>
      <c r="G110" s="0" t="n">
        <v>28020507812</v>
      </c>
      <c r="H110" s="0" t="n">
        <v>1730204</v>
      </c>
      <c r="I110" s="0" t="n">
        <v>1</v>
      </c>
      <c r="J110" s="0" t="n">
        <f aca="false">H110/1000000</f>
        <v>1.730204</v>
      </c>
      <c r="K110" s="0" t="n">
        <f aca="false">F110/1000000000</f>
        <v>44.973388671</v>
      </c>
      <c r="L110" s="0" t="n">
        <f aca="false">G110/1000000000</f>
        <v>28.020507812</v>
      </c>
      <c r="M110" s="0" t="n">
        <f aca="false">K110-L110</f>
        <v>16.952880859</v>
      </c>
      <c r="N110" s="0" t="n">
        <f aca="false">K110/$J110</f>
        <v>25.9931133386583</v>
      </c>
      <c r="O110" s="0" t="n">
        <f aca="false">L110/$J110</f>
        <v>16.1949156353817</v>
      </c>
      <c r="P110" s="0" t="n">
        <f aca="false">M110/$J110</f>
        <v>9.79819770327661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</row>
    <row r="111" customFormat="false" ht="12.8" hidden="false" customHeight="false" outlineLevel="0" collapsed="false">
      <c r="B111" s="0" t="n">
        <v>30277096</v>
      </c>
      <c r="C111" s="0" t="n">
        <v>14302766249</v>
      </c>
      <c r="D111" s="0" t="n">
        <v>8015189993</v>
      </c>
      <c r="E111" s="0" t="n">
        <v>673582429</v>
      </c>
      <c r="F111" s="0" t="n">
        <v>36789306640</v>
      </c>
      <c r="G111" s="0" t="n">
        <v>27430725097</v>
      </c>
      <c r="H111" s="0" t="n">
        <v>955218</v>
      </c>
      <c r="I111" s="0" t="n">
        <v>2</v>
      </c>
      <c r="J111" s="0" t="n">
        <f aca="false">H111/1000000</f>
        <v>0.955218</v>
      </c>
      <c r="K111" s="0" t="n">
        <f aca="false">F111/1000000000</f>
        <v>36.78930664</v>
      </c>
      <c r="L111" s="0" t="n">
        <f aca="false">G111/1000000000</f>
        <v>27.430725097</v>
      </c>
      <c r="M111" s="0" t="n">
        <f aca="false">K111-L111</f>
        <v>9.358581543</v>
      </c>
      <c r="N111" s="0" t="n">
        <f aca="false">K111/$J111</f>
        <v>38.5140424908241</v>
      </c>
      <c r="O111" s="0" t="n">
        <f aca="false">L111/$J111</f>
        <v>28.7167171232117</v>
      </c>
      <c r="P111" s="0" t="n">
        <f aca="false">M111/$J111</f>
        <v>9.79732536761242</v>
      </c>
      <c r="Q111" s="0" t="n">
        <f aca="false">J$110/J111</f>
        <v>1.81131846342929</v>
      </c>
      <c r="R111" s="0" t="n">
        <f aca="false">K$110/K111</f>
        <v>1.22245817544443</v>
      </c>
      <c r="S111" s="0" t="n">
        <f aca="false">L$110/L111</f>
        <v>1.0215008065924</v>
      </c>
      <c r="T111" s="0" t="n">
        <f aca="false">M$110/M111</f>
        <v>1.81147973986297</v>
      </c>
    </row>
    <row r="112" customFormat="false" ht="12.8" hidden="false" customHeight="false" outlineLevel="0" collapsed="false">
      <c r="B112" s="0" t="n">
        <v>32890179</v>
      </c>
      <c r="C112" s="0" t="n">
        <v>14388870699</v>
      </c>
      <c r="D112" s="0" t="n">
        <v>8025082032</v>
      </c>
      <c r="E112" s="0" t="n">
        <v>698594637</v>
      </c>
      <c r="F112" s="0" t="n">
        <v>40269592285</v>
      </c>
      <c r="G112" s="0" t="n">
        <v>31403137207</v>
      </c>
      <c r="H112" s="0" t="n">
        <v>916876</v>
      </c>
      <c r="I112" s="0" t="n">
        <v>3</v>
      </c>
      <c r="J112" s="0" t="n">
        <f aca="false">H112/1000000</f>
        <v>0.916876</v>
      </c>
      <c r="K112" s="0" t="n">
        <f aca="false">F112/1000000000</f>
        <v>40.269592285</v>
      </c>
      <c r="L112" s="0" t="n">
        <f aca="false">G112/1000000000</f>
        <v>31.403137207</v>
      </c>
      <c r="M112" s="0" t="n">
        <f aca="false">K112-L112</f>
        <v>8.866455078</v>
      </c>
      <c r="N112" s="0" t="n">
        <f aca="false">K112/$J112</f>
        <v>43.9204344807804</v>
      </c>
      <c r="O112" s="0" t="n">
        <f aca="false">L112/$J112</f>
        <v>34.2501463742098</v>
      </c>
      <c r="P112" s="0" t="n">
        <f aca="false">M112/$J112</f>
        <v>9.67028810657057</v>
      </c>
      <c r="Q112" s="0" t="n">
        <f aca="false">J$110/J112</f>
        <v>1.88706433585349</v>
      </c>
      <c r="R112" s="0" t="n">
        <f aca="false">K$110/K112</f>
        <v>1.11680764862753</v>
      </c>
      <c r="S112" s="0" t="n">
        <f aca="false">L$110/L112</f>
        <v>0.892283711251435</v>
      </c>
      <c r="T112" s="0" t="n">
        <f aca="false">M$110/M112</f>
        <v>1.91202467162604</v>
      </c>
    </row>
    <row r="113" customFormat="false" ht="12.8" hidden="false" customHeight="false" outlineLevel="0" collapsed="false">
      <c r="B113" s="0" t="n">
        <v>46855921</v>
      </c>
      <c r="C113" s="0" t="n">
        <v>14469552914</v>
      </c>
      <c r="D113" s="0" t="n">
        <v>8037120955</v>
      </c>
      <c r="E113" s="0" t="n">
        <v>721526108</v>
      </c>
      <c r="F113" s="0" t="n">
        <v>42749511718</v>
      </c>
      <c r="G113" s="0" t="n">
        <v>33874206542</v>
      </c>
      <c r="H113" s="0" t="n">
        <v>931969</v>
      </c>
      <c r="I113" s="0" t="n">
        <v>4</v>
      </c>
      <c r="J113" s="0" t="n">
        <f aca="false">H113/1000000</f>
        <v>0.931969</v>
      </c>
      <c r="K113" s="0" t="n">
        <f aca="false">F113/1000000000</f>
        <v>42.749511718</v>
      </c>
      <c r="L113" s="0" t="n">
        <f aca="false">G113/1000000000</f>
        <v>33.874206542</v>
      </c>
      <c r="M113" s="0" t="n">
        <f aca="false">K113-L113</f>
        <v>8.875305176</v>
      </c>
      <c r="N113" s="0" t="n">
        <f aca="false">K113/$J113</f>
        <v>45.8701005269489</v>
      </c>
      <c r="O113" s="0" t="n">
        <f aca="false">L113/$J113</f>
        <v>36.3469241380346</v>
      </c>
      <c r="P113" s="0" t="n">
        <f aca="false">M113/$J113</f>
        <v>9.52317638891422</v>
      </c>
      <c r="Q113" s="0" t="n">
        <f aca="false">J$110/J113</f>
        <v>1.85650381074907</v>
      </c>
      <c r="R113" s="0" t="n">
        <f aca="false">K$110/K113</f>
        <v>1.05202110769522</v>
      </c>
      <c r="S113" s="0" t="n">
        <f aca="false">L$110/L113</f>
        <v>0.827193037784011</v>
      </c>
      <c r="T113" s="0" t="n">
        <f aca="false">M$110/M113</f>
        <v>1.91011807738655</v>
      </c>
    </row>
    <row r="114" customFormat="false" ht="12.8" hidden="false" customHeight="false" outlineLevel="0" collapsed="false">
      <c r="B114" s="0" t="n">
        <v>57971601</v>
      </c>
      <c r="C114" s="0" t="n">
        <v>14647058653</v>
      </c>
      <c r="D114" s="0" t="n">
        <v>8069317299</v>
      </c>
      <c r="E114" s="0" t="n">
        <v>771081807</v>
      </c>
      <c r="F114" s="0" t="n">
        <v>45700073242</v>
      </c>
      <c r="G114" s="0" t="n">
        <v>36346069335</v>
      </c>
      <c r="H114" s="0" t="n">
        <v>990703</v>
      </c>
      <c r="I114" s="0" t="n">
        <v>5</v>
      </c>
      <c r="J114" s="0" t="n">
        <f aca="false">H114/1000000</f>
        <v>0.990703</v>
      </c>
      <c r="K114" s="0" t="n">
        <f aca="false">F114/1000000000</f>
        <v>45.700073242</v>
      </c>
      <c r="L114" s="0" t="n">
        <f aca="false">G114/1000000000</f>
        <v>36.346069335</v>
      </c>
      <c r="M114" s="0" t="n">
        <f aca="false">K114-L114</f>
        <v>9.354003907</v>
      </c>
      <c r="N114" s="0" t="n">
        <f aca="false">K114/$J114</f>
        <v>46.1289339408481</v>
      </c>
      <c r="O114" s="0" t="n">
        <f aca="false">L114/$J114</f>
        <v>36.687149766378</v>
      </c>
      <c r="P114" s="0" t="n">
        <f aca="false">M114/$J114</f>
        <v>9.44178417447005</v>
      </c>
      <c r="Q114" s="0" t="n">
        <f aca="false">J$110/J114</f>
        <v>1.74644065880491</v>
      </c>
      <c r="R114" s="0" t="n">
        <f aca="false">K$110/K114</f>
        <v>0.984098831370534</v>
      </c>
      <c r="S114" s="0" t="n">
        <f aca="false">L$110/L114</f>
        <v>0.770936399029461</v>
      </c>
      <c r="T114" s="0" t="n">
        <f aca="false">M$110/M114</f>
        <v>1.81236623669929</v>
      </c>
    </row>
    <row r="115" customFormat="false" ht="12.8" hidden="false" customHeight="false" outlineLevel="0" collapsed="false">
      <c r="B115" s="0" t="n">
        <v>74783400</v>
      </c>
      <c r="C115" s="0" t="n">
        <v>14643755871</v>
      </c>
      <c r="D115" s="0" t="n">
        <v>8062361266</v>
      </c>
      <c r="E115" s="0" t="n">
        <v>771212289</v>
      </c>
      <c r="F115" s="0" t="n">
        <v>47050598144</v>
      </c>
      <c r="G115" s="0" t="n">
        <v>37614685058</v>
      </c>
      <c r="H115" s="0" t="n">
        <v>1000779</v>
      </c>
      <c r="I115" s="0" t="n">
        <v>6</v>
      </c>
      <c r="J115" s="0" t="n">
        <f aca="false">H115/1000000</f>
        <v>1.000779</v>
      </c>
      <c r="K115" s="0" t="n">
        <f aca="false">F115/1000000000</f>
        <v>47.050598144</v>
      </c>
      <c r="L115" s="0" t="n">
        <f aca="false">G115/1000000000</f>
        <v>37.614685058</v>
      </c>
      <c r="M115" s="0" t="n">
        <f aca="false">K115-L115</f>
        <v>9.435913086</v>
      </c>
      <c r="N115" s="0" t="n">
        <f aca="false">K115/$J115</f>
        <v>47.013974258053</v>
      </c>
      <c r="O115" s="0" t="n">
        <f aca="false">L115/$J115</f>
        <v>37.5854060267052</v>
      </c>
      <c r="P115" s="0" t="n">
        <f aca="false">M115/$J115</f>
        <v>9.42856823134778</v>
      </c>
      <c r="Q115" s="0" t="n">
        <f aca="false">J$110/J115</f>
        <v>1.72885722022544</v>
      </c>
      <c r="R115" s="0" t="n">
        <f aca="false">K$110/K115</f>
        <v>0.955851582021495</v>
      </c>
      <c r="S115" s="0" t="n">
        <f aca="false">L$110/L115</f>
        <v>0.744935329613787</v>
      </c>
      <c r="T115" s="0" t="n">
        <f aca="false">M$110/M115</f>
        <v>1.79663385032158</v>
      </c>
    </row>
    <row r="116" customFormat="false" ht="12.8" hidden="false" customHeight="false" outlineLevel="0" collapsed="false">
      <c r="B116" s="0" t="n">
        <v>87241966</v>
      </c>
      <c r="C116" s="0" t="n">
        <v>14606498545</v>
      </c>
      <c r="D116" s="0" t="n">
        <v>8057349867</v>
      </c>
      <c r="E116" s="0" t="n">
        <v>760492542</v>
      </c>
      <c r="F116" s="0" t="n">
        <v>48057617187</v>
      </c>
      <c r="G116" s="0" t="n">
        <v>38535156250</v>
      </c>
      <c r="H116" s="0" t="n">
        <v>1002346</v>
      </c>
      <c r="I116" s="0" t="n">
        <v>7</v>
      </c>
      <c r="J116" s="0" t="n">
        <f aca="false">H116/1000000</f>
        <v>1.002346</v>
      </c>
      <c r="K116" s="0" t="n">
        <f aca="false">F116/1000000000</f>
        <v>48.057617187</v>
      </c>
      <c r="L116" s="0" t="n">
        <f aca="false">G116/1000000000</f>
        <v>38.53515625</v>
      </c>
      <c r="M116" s="0" t="n">
        <f aca="false">K116-L116</f>
        <v>9.522460937</v>
      </c>
      <c r="N116" s="0" t="n">
        <f aca="false">K116/$J116</f>
        <v>47.9451378935018</v>
      </c>
      <c r="O116" s="0" t="n">
        <f aca="false">L116/$J116</f>
        <v>38.444964363603</v>
      </c>
      <c r="P116" s="0" t="n">
        <f aca="false">M116/$J116</f>
        <v>9.50017352989886</v>
      </c>
      <c r="Q116" s="0" t="n">
        <f aca="false">J$110/J116</f>
        <v>1.72615444167982</v>
      </c>
      <c r="R116" s="0" t="n">
        <f aca="false">K$110/K116</f>
        <v>0.935822275499038</v>
      </c>
      <c r="S116" s="0" t="n">
        <f aca="false">L$110/L116</f>
        <v>0.727141409008819</v>
      </c>
      <c r="T116" s="0" t="n">
        <f aca="false">M$110/M116</f>
        <v>1.78030458419931</v>
      </c>
    </row>
    <row r="117" customFormat="false" ht="12.8" hidden="false" customHeight="false" outlineLevel="0" collapsed="false">
      <c r="B117" s="0" t="n">
        <v>95291428</v>
      </c>
      <c r="C117" s="0" t="n">
        <v>14486452463</v>
      </c>
      <c r="D117" s="0" t="n">
        <v>8047455615</v>
      </c>
      <c r="E117" s="0" t="n">
        <v>724983721</v>
      </c>
      <c r="F117" s="0" t="n">
        <v>48869812011</v>
      </c>
      <c r="G117" s="0" t="n">
        <v>39309509277</v>
      </c>
      <c r="H117" s="0" t="n">
        <v>1004846</v>
      </c>
      <c r="I117" s="0" t="n">
        <v>8</v>
      </c>
      <c r="J117" s="0" t="n">
        <f aca="false">H117/1000000</f>
        <v>1.004846</v>
      </c>
      <c r="K117" s="0" t="n">
        <f aca="false">F117/1000000000</f>
        <v>48.869812011</v>
      </c>
      <c r="L117" s="0" t="n">
        <f aca="false">G117/1000000000</f>
        <v>39.309509277</v>
      </c>
      <c r="M117" s="0" t="n">
        <f aca="false">K117-L117</f>
        <v>9.560302734</v>
      </c>
      <c r="N117" s="0" t="n">
        <f aca="false">K117/$J117</f>
        <v>48.6341310121153</v>
      </c>
      <c r="O117" s="0" t="n">
        <f aca="false">L117/$J117</f>
        <v>39.1199340764654</v>
      </c>
      <c r="P117" s="0" t="n">
        <f aca="false">M117/$J117</f>
        <v>9.51419693564985</v>
      </c>
      <c r="Q117" s="0" t="n">
        <f aca="false">J$110/J117</f>
        <v>1.72185986708411</v>
      </c>
      <c r="R117" s="0" t="n">
        <f aca="false">K$110/K117</f>
        <v>0.920269320063622</v>
      </c>
      <c r="S117" s="0" t="n">
        <f aca="false">L$110/L117</f>
        <v>0.712817542812594</v>
      </c>
      <c r="T117" s="0" t="n">
        <f aca="false">M$110/M117</f>
        <v>1.77325774409938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</row>
    <row r="119" customFormat="false" ht="12.8" hidden="false" customHeight="false" outlineLevel="0" collapsed="false">
      <c r="A119" s="0" t="s">
        <v>46</v>
      </c>
      <c r="B119" s="0" t="n">
        <v>165041212</v>
      </c>
      <c r="C119" s="0" t="n">
        <v>158154105364</v>
      </c>
      <c r="D119" s="0" t="n">
        <v>85037624448</v>
      </c>
      <c r="E119" s="0" t="n">
        <v>15927792320</v>
      </c>
      <c r="F119" s="0" t="n">
        <v>655885742187</v>
      </c>
      <c r="G119" s="0" t="n">
        <v>402754394531</v>
      </c>
      <c r="H119" s="0" t="n">
        <v>27014892</v>
      </c>
      <c r="I119" s="0" t="n">
        <v>1</v>
      </c>
      <c r="J119" s="0" t="n">
        <f aca="false">H119/1000000</f>
        <v>27.014892</v>
      </c>
      <c r="K119" s="0" t="n">
        <f aca="false">F119/1000000000</f>
        <v>655.885742187</v>
      </c>
      <c r="L119" s="0" t="n">
        <f aca="false">G119/1000000000</f>
        <v>402.754394531</v>
      </c>
      <c r="M119" s="0" t="n">
        <f aca="false">K119-L119</f>
        <v>253.131347656</v>
      </c>
      <c r="N119" s="0" t="n">
        <f aca="false">K119/$J119</f>
        <v>24.2786734882005</v>
      </c>
      <c r="O119" s="0" t="n">
        <f aca="false">L119/$J119</f>
        <v>14.9086065023321</v>
      </c>
      <c r="P119" s="0" t="n">
        <f aca="false">M119/$J119</f>
        <v>9.37006698586839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</row>
    <row r="120" customFormat="false" ht="12.8" hidden="false" customHeight="false" outlineLevel="0" collapsed="false">
      <c r="B120" s="0" t="n">
        <v>229990738</v>
      </c>
      <c r="C120" s="0" t="n">
        <v>160330772301</v>
      </c>
      <c r="D120" s="0" t="n">
        <v>85322487655</v>
      </c>
      <c r="E120" s="0" t="n">
        <v>16554616226</v>
      </c>
      <c r="F120" s="0" t="n">
        <v>558995605468</v>
      </c>
      <c r="G120" s="0" t="n">
        <v>413938354492</v>
      </c>
      <c r="H120" s="0" t="n">
        <v>16040225</v>
      </c>
      <c r="I120" s="0" t="n">
        <v>2</v>
      </c>
      <c r="J120" s="0" t="n">
        <f aca="false">H120/1000000</f>
        <v>16.040225</v>
      </c>
      <c r="K120" s="0" t="n">
        <f aca="false">F120/1000000000</f>
        <v>558.995605468</v>
      </c>
      <c r="L120" s="0" t="n">
        <f aca="false">G120/1000000000</f>
        <v>413.938354492</v>
      </c>
      <c r="M120" s="0" t="n">
        <f aca="false">K120-L120</f>
        <v>145.057250976</v>
      </c>
      <c r="N120" s="0" t="n">
        <f aca="false">K120/$J120</f>
        <v>34.8496112409895</v>
      </c>
      <c r="O120" s="0" t="n">
        <f aca="false">L120/$J120</f>
        <v>25.8062685836389</v>
      </c>
      <c r="P120" s="0" t="n">
        <f aca="false">M120/$J120</f>
        <v>9.04334265735051</v>
      </c>
      <c r="Q120" s="0" t="n">
        <f aca="false">J$119/J120</f>
        <v>1.6841965745493</v>
      </c>
      <c r="R120" s="0" t="n">
        <f aca="false">K$119/K120</f>
        <v>1.17332897749327</v>
      </c>
      <c r="S120" s="0" t="n">
        <f aca="false">L$119/L120</f>
        <v>0.972981580857069</v>
      </c>
      <c r="T120" s="0" t="n">
        <f aca="false">M$119/M120</f>
        <v>1.74504442868479</v>
      </c>
    </row>
    <row r="121" customFormat="false" ht="12.8" hidden="false" customHeight="false" outlineLevel="0" collapsed="false">
      <c r="B121" s="0" t="n">
        <v>273472302</v>
      </c>
      <c r="C121" s="0" t="n">
        <v>162654915645</v>
      </c>
      <c r="D121" s="0" t="n">
        <v>85646133068</v>
      </c>
      <c r="E121" s="0" t="n">
        <v>17219609212</v>
      </c>
      <c r="F121" s="0" t="n">
        <v>522011474609</v>
      </c>
      <c r="G121" s="0" t="n">
        <v>411460266113</v>
      </c>
      <c r="H121" s="0" t="n">
        <v>12552146</v>
      </c>
      <c r="I121" s="0" t="n">
        <v>3</v>
      </c>
      <c r="J121" s="0" t="n">
        <f aca="false">H121/1000000</f>
        <v>12.552146</v>
      </c>
      <c r="K121" s="0" t="n">
        <f aca="false">F121/1000000000</f>
        <v>522.011474609</v>
      </c>
      <c r="L121" s="0" t="n">
        <f aca="false">G121/1000000000</f>
        <v>411.460266113</v>
      </c>
      <c r="M121" s="0" t="n">
        <f aca="false">K121-L121</f>
        <v>110.551208496</v>
      </c>
      <c r="N121" s="0" t="n">
        <f aca="false">K121/$J121</f>
        <v>41.5874285248913</v>
      </c>
      <c r="O121" s="0" t="n">
        <f aca="false">L121/$J121</f>
        <v>32.7800733128024</v>
      </c>
      <c r="P121" s="0" t="n">
        <f aca="false">M121/$J121</f>
        <v>8.80735521208883</v>
      </c>
      <c r="Q121" s="0" t="n">
        <f aca="false">J$119/J121</f>
        <v>2.15221301600539</v>
      </c>
      <c r="R121" s="0" t="n">
        <f aca="false">K$119/K121</f>
        <v>1.25645847666141</v>
      </c>
      <c r="S121" s="0" t="n">
        <f aca="false">L$119/L121</f>
        <v>0.978841525418133</v>
      </c>
      <c r="T121" s="0" t="n">
        <f aca="false">M$119/M121</f>
        <v>2.28972031242118</v>
      </c>
    </row>
    <row r="122" customFormat="false" ht="12.8" hidden="false" customHeight="false" outlineLevel="0" collapsed="false">
      <c r="B122" s="0" t="n">
        <v>313114905</v>
      </c>
      <c r="C122" s="0" t="n">
        <v>163255282949</v>
      </c>
      <c r="D122" s="0" t="n">
        <v>85731773014</v>
      </c>
      <c r="E122" s="0" t="n">
        <v>17390538431</v>
      </c>
      <c r="F122" s="0" t="n">
        <v>494257995605</v>
      </c>
      <c r="G122" s="0" t="n">
        <v>403691223144</v>
      </c>
      <c r="H122" s="0" t="n">
        <v>10439695</v>
      </c>
      <c r="I122" s="0" t="n">
        <v>4</v>
      </c>
      <c r="J122" s="0" t="n">
        <f aca="false">H122/1000000</f>
        <v>10.439695</v>
      </c>
      <c r="K122" s="0" t="n">
        <f aca="false">F122/1000000000</f>
        <v>494.257995605</v>
      </c>
      <c r="L122" s="0" t="n">
        <f aca="false">G122/1000000000</f>
        <v>403.691223144</v>
      </c>
      <c r="M122" s="0" t="n">
        <f aca="false">K122-L122</f>
        <v>90.566772461</v>
      </c>
      <c r="N122" s="0" t="n">
        <f aca="false">K122/$J122</f>
        <v>47.3441030226458</v>
      </c>
      <c r="O122" s="0" t="n">
        <f aca="false">L122/$J122</f>
        <v>38.668871374499</v>
      </c>
      <c r="P122" s="0" t="n">
        <f aca="false">M122/$J122</f>
        <v>8.67523164814681</v>
      </c>
      <c r="Q122" s="0" t="n">
        <f aca="false">J$119/J122</f>
        <v>2.58770893210961</v>
      </c>
      <c r="R122" s="0" t="n">
        <f aca="false">K$119/K122</f>
        <v>1.32701088908872</v>
      </c>
      <c r="S122" s="0" t="n">
        <f aca="false">L$119/L122</f>
        <v>0.997679343618858</v>
      </c>
      <c r="T122" s="0" t="n">
        <f aca="false">M$119/M122</f>
        <v>2.79496928926118</v>
      </c>
    </row>
    <row r="123" customFormat="false" ht="12.8" hidden="false" customHeight="false" outlineLevel="0" collapsed="false">
      <c r="B123" s="0" t="n">
        <v>352416040</v>
      </c>
      <c r="C123" s="0" t="n">
        <v>178919584552</v>
      </c>
      <c r="D123" s="0" t="n">
        <v>87978152807</v>
      </c>
      <c r="E123" s="0" t="n">
        <v>21864311674</v>
      </c>
      <c r="F123" s="0" t="n">
        <v>566221557617</v>
      </c>
      <c r="G123" s="0" t="n">
        <v>465311035156</v>
      </c>
      <c r="H123" s="0" t="n">
        <v>11886019</v>
      </c>
      <c r="I123" s="0" t="n">
        <v>5</v>
      </c>
      <c r="J123" s="0" t="n">
        <f aca="false">H123/1000000</f>
        <v>11.886019</v>
      </c>
      <c r="K123" s="0" t="n">
        <f aca="false">F123/1000000000</f>
        <v>566.221557617</v>
      </c>
      <c r="L123" s="0" t="n">
        <f aca="false">G123/1000000000</f>
        <v>465.311035156</v>
      </c>
      <c r="M123" s="0" t="n">
        <f aca="false">K123-L123</f>
        <v>100.910522461</v>
      </c>
      <c r="N123" s="0" t="n">
        <f aca="false">K123/$J123</f>
        <v>47.6376116862172</v>
      </c>
      <c r="O123" s="0" t="n">
        <f aca="false">L123/$J123</f>
        <v>39.1477613451569</v>
      </c>
      <c r="P123" s="0" t="n">
        <f aca="false">M123/$J123</f>
        <v>8.48985034106037</v>
      </c>
      <c r="Q123" s="0" t="n">
        <f aca="false">J$119/J123</f>
        <v>2.27282927950898</v>
      </c>
      <c r="R123" s="0" t="n">
        <f aca="false">K$119/K123</f>
        <v>1.15835529990656</v>
      </c>
      <c r="S123" s="0" t="n">
        <f aca="false">L$119/L123</f>
        <v>0.865559516326478</v>
      </c>
      <c r="T123" s="0" t="n">
        <f aca="false">M$119/M123</f>
        <v>2.50847326406253</v>
      </c>
    </row>
    <row r="124" customFormat="false" ht="12.8" hidden="false" customHeight="false" outlineLevel="0" collapsed="false">
      <c r="B124" s="0" t="n">
        <v>393494238</v>
      </c>
      <c r="C124" s="0" t="n">
        <v>173431506687</v>
      </c>
      <c r="D124" s="0" t="n">
        <v>87204393051</v>
      </c>
      <c r="E124" s="0" t="n">
        <v>20293554411</v>
      </c>
      <c r="F124" s="0" t="n">
        <v>539039611816</v>
      </c>
      <c r="G124" s="0" t="n">
        <v>443977050781</v>
      </c>
      <c r="H124" s="0" t="n">
        <v>11015451</v>
      </c>
      <c r="I124" s="0" t="n">
        <v>6</v>
      </c>
      <c r="J124" s="0" t="n">
        <f aca="false">H124/1000000</f>
        <v>11.015451</v>
      </c>
      <c r="K124" s="0" t="n">
        <f aca="false">F124/1000000000</f>
        <v>539.039611816</v>
      </c>
      <c r="L124" s="0" t="n">
        <f aca="false">G124/1000000000</f>
        <v>443.977050781</v>
      </c>
      <c r="M124" s="0" t="n">
        <f aca="false">K124-L124</f>
        <v>95.062561035</v>
      </c>
      <c r="N124" s="0" t="n">
        <f aca="false">K124/$J124</f>
        <v>48.9348653828155</v>
      </c>
      <c r="O124" s="0" t="n">
        <f aca="false">L124/$J124</f>
        <v>40.3049362918504</v>
      </c>
      <c r="P124" s="0" t="n">
        <f aca="false">M124/$J124</f>
        <v>8.62992909096505</v>
      </c>
      <c r="Q124" s="0" t="n">
        <f aca="false">J$119/J124</f>
        <v>2.45245446600416</v>
      </c>
      <c r="R124" s="0" t="n">
        <f aca="false">K$119/K124</f>
        <v>1.21676724272146</v>
      </c>
      <c r="S124" s="0" t="n">
        <f aca="false">L$119/L124</f>
        <v>0.90715138051058</v>
      </c>
      <c r="T124" s="0" t="n">
        <f aca="false">M$119/M124</f>
        <v>2.66278695734699</v>
      </c>
    </row>
    <row r="125" customFormat="false" ht="12.8" hidden="false" customHeight="false" outlineLevel="0" collapsed="false">
      <c r="B125" s="0" t="n">
        <v>402067006</v>
      </c>
      <c r="C125" s="0" t="n">
        <v>168918191418</v>
      </c>
      <c r="D125" s="0" t="n">
        <v>86550908939</v>
      </c>
      <c r="E125" s="0" t="n">
        <v>19005308321</v>
      </c>
      <c r="F125" s="0" t="n">
        <v>504509460449</v>
      </c>
      <c r="G125" s="0" t="n">
        <v>418037719726</v>
      </c>
      <c r="H125" s="0" t="n">
        <v>9983573</v>
      </c>
      <c r="I125" s="0" t="n">
        <v>7</v>
      </c>
      <c r="J125" s="0" t="n">
        <f aca="false">H125/1000000</f>
        <v>9.983573</v>
      </c>
      <c r="K125" s="0" t="n">
        <f aca="false">F125/1000000000</f>
        <v>504.509460449</v>
      </c>
      <c r="L125" s="0" t="n">
        <f aca="false">G125/1000000000</f>
        <v>418.037719726</v>
      </c>
      <c r="M125" s="0" t="n">
        <f aca="false">K125-L125</f>
        <v>86.471740723</v>
      </c>
      <c r="N125" s="0" t="n">
        <f aca="false">K125/$J125</f>
        <v>50.533958177999</v>
      </c>
      <c r="O125" s="0" t="n">
        <f aca="false">L125/$J125</f>
        <v>41.8725560203747</v>
      </c>
      <c r="P125" s="0" t="n">
        <f aca="false">M125/$J125</f>
        <v>8.66140215762433</v>
      </c>
      <c r="Q125" s="0" t="n">
        <f aca="false">J$119/J125</f>
        <v>2.70593423817305</v>
      </c>
      <c r="R125" s="0" t="n">
        <f aca="false">K$119/K125</f>
        <v>1.30004646811435</v>
      </c>
      <c r="S125" s="0" t="n">
        <f aca="false">L$119/L125</f>
        <v>0.963440320158149</v>
      </c>
      <c r="T125" s="0" t="n">
        <f aca="false">M$119/M125</f>
        <v>2.92733031091476</v>
      </c>
    </row>
    <row r="126" customFormat="false" ht="12.8" hidden="false" customHeight="false" outlineLevel="0" collapsed="false">
      <c r="B126" s="0" t="n">
        <v>425634962</v>
      </c>
      <c r="C126" s="0" t="n">
        <v>166903287870</v>
      </c>
      <c r="D126" s="0" t="n">
        <v>86268637563</v>
      </c>
      <c r="E126" s="0" t="n">
        <v>18428668808</v>
      </c>
      <c r="F126" s="0" t="n">
        <v>492221557617</v>
      </c>
      <c r="G126" s="0" t="n">
        <v>408598449707</v>
      </c>
      <c r="H126" s="0" t="n">
        <v>9558619</v>
      </c>
      <c r="I126" s="0" t="n">
        <v>8</v>
      </c>
      <c r="J126" s="0" t="n">
        <f aca="false">H126/1000000</f>
        <v>9.558619</v>
      </c>
      <c r="K126" s="0" t="n">
        <f aca="false">F126/1000000000</f>
        <v>492.221557617</v>
      </c>
      <c r="L126" s="0" t="n">
        <f aca="false">G126/1000000000</f>
        <v>408.598449707</v>
      </c>
      <c r="M126" s="0" t="n">
        <f aca="false">K126-L126</f>
        <v>83.62310791</v>
      </c>
      <c r="N126" s="0" t="n">
        <f aca="false">K126/$J126</f>
        <v>51.495049401697</v>
      </c>
      <c r="O126" s="0" t="n">
        <f aca="false">L126/$J126</f>
        <v>42.7465986150301</v>
      </c>
      <c r="P126" s="0" t="n">
        <f aca="false">M126/$J126</f>
        <v>8.74845078666698</v>
      </c>
      <c r="Q126" s="0" t="n">
        <f aca="false">J$119/J126</f>
        <v>2.82623378963007</v>
      </c>
      <c r="R126" s="0" t="n">
        <f aca="false">K$119/K126</f>
        <v>1.33250104965404</v>
      </c>
      <c r="S126" s="0" t="n">
        <f aca="false">L$119/L126</f>
        <v>0.985697314367711</v>
      </c>
      <c r="T126" s="0" t="n">
        <f aca="false">M$119/M126</f>
        <v>3.02705022550028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</row>
    <row r="128" customFormat="false" ht="12.8" hidden="false" customHeight="false" outlineLevel="0" collapsed="false">
      <c r="A128" s="0" t="s">
        <v>47</v>
      </c>
      <c r="B128" s="0" t="n">
        <v>212560669</v>
      </c>
      <c r="C128" s="0" t="n">
        <v>196851807075</v>
      </c>
      <c r="D128" s="0" t="n">
        <v>85449540475</v>
      </c>
      <c r="E128" s="0" t="n">
        <v>4789904823</v>
      </c>
      <c r="F128" s="0" t="n">
        <v>675468383789</v>
      </c>
      <c r="G128" s="0" t="n">
        <v>427661926269</v>
      </c>
      <c r="H128" s="0" t="n">
        <v>25819560</v>
      </c>
      <c r="I128" s="0" t="n">
        <v>1</v>
      </c>
      <c r="J128" s="0" t="n">
        <f aca="false">H128/1000000</f>
        <v>25.81956</v>
      </c>
      <c r="K128" s="0" t="n">
        <f aca="false">F128/1000000000</f>
        <v>675.468383789</v>
      </c>
      <c r="L128" s="0" t="n">
        <f aca="false">G128/1000000000</f>
        <v>427.661926269</v>
      </c>
      <c r="M128" s="0" t="n">
        <f aca="false">K128-L128</f>
        <v>247.80645752</v>
      </c>
      <c r="N128" s="0" t="n">
        <f aca="false">K128/$J128</f>
        <v>26.161111335321</v>
      </c>
      <c r="O128" s="0" t="n">
        <f aca="false">L128/$J128</f>
        <v>16.5634862200983</v>
      </c>
      <c r="P128" s="0" t="n">
        <f aca="false">M128/$J128</f>
        <v>9.59762511522272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</row>
    <row r="129" customFormat="false" ht="12.8" hidden="false" customHeight="false" outlineLevel="0" collapsed="false">
      <c r="B129" s="0" t="n">
        <v>351781047</v>
      </c>
      <c r="C129" s="0" t="n">
        <v>196993179489</v>
      </c>
      <c r="D129" s="0" t="n">
        <v>85448810063</v>
      </c>
      <c r="E129" s="0" t="n">
        <v>4834528515</v>
      </c>
      <c r="F129" s="0" t="n">
        <v>572877990722</v>
      </c>
      <c r="G129" s="0" t="n">
        <v>428741760253</v>
      </c>
      <c r="H129" s="0" t="n">
        <v>15371391</v>
      </c>
      <c r="I129" s="0" t="n">
        <v>2</v>
      </c>
      <c r="J129" s="0" t="n">
        <f aca="false">H129/1000000</f>
        <v>15.371391</v>
      </c>
      <c r="K129" s="0" t="n">
        <f aca="false">F129/1000000000</f>
        <v>572.877990722</v>
      </c>
      <c r="L129" s="0" t="n">
        <f aca="false">G129/1000000000</f>
        <v>428.741760253</v>
      </c>
      <c r="M129" s="0" t="n">
        <f aca="false">K129-L129</f>
        <v>144.136230469</v>
      </c>
      <c r="N129" s="0" t="n">
        <f aca="false">K129/$J129</f>
        <v>37.2691053608616</v>
      </c>
      <c r="O129" s="0" t="n">
        <f aca="false">L129/$J129</f>
        <v>27.8921901246933</v>
      </c>
      <c r="P129" s="0" t="n">
        <f aca="false">M129/$J129</f>
        <v>9.37691523616829</v>
      </c>
      <c r="Q129" s="0" t="n">
        <f aca="false">J$128/J129</f>
        <v>1.67971525804008</v>
      </c>
      <c r="R129" s="0" t="n">
        <f aca="false">K$128/K129</f>
        <v>1.17907895700043</v>
      </c>
      <c r="S129" s="0" t="n">
        <f aca="false">L$128/L129</f>
        <v>0.99748138836916</v>
      </c>
      <c r="T129" s="0" t="n">
        <f aca="false">M$128/M129</f>
        <v>1.71925168789048</v>
      </c>
    </row>
    <row r="130" customFormat="false" ht="12.8" hidden="false" customHeight="false" outlineLevel="0" collapsed="false">
      <c r="B130" s="0" t="n">
        <v>499368098</v>
      </c>
      <c r="C130" s="0" t="n">
        <v>198233448938</v>
      </c>
      <c r="D130" s="0" t="n">
        <v>85612829903</v>
      </c>
      <c r="E130" s="0" t="n">
        <v>5190770265</v>
      </c>
      <c r="F130" s="0" t="n">
        <v>557663024902</v>
      </c>
      <c r="G130" s="0" t="n">
        <v>439531921386</v>
      </c>
      <c r="H130" s="0" t="n">
        <v>12768502</v>
      </c>
      <c r="I130" s="0" t="n">
        <v>3</v>
      </c>
      <c r="J130" s="0" t="n">
        <f aca="false">H130/1000000</f>
        <v>12.768502</v>
      </c>
      <c r="K130" s="0" t="n">
        <f aca="false">F130/1000000000</f>
        <v>557.663024902</v>
      </c>
      <c r="L130" s="0" t="n">
        <f aca="false">G130/1000000000</f>
        <v>439.531921386</v>
      </c>
      <c r="M130" s="0" t="n">
        <f aca="false">K130-L130</f>
        <v>118.131103516</v>
      </c>
      <c r="N130" s="0" t="n">
        <f aca="false">K130/$J130</f>
        <v>43.6748981910329</v>
      </c>
      <c r="O130" s="0" t="n">
        <f aca="false">L130/$J130</f>
        <v>34.4231391737261</v>
      </c>
      <c r="P130" s="0" t="n">
        <f aca="false">M130/$J130</f>
        <v>9.2517590173068</v>
      </c>
      <c r="Q130" s="0" t="n">
        <f aca="false">J$128/J130</f>
        <v>2.02212914247889</v>
      </c>
      <c r="R130" s="0" t="n">
        <f aca="false">K$128/K130</f>
        <v>1.21124828727474</v>
      </c>
      <c r="S130" s="0" t="n">
        <f aca="false">L$128/L130</f>
        <v>0.97299400899127</v>
      </c>
      <c r="T130" s="0" t="n">
        <f aca="false">M$128/M130</f>
        <v>2.09772405526066</v>
      </c>
    </row>
    <row r="131" customFormat="false" ht="12.8" hidden="false" customHeight="false" outlineLevel="0" collapsed="false">
      <c r="B131" s="0" t="n">
        <v>620757466</v>
      </c>
      <c r="C131" s="0" t="n">
        <v>198875968404</v>
      </c>
      <c r="D131" s="0" t="n">
        <v>85703189225</v>
      </c>
      <c r="E131" s="0" t="n">
        <v>5374673307</v>
      </c>
      <c r="F131" s="0" t="n">
        <v>567255615234</v>
      </c>
      <c r="G131" s="0" t="n">
        <v>458893554687</v>
      </c>
      <c r="H131" s="0" t="n">
        <v>11764706</v>
      </c>
      <c r="I131" s="0" t="n">
        <v>4</v>
      </c>
      <c r="J131" s="0" t="n">
        <f aca="false">H131/1000000</f>
        <v>11.764706</v>
      </c>
      <c r="K131" s="0" t="n">
        <f aca="false">F131/1000000000</f>
        <v>567.255615234</v>
      </c>
      <c r="L131" s="0" t="n">
        <f aca="false">G131/1000000000</f>
        <v>458.893554687</v>
      </c>
      <c r="M131" s="0" t="n">
        <f aca="false">K131-L131</f>
        <v>108.362060547</v>
      </c>
      <c r="N131" s="0" t="n">
        <f aca="false">K131/$J131</f>
        <v>48.2167268127227</v>
      </c>
      <c r="O131" s="0" t="n">
        <f aca="false">L131/$J131</f>
        <v>39.0059517583355</v>
      </c>
      <c r="P131" s="0" t="n">
        <f aca="false">M131/$J131</f>
        <v>9.21077505438725</v>
      </c>
      <c r="Q131" s="0" t="n">
        <f aca="false">J$128/J131</f>
        <v>2.19466257805337</v>
      </c>
      <c r="R131" s="0" t="n">
        <f aca="false">K$128/K131</f>
        <v>1.19076544268383</v>
      </c>
      <c r="S131" s="0" t="n">
        <f aca="false">L$128/L131</f>
        <v>0.931941453308704</v>
      </c>
      <c r="T131" s="0" t="n">
        <f aca="false">M$128/M131</f>
        <v>2.28683781269108</v>
      </c>
    </row>
    <row r="132" customFormat="false" ht="12.8" hidden="false" customHeight="false" outlineLevel="0" collapsed="false">
      <c r="B132" s="0" t="n">
        <v>629070589</v>
      </c>
      <c r="C132" s="0" t="n">
        <v>211388864871</v>
      </c>
      <c r="D132" s="0" t="n">
        <v>87498303108</v>
      </c>
      <c r="E132" s="0" t="n">
        <v>8948521747</v>
      </c>
      <c r="F132" s="0" t="n">
        <v>644901672363</v>
      </c>
      <c r="G132" s="0" t="n">
        <v>521973876953</v>
      </c>
      <c r="H132" s="0" t="n">
        <v>13876613</v>
      </c>
      <c r="I132" s="0" t="n">
        <v>5</v>
      </c>
      <c r="J132" s="0" t="n">
        <f aca="false">H132/1000000</f>
        <v>13.876613</v>
      </c>
      <c r="K132" s="0" t="n">
        <f aca="false">F132/1000000000</f>
        <v>644.901672363</v>
      </c>
      <c r="L132" s="0" t="n">
        <f aca="false">G132/1000000000</f>
        <v>521.973876953</v>
      </c>
      <c r="M132" s="0" t="n">
        <f aca="false">K132-L132</f>
        <v>122.92779541</v>
      </c>
      <c r="N132" s="0" t="n">
        <f aca="false">K132/$J132</f>
        <v>46.4739971031115</v>
      </c>
      <c r="O132" s="0" t="n">
        <f aca="false">L132/$J132</f>
        <v>37.6153660084777</v>
      </c>
      <c r="P132" s="0" t="n">
        <f aca="false">M132/$J132</f>
        <v>8.85863109463383</v>
      </c>
      <c r="Q132" s="0" t="n">
        <f aca="false">J$128/J132</f>
        <v>1.86065288410075</v>
      </c>
      <c r="R132" s="0" t="n">
        <f aca="false">K$128/K132</f>
        <v>1.04739747582604</v>
      </c>
      <c r="S132" s="0" t="n">
        <f aca="false">L$128/L132</f>
        <v>0.819316722831913</v>
      </c>
      <c r="T132" s="0" t="n">
        <f aca="false">M$128/M132</f>
        <v>2.0158700210436</v>
      </c>
    </row>
    <row r="133" customFormat="false" ht="12.8" hidden="false" customHeight="false" outlineLevel="0" collapsed="false">
      <c r="B133" s="0" t="n">
        <v>756955233</v>
      </c>
      <c r="C133" s="0" t="n">
        <v>208354484928</v>
      </c>
      <c r="D133" s="0" t="n">
        <v>87072996192</v>
      </c>
      <c r="E133" s="0" t="n">
        <v>8079748981</v>
      </c>
      <c r="F133" s="0" t="n">
        <v>624387451171</v>
      </c>
      <c r="G133" s="0" t="n">
        <v>508749694824</v>
      </c>
      <c r="H133" s="0" t="n">
        <v>12891658</v>
      </c>
      <c r="I133" s="0" t="n">
        <v>6</v>
      </c>
      <c r="J133" s="0" t="n">
        <f aca="false">H133/1000000</f>
        <v>12.891658</v>
      </c>
      <c r="K133" s="0" t="n">
        <f aca="false">F133/1000000000</f>
        <v>624.387451171</v>
      </c>
      <c r="L133" s="0" t="n">
        <f aca="false">G133/1000000000</f>
        <v>508.749694824</v>
      </c>
      <c r="M133" s="0" t="n">
        <f aca="false">K133-L133</f>
        <v>115.637756347</v>
      </c>
      <c r="N133" s="0" t="n">
        <f aca="false">K133/$J133</f>
        <v>48.4334482943156</v>
      </c>
      <c r="O133" s="0" t="n">
        <f aca="false">L133/$J133</f>
        <v>39.4634805564963</v>
      </c>
      <c r="P133" s="0" t="n">
        <f aca="false">M133/$J133</f>
        <v>8.96996773781929</v>
      </c>
      <c r="Q133" s="0" t="n">
        <f aca="false">J$128/J133</f>
        <v>2.00281143046147</v>
      </c>
      <c r="R133" s="0" t="n">
        <f aca="false">K$128/K133</f>
        <v>1.08180967205891</v>
      </c>
      <c r="S133" s="0" t="n">
        <f aca="false">L$128/L133</f>
        <v>0.840613627133374</v>
      </c>
      <c r="T133" s="0" t="n">
        <f aca="false">M$128/M133</f>
        <v>2.14295456214487</v>
      </c>
    </row>
    <row r="134" customFormat="false" ht="12.8" hidden="false" customHeight="false" outlineLevel="0" collapsed="false">
      <c r="B134" s="0" t="n">
        <v>906861143</v>
      </c>
      <c r="C134" s="0" t="n">
        <v>204211569471</v>
      </c>
      <c r="D134" s="0" t="n">
        <v>86469788476</v>
      </c>
      <c r="E134" s="0" t="n">
        <v>6898030591</v>
      </c>
      <c r="F134" s="0" t="n">
        <v>622211181640</v>
      </c>
      <c r="G134" s="0" t="n">
        <v>507559570312</v>
      </c>
      <c r="H134" s="0" t="n">
        <v>12568548</v>
      </c>
      <c r="I134" s="0" t="n">
        <v>7</v>
      </c>
      <c r="J134" s="0" t="n">
        <f aca="false">H134/1000000</f>
        <v>12.568548</v>
      </c>
      <c r="K134" s="0" t="n">
        <f aca="false">F134/1000000000</f>
        <v>622.21118164</v>
      </c>
      <c r="L134" s="0" t="n">
        <f aca="false">G134/1000000000</f>
        <v>507.559570312</v>
      </c>
      <c r="M134" s="0" t="n">
        <f aca="false">K134-L134</f>
        <v>114.651611328</v>
      </c>
      <c r="N134" s="0" t="n">
        <f aca="false">K134/$J134</f>
        <v>49.505414757536</v>
      </c>
      <c r="O134" s="0" t="n">
        <f aca="false">L134/$J134</f>
        <v>40.3833100141719</v>
      </c>
      <c r="P134" s="0" t="n">
        <f aca="false">M134/$J134</f>
        <v>9.12210474336415</v>
      </c>
      <c r="Q134" s="0" t="n">
        <f aca="false">J$128/J134</f>
        <v>2.05429935104676</v>
      </c>
      <c r="R134" s="0" t="n">
        <f aca="false">K$128/K134</f>
        <v>1.08559345077764</v>
      </c>
      <c r="S134" s="0" t="n">
        <f aca="false">L$128/L134</f>
        <v>0.842584696031076</v>
      </c>
      <c r="T134" s="0" t="n">
        <f aca="false">M$128/M134</f>
        <v>2.16138660983198</v>
      </c>
    </row>
    <row r="135" customFormat="false" ht="12.8" hidden="false" customHeight="false" outlineLevel="0" collapsed="false">
      <c r="B135" s="0" t="n">
        <v>1071301165</v>
      </c>
      <c r="C135" s="0" t="n">
        <v>207770912164</v>
      </c>
      <c r="D135" s="0" t="n">
        <v>86980018819</v>
      </c>
      <c r="E135" s="0" t="n">
        <v>7914652856</v>
      </c>
      <c r="F135" s="0" t="n">
        <v>657460693359</v>
      </c>
      <c r="G135" s="0" t="n">
        <v>535379516601</v>
      </c>
      <c r="H135" s="0" t="n">
        <v>13149333</v>
      </c>
      <c r="I135" s="0" t="n">
        <v>8</v>
      </c>
      <c r="J135" s="0" t="n">
        <f aca="false">H135/1000000</f>
        <v>13.149333</v>
      </c>
      <c r="K135" s="0" t="n">
        <f aca="false">F135/1000000000</f>
        <v>657.460693359</v>
      </c>
      <c r="L135" s="0" t="n">
        <f aca="false">G135/1000000000</f>
        <v>535.379516601</v>
      </c>
      <c r="M135" s="0" t="n">
        <f aca="false">K135-L135</f>
        <v>122.081176758</v>
      </c>
      <c r="N135" s="0" t="n">
        <f aca="false">K135/$J135</f>
        <v>49.9995470005209</v>
      </c>
      <c r="O135" s="0" t="n">
        <f aca="false">L135/$J135</f>
        <v>40.7153364053523</v>
      </c>
      <c r="P135" s="0" t="n">
        <f aca="false">M135/$J135</f>
        <v>9.28421059516859</v>
      </c>
      <c r="Q135" s="0" t="n">
        <f aca="false">J$128/J135</f>
        <v>1.96356423553955</v>
      </c>
      <c r="R135" s="0" t="n">
        <f aca="false">K$128/K135</f>
        <v>1.02738975974061</v>
      </c>
      <c r="S135" s="0" t="n">
        <f aca="false">L$128/L135</f>
        <v>0.798801435258723</v>
      </c>
      <c r="T135" s="0" t="n">
        <f aca="false">M$128/M135</f>
        <v>2.02984984336466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N1" activeCellId="0" sqref="N1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36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48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13</v>
      </c>
      <c r="O1" s="1" t="s">
        <v>51</v>
      </c>
      <c r="P1" s="1" t="s">
        <v>16</v>
      </c>
      <c r="Q1" s="1" t="s">
        <v>17</v>
      </c>
      <c r="R1" s="1" t="s">
        <v>52</v>
      </c>
    </row>
    <row r="2" customFormat="false" ht="12.8" hidden="false" customHeight="false" outlineLevel="0" collapsed="false">
      <c r="A2" s="0" t="s">
        <v>32</v>
      </c>
      <c r="B2" s="0" t="n">
        <v>59220</v>
      </c>
      <c r="C2" s="0" t="n">
        <v>11146968389</v>
      </c>
      <c r="D2" s="0" t="n">
        <v>5059475727</v>
      </c>
      <c r="E2" s="0" t="n">
        <v>1032762586</v>
      </c>
      <c r="F2" s="0" t="n">
        <v>35111999511</v>
      </c>
      <c r="G2" s="0" t="n">
        <v>148081542968</v>
      </c>
      <c r="H2" s="0" t="n">
        <v>2116010</v>
      </c>
      <c r="I2" s="0" t="n">
        <v>1</v>
      </c>
      <c r="J2" s="0" t="n">
        <f aca="false">H2/1000000</f>
        <v>2.11601</v>
      </c>
      <c r="K2" s="0" t="n">
        <f aca="false">F2/1000000000</f>
        <v>35.111999511</v>
      </c>
      <c r="L2" s="0" t="n">
        <f aca="false">(15.3*10^-6)/(1/2^14)</f>
        <v>0.2506752</v>
      </c>
      <c r="M2" s="0" t="n">
        <f aca="false">G2/1000000000*$L$2</f>
        <v>37.120370399812</v>
      </c>
      <c r="N2" s="0" t="n">
        <f aca="false">K2/$J2</f>
        <v>16.5934941285722</v>
      </c>
      <c r="O2" s="0" t="n">
        <f aca="false">M2/$J2</f>
        <v>17.5426252237995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45352</v>
      </c>
      <c r="C3" s="0" t="n">
        <v>11082642214</v>
      </c>
      <c r="D3" s="0" t="n">
        <v>5032949607</v>
      </c>
      <c r="E3" s="0" t="n">
        <v>1018607250</v>
      </c>
      <c r="F3" s="0" t="n">
        <v>18755737304</v>
      </c>
      <c r="G3" s="0" t="n">
        <v>83810668945</v>
      </c>
      <c r="H3" s="0" t="n">
        <v>1131160</v>
      </c>
      <c r="I3" s="0" t="n">
        <v>2</v>
      </c>
      <c r="J3" s="0" t="n">
        <f aca="false">H3/1000000</f>
        <v>1.13116</v>
      </c>
      <c r="K3" s="0" t="n">
        <f aca="false">F3/1000000000</f>
        <v>18.755737304</v>
      </c>
      <c r="M3" s="0" t="n">
        <f aca="false">G3/1000000000*$L$2</f>
        <v>21.0092561999217</v>
      </c>
      <c r="N3" s="0" t="n">
        <f aca="false">K3/$J3</f>
        <v>16.5809764348103</v>
      </c>
      <c r="O3" s="0" t="n">
        <f aca="false">M3/$J3</f>
        <v>18.5731958342955</v>
      </c>
      <c r="P3" s="0" t="n">
        <f aca="false">J$2/J3</f>
        <v>1.8706549029315</v>
      </c>
      <c r="Q3" s="0" t="n">
        <f aca="false">K$2/K3</f>
        <v>1.87206714094421</v>
      </c>
      <c r="R3" s="0" t="n">
        <f aca="false">M$2/M3</f>
        <v>1.76685790522895</v>
      </c>
    </row>
    <row r="4" customFormat="false" ht="12.8" hidden="false" customHeight="false" outlineLevel="0" collapsed="false">
      <c r="B4" s="0" t="n">
        <v>79872</v>
      </c>
      <c r="C4" s="0" t="n">
        <v>11096835027</v>
      </c>
      <c r="D4" s="0" t="n">
        <v>5038324213</v>
      </c>
      <c r="E4" s="0" t="n">
        <v>1021684690</v>
      </c>
      <c r="F4" s="0" t="n">
        <v>12149963378</v>
      </c>
      <c r="G4" s="0" t="n">
        <v>55070739746</v>
      </c>
      <c r="H4" s="0" t="n">
        <v>732391</v>
      </c>
      <c r="I4" s="0" t="n">
        <v>3</v>
      </c>
      <c r="J4" s="0" t="n">
        <f aca="false">H4/1000000</f>
        <v>0.732391</v>
      </c>
      <c r="K4" s="0" t="n">
        <f aca="false">F4/1000000000</f>
        <v>12.149963378</v>
      </c>
      <c r="M4" s="0" t="n">
        <f aca="false">G4/1000000000*$L$2</f>
        <v>13.8048686999765</v>
      </c>
      <c r="N4" s="0" t="n">
        <f aca="false">K4/$J4</f>
        <v>16.589449321469</v>
      </c>
      <c r="O4" s="0" t="n">
        <f aca="false">M4/$J4</f>
        <v>18.8490419734493</v>
      </c>
      <c r="P4" s="0" t="n">
        <f aca="false">J$2/J4</f>
        <v>2.88918077911935</v>
      </c>
      <c r="Q4" s="0" t="n">
        <f aca="false">K$2/K4</f>
        <v>2.88988521352891</v>
      </c>
      <c r="R4" s="0" t="n">
        <f aca="false">M$2/M4</f>
        <v>2.68893324569434</v>
      </c>
    </row>
    <row r="5" customFormat="false" ht="12.8" hidden="false" customHeight="false" outlineLevel="0" collapsed="false">
      <c r="B5" s="0" t="n">
        <v>18927</v>
      </c>
      <c r="C5" s="0" t="n">
        <v>11023817878</v>
      </c>
      <c r="D5" s="0" t="n">
        <v>5008358939</v>
      </c>
      <c r="E5" s="0" t="n">
        <v>1005876672</v>
      </c>
      <c r="F5" s="0" t="n">
        <v>10267578125</v>
      </c>
      <c r="G5" s="0" t="n">
        <v>45967590332</v>
      </c>
      <c r="H5" s="0" t="n">
        <v>618636</v>
      </c>
      <c r="I5" s="0" t="n">
        <v>4</v>
      </c>
      <c r="J5" s="0" t="n">
        <f aca="false">H5/1000000</f>
        <v>0.618636</v>
      </c>
      <c r="K5" s="0" t="n">
        <f aca="false">F5/1000000000</f>
        <v>10.267578125</v>
      </c>
      <c r="M5" s="0" t="n">
        <f aca="false">G5/1000000000*$L$2</f>
        <v>11.5229348999922</v>
      </c>
      <c r="N5" s="0" t="n">
        <f aca="false">K5/$J5</f>
        <v>16.5971235508441</v>
      </c>
      <c r="O5" s="0" t="n">
        <f aca="false">M5/$J5</f>
        <v>18.6263568560384</v>
      </c>
      <c r="P5" s="0" t="n">
        <f aca="false">J$2/J5</f>
        <v>3.42044433236992</v>
      </c>
      <c r="Q5" s="0" t="n">
        <f aca="false">K$2/K5</f>
        <v>3.41969635716797</v>
      </c>
      <c r="R5" s="0" t="n">
        <f aca="false">M$2/M5</f>
        <v>3.22143366442496</v>
      </c>
    </row>
    <row r="6" customFormat="false" ht="12.8" hidden="false" customHeight="false" outlineLevel="0" collapsed="false">
      <c r="B6" s="0" t="n">
        <v>29737</v>
      </c>
      <c r="C6" s="0" t="n">
        <v>11096307045</v>
      </c>
      <c r="D6" s="0" t="n">
        <v>5036246200</v>
      </c>
      <c r="E6" s="0" t="n">
        <v>1021898563</v>
      </c>
      <c r="F6" s="0" t="n">
        <v>8953552246</v>
      </c>
      <c r="G6" s="0" t="n">
        <v>40729736328</v>
      </c>
      <c r="H6" s="0" t="n">
        <v>539054</v>
      </c>
      <c r="I6" s="0" t="n">
        <v>5</v>
      </c>
      <c r="J6" s="0" t="n">
        <f aca="false">H6/1000000</f>
        <v>0.539054</v>
      </c>
      <c r="K6" s="0" t="n">
        <f aca="false">F6/1000000000</f>
        <v>8.953552246</v>
      </c>
      <c r="M6" s="0" t="n">
        <f aca="false">G6/1000000000*$L$2</f>
        <v>10.2099347999687</v>
      </c>
      <c r="N6" s="0" t="n">
        <f aca="false">K6/$J6</f>
        <v>16.6097501289296</v>
      </c>
      <c r="O6" s="0" t="n">
        <f aca="false">M6/$J6</f>
        <v>18.9404675597782</v>
      </c>
      <c r="P6" s="0" t="n">
        <f aca="false">J$2/J6</f>
        <v>3.92541378043758</v>
      </c>
      <c r="Q6" s="0" t="n">
        <f aca="false">K$2/K6</f>
        <v>3.92157196901222</v>
      </c>
      <c r="R6" s="0" t="n">
        <f aca="false">M$2/M6</f>
        <v>3.63571081765634</v>
      </c>
    </row>
    <row r="7" customFormat="false" ht="12.8" hidden="false" customHeight="false" outlineLevel="0" collapsed="false">
      <c r="B7" s="0" t="n">
        <v>37018</v>
      </c>
      <c r="C7" s="0" t="n">
        <v>11034824386</v>
      </c>
      <c r="D7" s="0" t="n">
        <v>5011869940</v>
      </c>
      <c r="E7" s="0" t="n">
        <v>1008528167</v>
      </c>
      <c r="F7" s="0" t="n">
        <v>9170471191</v>
      </c>
      <c r="G7" s="0" t="n">
        <v>41587158203</v>
      </c>
      <c r="H7" s="0" t="n">
        <v>552834</v>
      </c>
      <c r="I7" s="0" t="n">
        <v>6</v>
      </c>
      <c r="J7" s="0" t="n">
        <f aca="false">H7/1000000</f>
        <v>0.552834</v>
      </c>
      <c r="K7" s="0" t="n">
        <f aca="false">F7/1000000000</f>
        <v>9.170471191</v>
      </c>
      <c r="M7" s="0" t="n">
        <f aca="false">G7/1000000000*$L$2</f>
        <v>10.4248691999687</v>
      </c>
      <c r="N7" s="0" t="n">
        <f aca="false">K7/$J7</f>
        <v>16.5881099769551</v>
      </c>
      <c r="O7" s="0" t="n">
        <f aca="false">M7/$J7</f>
        <v>18.8571419268147</v>
      </c>
      <c r="P7" s="0" t="n">
        <f aca="false">J$2/J7</f>
        <v>3.82756849253121</v>
      </c>
      <c r="Q7" s="0" t="n">
        <f aca="false">K$2/K7</f>
        <v>3.82881084076239</v>
      </c>
      <c r="R7" s="0" t="n">
        <f aca="false">M$2/M7</f>
        <v>3.56075166870425</v>
      </c>
    </row>
    <row r="8" customFormat="false" ht="12.8" hidden="false" customHeight="false" outlineLevel="0" collapsed="false">
      <c r="B8" s="0" t="n">
        <v>39022</v>
      </c>
      <c r="C8" s="0" t="n">
        <v>11097774017</v>
      </c>
      <c r="D8" s="0" t="n">
        <v>5035698859</v>
      </c>
      <c r="E8" s="0" t="n">
        <v>1022456970</v>
      </c>
      <c r="F8" s="0" t="n">
        <v>7487609863</v>
      </c>
      <c r="G8" s="0" t="n">
        <v>34421020507</v>
      </c>
      <c r="H8" s="0" t="n">
        <v>450930</v>
      </c>
      <c r="I8" s="0" t="n">
        <v>7</v>
      </c>
      <c r="J8" s="0" t="n">
        <f aca="false">H8/1000000</f>
        <v>0.45093</v>
      </c>
      <c r="K8" s="0" t="n">
        <f aca="false">F8/1000000000</f>
        <v>7.487609863</v>
      </c>
      <c r="M8" s="0" t="n">
        <f aca="false">G8/1000000000*$L$2</f>
        <v>8.62849619979633</v>
      </c>
      <c r="N8" s="0" t="n">
        <f aca="false">K8/$J8</f>
        <v>16.6048164083117</v>
      </c>
      <c r="O8" s="0" t="n">
        <f aca="false">M8/$J8</f>
        <v>19.1348905590587</v>
      </c>
      <c r="P8" s="0" t="n">
        <f aca="false">J$2/J8</f>
        <v>4.69254651498015</v>
      </c>
      <c r="Q8" s="0" t="n">
        <f aca="false">K$2/K8</f>
        <v>4.6893468214077</v>
      </c>
      <c r="R8" s="0" t="n">
        <f aca="false">M$2/M8</f>
        <v>4.30206718995695</v>
      </c>
    </row>
    <row r="9" customFormat="false" ht="12.8" hidden="false" customHeight="false" outlineLevel="0" collapsed="false">
      <c r="B9" s="0" t="n">
        <v>16665</v>
      </c>
      <c r="C9" s="0" t="n">
        <v>11028761542</v>
      </c>
      <c r="D9" s="0" t="n">
        <v>5007794804</v>
      </c>
      <c r="E9" s="0" t="n">
        <v>1007411462</v>
      </c>
      <c r="F9" s="0" t="n">
        <v>6505249023</v>
      </c>
      <c r="G9" s="0" t="n">
        <v>29471740722</v>
      </c>
      <c r="H9" s="0" t="n">
        <v>393066</v>
      </c>
      <c r="I9" s="0" t="n">
        <v>8</v>
      </c>
      <c r="J9" s="0" t="n">
        <f aca="false">H9/1000000</f>
        <v>0.393066</v>
      </c>
      <c r="K9" s="0" t="n">
        <f aca="false">F9/1000000000</f>
        <v>6.505249023</v>
      </c>
      <c r="M9" s="0" t="n">
        <f aca="false">G9/1000000000*$L$2</f>
        <v>7.38783449983549</v>
      </c>
      <c r="N9" s="0" t="n">
        <f aca="false">K9/$J9</f>
        <v>16.5500171039978</v>
      </c>
      <c r="O9" s="0" t="n">
        <f aca="false">M9/$J9</f>
        <v>18.7954045881239</v>
      </c>
      <c r="P9" s="0" t="n">
        <f aca="false">J$2/J9</f>
        <v>5.38334529061277</v>
      </c>
      <c r="Q9" s="0" t="n">
        <f aca="false">K$2/K9</f>
        <v>5.39748738086087</v>
      </c>
      <c r="R9" s="0" t="n">
        <f aca="false">M$2/M9</f>
        <v>5.02452652406312</v>
      </c>
    </row>
    <row r="10" customFormat="false" ht="12.8" hidden="false" customHeight="false" outlineLevel="0" collapsed="false">
      <c r="A10" s="0" t="s">
        <v>36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48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50</v>
      </c>
      <c r="N10" s="1" t="s">
        <v>13</v>
      </c>
      <c r="O10" s="1" t="s">
        <v>51</v>
      </c>
      <c r="P10" s="1" t="s">
        <v>16</v>
      </c>
      <c r="Q10" s="1" t="s">
        <v>17</v>
      </c>
      <c r="R10" s="1" t="s">
        <v>52</v>
      </c>
    </row>
    <row r="11" customFormat="false" ht="12.8" hidden="false" customHeight="false" outlineLevel="0" collapsed="false">
      <c r="A11" s="0" t="s">
        <v>33</v>
      </c>
      <c r="B11" s="0" t="n">
        <v>15639296</v>
      </c>
      <c r="C11" s="0" t="n">
        <v>9299502924</v>
      </c>
      <c r="D11" s="0" t="n">
        <v>3828436243</v>
      </c>
      <c r="E11" s="0" t="n">
        <v>1382409166</v>
      </c>
      <c r="F11" s="0" t="n">
        <v>24343811035</v>
      </c>
      <c r="G11" s="0" t="n">
        <v>125289672851</v>
      </c>
      <c r="H11" s="0" t="n">
        <v>1421629</v>
      </c>
      <c r="I11" s="0" t="n">
        <v>1</v>
      </c>
      <c r="J11" s="0" t="n">
        <f aca="false">H11/1000000</f>
        <v>1.421629</v>
      </c>
      <c r="K11" s="0" t="n">
        <f aca="false">F11/1000000000</f>
        <v>24.343811035</v>
      </c>
      <c r="M11" s="0" t="n">
        <f aca="false">G11/1000000000*$L$2</f>
        <v>31.407013799859</v>
      </c>
      <c r="N11" s="0" t="n">
        <f aca="false">K11/$J11</f>
        <v>17.1238846668153</v>
      </c>
      <c r="O11" s="0" t="n">
        <f aca="false">M11/$J11</f>
        <v>22.0922714715717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16014092</v>
      </c>
      <c r="C12" s="0" t="n">
        <v>9318067115</v>
      </c>
      <c r="D12" s="0" t="n">
        <v>3818051315</v>
      </c>
      <c r="E12" s="0" t="n">
        <v>1391974598</v>
      </c>
      <c r="F12" s="0" t="n">
        <v>13390563964</v>
      </c>
      <c r="G12" s="0" t="n">
        <v>78375854492</v>
      </c>
      <c r="H12" s="0" t="n">
        <v>758350</v>
      </c>
      <c r="I12" s="0" t="n">
        <v>2</v>
      </c>
      <c r="J12" s="0" t="n">
        <f aca="false">H12/1000000</f>
        <v>0.75835</v>
      </c>
      <c r="K12" s="0" t="n">
        <f aca="false">F12/1000000000</f>
        <v>13.390563964</v>
      </c>
      <c r="M12" s="0" t="n">
        <f aca="false">G12/1000000000*$L$2</f>
        <v>19.646882999953</v>
      </c>
      <c r="N12" s="0" t="n">
        <f aca="false">K12/$J12</f>
        <v>17.6574984690446</v>
      </c>
      <c r="O12" s="0" t="n">
        <f aca="false">M12/$J12</f>
        <v>25.907408188769</v>
      </c>
      <c r="P12" s="0" t="n">
        <f aca="false">J$11/J12</f>
        <v>1.87463440363948</v>
      </c>
      <c r="Q12" s="0" t="n">
        <f aca="false">K$11/K12</f>
        <v>1.8179825062221</v>
      </c>
      <c r="R12" s="0" t="n">
        <f aca="false">M$11/M12</f>
        <v>1.59857488844078</v>
      </c>
    </row>
    <row r="13" customFormat="false" ht="12.8" hidden="false" customHeight="false" outlineLevel="0" collapsed="false">
      <c r="B13" s="0" t="n">
        <v>17184661</v>
      </c>
      <c r="C13" s="0" t="n">
        <v>10179969612</v>
      </c>
      <c r="D13" s="0" t="n">
        <v>4096361333</v>
      </c>
      <c r="E13" s="0" t="n">
        <v>1601036276</v>
      </c>
      <c r="F13" s="0" t="n">
        <v>11666381835</v>
      </c>
      <c r="G13" s="0" t="n">
        <v>69803588867</v>
      </c>
      <c r="H13" s="0" t="n">
        <v>651364</v>
      </c>
      <c r="I13" s="0" t="n">
        <v>3</v>
      </c>
      <c r="J13" s="0" t="n">
        <f aca="false">H13/1000000</f>
        <v>0.651364</v>
      </c>
      <c r="K13" s="0" t="n">
        <f aca="false">F13/1000000000</f>
        <v>11.666381835</v>
      </c>
      <c r="M13" s="0" t="n">
        <f aca="false">G13/1000000000*$L$2</f>
        <v>17.498028599953</v>
      </c>
      <c r="N13" s="0" t="n">
        <f aca="false">K13/$J13</f>
        <v>17.910694841901</v>
      </c>
      <c r="O13" s="0" t="n">
        <f aca="false">M13/$J13</f>
        <v>26.8636716182549</v>
      </c>
      <c r="P13" s="0" t="n">
        <f aca="false">J$11/J13</f>
        <v>2.182541558944</v>
      </c>
      <c r="Q13" s="0" t="n">
        <f aca="false">K$11/K13</f>
        <v>2.08666331852492</v>
      </c>
      <c r="R13" s="0" t="n">
        <f aca="false">M$11/M13</f>
        <v>1.79488869963005</v>
      </c>
    </row>
    <row r="14" customFormat="false" ht="12.8" hidden="false" customHeight="false" outlineLevel="0" collapsed="false">
      <c r="B14" s="0" t="n">
        <v>21070140</v>
      </c>
      <c r="C14" s="0" t="n">
        <v>9553459507</v>
      </c>
      <c r="D14" s="0" t="n">
        <v>3898532373</v>
      </c>
      <c r="E14" s="0" t="n">
        <v>1447262213</v>
      </c>
      <c r="F14" s="0" t="n">
        <v>9547912597</v>
      </c>
      <c r="G14" s="0" t="n">
        <v>60056335449</v>
      </c>
      <c r="H14" s="0" t="n">
        <v>517467</v>
      </c>
      <c r="I14" s="0" t="n">
        <v>4</v>
      </c>
      <c r="J14" s="0" t="n">
        <f aca="false">H14/1000000</f>
        <v>0.517467</v>
      </c>
      <c r="K14" s="0" t="n">
        <f aca="false">F14/1000000000</f>
        <v>9.547912597</v>
      </c>
      <c r="M14" s="0" t="n">
        <f aca="false">G14/1000000000*$L$2</f>
        <v>15.0546338999452</v>
      </c>
      <c r="N14" s="0" t="n">
        <f aca="false">K14/$J14</f>
        <v>18.4512492526093</v>
      </c>
      <c r="O14" s="0" t="n">
        <f aca="false">M14/$J14</f>
        <v>29.0929352015591</v>
      </c>
      <c r="P14" s="0" t="n">
        <f aca="false">J$11/J14</f>
        <v>2.74728436789206</v>
      </c>
      <c r="Q14" s="0" t="n">
        <f aca="false">K$11/K14</f>
        <v>2.54964745306204</v>
      </c>
      <c r="R14" s="0" t="n">
        <f aca="false">M$11/M14</f>
        <v>2.08620242834157</v>
      </c>
    </row>
    <row r="15" customFormat="false" ht="12.8" hidden="false" customHeight="false" outlineLevel="0" collapsed="false">
      <c r="B15" s="0" t="n">
        <v>19953788</v>
      </c>
      <c r="C15" s="0" t="n">
        <v>9856862992</v>
      </c>
      <c r="D15" s="0" t="n">
        <v>3894901373</v>
      </c>
      <c r="E15" s="0" t="n">
        <v>1545643204</v>
      </c>
      <c r="F15" s="0" t="n">
        <v>10196166992</v>
      </c>
      <c r="G15" s="0" t="n">
        <v>63560729980</v>
      </c>
      <c r="H15" s="0" t="n">
        <v>555597</v>
      </c>
      <c r="I15" s="0" t="n">
        <v>5</v>
      </c>
      <c r="J15" s="0" t="n">
        <f aca="false">H15/1000000</f>
        <v>0.555597</v>
      </c>
      <c r="K15" s="0" t="n">
        <f aca="false">F15/1000000000</f>
        <v>10.196166992</v>
      </c>
      <c r="M15" s="0" t="n">
        <f aca="false">G15/1000000000*$L$2</f>
        <v>15.9330986998825</v>
      </c>
      <c r="N15" s="0" t="n">
        <f aca="false">K15/$J15</f>
        <v>18.3517315464266</v>
      </c>
      <c r="O15" s="0" t="n">
        <f aca="false">M15/$J15</f>
        <v>28.6774383228896</v>
      </c>
      <c r="P15" s="0" t="n">
        <f aca="false">J$11/J15</f>
        <v>2.55874131789768</v>
      </c>
      <c r="Q15" s="0" t="n">
        <f aca="false">K$11/K15</f>
        <v>2.38754534464769</v>
      </c>
      <c r="R15" s="0" t="n">
        <f aca="false">M$11/M15</f>
        <v>1.97118052121843</v>
      </c>
    </row>
    <row r="16" customFormat="false" ht="12.8" hidden="false" customHeight="false" outlineLevel="0" collapsed="false">
      <c r="B16" s="0" t="n">
        <v>20068264</v>
      </c>
      <c r="C16" s="0" t="n">
        <v>9787690221</v>
      </c>
      <c r="D16" s="0" t="n">
        <v>3896639530</v>
      </c>
      <c r="E16" s="0" t="n">
        <v>1522530739</v>
      </c>
      <c r="F16" s="0" t="n">
        <v>9754211425</v>
      </c>
      <c r="G16" s="0" t="n">
        <v>61590332031</v>
      </c>
      <c r="H16" s="0" t="n">
        <v>526633</v>
      </c>
      <c r="I16" s="0" t="n">
        <v>6</v>
      </c>
      <c r="J16" s="0" t="n">
        <f aca="false">H16/1000000</f>
        <v>0.526633</v>
      </c>
      <c r="K16" s="0" t="n">
        <f aca="false">F16/1000000000</f>
        <v>9.754211425</v>
      </c>
      <c r="M16" s="0" t="n">
        <f aca="false">G16/1000000000*$L$2</f>
        <v>15.4391687999373</v>
      </c>
      <c r="N16" s="0" t="n">
        <f aca="false">K16/$J16</f>
        <v>18.5218385953786</v>
      </c>
      <c r="O16" s="0" t="n">
        <f aca="false">M16/$J16</f>
        <v>29.3167515137436</v>
      </c>
      <c r="P16" s="0" t="n">
        <f aca="false">J$11/J16</f>
        <v>2.69946813055771</v>
      </c>
      <c r="Q16" s="0" t="n">
        <f aca="false">K$11/K16</f>
        <v>2.49572312658786</v>
      </c>
      <c r="R16" s="0" t="n">
        <f aca="false">M$11/M16</f>
        <v>2.03424252994672</v>
      </c>
    </row>
    <row r="17" customFormat="false" ht="12.8" hidden="false" customHeight="false" outlineLevel="0" collapsed="false">
      <c r="B17" s="0" t="n">
        <v>20496029</v>
      </c>
      <c r="C17" s="0" t="n">
        <v>9625450364</v>
      </c>
      <c r="D17" s="0" t="n">
        <v>3862798714</v>
      </c>
      <c r="E17" s="0" t="n">
        <v>1479280260</v>
      </c>
      <c r="F17" s="0" t="n">
        <v>9671386718</v>
      </c>
      <c r="G17" s="0" t="n">
        <v>61429260253</v>
      </c>
      <c r="H17" s="0" t="n">
        <v>517902</v>
      </c>
      <c r="I17" s="0" t="n">
        <v>7</v>
      </c>
      <c r="J17" s="0" t="n">
        <f aca="false">H17/1000000</f>
        <v>0.517902</v>
      </c>
      <c r="K17" s="0" t="n">
        <f aca="false">F17/1000000000</f>
        <v>9.671386718</v>
      </c>
      <c r="M17" s="0" t="n">
        <f aca="false">G17/1000000000*$L$2</f>
        <v>15.3987920997728</v>
      </c>
      <c r="N17" s="0" t="n">
        <f aca="false">K17/$J17</f>
        <v>18.6741636796151</v>
      </c>
      <c r="O17" s="0" t="n">
        <f aca="false">M17/$J17</f>
        <v>29.7330230425309</v>
      </c>
      <c r="P17" s="0" t="n">
        <f aca="false">J$11/J17</f>
        <v>2.74497684890192</v>
      </c>
      <c r="Q17" s="0" t="n">
        <f aca="false">K$11/K17</f>
        <v>2.51709622878509</v>
      </c>
      <c r="R17" s="0" t="n">
        <f aca="false">M$11/M17</f>
        <v>2.03957645485209</v>
      </c>
    </row>
    <row r="18" customFormat="false" ht="12.8" hidden="false" customHeight="false" outlineLevel="0" collapsed="false">
      <c r="B18" s="0" t="n">
        <v>21776259</v>
      </c>
      <c r="C18" s="0" t="n">
        <v>9776168441</v>
      </c>
      <c r="D18" s="0" t="n">
        <v>3895581718</v>
      </c>
      <c r="E18" s="0" t="n">
        <v>1519091217</v>
      </c>
      <c r="F18" s="0" t="n">
        <v>10515075683</v>
      </c>
      <c r="G18" s="0" t="n">
        <v>66521118164</v>
      </c>
      <c r="H18" s="0" t="n">
        <v>565975</v>
      </c>
      <c r="I18" s="0" t="n">
        <v>8</v>
      </c>
      <c r="J18" s="0" t="n">
        <f aca="false">H18/1000000</f>
        <v>0.565975</v>
      </c>
      <c r="K18" s="0" t="n">
        <f aca="false">F18/1000000000</f>
        <v>10.515075683</v>
      </c>
      <c r="M18" s="0" t="n">
        <f aca="false">G18/1000000000*$L$2</f>
        <v>16.6751945999843</v>
      </c>
      <c r="N18" s="0" t="n">
        <f aca="false">K18/$J18</f>
        <v>18.5786928450903</v>
      </c>
      <c r="O18" s="0" t="n">
        <f aca="false">M18/$J18</f>
        <v>29.4627759176365</v>
      </c>
      <c r="P18" s="0" t="n">
        <f aca="false">J$11/J18</f>
        <v>2.51182296037811</v>
      </c>
      <c r="Q18" s="0" t="n">
        <f aca="false">K$11/K18</f>
        <v>2.31513417201146</v>
      </c>
      <c r="R18" s="0" t="n">
        <f aca="false">M$11/M18</f>
        <v>1.88345710819402</v>
      </c>
    </row>
    <row r="19" customFormat="false" ht="12.8" hidden="false" customHeight="false" outlineLevel="0" collapsed="false">
      <c r="A19" s="0" t="s">
        <v>36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48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50</v>
      </c>
      <c r="N19" s="1" t="s">
        <v>13</v>
      </c>
      <c r="O19" s="1" t="s">
        <v>51</v>
      </c>
      <c r="P19" s="1" t="s">
        <v>16</v>
      </c>
      <c r="Q19" s="1" t="s">
        <v>17</v>
      </c>
      <c r="R19" s="1" t="s">
        <v>52</v>
      </c>
    </row>
    <row r="20" customFormat="false" ht="12.8" hidden="false" customHeight="false" outlineLevel="0" collapsed="false">
      <c r="A20" s="0" t="s">
        <v>35</v>
      </c>
      <c r="B20" s="0" t="n">
        <v>105793488</v>
      </c>
      <c r="C20" s="0" t="n">
        <v>85749535452</v>
      </c>
      <c r="D20" s="0" t="n">
        <v>31218678786</v>
      </c>
      <c r="E20" s="0" t="n">
        <v>13718678989</v>
      </c>
      <c r="F20" s="0" t="n">
        <v>153660827636</v>
      </c>
      <c r="G20" s="0" t="n">
        <v>834776672363</v>
      </c>
      <c r="H20" s="0" t="n">
        <v>9002147</v>
      </c>
      <c r="I20" s="0" t="n">
        <v>1</v>
      </c>
      <c r="J20" s="0" t="n">
        <f aca="false">H20/1000000</f>
        <v>9.002147</v>
      </c>
      <c r="K20" s="0" t="n">
        <f aca="false">F20/1000000000</f>
        <v>153.660827636</v>
      </c>
      <c r="M20" s="0" t="n">
        <f aca="false">G20/1000000000*$L$2</f>
        <v>209.257809299929</v>
      </c>
      <c r="N20" s="0" t="n">
        <f aca="false">K20/$J20</f>
        <v>17.0693533038285</v>
      </c>
      <c r="O20" s="0" t="n">
        <f aca="false">M20/$J20</f>
        <v>23.2453223991932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99706971</v>
      </c>
      <c r="C21" s="0" t="n">
        <v>80546918981</v>
      </c>
      <c r="D21" s="0" t="n">
        <v>29520056339</v>
      </c>
      <c r="E21" s="0" t="n">
        <v>12611543985</v>
      </c>
      <c r="F21" s="0" t="n">
        <v>101176330566</v>
      </c>
      <c r="G21" s="0" t="n">
        <v>567743530273</v>
      </c>
      <c r="H21" s="0" t="n">
        <v>5823294</v>
      </c>
      <c r="I21" s="0" t="n">
        <v>2</v>
      </c>
      <c r="J21" s="0" t="n">
        <f aca="false">H21/1000000</f>
        <v>5.823294</v>
      </c>
      <c r="K21" s="0" t="n">
        <f aca="false">F21/1000000000</f>
        <v>101.176330566</v>
      </c>
      <c r="M21" s="0" t="n">
        <f aca="false">G21/1000000000*$L$2</f>
        <v>142.31922299989</v>
      </c>
      <c r="N21" s="0" t="n">
        <f aca="false">K21/$J21</f>
        <v>17.3744156771065</v>
      </c>
      <c r="O21" s="0" t="n">
        <f aca="false">M21/$J21</f>
        <v>24.4396424085561</v>
      </c>
      <c r="P21" s="0" t="n">
        <f aca="false">J$20/J21</f>
        <v>1.54588571348106</v>
      </c>
      <c r="Q21" s="0" t="n">
        <f aca="false">K$20/K21</f>
        <v>1.51874284011282</v>
      </c>
      <c r="R21" s="0" t="n">
        <f aca="false">M$20/M21</f>
        <v>1.47034114499129</v>
      </c>
    </row>
    <row r="22" customFormat="false" ht="12.8" hidden="false" customHeight="false" outlineLevel="0" collapsed="false">
      <c r="B22" s="0" t="n">
        <v>106307220</v>
      </c>
      <c r="C22" s="0" t="n">
        <v>80364056928</v>
      </c>
      <c r="D22" s="0" t="n">
        <v>29423374260</v>
      </c>
      <c r="E22" s="0" t="n">
        <v>12593997875</v>
      </c>
      <c r="F22" s="0" t="n">
        <v>76699218750</v>
      </c>
      <c r="G22" s="0" t="n">
        <v>447486022949</v>
      </c>
      <c r="H22" s="0" t="n">
        <v>4329993</v>
      </c>
      <c r="I22" s="0" t="n">
        <v>3</v>
      </c>
      <c r="J22" s="0" t="n">
        <f aca="false">H22/1000000</f>
        <v>4.329993</v>
      </c>
      <c r="K22" s="0" t="n">
        <f aca="false">F22/1000000000</f>
        <v>76.69921875</v>
      </c>
      <c r="M22" s="0" t="n">
        <f aca="false">G22/1000000000*$L$2</f>
        <v>112.173648299945</v>
      </c>
      <c r="N22" s="0" t="n">
        <f aca="false">K22/$J22</f>
        <v>17.7134740749004</v>
      </c>
      <c r="O22" s="0" t="n">
        <f aca="false">M22/$J22</f>
        <v>25.9061962224755</v>
      </c>
      <c r="P22" s="0" t="n">
        <f aca="false">J$20/J22</f>
        <v>2.07902114391409</v>
      </c>
      <c r="Q22" s="0" t="n">
        <f aca="false">K$20/K22</f>
        <v>2.00342102749254</v>
      </c>
      <c r="R22" s="0" t="n">
        <f aca="false">M$20/M22</f>
        <v>1.86548099728724</v>
      </c>
    </row>
    <row r="23" customFormat="false" ht="12.8" hidden="false" customHeight="false" outlineLevel="0" collapsed="false">
      <c r="B23" s="0" t="n">
        <v>123888792</v>
      </c>
      <c r="C23" s="0" t="n">
        <v>79983129785</v>
      </c>
      <c r="D23" s="0" t="n">
        <v>29265054186</v>
      </c>
      <c r="E23" s="0" t="n">
        <v>12630856655</v>
      </c>
      <c r="F23" s="0" t="n">
        <v>69014526367</v>
      </c>
      <c r="G23" s="0" t="n">
        <v>414235656738</v>
      </c>
      <c r="H23" s="0" t="n">
        <v>3837726</v>
      </c>
      <c r="I23" s="0" t="n">
        <v>4</v>
      </c>
      <c r="J23" s="0" t="n">
        <f aca="false">H23/1000000</f>
        <v>3.837726</v>
      </c>
      <c r="K23" s="0" t="n">
        <f aca="false">F23/1000000000</f>
        <v>69.014526367</v>
      </c>
      <c r="M23" s="0" t="n">
        <f aca="false">G23/1000000000*$L$2</f>
        <v>103.83860609993</v>
      </c>
      <c r="N23" s="0" t="n">
        <f aca="false">K23/$J23</f>
        <v>17.9831823238553</v>
      </c>
      <c r="O23" s="0" t="n">
        <f aca="false">M23/$J23</f>
        <v>27.0573266825014</v>
      </c>
      <c r="P23" s="0" t="n">
        <f aca="false">J$20/J23</f>
        <v>2.34569820774073</v>
      </c>
      <c r="Q23" s="0" t="n">
        <f aca="false">K$20/K23</f>
        <v>2.22649977801593</v>
      </c>
      <c r="R23" s="0" t="n">
        <f aca="false">M$20/M23</f>
        <v>2.01522167100885</v>
      </c>
    </row>
    <row r="24" customFormat="false" ht="12.8" hidden="false" customHeight="false" outlineLevel="0" collapsed="false">
      <c r="B24" s="0" t="n">
        <v>111480533</v>
      </c>
      <c r="C24" s="0" t="n">
        <v>81402647342</v>
      </c>
      <c r="D24" s="0" t="n">
        <v>29473367109</v>
      </c>
      <c r="E24" s="0" t="n">
        <v>13034910431</v>
      </c>
      <c r="F24" s="0" t="n">
        <v>73725769042</v>
      </c>
      <c r="G24" s="0" t="n">
        <v>442981384277</v>
      </c>
      <c r="H24" s="0" t="n">
        <v>4096034</v>
      </c>
      <c r="I24" s="0" t="n">
        <v>5</v>
      </c>
      <c r="J24" s="0" t="n">
        <f aca="false">H24/1000000</f>
        <v>4.096034</v>
      </c>
      <c r="K24" s="0" t="n">
        <f aca="false">F24/1000000000</f>
        <v>73.725769042</v>
      </c>
      <c r="M24" s="0" t="n">
        <f aca="false">G24/1000000000*$L$2</f>
        <v>111.044447099914</v>
      </c>
      <c r="N24" s="0" t="n">
        <f aca="false">K24/$J24</f>
        <v>17.9993059242184</v>
      </c>
      <c r="O24" s="0" t="n">
        <f aca="false">M24/$J24</f>
        <v>27.1102356816164</v>
      </c>
      <c r="P24" s="0" t="n">
        <f aca="false">J$20/J24</f>
        <v>2.19777155170099</v>
      </c>
      <c r="Q24" s="0" t="n">
        <f aca="false">K$20/K24</f>
        <v>2.08422142803913</v>
      </c>
      <c r="R24" s="0" t="n">
        <f aca="false">M$20/M24</f>
        <v>1.88445090920798</v>
      </c>
    </row>
    <row r="25" customFormat="false" ht="12.8" hidden="false" customHeight="false" outlineLevel="0" collapsed="false">
      <c r="B25" s="0" t="n">
        <v>112420029</v>
      </c>
      <c r="C25" s="0" t="n">
        <v>81066152979</v>
      </c>
      <c r="D25" s="0" t="n">
        <v>29425875581</v>
      </c>
      <c r="E25" s="0" t="n">
        <v>12937542611</v>
      </c>
      <c r="F25" s="0" t="n">
        <v>70546813964</v>
      </c>
      <c r="G25" s="0" t="n">
        <v>428411621093</v>
      </c>
      <c r="H25" s="0" t="n">
        <v>3890365</v>
      </c>
      <c r="I25" s="0" t="n">
        <v>6</v>
      </c>
      <c r="J25" s="0" t="n">
        <f aca="false">H25/1000000</f>
        <v>3.890365</v>
      </c>
      <c r="K25" s="0" t="n">
        <f aca="false">F25/1000000000</f>
        <v>70.546813964</v>
      </c>
      <c r="M25" s="0" t="n">
        <f aca="false">G25/1000000000*$L$2</f>
        <v>107.392168799812</v>
      </c>
      <c r="N25" s="0" t="n">
        <f aca="false">K25/$J25</f>
        <v>18.1337262606465</v>
      </c>
      <c r="O25" s="0" t="n">
        <f aca="false">M25/$J25</f>
        <v>27.6046511830669</v>
      </c>
      <c r="P25" s="0" t="n">
        <f aca="false">J$20/J25</f>
        <v>2.31395948709183</v>
      </c>
      <c r="Q25" s="0" t="n">
        <f aca="false">K$20/K25</f>
        <v>2.17813986205547</v>
      </c>
      <c r="R25" s="0" t="n">
        <f aca="false">M$20/M25</f>
        <v>1.94853881468772</v>
      </c>
      <c r="S25" s="0" t="s">
        <v>53</v>
      </c>
    </row>
    <row r="26" customFormat="false" ht="12.8" hidden="false" customHeight="false" outlineLevel="0" collapsed="false">
      <c r="B26" s="0" t="n">
        <v>117400117</v>
      </c>
      <c r="C26" s="0" t="n">
        <v>80788160619</v>
      </c>
      <c r="D26" s="0" t="n">
        <v>29410295874</v>
      </c>
      <c r="E26" s="0" t="n">
        <v>12865949334</v>
      </c>
      <c r="F26" s="0" t="n">
        <v>70175109863</v>
      </c>
      <c r="G26" s="0" t="n">
        <v>427615356445</v>
      </c>
      <c r="H26" s="0" t="n">
        <v>3856343</v>
      </c>
      <c r="I26" s="0" t="n">
        <v>7</v>
      </c>
      <c r="J26" s="0" t="n">
        <f aca="false">H26/1000000</f>
        <v>3.856343</v>
      </c>
      <c r="K26" s="0" t="n">
        <f aca="false">F26/1000000000</f>
        <v>70.175109863</v>
      </c>
      <c r="M26" s="0" t="n">
        <f aca="false">G26/1000000000*$L$2</f>
        <v>107.192564999922</v>
      </c>
      <c r="N26" s="0" t="n">
        <f aca="false">K26/$J26</f>
        <v>18.1973205866283</v>
      </c>
      <c r="O26" s="0" t="n">
        <f aca="false">M26/$J26</f>
        <v>27.7964291557887</v>
      </c>
      <c r="P26" s="0" t="n">
        <f aca="false">J$20/J26</f>
        <v>2.33437404297284</v>
      </c>
      <c r="Q26" s="0" t="n">
        <f aca="false">K$20/K26</f>
        <v>2.18967705125059</v>
      </c>
      <c r="R26" s="0" t="n">
        <f aca="false">M$20/M26</f>
        <v>1.95216719835077</v>
      </c>
    </row>
    <row r="27" customFormat="false" ht="12.8" hidden="false" customHeight="false" outlineLevel="0" collapsed="false">
      <c r="B27" s="0" t="n">
        <v>122856375</v>
      </c>
      <c r="C27" s="0" t="n">
        <v>80746568172</v>
      </c>
      <c r="D27" s="0" t="n">
        <v>29383063903</v>
      </c>
      <c r="E27" s="0" t="n">
        <v>12845986547</v>
      </c>
      <c r="F27" s="0" t="n">
        <v>73041259765</v>
      </c>
      <c r="G27" s="0" t="n">
        <v>443532348632</v>
      </c>
      <c r="H27" s="0" t="n">
        <v>4016077</v>
      </c>
      <c r="I27" s="0" t="n">
        <v>8</v>
      </c>
      <c r="J27" s="0" t="n">
        <f aca="false">H27/1000000</f>
        <v>4.016077</v>
      </c>
      <c r="K27" s="0" t="n">
        <f aca="false">F27/1000000000</f>
        <v>73.041259765</v>
      </c>
      <c r="M27" s="0" t="n">
        <f aca="false">G27/1000000000*$L$2</f>
        <v>111.182560199796</v>
      </c>
      <c r="N27" s="0" t="n">
        <f aca="false">K27/$J27</f>
        <v>18.1872159734487</v>
      </c>
      <c r="O27" s="0" t="n">
        <f aca="false">M27/$J27</f>
        <v>27.6843696472444</v>
      </c>
      <c r="P27" s="0" t="n">
        <f aca="false">J$20/J27</f>
        <v>2.24152749063327</v>
      </c>
      <c r="Q27" s="0" t="n">
        <f aca="false">K$20/K27</f>
        <v>2.10375379792712</v>
      </c>
      <c r="R27" s="0" t="n">
        <f aca="false">M$20/M27</f>
        <v>1.88211000829528</v>
      </c>
    </row>
    <row r="28" customFormat="false" ht="12.8" hidden="false" customHeight="false" outlineLevel="0" collapsed="false">
      <c r="A28" s="0" t="s">
        <v>36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48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50</v>
      </c>
      <c r="N28" s="1" t="s">
        <v>13</v>
      </c>
      <c r="O28" s="1" t="s">
        <v>51</v>
      </c>
      <c r="P28" s="1" t="s">
        <v>16</v>
      </c>
      <c r="Q28" s="1" t="s">
        <v>17</v>
      </c>
      <c r="R28" s="1" t="s">
        <v>52</v>
      </c>
    </row>
    <row r="29" customFormat="false" ht="12.8" hidden="false" customHeight="false" outlineLevel="0" collapsed="false">
      <c r="A29" s="0" t="s">
        <v>54</v>
      </c>
      <c r="B29" s="0" t="n">
        <v>39835598</v>
      </c>
      <c r="C29" s="0" t="n">
        <v>179828980713</v>
      </c>
      <c r="D29" s="0" t="n">
        <v>82724634287</v>
      </c>
      <c r="E29" s="0" t="n">
        <v>7500349910</v>
      </c>
      <c r="F29" s="0" t="n">
        <v>442623901367</v>
      </c>
      <c r="G29" s="0" t="n">
        <v>2259646789550</v>
      </c>
      <c r="H29" s="0" t="n">
        <v>26542751</v>
      </c>
      <c r="I29" s="0" t="n">
        <v>1</v>
      </c>
      <c r="J29" s="0" t="n">
        <f aca="false">H29/1000000</f>
        <v>26.542751</v>
      </c>
      <c r="K29" s="0" t="n">
        <f aca="false">F29/1000000000</f>
        <v>442.623901367</v>
      </c>
      <c r="M29" s="0" t="n">
        <f aca="false">G29/1000000000*$L$2</f>
        <v>566.437410899804</v>
      </c>
      <c r="N29" s="0" t="n">
        <f aca="false">K29/$J29</f>
        <v>16.6758864356976</v>
      </c>
      <c r="O29" s="0" t="n">
        <f aca="false">M29/$J29</f>
        <v>21.3405690653468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77928250</v>
      </c>
      <c r="C30" s="0" t="n">
        <v>182923988622</v>
      </c>
      <c r="D30" s="0" t="n">
        <v>82384942813</v>
      </c>
      <c r="E30" s="0" t="n">
        <v>8851247264</v>
      </c>
      <c r="F30" s="0" t="n">
        <v>273503845214</v>
      </c>
      <c r="G30" s="0" t="n">
        <v>1436585510253</v>
      </c>
      <c r="H30" s="0" t="n">
        <v>16282927</v>
      </c>
      <c r="I30" s="0" t="n">
        <v>2</v>
      </c>
      <c r="J30" s="0" t="n">
        <f aca="false">H30/1000000</f>
        <v>16.282927</v>
      </c>
      <c r="K30" s="0" t="n">
        <f aca="false">F30/1000000000</f>
        <v>273.503845214</v>
      </c>
      <c r="M30" s="0" t="n">
        <f aca="false">G30/1000000000*$L$2</f>
        <v>360.116360099773</v>
      </c>
      <c r="N30" s="0" t="n">
        <f aca="false">K30/$J30</f>
        <v>16.7969705455291</v>
      </c>
      <c r="O30" s="0" t="n">
        <f aca="false">M30/$J30</f>
        <v>22.1161932433753</v>
      </c>
      <c r="P30" s="0" t="n">
        <f aca="false">J$29/J30</f>
        <v>1.63009703353703</v>
      </c>
      <c r="Q30" s="0" t="n">
        <f aca="false">K$29/K30</f>
        <v>1.61834617360013</v>
      </c>
      <c r="R30" s="0" t="n">
        <f aca="false">M$29/M30</f>
        <v>1.57292884650636</v>
      </c>
    </row>
    <row r="31" customFormat="false" ht="12.8" hidden="false" customHeight="false" outlineLevel="0" collapsed="false">
      <c r="B31" s="0" t="n">
        <v>83680131</v>
      </c>
      <c r="C31" s="0" t="n">
        <v>185691003892</v>
      </c>
      <c r="D31" s="0" t="n">
        <v>82740556913</v>
      </c>
      <c r="E31" s="0" t="n">
        <v>9622237880</v>
      </c>
      <c r="F31" s="0" t="n">
        <v>195892700195</v>
      </c>
      <c r="G31" s="0" t="n">
        <v>1044516052246</v>
      </c>
      <c r="H31" s="0" t="n">
        <v>11599366</v>
      </c>
      <c r="I31" s="0" t="n">
        <v>3</v>
      </c>
      <c r="J31" s="0" t="n">
        <f aca="false">H31/1000000</f>
        <v>11.599366</v>
      </c>
      <c r="K31" s="0" t="n">
        <f aca="false">F31/1000000000</f>
        <v>195.892700195</v>
      </c>
      <c r="M31" s="0" t="n">
        <f aca="false">G31/1000000000*$L$2</f>
        <v>261.834270299976</v>
      </c>
      <c r="N31" s="0" t="n">
        <f aca="false">K31/$J31</f>
        <v>16.8882247697848</v>
      </c>
      <c r="O31" s="0" t="n">
        <f aca="false">M31/$J31</f>
        <v>22.5731535930478</v>
      </c>
      <c r="P31" s="0" t="n">
        <f aca="false">J$29/J31</f>
        <v>2.28829325671765</v>
      </c>
      <c r="Q31" s="0" t="n">
        <f aca="false">K$29/K31</f>
        <v>2.25952218192099</v>
      </c>
      <c r="R31" s="0" t="n">
        <f aca="false">M$29/M31</f>
        <v>2.16334328677011</v>
      </c>
    </row>
    <row r="32" customFormat="false" ht="12.8" hidden="false" customHeight="false" outlineLevel="0" collapsed="false">
      <c r="B32" s="0" t="n">
        <v>85046099</v>
      </c>
      <c r="C32" s="0" t="n">
        <v>188765372486</v>
      </c>
      <c r="D32" s="0" t="n">
        <v>83180831144</v>
      </c>
      <c r="E32" s="0" t="n">
        <v>10488996687</v>
      </c>
      <c r="F32" s="0" t="n">
        <v>158551635742</v>
      </c>
      <c r="G32" s="0" t="n">
        <v>855959289550</v>
      </c>
      <c r="H32" s="0" t="n">
        <v>9348031</v>
      </c>
      <c r="I32" s="0" t="n">
        <v>4</v>
      </c>
      <c r="J32" s="0" t="n">
        <f aca="false">H32/1000000</f>
        <v>9.348031</v>
      </c>
      <c r="K32" s="0" t="n">
        <f aca="false">F32/1000000000</f>
        <v>158.551635742</v>
      </c>
      <c r="M32" s="0" t="n">
        <f aca="false">G32/1000000000*$L$2</f>
        <v>214.567766099804</v>
      </c>
      <c r="N32" s="0" t="n">
        <f aca="false">K32/$J32</f>
        <v>16.9609659768993</v>
      </c>
      <c r="O32" s="0" t="n">
        <f aca="false">M32/$J32</f>
        <v>22.9532578678659</v>
      </c>
      <c r="P32" s="0" t="n">
        <f aca="false">J$29/J32</f>
        <v>2.83939484154471</v>
      </c>
      <c r="Q32" s="0" t="n">
        <f aca="false">K$29/K32</f>
        <v>2.79167035581551</v>
      </c>
      <c r="R32" s="0" t="n">
        <f aca="false">M$29/M32</f>
        <v>2.63989983768732</v>
      </c>
    </row>
    <row r="33" customFormat="false" ht="12.8" hidden="false" customHeight="false" outlineLevel="0" collapsed="false">
      <c r="B33" s="0" t="n">
        <v>159676238</v>
      </c>
      <c r="C33" s="0" t="n">
        <v>214885387467</v>
      </c>
      <c r="D33" s="0" t="n">
        <v>87001152847</v>
      </c>
      <c r="E33" s="0" t="n">
        <v>17936695085</v>
      </c>
      <c r="F33" s="0" t="n">
        <v>214509765625</v>
      </c>
      <c r="G33" s="0" t="n">
        <v>1139558959960</v>
      </c>
      <c r="H33" s="0" t="n">
        <v>12723157</v>
      </c>
      <c r="I33" s="0" t="n">
        <v>5</v>
      </c>
      <c r="J33" s="0" t="n">
        <f aca="false">H33/1000000</f>
        <v>12.723157</v>
      </c>
      <c r="K33" s="0" t="n">
        <f aca="false">F33/1000000000</f>
        <v>214.509765625</v>
      </c>
      <c r="M33" s="0" t="n">
        <f aca="false">G33/1000000000*$L$2</f>
        <v>285.659170199765</v>
      </c>
      <c r="N33" s="0" t="n">
        <f aca="false">K33/$J33</f>
        <v>16.8597908227494</v>
      </c>
      <c r="O33" s="0" t="n">
        <f aca="false">M33/$J33</f>
        <v>22.4519095535617</v>
      </c>
      <c r="P33" s="0" t="n">
        <f aca="false">J$29/J33</f>
        <v>2.08617648905849</v>
      </c>
      <c r="Q33" s="0" t="n">
        <f aca="false">K$29/K33</f>
        <v>2.06342074952794</v>
      </c>
      <c r="R33" s="0" t="n">
        <f aca="false">M$29/M33</f>
        <v>1.98291345068211</v>
      </c>
    </row>
    <row r="34" customFormat="false" ht="12.8" hidden="false" customHeight="false" outlineLevel="0" collapsed="false">
      <c r="B34" s="0" t="n">
        <v>224462865</v>
      </c>
      <c r="C34" s="0" t="n">
        <v>209214083652</v>
      </c>
      <c r="D34" s="0" t="n">
        <v>86193513932</v>
      </c>
      <c r="E34" s="0" t="n">
        <v>16289777996</v>
      </c>
      <c r="F34" s="0" t="n">
        <v>191902587890</v>
      </c>
      <c r="G34" s="0" t="n">
        <v>1024914306640</v>
      </c>
      <c r="H34" s="0" t="n">
        <v>11360300</v>
      </c>
      <c r="I34" s="0" t="n">
        <v>6</v>
      </c>
      <c r="J34" s="0" t="n">
        <f aca="false">H34/1000000</f>
        <v>11.3603</v>
      </c>
      <c r="K34" s="0" t="n">
        <f aca="false">F34/1000000000</f>
        <v>191.90258789</v>
      </c>
      <c r="M34" s="0" t="n">
        <f aca="false">G34/1000000000*$L$2</f>
        <v>256.920598799843</v>
      </c>
      <c r="N34" s="0" t="n">
        <f aca="false">K34/$J34</f>
        <v>16.8923873392428</v>
      </c>
      <c r="O34" s="0" t="n">
        <f aca="false">M34/$J34</f>
        <v>22.6156526500043</v>
      </c>
      <c r="P34" s="0" t="n">
        <f aca="false">J$29/J34</f>
        <v>2.3364480691531</v>
      </c>
      <c r="Q34" s="0" t="n">
        <f aca="false">K$29/K34</f>
        <v>2.30650303486639</v>
      </c>
      <c r="R34" s="0" t="n">
        <f aca="false">M$29/M34</f>
        <v>2.20471777485266</v>
      </c>
    </row>
    <row r="35" customFormat="false" ht="12.8" hidden="false" customHeight="false" outlineLevel="0" collapsed="false">
      <c r="B35" s="0" t="n">
        <v>248437876</v>
      </c>
      <c r="C35" s="0" t="n">
        <v>204054955616</v>
      </c>
      <c r="D35" s="0" t="n">
        <v>85468241603</v>
      </c>
      <c r="E35" s="0" t="n">
        <v>14822268101</v>
      </c>
      <c r="F35" s="0" t="n">
        <v>172295288085</v>
      </c>
      <c r="G35" s="0" t="n">
        <v>926116760253</v>
      </c>
      <c r="H35" s="0" t="n">
        <v>10178720</v>
      </c>
      <c r="I35" s="0" t="n">
        <v>7</v>
      </c>
      <c r="J35" s="0" t="n">
        <f aca="false">H35/1000000</f>
        <v>10.17872</v>
      </c>
      <c r="K35" s="0" t="n">
        <f aca="false">F35/1000000000</f>
        <v>172.295288085</v>
      </c>
      <c r="M35" s="0" t="n">
        <f aca="false">G35/1000000000*$L$2</f>
        <v>232.154504099773</v>
      </c>
      <c r="N35" s="0" t="n">
        <f aca="false">K35/$J35</f>
        <v>16.9270092983204</v>
      </c>
      <c r="O35" s="0" t="n">
        <f aca="false">M35/$J35</f>
        <v>22.8078288920191</v>
      </c>
      <c r="P35" s="0" t="n">
        <f aca="false">J$29/J35</f>
        <v>2.60767080733137</v>
      </c>
      <c r="Q35" s="0" t="n">
        <f aca="false">K$29/K35</f>
        <v>2.56898436565854</v>
      </c>
      <c r="R35" s="0" t="n">
        <f aca="false">M$29/M35</f>
        <v>2.43991566347714</v>
      </c>
    </row>
    <row r="36" customFormat="false" ht="12.8" hidden="false" customHeight="false" outlineLevel="0" collapsed="false">
      <c r="B36" s="0" t="n">
        <v>273916017</v>
      </c>
      <c r="C36" s="0" t="n">
        <v>201931656997</v>
      </c>
      <c r="D36" s="0" t="n">
        <v>85202245684</v>
      </c>
      <c r="E36" s="0" t="n">
        <v>14201819763</v>
      </c>
      <c r="F36" s="0" t="n">
        <v>161973693847</v>
      </c>
      <c r="G36" s="0" t="n">
        <v>873573608398</v>
      </c>
      <c r="H36" s="0" t="n">
        <v>9554690</v>
      </c>
      <c r="I36" s="0" t="n">
        <v>8</v>
      </c>
      <c r="J36" s="0" t="n">
        <f aca="false">H36/1000000</f>
        <v>9.55469</v>
      </c>
      <c r="K36" s="0" t="n">
        <f aca="false">F36/1000000000</f>
        <v>161.973693847</v>
      </c>
      <c r="M36" s="0" t="n">
        <f aca="false">G36/1000000000*$L$2</f>
        <v>218.98323899989</v>
      </c>
      <c r="N36" s="0" t="n">
        <f aca="false">K36/$J36</f>
        <v>16.9522709629512</v>
      </c>
      <c r="O36" s="0" t="n">
        <f aca="false">M36/$J36</f>
        <v>22.918926621365</v>
      </c>
      <c r="P36" s="0" t="n">
        <f aca="false">J$29/J36</f>
        <v>2.77798138924444</v>
      </c>
      <c r="Q36" s="0" t="n">
        <f aca="false">K$29/K36</f>
        <v>2.73269004894771</v>
      </c>
      <c r="R36" s="0" t="n">
        <f aca="false">M$29/M36</f>
        <v>2.58667016474301</v>
      </c>
    </row>
    <row r="37" customFormat="false" ht="12.8" hidden="false" customHeight="false" outlineLevel="0" collapsed="false">
      <c r="A37" s="0" t="s">
        <v>36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48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50</v>
      </c>
      <c r="N37" s="1" t="s">
        <v>13</v>
      </c>
      <c r="O37" s="1" t="s">
        <v>51</v>
      </c>
      <c r="P37" s="1" t="s">
        <v>16</v>
      </c>
      <c r="Q37" s="1" t="s">
        <v>17</v>
      </c>
      <c r="R37" s="1" t="s">
        <v>52</v>
      </c>
    </row>
    <row r="38" customFormat="false" ht="12.8" hidden="false" customHeight="false" outlineLevel="0" collapsed="false">
      <c r="A38" s="0" t="s">
        <v>37</v>
      </c>
      <c r="B38" s="0" t="n">
        <v>1342674060</v>
      </c>
      <c r="C38" s="0" t="n">
        <v>137024300935</v>
      </c>
      <c r="D38" s="0" t="n">
        <v>34564315378</v>
      </c>
      <c r="E38" s="0" t="n">
        <v>28596313040</v>
      </c>
      <c r="F38" s="0" t="n">
        <v>715634216308</v>
      </c>
      <c r="G38" s="0" t="n">
        <v>3655865051269</v>
      </c>
      <c r="H38" s="0" t="n">
        <v>42752877</v>
      </c>
      <c r="I38" s="0" t="n">
        <v>1</v>
      </c>
      <c r="J38" s="0" t="n">
        <f aca="false">H38/1000000</f>
        <v>42.752877</v>
      </c>
      <c r="K38" s="0" t="n">
        <f aca="false">F38/1000000000</f>
        <v>715.634216308</v>
      </c>
      <c r="M38" s="0" t="n">
        <f aca="false">G38/1000000000*$L$2</f>
        <v>916.434702899867</v>
      </c>
      <c r="N38" s="0" t="n">
        <f aca="false">K38/$J38</f>
        <v>16.7388551724367</v>
      </c>
      <c r="O38" s="0" t="n">
        <f aca="false">M38/$J38</f>
        <v>21.4356264936244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1292409852</v>
      </c>
      <c r="C39" s="0" t="n">
        <v>137166493160</v>
      </c>
      <c r="D39" s="0" t="n">
        <v>34447132184</v>
      </c>
      <c r="E39" s="0" t="n">
        <v>28655572862</v>
      </c>
      <c r="F39" s="0" t="n">
        <v>544358581542</v>
      </c>
      <c r="G39" s="0" t="n">
        <v>2791031921386</v>
      </c>
      <c r="H39" s="0" t="n">
        <v>32432156</v>
      </c>
      <c r="I39" s="0" t="n">
        <v>2</v>
      </c>
      <c r="J39" s="0" t="n">
        <f aca="false">H39/1000000</f>
        <v>32.432156</v>
      </c>
      <c r="K39" s="0" t="n">
        <f aca="false">F39/1000000000</f>
        <v>544.358581542</v>
      </c>
      <c r="M39" s="0" t="n">
        <f aca="false">G39/1000000000*$L$2</f>
        <v>699.64248509982</v>
      </c>
      <c r="N39" s="0" t="n">
        <f aca="false">K39/$J39</f>
        <v>16.7845326577117</v>
      </c>
      <c r="O39" s="0" t="n">
        <f aca="false">M39/$J39</f>
        <v>21.5724938268002</v>
      </c>
      <c r="P39" s="0" t="n">
        <f aca="false">J$38/J39</f>
        <v>1.3182249431706</v>
      </c>
      <c r="Q39" s="0" t="n">
        <f aca="false">K$38/K39</f>
        <v>1.31463752124717</v>
      </c>
      <c r="R39" s="0" t="n">
        <f aca="false">M$38/M39</f>
        <v>1.3098614255381</v>
      </c>
    </row>
    <row r="40" customFormat="false" ht="12.8" hidden="false" customHeight="false" outlineLevel="0" collapsed="false">
      <c r="B40" s="0" t="n">
        <v>1316245078</v>
      </c>
      <c r="C40" s="0" t="n">
        <v>137562907495</v>
      </c>
      <c r="D40" s="0" t="n">
        <v>34442702544</v>
      </c>
      <c r="E40" s="0" t="n">
        <v>28751754555</v>
      </c>
      <c r="F40" s="0" t="n">
        <v>420641845703</v>
      </c>
      <c r="G40" s="0" t="n">
        <v>2130086853027</v>
      </c>
      <c r="H40" s="0" t="n">
        <v>24964730</v>
      </c>
      <c r="I40" s="0" t="n">
        <v>3</v>
      </c>
      <c r="J40" s="0" t="n">
        <f aca="false">H40/1000000</f>
        <v>24.96473</v>
      </c>
      <c r="K40" s="0" t="n">
        <f aca="false">F40/1000000000</f>
        <v>420.641845703</v>
      </c>
      <c r="M40" s="0" t="n">
        <f aca="false">G40/1000000000*$L$2</f>
        <v>533.959947899914</v>
      </c>
      <c r="N40" s="0" t="n">
        <f aca="false">K40/$J40</f>
        <v>16.8494450251615</v>
      </c>
      <c r="O40" s="0" t="n">
        <f aca="false">M40/$J40</f>
        <v>21.3885729146646</v>
      </c>
      <c r="P40" s="0" t="n">
        <f aca="false">J$38/J40</f>
        <v>1.71253111890255</v>
      </c>
      <c r="Q40" s="0" t="n">
        <f aca="false">K$38/K40</f>
        <v>1.70129107129604</v>
      </c>
      <c r="R40" s="0" t="n">
        <f aca="false">M$38/M40</f>
        <v>1.71629858476135</v>
      </c>
    </row>
    <row r="41" customFormat="false" ht="12.8" hidden="false" customHeight="false" outlineLevel="0" collapsed="false">
      <c r="B41" s="0" t="n">
        <v>1328954060</v>
      </c>
      <c r="C41" s="0" t="n">
        <v>137844080742</v>
      </c>
      <c r="D41" s="0" t="n">
        <v>34413845122</v>
      </c>
      <c r="E41" s="0" t="n">
        <v>28851202121</v>
      </c>
      <c r="F41" s="0" t="n">
        <v>334568725585</v>
      </c>
      <c r="G41" s="0" t="n">
        <v>1712395324707</v>
      </c>
      <c r="H41" s="0" t="n">
        <v>19771583</v>
      </c>
      <c r="I41" s="0" t="n">
        <v>4</v>
      </c>
      <c r="J41" s="0" t="n">
        <f aca="false">H41/1000000</f>
        <v>19.771583</v>
      </c>
      <c r="K41" s="0" t="n">
        <f aca="false">F41/1000000000</f>
        <v>334.568725585</v>
      </c>
      <c r="M41" s="0" t="n">
        <f aca="false">G41/1000000000*$L$2</f>
        <v>429.255040499992</v>
      </c>
      <c r="N41" s="0" t="n">
        <f aca="false">K41/$J41</f>
        <v>16.921696435991</v>
      </c>
      <c r="O41" s="0" t="n">
        <f aca="false">M41/$J41</f>
        <v>21.7107067501875</v>
      </c>
      <c r="P41" s="0" t="n">
        <f aca="false">J$38/J41</f>
        <v>2.16233960629253</v>
      </c>
      <c r="Q41" s="0" t="n">
        <f aca="false">K$38/K41</f>
        <v>2.13897522865205</v>
      </c>
      <c r="R41" s="0" t="n">
        <f aca="false">M$38/M41</f>
        <v>2.13494220552987</v>
      </c>
    </row>
    <row r="42" customFormat="false" ht="12.8" hidden="false" customHeight="false" outlineLevel="0" collapsed="false">
      <c r="B42" s="0" t="n">
        <v>1347552987</v>
      </c>
      <c r="C42" s="0" t="n">
        <v>138331115859</v>
      </c>
      <c r="D42" s="0" t="n">
        <v>34449552717</v>
      </c>
      <c r="E42" s="0" t="n">
        <v>28989340476</v>
      </c>
      <c r="F42" s="0" t="n">
        <v>291773986816</v>
      </c>
      <c r="G42" s="0" t="n">
        <v>1536510681152</v>
      </c>
      <c r="H42" s="0" t="n">
        <v>17185843</v>
      </c>
      <c r="I42" s="0" t="n">
        <v>5</v>
      </c>
      <c r="J42" s="0" t="n">
        <f aca="false">H42/1000000</f>
        <v>17.185843</v>
      </c>
      <c r="K42" s="0" t="n">
        <f aca="false">F42/1000000000</f>
        <v>291.773986816</v>
      </c>
      <c r="M42" s="0" t="n">
        <f aca="false">G42/1000000000*$L$2</f>
        <v>385.165122299914</v>
      </c>
      <c r="N42" s="0" t="n">
        <f aca="false">K42/$J42</f>
        <v>16.9775778130872</v>
      </c>
      <c r="O42" s="0" t="n">
        <f aca="false">M42/$J42</f>
        <v>22.4117677730393</v>
      </c>
      <c r="P42" s="0" t="n">
        <f aca="false">J$38/J42</f>
        <v>2.48767994680273</v>
      </c>
      <c r="Q42" s="0" t="n">
        <f aca="false">K$38/K42</f>
        <v>2.45270054440904</v>
      </c>
      <c r="R42" s="0" t="n">
        <f aca="false">M$38/M42</f>
        <v>2.37932940923522</v>
      </c>
    </row>
    <row r="43" customFormat="false" ht="12.8" hidden="false" customHeight="false" outlineLevel="0" collapsed="false">
      <c r="B43" s="0" t="n">
        <v>1362092771</v>
      </c>
      <c r="C43" s="0" t="n">
        <v>138842570604</v>
      </c>
      <c r="D43" s="0" t="n">
        <v>34518087633</v>
      </c>
      <c r="E43" s="0" t="n">
        <v>29118290489</v>
      </c>
      <c r="F43" s="0" t="n">
        <v>249627319335</v>
      </c>
      <c r="G43" s="0" t="n">
        <v>1343907653808</v>
      </c>
      <c r="H43" s="0" t="n">
        <v>14638898</v>
      </c>
      <c r="I43" s="0" t="n">
        <v>6</v>
      </c>
      <c r="J43" s="0" t="n">
        <f aca="false">H43/1000000</f>
        <v>14.638898</v>
      </c>
      <c r="K43" s="0" t="n">
        <f aca="false">F43/1000000000</f>
        <v>249.627319335</v>
      </c>
      <c r="M43" s="0" t="n">
        <f aca="false">G43/1000000000*$L$2</f>
        <v>336.884319899851</v>
      </c>
      <c r="N43" s="0" t="n">
        <f aca="false">K43/$J43</f>
        <v>17.0523299865195</v>
      </c>
      <c r="O43" s="0" t="n">
        <f aca="false">M43/$J43</f>
        <v>23.0129562962903</v>
      </c>
      <c r="P43" s="0" t="n">
        <f aca="false">J$38/J43</f>
        <v>2.92049831893084</v>
      </c>
      <c r="Q43" s="0" t="n">
        <f aca="false">K$38/K43</f>
        <v>2.86681048458329</v>
      </c>
      <c r="R43" s="0" t="n">
        <f aca="false">M$38/M43</f>
        <v>2.72032460036224</v>
      </c>
    </row>
    <row r="44" customFormat="false" ht="12.8" hidden="false" customHeight="false" outlineLevel="0" collapsed="false">
      <c r="B44" s="0" t="n">
        <v>1388337312</v>
      </c>
      <c r="C44" s="0" t="n">
        <v>139070766312</v>
      </c>
      <c r="D44" s="0" t="n">
        <v>34512531103</v>
      </c>
      <c r="E44" s="0" t="n">
        <v>29202814520</v>
      </c>
      <c r="F44" s="0" t="n">
        <v>222547607421</v>
      </c>
      <c r="G44" s="0" t="n">
        <v>1208848632812</v>
      </c>
      <c r="H44" s="0" t="n">
        <v>12995853</v>
      </c>
      <c r="I44" s="0" t="n">
        <v>7</v>
      </c>
      <c r="J44" s="0" t="n">
        <f aca="false">H44/1000000</f>
        <v>12.995853</v>
      </c>
      <c r="K44" s="0" t="n">
        <f aca="false">F44/1000000000</f>
        <v>222.547607421</v>
      </c>
      <c r="M44" s="0" t="n">
        <f aca="false">G44/1000000000*$L$2</f>
        <v>303.028372799875</v>
      </c>
      <c r="N44" s="0" t="n">
        <f aca="false">K44/$J44</f>
        <v>17.1245094432047</v>
      </c>
      <c r="O44" s="0" t="n">
        <f aca="false">M44/$J44</f>
        <v>23.3173130536237</v>
      </c>
      <c r="P44" s="0" t="n">
        <f aca="false">J$38/J44</f>
        <v>3.28973227074821</v>
      </c>
      <c r="Q44" s="0" t="n">
        <f aca="false">K$38/K44</f>
        <v>3.21564551783391</v>
      </c>
      <c r="R44" s="0" t="n">
        <f aca="false">M$38/M44</f>
        <v>3.02425378334159</v>
      </c>
    </row>
    <row r="45" customFormat="false" ht="12.8" hidden="false" customHeight="false" outlineLevel="0" collapsed="false">
      <c r="B45" s="0" t="n">
        <v>1414047230</v>
      </c>
      <c r="C45" s="0" t="n">
        <v>139022900009</v>
      </c>
      <c r="D45" s="0" t="n">
        <v>34482943440</v>
      </c>
      <c r="E45" s="0" t="n">
        <v>29189241482</v>
      </c>
      <c r="F45" s="0" t="n">
        <v>195213867187</v>
      </c>
      <c r="G45" s="0" t="n">
        <v>1073318115234</v>
      </c>
      <c r="H45" s="0" t="n">
        <v>11340017</v>
      </c>
      <c r="I45" s="0" t="n">
        <v>8</v>
      </c>
      <c r="J45" s="0" t="n">
        <f aca="false">H45/1000000</f>
        <v>11.340017</v>
      </c>
      <c r="K45" s="0" t="n">
        <f aca="false">F45/1000000000</f>
        <v>195.213867187</v>
      </c>
      <c r="M45" s="0" t="n">
        <f aca="false">G45/1000000000*$L$2</f>
        <v>269.054233199906</v>
      </c>
      <c r="N45" s="0" t="n">
        <f aca="false">K45/$J45</f>
        <v>17.2146009293461</v>
      </c>
      <c r="O45" s="0" t="n">
        <f aca="false">M45/$J45</f>
        <v>23.7260872889261</v>
      </c>
      <c r="P45" s="0" t="n">
        <f aca="false">J$38/J45</f>
        <v>3.77008932173558</v>
      </c>
      <c r="Q45" s="0" t="n">
        <f aca="false">K$38/K45</f>
        <v>3.66589846623179</v>
      </c>
      <c r="R45" s="0" t="n">
        <f aca="false">M$38/M45</f>
        <v>3.40613374486087</v>
      </c>
    </row>
    <row r="46" customFormat="false" ht="12.8" hidden="false" customHeight="false" outlineLevel="0" collapsed="false">
      <c r="A46" s="0" t="s">
        <v>36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48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50</v>
      </c>
      <c r="N46" s="1" t="s">
        <v>13</v>
      </c>
      <c r="O46" s="1" t="s">
        <v>51</v>
      </c>
      <c r="P46" s="1" t="s">
        <v>16</v>
      </c>
      <c r="Q46" s="1" t="s">
        <v>17</v>
      </c>
      <c r="R46" s="1" t="s">
        <v>52</v>
      </c>
    </row>
    <row r="47" customFormat="false" ht="12.8" hidden="false" customHeight="false" outlineLevel="0" collapsed="false">
      <c r="A47" s="0" t="s">
        <v>38</v>
      </c>
      <c r="B47" s="0" t="n">
        <v>188389298</v>
      </c>
      <c r="C47" s="0" t="n">
        <v>404509804022</v>
      </c>
      <c r="D47" s="0" t="n">
        <v>185691201112</v>
      </c>
      <c r="E47" s="0" t="n">
        <v>3745833862</v>
      </c>
      <c r="F47" s="0" t="n">
        <v>760249816894</v>
      </c>
      <c r="G47" s="0" t="n">
        <v>3925190185546</v>
      </c>
      <c r="H47" s="0" t="n">
        <v>45573240</v>
      </c>
      <c r="I47" s="0" t="n">
        <v>1</v>
      </c>
      <c r="J47" s="0" t="n">
        <f aca="false">H47/1000000</f>
        <v>45.57324</v>
      </c>
      <c r="K47" s="0" t="n">
        <f aca="false">F47/1000000000</f>
        <v>760.249816894</v>
      </c>
      <c r="M47" s="0" t="n">
        <f aca="false">G47/1000000000*$L$2</f>
        <v>983.947834799781</v>
      </c>
      <c r="N47" s="0" t="n">
        <f aca="false">K47/$J47</f>
        <v>16.6819347690443</v>
      </c>
      <c r="O47" s="0" t="n">
        <f aca="false">M47/$J47</f>
        <v>21.5904735937094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200552739</v>
      </c>
      <c r="C48" s="0" t="n">
        <v>403434225514</v>
      </c>
      <c r="D48" s="0" t="n">
        <v>185249159514</v>
      </c>
      <c r="E48" s="0" t="n">
        <v>3471447238</v>
      </c>
      <c r="F48" s="0" t="n">
        <v>390446594238</v>
      </c>
      <c r="G48" s="0" t="n">
        <v>2046155700683</v>
      </c>
      <c r="H48" s="0" t="n">
        <v>23272556</v>
      </c>
      <c r="I48" s="0" t="n">
        <v>2</v>
      </c>
      <c r="J48" s="0" t="n">
        <f aca="false">H48/1000000</f>
        <v>23.272556</v>
      </c>
      <c r="K48" s="0" t="n">
        <f aca="false">F48/1000000000</f>
        <v>390.446594238</v>
      </c>
      <c r="M48" s="0" t="n">
        <f aca="false">G48/1000000000*$L$2</f>
        <v>512.920489499851</v>
      </c>
      <c r="N48" s="0" t="n">
        <f aca="false">K48/$J48</f>
        <v>16.7771255653225</v>
      </c>
      <c r="O48" s="0" t="n">
        <f aca="false">M48/$J48</f>
        <v>22.0397144817205</v>
      </c>
      <c r="P48" s="0" t="n">
        <f aca="false">J$47/J48</f>
        <v>1.95823956766932</v>
      </c>
      <c r="Q48" s="0" t="n">
        <f aca="false">K$47/K48</f>
        <v>1.94712882149148</v>
      </c>
      <c r="R48" s="0" t="n">
        <f aca="false">M$47/M48</f>
        <v>1.91832429185901</v>
      </c>
    </row>
    <row r="49" customFormat="false" ht="12.8" hidden="false" customHeight="false" outlineLevel="0" collapsed="false">
      <c r="B49" s="0" t="n">
        <v>198396525</v>
      </c>
      <c r="C49" s="0" t="n">
        <v>404607382268</v>
      </c>
      <c r="D49" s="0" t="n">
        <v>185350980286</v>
      </c>
      <c r="E49" s="0" t="n">
        <v>3807482220</v>
      </c>
      <c r="F49" s="0" t="n">
        <v>280521850585</v>
      </c>
      <c r="G49" s="0" t="n">
        <v>1486937988281</v>
      </c>
      <c r="H49" s="0" t="n">
        <v>16635246</v>
      </c>
      <c r="I49" s="0" t="n">
        <v>3</v>
      </c>
      <c r="J49" s="0" t="n">
        <f aca="false">H49/1000000</f>
        <v>16.635246</v>
      </c>
      <c r="K49" s="0" t="n">
        <f aca="false">F49/1000000000</f>
        <v>280.521850585</v>
      </c>
      <c r="M49" s="0" t="n">
        <f aca="false">G49/1000000000*$L$2</f>
        <v>372.738477599937</v>
      </c>
      <c r="N49" s="0" t="n">
        <f aca="false">K49/$J49</f>
        <v>16.8631020295702</v>
      </c>
      <c r="O49" s="0" t="n">
        <f aca="false">M49/$J49</f>
        <v>22.4065503810366</v>
      </c>
      <c r="P49" s="0" t="n">
        <f aca="false">J$47/J49</f>
        <v>2.73955912644754</v>
      </c>
      <c r="Q49" s="0" t="n">
        <f aca="false">K$47/K49</f>
        <v>2.71012691278264</v>
      </c>
      <c r="R49" s="0" t="n">
        <f aca="false">M$47/M49</f>
        <v>2.63978068788449</v>
      </c>
    </row>
    <row r="50" customFormat="false" ht="12.8" hidden="false" customHeight="false" outlineLevel="0" collapsed="false">
      <c r="B50" s="0" t="n">
        <v>191838263</v>
      </c>
      <c r="C50" s="0" t="n">
        <v>406077572009</v>
      </c>
      <c r="D50" s="0" t="n">
        <v>185511259827</v>
      </c>
      <c r="E50" s="0" t="n">
        <v>4200894523</v>
      </c>
      <c r="F50" s="0" t="n">
        <v>224553222656</v>
      </c>
      <c r="G50" s="0" t="n">
        <v>1202475646972</v>
      </c>
      <c r="H50" s="0" t="n">
        <v>13251577</v>
      </c>
      <c r="I50" s="0" t="n">
        <v>4</v>
      </c>
      <c r="J50" s="0" t="n">
        <f aca="false">H50/1000000</f>
        <v>13.251577</v>
      </c>
      <c r="K50" s="0" t="n">
        <f aca="false">F50/1000000000</f>
        <v>224.553222656</v>
      </c>
      <c r="M50" s="0" t="n">
        <f aca="false">G50/1000000000*$L$2</f>
        <v>301.430823299835</v>
      </c>
      <c r="N50" s="0" t="n">
        <f aca="false">K50/$J50</f>
        <v>16.9453962087682</v>
      </c>
      <c r="O50" s="0" t="n">
        <f aca="false">M50/$J50</f>
        <v>22.7467888010488</v>
      </c>
      <c r="P50" s="0" t="n">
        <f aca="false">J$47/J50</f>
        <v>3.43908049585344</v>
      </c>
      <c r="Q50" s="0" t="n">
        <f aca="false">K$47/K50</f>
        <v>3.38561080487654</v>
      </c>
      <c r="R50" s="0" t="n">
        <f aca="false">M$47/M50</f>
        <v>3.26425753022955</v>
      </c>
    </row>
    <row r="51" customFormat="false" ht="12.8" hidden="false" customHeight="false" outlineLevel="0" collapsed="false">
      <c r="B51" s="0" t="n">
        <v>236317813</v>
      </c>
      <c r="C51" s="0" t="n">
        <v>412097714486</v>
      </c>
      <c r="D51" s="0" t="n">
        <v>186490210591</v>
      </c>
      <c r="E51" s="0" t="n">
        <v>5918548731</v>
      </c>
      <c r="F51" s="0" t="n">
        <v>299993835449</v>
      </c>
      <c r="G51" s="0" t="n">
        <v>1590512512207</v>
      </c>
      <c r="H51" s="0" t="n">
        <v>17792409</v>
      </c>
      <c r="I51" s="0" t="n">
        <v>5</v>
      </c>
      <c r="J51" s="0" t="n">
        <f aca="false">H51/1000000</f>
        <v>17.792409</v>
      </c>
      <c r="K51" s="0" t="n">
        <f aca="false">F51/1000000000</f>
        <v>299.993835449</v>
      </c>
      <c r="M51" s="0" t="n">
        <f aca="false">G51/1000000000*$L$2</f>
        <v>398.702042099992</v>
      </c>
      <c r="N51" s="0" t="n">
        <f aca="false">K51/$J51</f>
        <v>16.8607767193863</v>
      </c>
      <c r="O51" s="0" t="n">
        <f aca="false">M51/$J51</f>
        <v>22.408547493484</v>
      </c>
      <c r="P51" s="0" t="n">
        <f aca="false">J$47/J51</f>
        <v>2.56138671272676</v>
      </c>
      <c r="Q51" s="0" t="n">
        <f aca="false">K$47/K51</f>
        <v>2.53421813070304</v>
      </c>
      <c r="R51" s="0" t="n">
        <f aca="false">M$47/M51</f>
        <v>2.46787759003505</v>
      </c>
    </row>
    <row r="52" customFormat="false" ht="12.8" hidden="false" customHeight="false" outlineLevel="0" collapsed="false">
      <c r="B52" s="0" t="n">
        <v>266580117</v>
      </c>
      <c r="C52" s="0" t="n">
        <v>410786605113</v>
      </c>
      <c r="D52" s="0" t="n">
        <v>186194216233</v>
      </c>
      <c r="E52" s="0" t="n">
        <v>5563175311</v>
      </c>
      <c r="F52" s="0" t="n">
        <v>255593200683</v>
      </c>
      <c r="G52" s="0" t="n">
        <v>1364129455566</v>
      </c>
      <c r="H52" s="0" t="n">
        <v>15109660</v>
      </c>
      <c r="I52" s="0" t="n">
        <v>6</v>
      </c>
      <c r="J52" s="0" t="n">
        <f aca="false">H52/1000000</f>
        <v>15.10966</v>
      </c>
      <c r="K52" s="0" t="n">
        <f aca="false">F52/1000000000</f>
        <v>255.593200683</v>
      </c>
      <c r="M52" s="0" t="n">
        <f aca="false">G52/1000000000*$L$2</f>
        <v>341.953424099898</v>
      </c>
      <c r="N52" s="0" t="n">
        <f aca="false">K52/$J52</f>
        <v>16.9158803495909</v>
      </c>
      <c r="O52" s="0" t="n">
        <f aca="false">M52/$J52</f>
        <v>22.6314439967477</v>
      </c>
      <c r="P52" s="0" t="n">
        <f aca="false">J$47/J52</f>
        <v>3.01616581709979</v>
      </c>
      <c r="Q52" s="0" t="n">
        <f aca="false">K$47/K52</f>
        <v>2.97445243012118</v>
      </c>
      <c r="R52" s="0" t="n">
        <f aca="false">M$47/M52</f>
        <v>2.87743232105297</v>
      </c>
    </row>
    <row r="53" customFormat="false" ht="12.8" hidden="false" customHeight="false" outlineLevel="0" collapsed="false">
      <c r="B53" s="0" t="n">
        <v>287410747</v>
      </c>
      <c r="C53" s="0" t="n">
        <v>408287236746</v>
      </c>
      <c r="D53" s="0" t="n">
        <v>185809737429</v>
      </c>
      <c r="E53" s="0" t="n">
        <v>4850917590</v>
      </c>
      <c r="F53" s="0" t="n">
        <v>218466125488</v>
      </c>
      <c r="G53" s="0" t="n">
        <v>1175541748046</v>
      </c>
      <c r="H53" s="0" t="n">
        <v>12864382</v>
      </c>
      <c r="I53" s="0" t="n">
        <v>7</v>
      </c>
      <c r="J53" s="0" t="n">
        <f aca="false">H53/1000000</f>
        <v>12.864382</v>
      </c>
      <c r="K53" s="0" t="n">
        <f aca="false">F53/1000000000</f>
        <v>218.466125488</v>
      </c>
      <c r="M53" s="0" t="n">
        <f aca="false">G53/1000000000*$L$2</f>
        <v>294.679162799781</v>
      </c>
      <c r="N53" s="0" t="n">
        <f aca="false">K53/$J53</f>
        <v>16.9822479997873</v>
      </c>
      <c r="O53" s="0" t="n">
        <f aca="false">M53/$J53</f>
        <v>22.9065930100475</v>
      </c>
      <c r="P53" s="0" t="n">
        <f aca="false">J$47/J53</f>
        <v>3.54259069732226</v>
      </c>
      <c r="Q53" s="0" t="n">
        <f aca="false">K$47/K53</f>
        <v>3.47994369926133</v>
      </c>
      <c r="R53" s="0" t="n">
        <f aca="false">M$47/M53</f>
        <v>3.33904788330189</v>
      </c>
    </row>
    <row r="54" customFormat="false" ht="12.8" hidden="false" customHeight="false" outlineLevel="0" collapsed="false">
      <c r="B54" s="0" t="n">
        <v>314668088</v>
      </c>
      <c r="C54" s="0" t="n">
        <v>408445141605</v>
      </c>
      <c r="D54" s="0" t="n">
        <v>185839382390</v>
      </c>
      <c r="E54" s="0" t="n">
        <v>4877674149</v>
      </c>
      <c r="F54" s="0" t="n">
        <v>201025512695</v>
      </c>
      <c r="G54" s="0" t="n">
        <v>1088379943847</v>
      </c>
      <c r="H54" s="0" t="n">
        <v>11804215</v>
      </c>
      <c r="I54" s="0" t="n">
        <v>8</v>
      </c>
      <c r="J54" s="0" t="n">
        <f aca="false">H54/1000000</f>
        <v>11.804215</v>
      </c>
      <c r="K54" s="0" t="n">
        <f aca="false">F54/1000000000</f>
        <v>201.025512695</v>
      </c>
      <c r="M54" s="0" t="n">
        <f aca="false">G54/1000000000*$L$2</f>
        <v>272.829860099836</v>
      </c>
      <c r="N54" s="0" t="n">
        <f aca="false">K54/$J54</f>
        <v>17.0299772322852</v>
      </c>
      <c r="O54" s="0" t="n">
        <f aca="false">M54/$J54</f>
        <v>23.1129185718691</v>
      </c>
      <c r="P54" s="0" t="n">
        <f aca="false">J$47/J54</f>
        <v>3.86075990652491</v>
      </c>
      <c r="Q54" s="0" t="n">
        <f aca="false">K$47/K54</f>
        <v>3.78185737074809</v>
      </c>
      <c r="R54" s="0" t="n">
        <f aca="false">M$47/M54</f>
        <v>3.6064521472823</v>
      </c>
    </row>
    <row r="55" customFormat="false" ht="12.8" hidden="false" customHeight="false" outlineLevel="0" collapsed="false">
      <c r="A55" s="0" t="s">
        <v>36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48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50</v>
      </c>
      <c r="N55" s="1" t="s">
        <v>13</v>
      </c>
      <c r="O55" s="1" t="s">
        <v>51</v>
      </c>
      <c r="P55" s="1" t="s">
        <v>16</v>
      </c>
      <c r="Q55" s="1" t="s">
        <v>17</v>
      </c>
      <c r="R55" s="1" t="s">
        <v>52</v>
      </c>
    </row>
    <row r="56" customFormat="false" ht="12.8" hidden="false" customHeight="false" outlineLevel="0" collapsed="false">
      <c r="A56" s="0" t="s">
        <v>39</v>
      </c>
      <c r="B56" s="0" t="n">
        <v>11717067</v>
      </c>
      <c r="C56" s="0" t="n">
        <v>10305581011</v>
      </c>
      <c r="D56" s="0" t="n">
        <v>3590817985</v>
      </c>
      <c r="E56" s="0" t="n">
        <v>2271922693</v>
      </c>
      <c r="F56" s="0" t="n">
        <v>19552856445</v>
      </c>
      <c r="G56" s="0" t="n">
        <v>104581848144</v>
      </c>
      <c r="H56" s="0" t="n">
        <v>1150371</v>
      </c>
      <c r="I56" s="0" t="n">
        <v>1</v>
      </c>
      <c r="J56" s="0" t="n">
        <f aca="false">H56/1000000</f>
        <v>1.150371</v>
      </c>
      <c r="K56" s="0" t="n">
        <f aca="false">F56/1000000000</f>
        <v>19.552856445</v>
      </c>
      <c r="M56" s="0" t="n">
        <f aca="false">G56/1000000000*$L$2</f>
        <v>26.2160756998668</v>
      </c>
      <c r="N56" s="0" t="n">
        <f aca="false">K56/$J56</f>
        <v>16.9970004850609</v>
      </c>
      <c r="O56" s="0" t="n">
        <f aca="false">M56/$J56</f>
        <v>22.7892355595428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11868674</v>
      </c>
      <c r="C57" s="0" t="n">
        <v>10482733185</v>
      </c>
      <c r="D57" s="0" t="n">
        <v>3614711222</v>
      </c>
      <c r="E57" s="0" t="n">
        <v>2326854038</v>
      </c>
      <c r="F57" s="0" t="n">
        <v>12866943359</v>
      </c>
      <c r="G57" s="0" t="n">
        <v>71369628906</v>
      </c>
      <c r="H57" s="0" t="n">
        <v>746988</v>
      </c>
      <c r="I57" s="0" t="n">
        <v>2</v>
      </c>
      <c r="J57" s="0" t="n">
        <f aca="false">H57/1000000</f>
        <v>0.746988</v>
      </c>
      <c r="K57" s="0" t="n">
        <f aca="false">F57/1000000000</f>
        <v>12.866943359</v>
      </c>
      <c r="M57" s="0" t="n">
        <f aca="false">G57/1000000000*$L$2</f>
        <v>17.8905959999373</v>
      </c>
      <c r="N57" s="0" t="n">
        <f aca="false">K57/$J57</f>
        <v>17.2251004822032</v>
      </c>
      <c r="O57" s="0" t="n">
        <f aca="false">M57/$J57</f>
        <v>23.9503124547347</v>
      </c>
      <c r="P57" s="0" t="n">
        <f aca="false">J$56/J57</f>
        <v>1.54001269096692</v>
      </c>
      <c r="Q57" s="0" t="n">
        <f aca="false">K$56/K57</f>
        <v>1.51961937652608</v>
      </c>
      <c r="R57" s="0" t="n">
        <f aca="false">M$56/M57</f>
        <v>1.46535507816278</v>
      </c>
    </row>
    <row r="58" customFormat="false" ht="12.8" hidden="false" customHeight="false" outlineLevel="0" collapsed="false">
      <c r="B58" s="0" t="n">
        <v>11310941</v>
      </c>
      <c r="C58" s="0" t="n">
        <v>10240839072</v>
      </c>
      <c r="D58" s="0" t="n">
        <v>3522828971</v>
      </c>
      <c r="E58" s="0" t="n">
        <v>2233225959</v>
      </c>
      <c r="F58" s="0" t="n">
        <v>10230407714</v>
      </c>
      <c r="G58" s="0" t="n">
        <v>57466491699</v>
      </c>
      <c r="H58" s="0" t="n">
        <v>586210</v>
      </c>
      <c r="I58" s="0" t="n">
        <v>3</v>
      </c>
      <c r="J58" s="0" t="n">
        <f aca="false">H58/1000000</f>
        <v>0.58621</v>
      </c>
      <c r="K58" s="0" t="n">
        <f aca="false">F58/1000000000</f>
        <v>10.230407714</v>
      </c>
      <c r="M58" s="0" t="n">
        <f aca="false">G58/1000000000*$L$2</f>
        <v>14.4054242999452</v>
      </c>
      <c r="N58" s="0" t="n">
        <f aca="false">K58/$J58</f>
        <v>17.4517795909316</v>
      </c>
      <c r="O58" s="0" t="n">
        <f aca="false">M58/$J58</f>
        <v>24.5738290031647</v>
      </c>
      <c r="P58" s="0" t="n">
        <f aca="false">J$56/J58</f>
        <v>1.96238719912659</v>
      </c>
      <c r="Q58" s="0" t="n">
        <f aca="false">K$56/K58</f>
        <v>1.91124899335561</v>
      </c>
      <c r="R58" s="0" t="n">
        <f aca="false">M$56/M58</f>
        <v>1.81987528822505</v>
      </c>
    </row>
    <row r="59" customFormat="false" ht="12.8" hidden="false" customHeight="false" outlineLevel="0" collapsed="false">
      <c r="B59" s="0" t="n">
        <v>13641952</v>
      </c>
      <c r="C59" s="0" t="n">
        <v>10062080005</v>
      </c>
      <c r="D59" s="0" t="n">
        <v>3453163648</v>
      </c>
      <c r="E59" s="0" t="n">
        <v>2161062895</v>
      </c>
      <c r="F59" s="0" t="n">
        <v>8593444824</v>
      </c>
      <c r="G59" s="0" t="n">
        <v>47643249511</v>
      </c>
      <c r="H59" s="0" t="n">
        <v>487583</v>
      </c>
      <c r="I59" s="0" t="n">
        <v>4</v>
      </c>
      <c r="J59" s="0" t="n">
        <f aca="false">H59/1000000</f>
        <v>0.487583</v>
      </c>
      <c r="K59" s="0" t="n">
        <f aca="false">F59/1000000000</f>
        <v>8.593444824</v>
      </c>
      <c r="M59" s="0" t="n">
        <f aca="false">G59/1000000000*$L$2</f>
        <v>11.9429810998198</v>
      </c>
      <c r="N59" s="0" t="n">
        <f aca="false">K59/$J59</f>
        <v>17.6245784286983</v>
      </c>
      <c r="O59" s="0" t="n">
        <f aca="false">M59/$J59</f>
        <v>24.4942524653645</v>
      </c>
      <c r="P59" s="0" t="n">
        <f aca="false">J$56/J59</f>
        <v>2.35933369293023</v>
      </c>
      <c r="Q59" s="0" t="n">
        <f aca="false">K$56/K59</f>
        <v>2.27532227709105</v>
      </c>
      <c r="R59" s="0" t="n">
        <f aca="false">M$56/M59</f>
        <v>2.19510317237815</v>
      </c>
    </row>
    <row r="60" customFormat="false" ht="12.8" hidden="false" customHeight="false" outlineLevel="0" collapsed="false">
      <c r="B60" s="0" t="n">
        <v>13347218</v>
      </c>
      <c r="C60" s="0" t="n">
        <v>10339701946</v>
      </c>
      <c r="D60" s="0" t="n">
        <v>3495050573</v>
      </c>
      <c r="E60" s="0" t="n">
        <v>2242704946</v>
      </c>
      <c r="F60" s="0" t="n">
        <v>8209777832</v>
      </c>
      <c r="G60" s="0" t="n">
        <v>48333557128</v>
      </c>
      <c r="H60" s="0" t="n">
        <v>462656</v>
      </c>
      <c r="I60" s="0" t="n">
        <v>5</v>
      </c>
      <c r="J60" s="0" t="n">
        <f aca="false">H60/1000000</f>
        <v>0.462656</v>
      </c>
      <c r="K60" s="0" t="n">
        <f aca="false">F60/1000000000</f>
        <v>8.209777832</v>
      </c>
      <c r="M60" s="0" t="n">
        <f aca="false">G60/1000000000*$L$2</f>
        <v>12.1160240997728</v>
      </c>
      <c r="N60" s="0" t="n">
        <f aca="false">K60/$J60</f>
        <v>17.7448856861253</v>
      </c>
      <c r="O60" s="0" t="n">
        <f aca="false">M60/$J60</f>
        <v>26.1879757309379</v>
      </c>
      <c r="P60" s="0" t="n">
        <f aca="false">J$56/J60</f>
        <v>2.48644997579195</v>
      </c>
      <c r="Q60" s="0" t="n">
        <f aca="false">K$56/K60</f>
        <v>2.3816547591321</v>
      </c>
      <c r="R60" s="0" t="n">
        <f aca="false">M$56/M60</f>
        <v>2.16375235671233</v>
      </c>
    </row>
    <row r="61" customFormat="false" ht="12.8" hidden="false" customHeight="false" outlineLevel="0" collapsed="false">
      <c r="B61" s="0" t="n">
        <v>13270862</v>
      </c>
      <c r="C61" s="0" t="n">
        <v>9937381736</v>
      </c>
      <c r="D61" s="0" t="n">
        <v>3406513014</v>
      </c>
      <c r="E61" s="0" t="n">
        <v>2108285286</v>
      </c>
      <c r="F61" s="0" t="n">
        <v>7087097167</v>
      </c>
      <c r="G61" s="0" t="n">
        <v>42254882812</v>
      </c>
      <c r="H61" s="0" t="n">
        <v>394496</v>
      </c>
      <c r="I61" s="0" t="n">
        <v>6</v>
      </c>
      <c r="J61" s="0" t="n">
        <f aca="false">H61/1000000</f>
        <v>0.394496</v>
      </c>
      <c r="K61" s="0" t="n">
        <f aca="false">F61/1000000000</f>
        <v>7.087097167</v>
      </c>
      <c r="M61" s="0" t="n">
        <f aca="false">G61/1000000000*$L$2</f>
        <v>10.5922511998747</v>
      </c>
      <c r="N61" s="0" t="n">
        <f aca="false">K61/$J61</f>
        <v>17.964940498763</v>
      </c>
      <c r="O61" s="0" t="n">
        <f aca="false">M61/$J61</f>
        <v>26.8500851716485</v>
      </c>
      <c r="P61" s="0" t="n">
        <f aca="false">J$56/J61</f>
        <v>2.91605238075925</v>
      </c>
      <c r="Q61" s="0" t="n">
        <f aca="false">K$56/K61</f>
        <v>2.75893726080756</v>
      </c>
      <c r="R61" s="0" t="n">
        <f aca="false">M$56/M61</f>
        <v>2.47502397792237</v>
      </c>
    </row>
    <row r="62" customFormat="false" ht="12.8" hidden="false" customHeight="false" outlineLevel="0" collapsed="false">
      <c r="B62" s="0" t="n">
        <v>13020890</v>
      </c>
      <c r="C62" s="0" t="n">
        <v>9844038921</v>
      </c>
      <c r="D62" s="0" t="n">
        <v>3388552867</v>
      </c>
      <c r="E62" s="0" t="n">
        <v>2083341048</v>
      </c>
      <c r="F62" s="0" t="n">
        <v>6729370117</v>
      </c>
      <c r="G62" s="0" t="n">
        <v>41021423339</v>
      </c>
      <c r="H62" s="0" t="n">
        <v>370985</v>
      </c>
      <c r="I62" s="0" t="n">
        <v>7</v>
      </c>
      <c r="J62" s="0" t="n">
        <f aca="false">H62/1000000</f>
        <v>0.370985</v>
      </c>
      <c r="K62" s="0" t="n">
        <f aca="false">F62/1000000000</f>
        <v>6.729370117</v>
      </c>
      <c r="M62" s="0" t="n">
        <f aca="false">G62/1000000000*$L$2</f>
        <v>10.2830534997885</v>
      </c>
      <c r="N62" s="0" t="n">
        <f aca="false">K62/$J62</f>
        <v>18.1391973179509</v>
      </c>
      <c r="O62" s="0" t="n">
        <f aca="false">M62/$J62</f>
        <v>27.7182460201585</v>
      </c>
      <c r="P62" s="0" t="n">
        <f aca="false">J$56/J62</f>
        <v>3.10085582975053</v>
      </c>
      <c r="Q62" s="0" t="n">
        <f aca="false">K$56/K62</f>
        <v>2.90559979686729</v>
      </c>
      <c r="R62" s="0" t="n">
        <f aca="false">M$56/M62</f>
        <v>2.5494446470016</v>
      </c>
    </row>
    <row r="63" customFormat="false" ht="12.8" hidden="false" customHeight="false" outlineLevel="0" collapsed="false">
      <c r="B63" s="0" t="n">
        <v>13435325</v>
      </c>
      <c r="C63" s="0" t="n">
        <v>10451216728</v>
      </c>
      <c r="D63" s="0" t="n">
        <v>3529256903</v>
      </c>
      <c r="E63" s="0" t="n">
        <v>2271118111</v>
      </c>
      <c r="F63" s="0" t="n">
        <v>9842651367</v>
      </c>
      <c r="G63" s="0" t="n">
        <v>56531677246</v>
      </c>
      <c r="H63" s="0" t="n">
        <v>557774</v>
      </c>
      <c r="I63" s="0" t="n">
        <v>8</v>
      </c>
      <c r="J63" s="0" t="n">
        <f aca="false">H63/1000000</f>
        <v>0.557774</v>
      </c>
      <c r="K63" s="0" t="n">
        <f aca="false">F63/1000000000</f>
        <v>9.842651367</v>
      </c>
      <c r="M63" s="0" t="n">
        <f aca="false">G63/1000000000*$L$2</f>
        <v>14.1710894999765</v>
      </c>
      <c r="N63" s="0" t="n">
        <f aca="false">K63/$J63</f>
        <v>17.6463072265828</v>
      </c>
      <c r="O63" s="0" t="n">
        <f aca="false">M63/$J63</f>
        <v>25.4065078328794</v>
      </c>
      <c r="P63" s="0" t="n">
        <f aca="false">J$56/J63</f>
        <v>2.06243209615364</v>
      </c>
      <c r="Q63" s="0" t="n">
        <f aca="false">K$56/K63</f>
        <v>1.98654363706876</v>
      </c>
      <c r="R63" s="0" t="n">
        <f aca="false">M$56/M63</f>
        <v>1.84996895968446</v>
      </c>
    </row>
    <row r="64" customFormat="false" ht="12.8" hidden="false" customHeight="false" outlineLevel="0" collapsed="false">
      <c r="A64" s="0" t="s">
        <v>36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48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50</v>
      </c>
      <c r="N64" s="1" t="s">
        <v>13</v>
      </c>
      <c r="O64" s="1" t="s">
        <v>51</v>
      </c>
      <c r="P64" s="1" t="s">
        <v>16</v>
      </c>
      <c r="Q64" s="1" t="s">
        <v>17</v>
      </c>
      <c r="R64" s="1" t="s">
        <v>52</v>
      </c>
    </row>
    <row r="65" customFormat="false" ht="12.8" hidden="false" customHeight="false" outlineLevel="0" collapsed="false">
      <c r="A65" s="0" t="s">
        <v>40</v>
      </c>
      <c r="B65" s="0" t="n">
        <v>946915594</v>
      </c>
      <c r="C65" s="0" t="n">
        <v>956243421659</v>
      </c>
      <c r="D65" s="0" t="n">
        <v>314758423352</v>
      </c>
      <c r="E65" s="0" t="n">
        <v>233020149237</v>
      </c>
      <c r="F65" s="0" t="n">
        <v>2696036376953</v>
      </c>
      <c r="G65" s="0" t="n">
        <v>13436472595214</v>
      </c>
      <c r="H65" s="0" t="n">
        <v>161765678</v>
      </c>
      <c r="I65" s="0" t="n">
        <v>1</v>
      </c>
      <c r="J65" s="0" t="n">
        <f aca="false">H65/1000000</f>
        <v>161.765678</v>
      </c>
      <c r="K65" s="0" t="n">
        <f aca="false">F65/1000000000</f>
        <v>2696.036376953</v>
      </c>
      <c r="M65" s="0" t="n">
        <f aca="false">G65/1000000000*$L$2</f>
        <v>3368.19045509979</v>
      </c>
      <c r="N65" s="0" t="n">
        <f aca="false">K65/$J65</f>
        <v>16.6663065384797</v>
      </c>
      <c r="O65" s="0" t="n">
        <f aca="false">M65/$J65</f>
        <v>20.8214158698101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1937987919</v>
      </c>
      <c r="C66" s="0" t="n">
        <v>911606233081</v>
      </c>
      <c r="D66" s="0" t="n">
        <v>301729403019</v>
      </c>
      <c r="E66" s="0" t="n">
        <v>222480115221</v>
      </c>
      <c r="F66" s="0" t="n">
        <v>1824622802734</v>
      </c>
      <c r="G66" s="0" t="n">
        <v>9119587036132</v>
      </c>
      <c r="H66" s="0" t="n">
        <v>108942011</v>
      </c>
      <c r="I66" s="0" t="n">
        <v>2</v>
      </c>
      <c r="J66" s="0" t="n">
        <f aca="false">H66/1000000</f>
        <v>108.942011</v>
      </c>
      <c r="K66" s="0" t="n">
        <f aca="false">F66/1000000000</f>
        <v>1824.622802734</v>
      </c>
      <c r="M66" s="0" t="n">
        <f aca="false">G66/1000000000*$L$2</f>
        <v>2286.0543041998</v>
      </c>
      <c r="N66" s="0" t="n">
        <f aca="false">K66/$J66</f>
        <v>16.7485691331143</v>
      </c>
      <c r="O66" s="0" t="n">
        <f aca="false">M66/$J66</f>
        <v>20.984139022363</v>
      </c>
      <c r="P66" s="0" t="n">
        <f aca="false">J$65/J66</f>
        <v>1.48487875811288</v>
      </c>
      <c r="Q66" s="0" t="n">
        <f aca="false">K$65/K66</f>
        <v>1.47758559901437</v>
      </c>
      <c r="R66" s="0" t="n">
        <f aca="false">M$65/M66</f>
        <v>1.47336414927325</v>
      </c>
    </row>
    <row r="67" customFormat="false" ht="12.8" hidden="false" customHeight="false" outlineLevel="0" collapsed="false">
      <c r="B67" s="0" t="n">
        <v>3629903968</v>
      </c>
      <c r="C67" s="0" t="n">
        <v>870934826453</v>
      </c>
      <c r="D67" s="0" t="n">
        <v>290738426616</v>
      </c>
      <c r="E67" s="0" t="n">
        <v>211900797188</v>
      </c>
      <c r="F67" s="0" t="n">
        <v>1821373229980</v>
      </c>
      <c r="G67" s="0" t="n">
        <v>8941501647949</v>
      </c>
      <c r="H67" s="0" t="n">
        <v>108262449</v>
      </c>
      <c r="I67" s="0" t="n">
        <v>3</v>
      </c>
      <c r="J67" s="0" t="n">
        <f aca="false">H67/1000000</f>
        <v>108.262449</v>
      </c>
      <c r="K67" s="0" t="n">
        <f aca="false">F67/1000000000</f>
        <v>1821.37322998</v>
      </c>
      <c r="M67" s="0" t="n">
        <f aca="false">G67/1000000000*$L$2</f>
        <v>2241.41271389995</v>
      </c>
      <c r="N67" s="0" t="n">
        <f aca="false">K67/$J67</f>
        <v>16.8236839901894</v>
      </c>
      <c r="O67" s="0" t="n">
        <f aca="false">M67/$J67</f>
        <v>20.7035101699939</v>
      </c>
      <c r="P67" s="0" t="n">
        <f aca="false">J$65/J67</f>
        <v>1.4941993229804</v>
      </c>
      <c r="Q67" s="0" t="n">
        <f aca="false">K$65/K67</f>
        <v>1.48022180878469</v>
      </c>
      <c r="R67" s="0" t="n">
        <f aca="false">M$65/M67</f>
        <v>1.502708731066</v>
      </c>
    </row>
    <row r="68" customFormat="false" ht="12.8" hidden="false" customHeight="false" outlineLevel="0" collapsed="false">
      <c r="B68" s="0" t="n">
        <v>3565527131</v>
      </c>
      <c r="C68" s="0" t="n">
        <v>876462844623</v>
      </c>
      <c r="D68" s="0" t="n">
        <v>292283534009</v>
      </c>
      <c r="E68" s="0" t="n">
        <v>213288773629</v>
      </c>
      <c r="F68" s="0" t="n">
        <v>1917324584960</v>
      </c>
      <c r="G68" s="0" t="n">
        <v>8983894287109</v>
      </c>
      <c r="H68" s="0" t="n">
        <v>114050555</v>
      </c>
      <c r="I68" s="0" t="n">
        <v>4</v>
      </c>
      <c r="J68" s="0" t="n">
        <f aca="false">H68/1000000</f>
        <v>114.050555</v>
      </c>
      <c r="K68" s="0" t="n">
        <f aca="false">F68/1000000000</f>
        <v>1917.32458496</v>
      </c>
      <c r="M68" s="0" t="n">
        <f aca="false">G68/1000000000*$L$2</f>
        <v>2252.03949719991</v>
      </c>
      <c r="N68" s="0" t="n">
        <f aca="false">K68/$J68</f>
        <v>16.811181541028</v>
      </c>
      <c r="O68" s="0" t="n">
        <f aca="false">M68/$J68</f>
        <v>19.7459757841591</v>
      </c>
      <c r="P68" s="0" t="n">
        <f aca="false">J$65/J68</f>
        <v>1.41836817891855</v>
      </c>
      <c r="Q68" s="0" t="n">
        <f aca="false">K$65/K68</f>
        <v>1.40614499918346</v>
      </c>
      <c r="R68" s="0" t="n">
        <f aca="false">M$65/M68</f>
        <v>1.4956178429764</v>
      </c>
    </row>
    <row r="69" customFormat="false" ht="12.8" hidden="false" customHeight="false" outlineLevel="0" collapsed="false">
      <c r="B69" s="0" t="n">
        <v>5386182248</v>
      </c>
      <c r="C69" s="0" t="n">
        <v>844224540821</v>
      </c>
      <c r="D69" s="0" t="n">
        <v>283179470142</v>
      </c>
      <c r="E69" s="0" t="n">
        <v>205216553632</v>
      </c>
      <c r="F69" s="0" t="n">
        <v>1924342529296</v>
      </c>
      <c r="G69" s="0" t="n">
        <v>9389689697265</v>
      </c>
      <c r="H69" s="0" t="n">
        <v>113973206</v>
      </c>
      <c r="I69" s="0" t="n">
        <v>5</v>
      </c>
      <c r="J69" s="0" t="n">
        <f aca="false">H69/1000000</f>
        <v>113.973206</v>
      </c>
      <c r="K69" s="0" t="n">
        <f aca="false">F69/1000000000</f>
        <v>1924.342529296</v>
      </c>
      <c r="M69" s="0" t="n">
        <f aca="false">G69/1000000000*$L$2</f>
        <v>2353.76234279984</v>
      </c>
      <c r="N69" s="0" t="n">
        <f aca="false">K69/$J69</f>
        <v>16.8841659968396</v>
      </c>
      <c r="O69" s="0" t="n">
        <f aca="false">M69/$J69</f>
        <v>20.6518920139865</v>
      </c>
      <c r="P69" s="0" t="n">
        <f aca="false">J$65/J69</f>
        <v>1.41933076797015</v>
      </c>
      <c r="Q69" s="0" t="n">
        <f aca="false">K$65/K69</f>
        <v>1.40101688546026</v>
      </c>
      <c r="R69" s="0" t="n">
        <f aca="false">M$65/M69</f>
        <v>1.43098153702861</v>
      </c>
    </row>
    <row r="70" customFormat="false" ht="12.8" hidden="false" customHeight="false" outlineLevel="0" collapsed="false">
      <c r="B70" s="0" t="n">
        <v>5787961671</v>
      </c>
      <c r="C70" s="0" t="n">
        <v>840297816617</v>
      </c>
      <c r="D70" s="0" t="n">
        <v>282446731180</v>
      </c>
      <c r="E70" s="0" t="n">
        <v>203831397361</v>
      </c>
      <c r="F70" s="0" t="n">
        <v>1953672424316</v>
      </c>
      <c r="G70" s="0" t="n">
        <v>9447030456542</v>
      </c>
      <c r="H70" s="0" t="n">
        <v>115632759</v>
      </c>
      <c r="I70" s="0" t="n">
        <v>6</v>
      </c>
      <c r="J70" s="0" t="n">
        <f aca="false">H70/1000000</f>
        <v>115.632759</v>
      </c>
      <c r="K70" s="0" t="n">
        <f aca="false">F70/1000000000</f>
        <v>1953.672424316</v>
      </c>
      <c r="M70" s="0" t="n">
        <f aca="false">G70/1000000000*$L$2</f>
        <v>2368.13624909976</v>
      </c>
      <c r="N70" s="0" t="n">
        <f aca="false">K70/$J70</f>
        <v>16.8954926027148</v>
      </c>
      <c r="O70" s="0" t="n">
        <f aca="false">M70/$J70</f>
        <v>20.4798040761075</v>
      </c>
      <c r="P70" s="0" t="n">
        <f aca="false">J$65/J70</f>
        <v>1.39896063536805</v>
      </c>
      <c r="Q70" s="0" t="n">
        <f aca="false">K$65/K70</f>
        <v>1.37998384140417</v>
      </c>
      <c r="R70" s="0" t="n">
        <f aca="false">M$65/M70</f>
        <v>1.42229589044135</v>
      </c>
    </row>
    <row r="71" customFormat="false" ht="12.8" hidden="false" customHeight="false" outlineLevel="0" collapsed="false">
      <c r="B71" s="0" t="n">
        <v>6059622159</v>
      </c>
      <c r="C71" s="0" t="n">
        <v>830923958091</v>
      </c>
      <c r="D71" s="0" t="n">
        <v>279370526034</v>
      </c>
      <c r="E71" s="0" t="n">
        <v>201690659385</v>
      </c>
      <c r="F71" s="0" t="n">
        <v>1980883605957</v>
      </c>
      <c r="G71" s="0" t="n">
        <v>9508873657226</v>
      </c>
      <c r="H71" s="0" t="n">
        <v>117199731</v>
      </c>
      <c r="I71" s="0" t="n">
        <v>7</v>
      </c>
      <c r="J71" s="0" t="n">
        <f aca="false">H71/1000000</f>
        <v>117.199731</v>
      </c>
      <c r="K71" s="0" t="n">
        <f aca="false">F71/1000000000</f>
        <v>1980.883605957</v>
      </c>
      <c r="M71" s="0" t="n">
        <f aca="false">G71/1000000000*$L$2</f>
        <v>2383.63880579986</v>
      </c>
      <c r="N71" s="0" t="n">
        <f aca="false">K71/$J71</f>
        <v>16.9017760455184</v>
      </c>
      <c r="O71" s="0" t="n">
        <f aca="false">M71/$J71</f>
        <v>20.3382617473743</v>
      </c>
      <c r="P71" s="0" t="n">
        <f aca="false">J$65/J71</f>
        <v>1.3802563932506</v>
      </c>
      <c r="Q71" s="0" t="n">
        <f aca="false">K$65/K71</f>
        <v>1.36102715416765</v>
      </c>
      <c r="R71" s="0" t="n">
        <f aca="false">M$65/M71</f>
        <v>1.41304565394066</v>
      </c>
    </row>
    <row r="72" customFormat="false" ht="12.8" hidden="false" customHeight="false" outlineLevel="0" collapsed="false">
      <c r="B72" s="0" t="n">
        <v>6066961445</v>
      </c>
      <c r="C72" s="0" t="n">
        <v>827134428270</v>
      </c>
      <c r="D72" s="0" t="n">
        <v>278601630147</v>
      </c>
      <c r="E72" s="0" t="n">
        <v>200539256557</v>
      </c>
      <c r="F72" s="0" t="n">
        <v>2040574157714</v>
      </c>
      <c r="G72" s="0" t="n">
        <v>9735104858398</v>
      </c>
      <c r="H72" s="0" t="n">
        <v>120781220</v>
      </c>
      <c r="I72" s="0" t="n">
        <v>8</v>
      </c>
      <c r="J72" s="0" t="n">
        <f aca="false">H72/1000000</f>
        <v>120.78122</v>
      </c>
      <c r="K72" s="0" t="n">
        <f aca="false">F72/1000000000</f>
        <v>2040.574157714</v>
      </c>
      <c r="M72" s="0" t="n">
        <f aca="false">G72/1000000000*$L$2</f>
        <v>2440.34935739989</v>
      </c>
      <c r="N72" s="0" t="n">
        <f aca="false">K72/$J72</f>
        <v>16.8947967052659</v>
      </c>
      <c r="O72" s="0" t="n">
        <f aca="false">M72/$J72</f>
        <v>20.2047086244028</v>
      </c>
      <c r="P72" s="0" t="n">
        <f aca="false">J$65/J72</f>
        <v>1.33932806772444</v>
      </c>
      <c r="Q72" s="0" t="n">
        <f aca="false">K$65/K72</f>
        <v>1.32121460362572</v>
      </c>
      <c r="R72" s="0" t="n">
        <f aca="false">M$65/M72</f>
        <v>1.38020830701408</v>
      </c>
    </row>
    <row r="73" customFormat="false" ht="12.8" hidden="false" customHeight="false" outlineLevel="0" collapsed="false">
      <c r="A73" s="0" t="s">
        <v>36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48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50</v>
      </c>
      <c r="N73" s="1" t="s">
        <v>13</v>
      </c>
      <c r="O73" s="1" t="s">
        <v>51</v>
      </c>
      <c r="P73" s="1" t="s">
        <v>16</v>
      </c>
      <c r="Q73" s="1" t="s">
        <v>17</v>
      </c>
      <c r="R73" s="1" t="s">
        <v>52</v>
      </c>
    </row>
    <row r="74" customFormat="false" ht="12.8" hidden="false" customHeight="false" outlineLevel="0" collapsed="false">
      <c r="A74" s="0" t="s">
        <v>41</v>
      </c>
      <c r="B74" s="0" t="n">
        <v>416967</v>
      </c>
      <c r="C74" s="0" t="n">
        <v>51076029062</v>
      </c>
      <c r="D74" s="0" t="n">
        <v>14567277219</v>
      </c>
      <c r="E74" s="0" t="n">
        <v>7107945360</v>
      </c>
      <c r="F74" s="0" t="n">
        <v>198735290527</v>
      </c>
      <c r="G74" s="0" t="n">
        <v>920430358886</v>
      </c>
      <c r="H74" s="0" t="n">
        <v>11975956</v>
      </c>
      <c r="I74" s="0" t="n">
        <v>1</v>
      </c>
      <c r="J74" s="0" t="n">
        <f aca="false">H74/1000000</f>
        <v>11.975956</v>
      </c>
      <c r="K74" s="0" t="n">
        <f aca="false">F74/1000000000</f>
        <v>198.735290527</v>
      </c>
      <c r="M74" s="0" t="n">
        <f aca="false">G74/1000000000*$L$2</f>
        <v>230.72906429982</v>
      </c>
      <c r="N74" s="0" t="n">
        <f aca="false">K74/$J74</f>
        <v>16.5945241053825</v>
      </c>
      <c r="O74" s="0" t="n">
        <f aca="false">M74/$J74</f>
        <v>19.2660247165086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207361</v>
      </c>
      <c r="C75" s="0" t="n">
        <v>50780040849</v>
      </c>
      <c r="D75" s="0" t="n">
        <v>14460244583</v>
      </c>
      <c r="E75" s="0" t="n">
        <v>7025594640</v>
      </c>
      <c r="F75" s="0" t="n">
        <v>99952575683</v>
      </c>
      <c r="G75" s="0" t="n">
        <v>453004333496</v>
      </c>
      <c r="H75" s="0" t="n">
        <v>6024995</v>
      </c>
      <c r="I75" s="0" t="n">
        <v>2</v>
      </c>
      <c r="J75" s="0" t="n">
        <f aca="false">H75/1000000</f>
        <v>6.024995</v>
      </c>
      <c r="K75" s="0" t="n">
        <f aca="false">F75/1000000000</f>
        <v>99.952575683</v>
      </c>
      <c r="M75" s="0" t="n">
        <f aca="false">G75/1000000000*$L$2</f>
        <v>113.556951899977</v>
      </c>
      <c r="N75" s="0" t="n">
        <f aca="false">K75/$J75</f>
        <v>16.5896528848572</v>
      </c>
      <c r="O75" s="0" t="n">
        <f aca="false">M75/$J75</f>
        <v>18.8476425125625</v>
      </c>
      <c r="P75" s="0" t="n">
        <f aca="false">J$74/J75</f>
        <v>1.98771218897277</v>
      </c>
      <c r="Q75" s="0" t="n">
        <f aca="false">K$74/K75</f>
        <v>1.98829584099253</v>
      </c>
      <c r="R75" s="0" t="n">
        <f aca="false">M$74/M75</f>
        <v>2.03183565989911</v>
      </c>
    </row>
    <row r="76" customFormat="false" ht="12.8" hidden="false" customHeight="false" outlineLevel="0" collapsed="false">
      <c r="B76" s="0" t="n">
        <v>169795</v>
      </c>
      <c r="C76" s="0" t="n">
        <v>50570349851</v>
      </c>
      <c r="D76" s="0" t="n">
        <v>14389107540</v>
      </c>
      <c r="E76" s="0" t="n">
        <v>6956765223</v>
      </c>
      <c r="F76" s="0" t="n">
        <v>66403564453</v>
      </c>
      <c r="G76" s="0" t="n">
        <v>303213317871</v>
      </c>
      <c r="H76" s="0" t="n">
        <v>4002364</v>
      </c>
      <c r="I76" s="0" t="n">
        <v>3</v>
      </c>
      <c r="J76" s="0" t="n">
        <f aca="false">H76/1000000</f>
        <v>4.002364</v>
      </c>
      <c r="K76" s="0" t="n">
        <f aca="false">F76/1000000000</f>
        <v>66.403564453</v>
      </c>
      <c r="M76" s="0" t="n">
        <f aca="false">G76/1000000000*$L$2</f>
        <v>76.0080590999765</v>
      </c>
      <c r="N76" s="0" t="n">
        <f aca="false">K76/$J76</f>
        <v>16.5910857815531</v>
      </c>
      <c r="O76" s="0" t="n">
        <f aca="false">M76/$J76</f>
        <v>18.9907912173846</v>
      </c>
      <c r="P76" s="0" t="n">
        <f aca="false">J$74/J76</f>
        <v>2.9922205976268</v>
      </c>
      <c r="Q76" s="0" t="n">
        <f aca="false">K$74/K76</f>
        <v>2.99284070311713</v>
      </c>
      <c r="R76" s="0" t="n">
        <f aca="false">M$74/M76</f>
        <v>3.03558684476251</v>
      </c>
    </row>
    <row r="77" customFormat="false" ht="12.8" hidden="false" customHeight="false" outlineLevel="0" collapsed="false">
      <c r="B77" s="0" t="n">
        <v>204419</v>
      </c>
      <c r="C77" s="0" t="n">
        <v>50579597924</v>
      </c>
      <c r="D77" s="0" t="n">
        <v>14392122891</v>
      </c>
      <c r="E77" s="0" t="n">
        <v>6958981211</v>
      </c>
      <c r="F77" s="0" t="n">
        <v>51326110839</v>
      </c>
      <c r="G77" s="0" t="n">
        <v>234124084472</v>
      </c>
      <c r="H77" s="0" t="n">
        <v>3094237</v>
      </c>
      <c r="I77" s="0" t="n">
        <v>4</v>
      </c>
      <c r="J77" s="0" t="n">
        <f aca="false">H77/1000000</f>
        <v>3.094237</v>
      </c>
      <c r="K77" s="0" t="n">
        <f aca="false">F77/1000000000</f>
        <v>51.326110839</v>
      </c>
      <c r="M77" s="0" t="n">
        <f aca="false">G77/1000000000*$L$2</f>
        <v>58.6891016998355</v>
      </c>
      <c r="N77" s="0" t="n">
        <f aca="false">K77/$J77</f>
        <v>16.5876469187719</v>
      </c>
      <c r="O77" s="0" t="n">
        <f aca="false">M77/$J77</f>
        <v>18.9672289807909</v>
      </c>
      <c r="P77" s="0" t="n">
        <f aca="false">J$74/J77</f>
        <v>3.87040682404095</v>
      </c>
      <c r="Q77" s="0" t="n">
        <f aca="false">K$74/K77</f>
        <v>3.87201148262322</v>
      </c>
      <c r="R77" s="0" t="n">
        <f aca="false">M$74/M77</f>
        <v>3.93137835845367</v>
      </c>
    </row>
    <row r="78" customFormat="false" ht="12.8" hidden="false" customHeight="false" outlineLevel="0" collapsed="false">
      <c r="B78" s="0" t="n">
        <v>183389</v>
      </c>
      <c r="C78" s="0" t="n">
        <v>50530305187</v>
      </c>
      <c r="D78" s="0" t="n">
        <v>14373305764</v>
      </c>
      <c r="E78" s="0" t="n">
        <v>6945423323</v>
      </c>
      <c r="F78" s="0" t="n">
        <v>51476867675</v>
      </c>
      <c r="G78" s="0" t="n">
        <v>250774658203</v>
      </c>
      <c r="H78" s="0" t="n">
        <v>3102494</v>
      </c>
      <c r="I78" s="0" t="n">
        <v>5</v>
      </c>
      <c r="J78" s="0" t="n">
        <f aca="false">H78/1000000</f>
        <v>3.102494</v>
      </c>
      <c r="K78" s="0" t="n">
        <f aca="false">F78/1000000000</f>
        <v>51.476867675</v>
      </c>
      <c r="M78" s="0" t="n">
        <f aca="false">G78/1000000000*$L$2</f>
        <v>62.8629875999687</v>
      </c>
      <c r="N78" s="0" t="n">
        <f aca="false">K78/$J78</f>
        <v>16.5920925793894</v>
      </c>
      <c r="O78" s="0" t="n">
        <f aca="false">M78/$J78</f>
        <v>20.2620819250476</v>
      </c>
      <c r="P78" s="0" t="n">
        <f aca="false">J$74/J78</f>
        <v>3.86010609528979</v>
      </c>
      <c r="Q78" s="0" t="n">
        <f aca="false">K$74/K78</f>
        <v>3.86067178332835</v>
      </c>
      <c r="R78" s="0" t="n">
        <f aca="false">M$74/M78</f>
        <v>3.67034837364196</v>
      </c>
    </row>
    <row r="79" customFormat="false" ht="12.8" hidden="false" customHeight="false" outlineLevel="0" collapsed="false">
      <c r="B79" s="0" t="n">
        <v>370225</v>
      </c>
      <c r="C79" s="0" t="n">
        <v>50487204817</v>
      </c>
      <c r="D79" s="0" t="n">
        <v>14357706409</v>
      </c>
      <c r="E79" s="0" t="n">
        <v>6932971584</v>
      </c>
      <c r="F79" s="0" t="n">
        <v>42768127441</v>
      </c>
      <c r="G79" s="0" t="n">
        <v>213175415039</v>
      </c>
      <c r="H79" s="0" t="n">
        <v>2576827</v>
      </c>
      <c r="I79" s="0" t="n">
        <v>6</v>
      </c>
      <c r="J79" s="0" t="n">
        <f aca="false">H79/1000000</f>
        <v>2.576827</v>
      </c>
      <c r="K79" s="0" t="n">
        <f aca="false">F79/1000000000</f>
        <v>42.768127441</v>
      </c>
      <c r="M79" s="0" t="n">
        <f aca="false">G79/1000000000*$L$2</f>
        <v>53.4377897999843</v>
      </c>
      <c r="N79" s="0" t="n">
        <f aca="false">K79/$J79</f>
        <v>16.5972055714256</v>
      </c>
      <c r="O79" s="0" t="n">
        <f aca="false">M79/$J79</f>
        <v>20.7378259386386</v>
      </c>
      <c r="P79" s="0" t="n">
        <f aca="false">J$74/J79</f>
        <v>4.64755918810227</v>
      </c>
      <c r="Q79" s="0" t="n">
        <f aca="false">K$74/K79</f>
        <v>4.64680832241631</v>
      </c>
      <c r="R79" s="0" t="n">
        <f aca="false">M$74/M79</f>
        <v>4.31771346014553</v>
      </c>
    </row>
    <row r="80" customFormat="false" ht="12.8" hidden="false" customHeight="false" outlineLevel="0" collapsed="false">
      <c r="B80" s="0" t="n">
        <v>515745</v>
      </c>
      <c r="C80" s="0" t="n">
        <v>50538336107</v>
      </c>
      <c r="D80" s="0" t="n">
        <v>14374121511</v>
      </c>
      <c r="E80" s="0" t="n">
        <v>6947787263</v>
      </c>
      <c r="F80" s="0" t="n">
        <v>38484252929</v>
      </c>
      <c r="G80" s="0" t="n">
        <v>195283264160</v>
      </c>
      <c r="H80" s="0" t="n">
        <v>2318700</v>
      </c>
      <c r="I80" s="0" t="n">
        <v>7</v>
      </c>
      <c r="J80" s="0" t="n">
        <f aca="false">H80/1000000</f>
        <v>2.3187</v>
      </c>
      <c r="K80" s="0" t="n">
        <f aca="false">F80/1000000000</f>
        <v>38.484252929</v>
      </c>
      <c r="M80" s="0" t="n">
        <f aca="false">G80/1000000000*$L$2</f>
        <v>48.9526712999608</v>
      </c>
      <c r="N80" s="0" t="n">
        <f aca="false">K80/$J80</f>
        <v>16.5973402893863</v>
      </c>
      <c r="O80" s="0" t="n">
        <f aca="false">M80/$J80</f>
        <v>21.112119420348</v>
      </c>
      <c r="P80" s="0" t="n">
        <f aca="false">J$74/J80</f>
        <v>5.16494414973908</v>
      </c>
      <c r="Q80" s="0" t="n">
        <f aca="false">K$74/K80</f>
        <v>5.16406777841443</v>
      </c>
      <c r="R80" s="0" t="n">
        <f aca="false">M$74/M80</f>
        <v>4.71330896093518</v>
      </c>
    </row>
    <row r="81" customFormat="false" ht="12.8" hidden="false" customHeight="false" outlineLevel="0" collapsed="false">
      <c r="B81" s="0" t="n">
        <v>739018</v>
      </c>
      <c r="C81" s="0" t="n">
        <v>50501098837</v>
      </c>
      <c r="D81" s="0" t="n">
        <v>14359314032</v>
      </c>
      <c r="E81" s="0" t="n">
        <v>6937092629</v>
      </c>
      <c r="F81" s="0" t="n">
        <v>33374877929</v>
      </c>
      <c r="G81" s="0" t="n">
        <v>169968872070</v>
      </c>
      <c r="H81" s="0" t="n">
        <v>2009807</v>
      </c>
      <c r="I81" s="0" t="n">
        <v>8</v>
      </c>
      <c r="J81" s="0" t="n">
        <f aca="false">H81/1000000</f>
        <v>2.009807</v>
      </c>
      <c r="K81" s="0" t="n">
        <f aca="false">F81/1000000000</f>
        <v>33.374877929</v>
      </c>
      <c r="M81" s="0" t="n">
        <f aca="false">G81/1000000000*$L$2</f>
        <v>42.6069809999217</v>
      </c>
      <c r="N81" s="0" t="n">
        <f aca="false">K81/$J81</f>
        <v>16.6060113876606</v>
      </c>
      <c r="O81" s="0" t="n">
        <f aca="false">M81/$J81</f>
        <v>21.199538562619</v>
      </c>
      <c r="P81" s="0" t="n">
        <f aca="false">J$74/J81</f>
        <v>5.95875922414441</v>
      </c>
      <c r="Q81" s="0" t="n">
        <f aca="false">K$74/K81</f>
        <v>5.95463722593321</v>
      </c>
      <c r="R81" s="0" t="n">
        <f aca="false">M$74/M81</f>
        <v>5.41528779756172</v>
      </c>
    </row>
    <row r="82" customFormat="false" ht="12.8" hidden="false" customHeight="false" outlineLevel="0" collapsed="false">
      <c r="A82" s="0" t="s">
        <v>36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48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50</v>
      </c>
      <c r="N82" s="1" t="s">
        <v>13</v>
      </c>
      <c r="O82" s="1" t="s">
        <v>51</v>
      </c>
      <c r="P82" s="1" t="s">
        <v>16</v>
      </c>
      <c r="Q82" s="1" t="s">
        <v>17</v>
      </c>
      <c r="R82" s="1" t="s">
        <v>52</v>
      </c>
    </row>
    <row r="83" customFormat="false" ht="12.8" hidden="false" customHeight="false" outlineLevel="0" collapsed="false">
      <c r="A83" s="0" t="s">
        <v>42</v>
      </c>
      <c r="B83" s="0" t="n">
        <v>13297302</v>
      </c>
      <c r="C83" s="0" t="n">
        <v>29296948239</v>
      </c>
      <c r="D83" s="0" t="n">
        <v>9097528263</v>
      </c>
      <c r="E83" s="0" t="n">
        <v>1849532574</v>
      </c>
      <c r="F83" s="0" t="n">
        <v>59891479492</v>
      </c>
      <c r="G83" s="0" t="n">
        <v>313857421875</v>
      </c>
      <c r="H83" s="0" t="n">
        <v>3575349</v>
      </c>
      <c r="I83" s="0" t="n">
        <v>1</v>
      </c>
      <c r="J83" s="0" t="n">
        <f aca="false">H83/1000000</f>
        <v>3.575349</v>
      </c>
      <c r="K83" s="0" t="n">
        <f aca="false">F83/1000000000</f>
        <v>59.891479492</v>
      </c>
      <c r="M83" s="0" t="n">
        <f aca="false">G83/1000000000*$L$2</f>
        <v>78.676272</v>
      </c>
      <c r="N83" s="0" t="n">
        <f aca="false">K83/$J83</f>
        <v>16.7512261018435</v>
      </c>
      <c r="O83" s="0" t="n">
        <f aca="false">M83/$J83</f>
        <v>22.0052006111851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14092012</v>
      </c>
      <c r="C84" s="0" t="n">
        <v>29316839319</v>
      </c>
      <c r="D84" s="0" t="n">
        <v>9095086245</v>
      </c>
      <c r="E84" s="0" t="n">
        <v>1854223799</v>
      </c>
      <c r="F84" s="0" t="n">
        <v>32755371093</v>
      </c>
      <c r="G84" s="0" t="n">
        <v>175323242187</v>
      </c>
      <c r="H84" s="0" t="n">
        <v>1937912</v>
      </c>
      <c r="I84" s="0" t="n">
        <v>2</v>
      </c>
      <c r="J84" s="0" t="n">
        <f aca="false">H84/1000000</f>
        <v>1.937912</v>
      </c>
      <c r="K84" s="0" t="n">
        <f aca="false">F84/1000000000</f>
        <v>32.755371093</v>
      </c>
      <c r="M84" s="0" t="n">
        <f aca="false">G84/1000000000*$L$2</f>
        <v>43.9491887998747</v>
      </c>
      <c r="N84" s="0" t="n">
        <f aca="false">K84/$J84</f>
        <v>16.9024037691082</v>
      </c>
      <c r="O84" s="0" t="n">
        <f aca="false">M84/$J84</f>
        <v>22.6786297829182</v>
      </c>
      <c r="P84" s="0" t="n">
        <f aca="false">J$83/J84</f>
        <v>1.84494909985593</v>
      </c>
      <c r="Q84" s="0" t="n">
        <f aca="false">K$83/K84</f>
        <v>1.8284475948068</v>
      </c>
      <c r="R84" s="0" t="n">
        <f aca="false">M$83/M84</f>
        <v>1.79016437273182</v>
      </c>
    </row>
    <row r="85" customFormat="false" ht="12.8" hidden="false" customHeight="false" outlineLevel="0" collapsed="false">
      <c r="B85" s="0" t="n">
        <v>14781850</v>
      </c>
      <c r="C85" s="0" t="n">
        <v>29310585003</v>
      </c>
      <c r="D85" s="0" t="n">
        <v>9083082792</v>
      </c>
      <c r="E85" s="0" t="n">
        <v>1852680319</v>
      </c>
      <c r="F85" s="0" t="n">
        <v>22197082519</v>
      </c>
      <c r="G85" s="0" t="n">
        <v>122077514648</v>
      </c>
      <c r="H85" s="0" t="n">
        <v>1300370</v>
      </c>
      <c r="I85" s="0" t="n">
        <v>3</v>
      </c>
      <c r="J85" s="0" t="n">
        <f aca="false">H85/1000000</f>
        <v>1.30037</v>
      </c>
      <c r="K85" s="0" t="n">
        <f aca="false">F85/1000000000</f>
        <v>22.197082519</v>
      </c>
      <c r="M85" s="0" t="n">
        <f aca="false">G85/1000000000*$L$2</f>
        <v>30.6018053998903</v>
      </c>
      <c r="N85" s="0" t="n">
        <f aca="false">K85/$J85</f>
        <v>17.0698205272346</v>
      </c>
      <c r="O85" s="0" t="n">
        <f aca="false">M85/$J85</f>
        <v>23.5331524103834</v>
      </c>
      <c r="P85" s="0" t="n">
        <f aca="false">J$83/J85</f>
        <v>2.74948591554711</v>
      </c>
      <c r="Q85" s="0" t="n">
        <f aca="false">K$83/K85</f>
        <v>2.69816897967266</v>
      </c>
      <c r="R85" s="0" t="n">
        <f aca="false">M$83/M85</f>
        <v>2.57096831287875</v>
      </c>
    </row>
    <row r="86" customFormat="false" ht="12.8" hidden="false" customHeight="false" outlineLevel="0" collapsed="false">
      <c r="B86" s="0" t="n">
        <v>15632909</v>
      </c>
      <c r="C86" s="0" t="n">
        <v>29413790025</v>
      </c>
      <c r="D86" s="0" t="n">
        <v>9108537942</v>
      </c>
      <c r="E86" s="0" t="n">
        <v>1881980184</v>
      </c>
      <c r="F86" s="0" t="n">
        <v>19100219726</v>
      </c>
      <c r="G86" s="0" t="n">
        <v>105812683105</v>
      </c>
      <c r="H86" s="0" t="n">
        <v>1113167</v>
      </c>
      <c r="I86" s="0" t="n">
        <v>4</v>
      </c>
      <c r="J86" s="0" t="n">
        <f aca="false">H86/1000000</f>
        <v>1.113167</v>
      </c>
      <c r="K86" s="0" t="n">
        <f aca="false">F86/1000000000</f>
        <v>19.100219726</v>
      </c>
      <c r="M86" s="0" t="n">
        <f aca="false">G86/1000000000*$L$2</f>
        <v>26.5246154998825</v>
      </c>
      <c r="N86" s="0" t="n">
        <f aca="false">K86/$J86</f>
        <v>17.1584494743376</v>
      </c>
      <c r="O86" s="0" t="n">
        <f aca="false">M86/$J86</f>
        <v>23.8280648814441</v>
      </c>
      <c r="P86" s="0" t="n">
        <f aca="false">J$83/J86</f>
        <v>3.21187117476533</v>
      </c>
      <c r="Q86" s="0" t="n">
        <f aca="false">K$83/K86</f>
        <v>3.13564348217802</v>
      </c>
      <c r="R86" s="0" t="n">
        <f aca="false">M$83/M86</f>
        <v>2.96616069704568</v>
      </c>
    </row>
    <row r="87" customFormat="false" ht="12.8" hidden="false" customHeight="false" outlineLevel="0" collapsed="false">
      <c r="B87" s="0" t="n">
        <v>16322100</v>
      </c>
      <c r="C87" s="0" t="n">
        <v>29481532616</v>
      </c>
      <c r="D87" s="0" t="n">
        <v>9107645386</v>
      </c>
      <c r="E87" s="0" t="n">
        <v>1901500349</v>
      </c>
      <c r="F87" s="0" t="n">
        <v>21614135742</v>
      </c>
      <c r="G87" s="0" t="n">
        <v>119796325683</v>
      </c>
      <c r="H87" s="0" t="n">
        <v>1262689</v>
      </c>
      <c r="I87" s="0" t="n">
        <v>5</v>
      </c>
      <c r="J87" s="0" t="n">
        <f aca="false">H87/1000000</f>
        <v>1.262689</v>
      </c>
      <c r="K87" s="0" t="n">
        <f aca="false">F87/1000000000</f>
        <v>21.614135742</v>
      </c>
      <c r="M87" s="0" t="n">
        <f aca="false">G87/1000000000*$L$2</f>
        <v>30.0299678998512</v>
      </c>
      <c r="N87" s="0" t="n">
        <f aca="false">K87/$J87</f>
        <v>17.1175449710895</v>
      </c>
      <c r="O87" s="0" t="n">
        <f aca="false">M87/$J87</f>
        <v>23.7825528691952</v>
      </c>
      <c r="P87" s="0" t="n">
        <f aca="false">J$83/J87</f>
        <v>2.83153571465341</v>
      </c>
      <c r="Q87" s="0" t="n">
        <f aca="false">K$83/K87</f>
        <v>2.77094028680594</v>
      </c>
      <c r="R87" s="0" t="n">
        <f aca="false">M$83/M87</f>
        <v>2.61992527805499</v>
      </c>
    </row>
    <row r="88" customFormat="false" ht="12.8" hidden="false" customHeight="false" outlineLevel="0" collapsed="false">
      <c r="B88" s="0" t="n">
        <v>16960183</v>
      </c>
      <c r="C88" s="0" t="n">
        <v>29482063722</v>
      </c>
      <c r="D88" s="0" t="n">
        <v>9107693397</v>
      </c>
      <c r="E88" s="0" t="n">
        <v>1901675518</v>
      </c>
      <c r="F88" s="0" t="n">
        <v>18698669433</v>
      </c>
      <c r="G88" s="0" t="n">
        <v>105215454101</v>
      </c>
      <c r="H88" s="0" t="n">
        <v>1086280</v>
      </c>
      <c r="I88" s="0" t="n">
        <v>6</v>
      </c>
      <c r="J88" s="0" t="n">
        <f aca="false">H88/1000000</f>
        <v>1.08628</v>
      </c>
      <c r="K88" s="0" t="n">
        <f aca="false">F88/1000000000</f>
        <v>18.698669433</v>
      </c>
      <c r="M88" s="0" t="n">
        <f aca="false">G88/1000000000*$L$2</f>
        <v>26.374904999859</v>
      </c>
      <c r="N88" s="0" t="n">
        <f aca="false">K88/$J88</f>
        <v>17.2134895542586</v>
      </c>
      <c r="O88" s="0" t="n">
        <f aca="false">M88/$J88</f>
        <v>24.2800244871111</v>
      </c>
      <c r="P88" s="0" t="n">
        <f aca="false">J$83/J88</f>
        <v>3.29136962845675</v>
      </c>
      <c r="Q88" s="0" t="n">
        <f aca="false">K$83/K88</f>
        <v>3.20298081671531</v>
      </c>
      <c r="R88" s="0" t="n">
        <f aca="false">M$83/M88</f>
        <v>2.98299736057516</v>
      </c>
    </row>
    <row r="89" customFormat="false" ht="12.8" hidden="false" customHeight="false" outlineLevel="0" collapsed="false">
      <c r="B89" s="0" t="n">
        <v>17396019</v>
      </c>
      <c r="C89" s="0" t="n">
        <v>29490923292</v>
      </c>
      <c r="D89" s="0" t="n">
        <v>9109164035</v>
      </c>
      <c r="E89" s="0" t="n">
        <v>1904150092</v>
      </c>
      <c r="F89" s="0" t="n">
        <v>16611206054</v>
      </c>
      <c r="G89" s="0" t="n">
        <v>94604309082</v>
      </c>
      <c r="H89" s="0" t="n">
        <v>959920</v>
      </c>
      <c r="I89" s="0" t="n">
        <v>7</v>
      </c>
      <c r="J89" s="0" t="n">
        <f aca="false">H89/1000000</f>
        <v>0.95992</v>
      </c>
      <c r="K89" s="0" t="n">
        <f aca="false">F89/1000000000</f>
        <v>16.611206054</v>
      </c>
      <c r="M89" s="0" t="n">
        <f aca="false">G89/1000000000*$L$2</f>
        <v>23.7149540999922</v>
      </c>
      <c r="N89" s="0" t="n">
        <f aca="false">K89/$J89</f>
        <v>17.3047817047254</v>
      </c>
      <c r="O89" s="0" t="n">
        <f aca="false">M89/$J89</f>
        <v>24.7051359488209</v>
      </c>
      <c r="P89" s="0" t="n">
        <f aca="false">J$83/J89</f>
        <v>3.72463226102175</v>
      </c>
      <c r="Q89" s="0" t="n">
        <f aca="false">K$83/K89</f>
        <v>3.6054865189983</v>
      </c>
      <c r="R89" s="0" t="n">
        <f aca="false">M$83/M89</f>
        <v>3.31758061467325</v>
      </c>
    </row>
    <row r="90" customFormat="false" ht="12.8" hidden="false" customHeight="false" outlineLevel="0" collapsed="false">
      <c r="B90" s="0" t="n">
        <v>18138278</v>
      </c>
      <c r="C90" s="0" t="n">
        <v>29453449344</v>
      </c>
      <c r="D90" s="0" t="n">
        <v>9104041148</v>
      </c>
      <c r="E90" s="0" t="n">
        <v>1893409201</v>
      </c>
      <c r="F90" s="0" t="n">
        <v>16708862304</v>
      </c>
      <c r="G90" s="0" t="n">
        <v>95181396484</v>
      </c>
      <c r="H90" s="0" t="n">
        <v>964800</v>
      </c>
      <c r="I90" s="0" t="n">
        <v>8</v>
      </c>
      <c r="J90" s="0" t="n">
        <f aca="false">H90/1000000</f>
        <v>0.9648</v>
      </c>
      <c r="K90" s="0" t="n">
        <f aca="false">F90/1000000000</f>
        <v>16.708862304</v>
      </c>
      <c r="M90" s="0" t="n">
        <f aca="false">G90/1000000000*$L$2</f>
        <v>23.859615599906</v>
      </c>
      <c r="N90" s="0" t="n">
        <f aca="false">K90/$J90</f>
        <v>17.3184725373134</v>
      </c>
      <c r="O90" s="0" t="n">
        <f aca="false">M90/$J90</f>
        <v>24.7301156715444</v>
      </c>
      <c r="P90" s="0" t="n">
        <f aca="false">J$83/J90</f>
        <v>3.70579291044776</v>
      </c>
      <c r="Q90" s="0" t="n">
        <f aca="false">K$83/K90</f>
        <v>3.58441397160011</v>
      </c>
      <c r="R90" s="0" t="n">
        <f aca="false">M$83/M90</f>
        <v>3.29746603295277</v>
      </c>
    </row>
    <row r="91" customFormat="false" ht="12.8" hidden="false" customHeight="false" outlineLevel="0" collapsed="false">
      <c r="A91" s="0" t="s">
        <v>36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48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50</v>
      </c>
      <c r="N91" s="1" t="s">
        <v>13</v>
      </c>
      <c r="O91" s="1" t="s">
        <v>51</v>
      </c>
      <c r="P91" s="1" t="s">
        <v>16</v>
      </c>
      <c r="Q91" s="1" t="s">
        <v>17</v>
      </c>
      <c r="R91" s="1" t="s">
        <v>52</v>
      </c>
    </row>
    <row r="92" customFormat="false" ht="12.8" hidden="false" customHeight="false" outlineLevel="0" collapsed="false">
      <c r="A92" s="0" t="s">
        <v>43</v>
      </c>
      <c r="B92" s="0" t="n">
        <v>9554585</v>
      </c>
      <c r="C92" s="0" t="n">
        <v>5843915226</v>
      </c>
      <c r="D92" s="0" t="n">
        <v>2105222168</v>
      </c>
      <c r="E92" s="0" t="n">
        <v>922542184</v>
      </c>
      <c r="F92" s="0" t="n">
        <v>20905029296</v>
      </c>
      <c r="G92" s="0" t="n">
        <v>100489501953</v>
      </c>
      <c r="H92" s="0" t="n">
        <v>1252210</v>
      </c>
      <c r="I92" s="0" t="n">
        <v>1</v>
      </c>
      <c r="J92" s="0" t="n">
        <f aca="false">H92/1000000</f>
        <v>1.25221</v>
      </c>
      <c r="K92" s="0" t="n">
        <f aca="false">F92/1000000000</f>
        <v>20.905029296</v>
      </c>
      <c r="M92" s="0" t="n">
        <f aca="false">G92/1000000000*$L$2</f>
        <v>25.1902259999687</v>
      </c>
      <c r="N92" s="0" t="n">
        <f aca="false">K92/$J92</f>
        <v>16.6945075474561</v>
      </c>
      <c r="O92" s="0" t="n">
        <f aca="false">M92/$J92</f>
        <v>20.1166146253174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9490653</v>
      </c>
      <c r="C93" s="0" t="n">
        <v>5380318276</v>
      </c>
      <c r="D93" s="0" t="n">
        <v>1955252038</v>
      </c>
      <c r="E93" s="0" t="n">
        <v>753782244</v>
      </c>
      <c r="F93" s="0" t="n">
        <v>11570556640</v>
      </c>
      <c r="G93" s="0" t="n">
        <v>57630615234</v>
      </c>
      <c r="H93" s="0" t="n">
        <v>690554</v>
      </c>
      <c r="I93" s="0" t="n">
        <v>2</v>
      </c>
      <c r="J93" s="0" t="n">
        <f aca="false">H93/1000000</f>
        <v>0.690554</v>
      </c>
      <c r="K93" s="0" t="n">
        <f aca="false">F93/1000000000</f>
        <v>11.57055664</v>
      </c>
      <c r="M93" s="0" t="n">
        <f aca="false">G93/1000000000*$L$2</f>
        <v>14.446565999906</v>
      </c>
      <c r="N93" s="0" t="n">
        <f aca="false">K93/$J93</f>
        <v>16.7554697243083</v>
      </c>
      <c r="O93" s="0" t="n">
        <f aca="false">M93/$J93</f>
        <v>20.9202553310907</v>
      </c>
      <c r="P93" s="0" t="n">
        <f aca="false">J$92/J93</f>
        <v>1.81334117244995</v>
      </c>
      <c r="Q93" s="0" t="n">
        <f aca="false">K$92/K93</f>
        <v>1.80674361194778</v>
      </c>
      <c r="R93" s="0" t="n">
        <f aca="false">M$92/M93</f>
        <v>1.74368261634859</v>
      </c>
    </row>
    <row r="94" customFormat="false" ht="12.8" hidden="false" customHeight="false" outlineLevel="0" collapsed="false">
      <c r="B94" s="0" t="n">
        <v>9200392</v>
      </c>
      <c r="C94" s="0" t="n">
        <v>5459116024</v>
      </c>
      <c r="D94" s="0" t="n">
        <v>1968478729</v>
      </c>
      <c r="E94" s="0" t="n">
        <v>781168723</v>
      </c>
      <c r="F94" s="0" t="n">
        <v>9810485839</v>
      </c>
      <c r="G94" s="0" t="n">
        <v>50648254394</v>
      </c>
      <c r="H94" s="0" t="n">
        <v>583958</v>
      </c>
      <c r="I94" s="0" t="n">
        <v>3</v>
      </c>
      <c r="J94" s="0" t="n">
        <f aca="false">H94/1000000</f>
        <v>0.583958</v>
      </c>
      <c r="K94" s="0" t="n">
        <f aca="false">F94/1000000000</f>
        <v>9.810485839</v>
      </c>
      <c r="M94" s="0" t="n">
        <f aca="false">G94/1000000000*$L$2</f>
        <v>12.6962612998668</v>
      </c>
      <c r="N94" s="0" t="n">
        <f aca="false">K94/$J94</f>
        <v>16.7999853396991</v>
      </c>
      <c r="O94" s="0" t="n">
        <f aca="false">M94/$J94</f>
        <v>21.7417370767535</v>
      </c>
      <c r="P94" s="0" t="n">
        <f aca="false">J$92/J94</f>
        <v>2.14434942238997</v>
      </c>
      <c r="Q94" s="0" t="n">
        <f aca="false">K$92/K94</f>
        <v>2.13088624142297</v>
      </c>
      <c r="R94" s="0" t="n">
        <f aca="false">M$92/M94</f>
        <v>1.98406644326333</v>
      </c>
    </row>
    <row r="95" customFormat="false" ht="12.8" hidden="false" customHeight="false" outlineLevel="0" collapsed="false">
      <c r="B95" s="0" t="n">
        <v>9523550</v>
      </c>
      <c r="C95" s="0" t="n">
        <v>5317836668</v>
      </c>
      <c r="D95" s="0" t="n">
        <v>1920120395</v>
      </c>
      <c r="E95" s="0" t="n">
        <v>726737742</v>
      </c>
      <c r="F95" s="0" t="n">
        <v>6633178710</v>
      </c>
      <c r="G95" s="0" t="n">
        <v>35277221679</v>
      </c>
      <c r="H95" s="0" t="n">
        <v>391795</v>
      </c>
      <c r="I95" s="0" t="n">
        <v>4</v>
      </c>
      <c r="J95" s="0" t="n">
        <f aca="false">H95/1000000</f>
        <v>0.391795</v>
      </c>
      <c r="K95" s="0" t="n">
        <f aca="false">F95/1000000000</f>
        <v>6.63317871</v>
      </c>
      <c r="M95" s="0" t="n">
        <f aca="false">G95/1000000000*$L$2</f>
        <v>8.84312459982766</v>
      </c>
      <c r="N95" s="0" t="n">
        <f aca="false">K95/$J95</f>
        <v>16.9302280784594</v>
      </c>
      <c r="O95" s="0" t="n">
        <f aca="false">M95/$J95</f>
        <v>22.5707949305827</v>
      </c>
      <c r="P95" s="0" t="n">
        <f aca="false">J$92/J95</f>
        <v>3.19608468714506</v>
      </c>
      <c r="Q95" s="0" t="n">
        <f aca="false">K$92/K95</f>
        <v>3.15158541778531</v>
      </c>
      <c r="R95" s="0" t="n">
        <f aca="false">M$92/M95</f>
        <v>2.84856621837711</v>
      </c>
    </row>
    <row r="96" customFormat="false" ht="12.8" hidden="false" customHeight="false" outlineLevel="0" collapsed="false">
      <c r="B96" s="0" t="n">
        <v>10615719</v>
      </c>
      <c r="C96" s="0" t="n">
        <v>5419292972</v>
      </c>
      <c r="D96" s="0" t="n">
        <v>1940548807</v>
      </c>
      <c r="E96" s="0" t="n">
        <v>736045022</v>
      </c>
      <c r="F96" s="0" t="n">
        <v>5895202636</v>
      </c>
      <c r="G96" s="0" t="n">
        <v>31186584472</v>
      </c>
      <c r="H96" s="0" t="n">
        <v>346984</v>
      </c>
      <c r="I96" s="0" t="n">
        <v>5</v>
      </c>
      <c r="J96" s="0" t="n">
        <f aca="false">H96/1000000</f>
        <v>0.346984</v>
      </c>
      <c r="K96" s="0" t="n">
        <f aca="false">F96/1000000000</f>
        <v>5.895202636</v>
      </c>
      <c r="M96" s="0" t="n">
        <f aca="false">G96/1000000000*$L$2</f>
        <v>7.81770329983549</v>
      </c>
      <c r="N96" s="0" t="n">
        <f aca="false">K96/$J96</f>
        <v>16.9898399810942</v>
      </c>
      <c r="O96" s="0" t="n">
        <f aca="false">M96/$J96</f>
        <v>22.53044318999</v>
      </c>
      <c r="P96" s="0" t="n">
        <f aca="false">J$92/J96</f>
        <v>3.60884075346414</v>
      </c>
      <c r="Q96" s="0" t="n">
        <f aca="false">K$92/K96</f>
        <v>3.54610868985912</v>
      </c>
      <c r="R96" s="0" t="n">
        <f aca="false">M$92/M96</f>
        <v>3.22220286877589</v>
      </c>
    </row>
    <row r="97" customFormat="false" ht="12.8" hidden="false" customHeight="false" outlineLevel="0" collapsed="false">
      <c r="B97" s="0" t="n">
        <v>11251900</v>
      </c>
      <c r="C97" s="0" t="n">
        <v>5256723380</v>
      </c>
      <c r="D97" s="0" t="n">
        <v>1897501548</v>
      </c>
      <c r="E97" s="0" t="n">
        <v>699565848</v>
      </c>
      <c r="F97" s="0" t="n">
        <v>5082214355</v>
      </c>
      <c r="G97" s="0" t="n">
        <v>27448547363</v>
      </c>
      <c r="H97" s="0" t="n">
        <v>298009</v>
      </c>
      <c r="I97" s="0" t="n">
        <v>6</v>
      </c>
      <c r="J97" s="0" t="n">
        <f aca="false">H97/1000000</f>
        <v>0.298009</v>
      </c>
      <c r="K97" s="0" t="n">
        <f aca="false">F97/1000000000</f>
        <v>5.082214355</v>
      </c>
      <c r="M97" s="0" t="n">
        <f aca="false">G97/1000000000*$L$2</f>
        <v>6.8806700999295</v>
      </c>
      <c r="N97" s="0" t="n">
        <f aca="false">K97/$J97</f>
        <v>17.053895536712</v>
      </c>
      <c r="O97" s="0" t="n">
        <f aca="false">M97/$J97</f>
        <v>23.0887996668876</v>
      </c>
      <c r="P97" s="0" t="n">
        <f aca="false">J$92/J97</f>
        <v>4.20192007623931</v>
      </c>
      <c r="Q97" s="0" t="n">
        <f aca="false">K$92/K97</f>
        <v>4.11337024292042</v>
      </c>
      <c r="R97" s="0" t="n">
        <f aca="false">M$92/M97</f>
        <v>3.66101348184485</v>
      </c>
    </row>
    <row r="98" customFormat="false" ht="12.8" hidden="false" customHeight="false" outlineLevel="0" collapsed="false">
      <c r="B98" s="0" t="n">
        <v>11537615</v>
      </c>
      <c r="C98" s="0" t="n">
        <v>5073024156</v>
      </c>
      <c r="D98" s="0" t="n">
        <v>1843343275</v>
      </c>
      <c r="E98" s="0" t="n">
        <v>637911585</v>
      </c>
      <c r="F98" s="0" t="n">
        <v>4550109863</v>
      </c>
      <c r="G98" s="0" t="n">
        <v>24879333496</v>
      </c>
      <c r="H98" s="0" t="n">
        <v>266232</v>
      </c>
      <c r="I98" s="0" t="n">
        <v>7</v>
      </c>
      <c r="J98" s="0" t="n">
        <f aca="false">H98/1000000</f>
        <v>0.266232</v>
      </c>
      <c r="K98" s="0" t="n">
        <f aca="false">F98/1000000000</f>
        <v>4.550109863</v>
      </c>
      <c r="M98" s="0" t="n">
        <f aca="false">G98/1000000000*$L$2</f>
        <v>6.2366318999765</v>
      </c>
      <c r="N98" s="0" t="n">
        <f aca="false">K98/$J98</f>
        <v>17.0907699412542</v>
      </c>
      <c r="O98" s="0" t="n">
        <f aca="false">M98/$J98</f>
        <v>23.425553276753</v>
      </c>
      <c r="P98" s="0" t="n">
        <f aca="false">J$92/J98</f>
        <v>4.70345413023228</v>
      </c>
      <c r="Q98" s="0" t="n">
        <f aca="false">K$92/K98</f>
        <v>4.594400998093</v>
      </c>
      <c r="R98" s="0" t="n">
        <f aca="false">M$92/M98</f>
        <v>4.03907532206023</v>
      </c>
    </row>
    <row r="99" customFormat="false" ht="12.8" hidden="false" customHeight="false" outlineLevel="0" collapsed="false">
      <c r="B99" s="0" t="n">
        <v>11728124</v>
      </c>
      <c r="C99" s="0" t="n">
        <v>5494054033</v>
      </c>
      <c r="D99" s="0" t="n">
        <v>1953493914</v>
      </c>
      <c r="E99" s="0" t="n">
        <v>781923404</v>
      </c>
      <c r="F99" s="0" t="n">
        <v>5153869628</v>
      </c>
      <c r="G99" s="0" t="n">
        <v>28220947265</v>
      </c>
      <c r="H99" s="0" t="n">
        <v>302257</v>
      </c>
      <c r="I99" s="0" t="n">
        <v>8</v>
      </c>
      <c r="J99" s="0" t="n">
        <f aca="false">H99/1000000</f>
        <v>0.302257</v>
      </c>
      <c r="K99" s="0" t="n">
        <f aca="false">F99/1000000000</f>
        <v>5.153869628</v>
      </c>
      <c r="M99" s="0" t="n">
        <f aca="false">G99/1000000000*$L$2</f>
        <v>7.07429159984333</v>
      </c>
      <c r="N99" s="0" t="n">
        <f aca="false">K99/$J99</f>
        <v>17.051282941338</v>
      </c>
      <c r="O99" s="0" t="n">
        <f aca="false">M99/$J99</f>
        <v>23.404889216274</v>
      </c>
      <c r="P99" s="0" t="n">
        <f aca="false">J$92/J99</f>
        <v>4.14286517764684</v>
      </c>
      <c r="Q99" s="0" t="n">
        <f aca="false">K$92/K99</f>
        <v>4.05618123951505</v>
      </c>
      <c r="R99" s="0" t="n">
        <f aca="false">M$92/M99</f>
        <v>3.56081250602202</v>
      </c>
    </row>
    <row r="100" customFormat="false" ht="12.8" hidden="false" customHeight="false" outlineLevel="0" collapsed="false">
      <c r="A100" s="0" t="s">
        <v>36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48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50</v>
      </c>
      <c r="N100" s="1" t="s">
        <v>13</v>
      </c>
      <c r="O100" s="1" t="s">
        <v>51</v>
      </c>
      <c r="P100" s="1" t="s">
        <v>16</v>
      </c>
      <c r="Q100" s="1" t="s">
        <v>17</v>
      </c>
      <c r="R100" s="1" t="s">
        <v>52</v>
      </c>
    </row>
    <row r="101" customFormat="false" ht="12.8" hidden="false" customHeight="false" outlineLevel="0" collapsed="false">
      <c r="A101" s="0" t="s">
        <v>44</v>
      </c>
      <c r="B101" s="0" t="n">
        <v>221994586</v>
      </c>
      <c r="C101" s="0" t="n">
        <v>202827974209</v>
      </c>
      <c r="D101" s="0" t="n">
        <v>85098270627</v>
      </c>
      <c r="E101" s="0" t="n">
        <v>3049384300</v>
      </c>
      <c r="F101" s="0" t="n">
        <v>489072753906</v>
      </c>
      <c r="G101" s="0" t="n">
        <v>2539353027343</v>
      </c>
      <c r="H101" s="0" t="n">
        <v>29253908</v>
      </c>
      <c r="I101" s="0" t="n">
        <v>1</v>
      </c>
      <c r="J101" s="0" t="n">
        <f aca="false">H101/1000000</f>
        <v>29.253908</v>
      </c>
      <c r="K101" s="0" t="n">
        <f aca="false">F101/1000000000</f>
        <v>489.072753906</v>
      </c>
      <c r="M101" s="0" t="n">
        <f aca="false">G101/1000000000*$L$2</f>
        <v>636.552827999812</v>
      </c>
      <c r="N101" s="0" t="n">
        <f aca="false">K101/$J101</f>
        <v>16.7182023648259</v>
      </c>
      <c r="O101" s="0" t="n">
        <f aca="false">M101/$J101</f>
        <v>21.7595826171263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225926308</v>
      </c>
      <c r="C102" s="0" t="n">
        <v>202681981633</v>
      </c>
      <c r="D102" s="0" t="n">
        <v>84994599994</v>
      </c>
      <c r="E102" s="0" t="n">
        <v>3002239581</v>
      </c>
      <c r="F102" s="0" t="n">
        <v>256244812011</v>
      </c>
      <c r="G102" s="0" t="n">
        <v>1355976684570</v>
      </c>
      <c r="H102" s="0" t="n">
        <v>15212491</v>
      </c>
      <c r="I102" s="0" t="n">
        <v>2</v>
      </c>
      <c r="J102" s="0" t="n">
        <f aca="false">H102/1000000</f>
        <v>15.212491</v>
      </c>
      <c r="K102" s="0" t="n">
        <f aca="false">F102/1000000000</f>
        <v>256.244812011</v>
      </c>
      <c r="M102" s="0" t="n">
        <f aca="false">G102/1000000000*$L$2</f>
        <v>339.909726599922</v>
      </c>
      <c r="N102" s="0" t="n">
        <f aca="false">K102/$J102</f>
        <v>16.8443690130039</v>
      </c>
      <c r="O102" s="0" t="n">
        <f aca="false">M102/$J102</f>
        <v>22.3441201444209</v>
      </c>
      <c r="P102" s="0" t="n">
        <f aca="false">J$101/J102</f>
        <v>1.92301891912376</v>
      </c>
      <c r="Q102" s="0" t="n">
        <f aca="false">K$101/K102</f>
        <v>1.90861524207173</v>
      </c>
      <c r="R102" s="0" t="n">
        <f aca="false">M$101/M102</f>
        <v>1.87271142360996</v>
      </c>
    </row>
    <row r="103" customFormat="false" ht="12.8" hidden="false" customHeight="false" outlineLevel="0" collapsed="false">
      <c r="B103" s="0" t="n">
        <v>226938835</v>
      </c>
      <c r="C103" s="0" t="n">
        <v>203088695628</v>
      </c>
      <c r="D103" s="0" t="n">
        <v>85044560891</v>
      </c>
      <c r="E103" s="0" t="n">
        <v>3110858709</v>
      </c>
      <c r="F103" s="0" t="n">
        <v>180034606933</v>
      </c>
      <c r="G103" s="0" t="n">
        <v>968411132812</v>
      </c>
      <c r="H103" s="0" t="n">
        <v>10615989</v>
      </c>
      <c r="I103" s="0" t="n">
        <v>3</v>
      </c>
      <c r="J103" s="0" t="n">
        <f aca="false">H103/1000000</f>
        <v>10.615989</v>
      </c>
      <c r="K103" s="0" t="n">
        <f aca="false">F103/1000000000</f>
        <v>180.034606933</v>
      </c>
      <c r="M103" s="0" t="n">
        <f aca="false">G103/1000000000*$L$2</f>
        <v>242.756654399875</v>
      </c>
      <c r="N103" s="0" t="n">
        <f aca="false">K103/$J103</f>
        <v>16.9588162660116</v>
      </c>
      <c r="O103" s="0" t="n">
        <f aca="false">M103/$J103</f>
        <v>22.8670785547983</v>
      </c>
      <c r="P103" s="0" t="n">
        <f aca="false">J$101/J103</f>
        <v>2.75564603542826</v>
      </c>
      <c r="Q103" s="0" t="n">
        <f aca="false">K$101/K103</f>
        <v>2.71654856939815</v>
      </c>
      <c r="R103" s="0" t="n">
        <f aca="false">M$101/M103</f>
        <v>2.62218487717031</v>
      </c>
    </row>
    <row r="104" customFormat="false" ht="12.8" hidden="false" customHeight="false" outlineLevel="0" collapsed="false">
      <c r="B104" s="0" t="n">
        <v>229836137</v>
      </c>
      <c r="C104" s="0" t="n">
        <v>203944341720</v>
      </c>
      <c r="D104" s="0" t="n">
        <v>85260072312</v>
      </c>
      <c r="E104" s="0" t="n">
        <v>3320886605</v>
      </c>
      <c r="F104" s="0" t="n">
        <v>144344604492</v>
      </c>
      <c r="G104" s="0" t="n">
        <v>787599670410</v>
      </c>
      <c r="H104" s="0" t="n">
        <v>8459029</v>
      </c>
      <c r="I104" s="0" t="n">
        <v>4</v>
      </c>
      <c r="J104" s="0" t="n">
        <f aca="false">H104/1000000</f>
        <v>8.459029</v>
      </c>
      <c r="K104" s="0" t="n">
        <f aca="false">F104/1000000000</f>
        <v>144.344604492</v>
      </c>
      <c r="M104" s="0" t="n">
        <f aca="false">G104/1000000000*$L$2</f>
        <v>197.431704899961</v>
      </c>
      <c r="N104" s="0" t="n">
        <f aca="false">K104/$J104</f>
        <v>17.0639685112795</v>
      </c>
      <c r="O104" s="0" t="n">
        <f aca="false">M104/$J104</f>
        <v>23.3397597880278</v>
      </c>
      <c r="P104" s="0" t="n">
        <f aca="false">J$101/J104</f>
        <v>3.45830567550957</v>
      </c>
      <c r="Q104" s="0" t="n">
        <f aca="false">K$101/K104</f>
        <v>3.38823023989862</v>
      </c>
      <c r="R104" s="0" t="n">
        <f aca="false">M$101/M104</f>
        <v>3.22416720415981</v>
      </c>
    </row>
    <row r="105" customFormat="false" ht="12.8" hidden="false" customHeight="false" outlineLevel="0" collapsed="false">
      <c r="B105" s="0" t="n">
        <v>228798640</v>
      </c>
      <c r="C105" s="0" t="n">
        <v>209289304816</v>
      </c>
      <c r="D105" s="0" t="n">
        <v>86768227156</v>
      </c>
      <c r="E105" s="0" t="n">
        <v>4788868752</v>
      </c>
      <c r="F105" s="0" t="n">
        <v>165363647460</v>
      </c>
      <c r="G105" s="0" t="n">
        <v>893880981445</v>
      </c>
      <c r="H105" s="0" t="n">
        <v>9724842</v>
      </c>
      <c r="I105" s="0" t="n">
        <v>5</v>
      </c>
      <c r="J105" s="0" t="n">
        <f aca="false">H105/1000000</f>
        <v>9.724842</v>
      </c>
      <c r="K105" s="0" t="n">
        <f aca="false">F105/1000000000</f>
        <v>165.36364746</v>
      </c>
      <c r="M105" s="0" t="n">
        <f aca="false">G105/1000000000*$L$2</f>
        <v>224.073793799922</v>
      </c>
      <c r="N105" s="0" t="n">
        <f aca="false">K105/$J105</f>
        <v>17.004250296303</v>
      </c>
      <c r="O105" s="0" t="n">
        <f aca="false">M105/$J105</f>
        <v>23.0413814229498</v>
      </c>
      <c r="P105" s="0" t="n">
        <f aca="false">J$101/J105</f>
        <v>3.00816280614122</v>
      </c>
      <c r="Q105" s="0" t="n">
        <f aca="false">K$101/K105</f>
        <v>2.95755906100404</v>
      </c>
      <c r="R105" s="0" t="n">
        <f aca="false">M$101/M105</f>
        <v>2.84081782704227</v>
      </c>
    </row>
    <row r="106" customFormat="false" ht="12.8" hidden="false" customHeight="false" outlineLevel="0" collapsed="false">
      <c r="B106" s="0" t="n">
        <v>230245117</v>
      </c>
      <c r="C106" s="0" t="n">
        <v>207666675644</v>
      </c>
      <c r="D106" s="0" t="n">
        <v>86283716255</v>
      </c>
      <c r="E106" s="0" t="n">
        <v>4344907013</v>
      </c>
      <c r="F106" s="0" t="n">
        <v>143503295898</v>
      </c>
      <c r="G106" s="0" t="n">
        <v>782416015625</v>
      </c>
      <c r="H106" s="0" t="n">
        <v>8402549</v>
      </c>
      <c r="I106" s="0" t="n">
        <v>6</v>
      </c>
      <c r="J106" s="0" t="n">
        <f aca="false">H106/1000000</f>
        <v>8.402549</v>
      </c>
      <c r="K106" s="0" t="n">
        <f aca="false">F106/1000000000</f>
        <v>143.503295898</v>
      </c>
      <c r="M106" s="0" t="n">
        <f aca="false">G106/1000000000*$L$2</f>
        <v>196.1322912</v>
      </c>
      <c r="N106" s="0" t="n">
        <f aca="false">K106/$J106</f>
        <v>17.0785431775524</v>
      </c>
      <c r="O106" s="0" t="n">
        <f aca="false">M106/$J106</f>
        <v>23.341999100511</v>
      </c>
      <c r="P106" s="0" t="n">
        <f aca="false">J$101/J106</f>
        <v>3.4815516101126</v>
      </c>
      <c r="Q106" s="0" t="n">
        <f aca="false">K$101/K106</f>
        <v>3.40809422421646</v>
      </c>
      <c r="R106" s="0" t="n">
        <f aca="false">M$101/M106</f>
        <v>3.24552792457162</v>
      </c>
    </row>
    <row r="107" customFormat="false" ht="12.8" hidden="false" customHeight="false" outlineLevel="0" collapsed="false">
      <c r="B107" s="0" t="n">
        <v>234243158</v>
      </c>
      <c r="C107" s="0" t="n">
        <v>205578268177</v>
      </c>
      <c r="D107" s="0" t="n">
        <v>85633392418</v>
      </c>
      <c r="E107" s="0" t="n">
        <v>3777406156</v>
      </c>
      <c r="F107" s="0" t="n">
        <v>123742492675</v>
      </c>
      <c r="G107" s="0" t="n">
        <v>686398071289</v>
      </c>
      <c r="H107" s="0" t="n">
        <v>7201941</v>
      </c>
      <c r="I107" s="0" t="n">
        <v>7</v>
      </c>
      <c r="J107" s="0" t="n">
        <f aca="false">H107/1000000</f>
        <v>7.201941</v>
      </c>
      <c r="K107" s="0" t="n">
        <f aca="false">F107/1000000000</f>
        <v>123.742492675</v>
      </c>
      <c r="M107" s="0" t="n">
        <f aca="false">G107/1000000000*$L$2</f>
        <v>172.062973799984</v>
      </c>
      <c r="N107" s="0" t="n">
        <f aca="false">K107/$J107</f>
        <v>17.1818253822129</v>
      </c>
      <c r="O107" s="0" t="n">
        <f aca="false">M107/$J107</f>
        <v>23.8911945821251</v>
      </c>
      <c r="P107" s="0" t="n">
        <f aca="false">J$101/J107</f>
        <v>4.06194774436503</v>
      </c>
      <c r="Q107" s="0" t="n">
        <f aca="false">K$101/K107</f>
        <v>3.95234283174262</v>
      </c>
      <c r="R107" s="0" t="n">
        <f aca="false">M$101/M107</f>
        <v>3.69953403653116</v>
      </c>
    </row>
    <row r="108" customFormat="false" ht="12.8" hidden="false" customHeight="false" outlineLevel="0" collapsed="false">
      <c r="B108" s="0" t="n">
        <v>236460059</v>
      </c>
      <c r="C108" s="0" t="n">
        <v>205670600860</v>
      </c>
      <c r="D108" s="0" t="n">
        <v>85729582581</v>
      </c>
      <c r="E108" s="0" t="n">
        <v>3804723829</v>
      </c>
      <c r="F108" s="0" t="n">
        <v>120196838378</v>
      </c>
      <c r="G108" s="0" t="n">
        <v>668808898925</v>
      </c>
      <c r="H108" s="0" t="n">
        <v>6987849</v>
      </c>
      <c r="I108" s="0" t="n">
        <v>8</v>
      </c>
      <c r="J108" s="0" t="n">
        <f aca="false">H108/1000000</f>
        <v>6.987849</v>
      </c>
      <c r="K108" s="0" t="n">
        <f aca="false">F108/1000000000</f>
        <v>120.196838378</v>
      </c>
      <c r="M108" s="0" t="n">
        <f aca="false">G108/1000000000*$L$2</f>
        <v>167.653804499804</v>
      </c>
      <c r="N108" s="0" t="n">
        <f aca="false">K108/$J108</f>
        <v>17.2008351036206</v>
      </c>
      <c r="O108" s="0" t="n">
        <f aca="false">M108/$J108</f>
        <v>23.9921905152507</v>
      </c>
      <c r="P108" s="0" t="n">
        <f aca="false">J$101/J108</f>
        <v>4.18639670090181</v>
      </c>
      <c r="Q108" s="0" t="n">
        <f aca="false">K$101/K108</f>
        <v>4.06893193286785</v>
      </c>
      <c r="R108" s="0" t="n">
        <f aca="false">M$101/M108</f>
        <v>3.79682900664837</v>
      </c>
    </row>
    <row r="109" customFormat="false" ht="12.8" hidden="false" customHeight="false" outlineLevel="0" collapsed="false">
      <c r="A109" s="0" t="s">
        <v>36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48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50</v>
      </c>
      <c r="N109" s="1" t="s">
        <v>13</v>
      </c>
      <c r="O109" s="1" t="s">
        <v>51</v>
      </c>
      <c r="P109" s="1" t="s">
        <v>16</v>
      </c>
      <c r="Q109" s="1" t="s">
        <v>17</v>
      </c>
      <c r="R109" s="1" t="s">
        <v>52</v>
      </c>
    </row>
    <row r="110" customFormat="false" ht="12.8" hidden="false" customHeight="false" outlineLevel="0" collapsed="false">
      <c r="A110" s="0" t="s">
        <v>45</v>
      </c>
      <c r="B110" s="0" t="n">
        <v>22907260</v>
      </c>
      <c r="C110" s="0" t="n">
        <v>15138039702</v>
      </c>
      <c r="D110" s="0" t="n">
        <v>8304634482</v>
      </c>
      <c r="E110" s="0" t="n">
        <v>957299850</v>
      </c>
      <c r="F110" s="0" t="n">
        <v>29386718750</v>
      </c>
      <c r="G110" s="0" t="n">
        <v>159780578613</v>
      </c>
      <c r="H110" s="0" t="n">
        <v>1729023</v>
      </c>
      <c r="I110" s="0" t="n">
        <v>1</v>
      </c>
      <c r="J110" s="0" t="n">
        <f aca="false">H110/1000000</f>
        <v>1.729023</v>
      </c>
      <c r="K110" s="0" t="n">
        <f aca="false">F110/1000000000</f>
        <v>29.38671875</v>
      </c>
      <c r="M110" s="0" t="n">
        <f aca="false">G110/1000000000*$L$2</f>
        <v>40.0530284999295</v>
      </c>
      <c r="N110" s="0" t="n">
        <f aca="false">K110/$J110</f>
        <v>16.9961410287775</v>
      </c>
      <c r="O110" s="0" t="n">
        <f aca="false">M110/$J110</f>
        <v>23.1651218635782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23643862</v>
      </c>
      <c r="C111" s="0" t="n">
        <v>15136854289</v>
      </c>
      <c r="D111" s="0" t="n">
        <v>8288802935</v>
      </c>
      <c r="E111" s="0" t="n">
        <v>959083999</v>
      </c>
      <c r="F111" s="0" t="n">
        <v>17042114257</v>
      </c>
      <c r="G111" s="0" t="n">
        <v>97211486816</v>
      </c>
      <c r="H111" s="0" t="n">
        <v>981440</v>
      </c>
      <c r="I111" s="0" t="n">
        <v>2</v>
      </c>
      <c r="J111" s="0" t="n">
        <f aca="false">H111/1000000</f>
        <v>0.98144</v>
      </c>
      <c r="K111" s="0" t="n">
        <f aca="false">F111/1000000000</f>
        <v>17.042114257</v>
      </c>
      <c r="M111" s="0" t="n">
        <f aca="false">G111/1000000000*$L$2</f>
        <v>24.3685088998982</v>
      </c>
      <c r="N111" s="0" t="n">
        <f aca="false">K111/$J111</f>
        <v>17.3643974741197</v>
      </c>
      <c r="O111" s="0" t="n">
        <f aca="false">M111/$J111</f>
        <v>24.8293414777247</v>
      </c>
      <c r="P111" s="0" t="n">
        <f aca="false">J$110/J111</f>
        <v>1.76172053309423</v>
      </c>
      <c r="Q111" s="0" t="n">
        <f aca="false">K$110/K111</f>
        <v>1.72435874486227</v>
      </c>
      <c r="R111" s="0" t="n">
        <f aca="false">M$110/M111</f>
        <v>1.64363887279524</v>
      </c>
    </row>
    <row r="112" customFormat="false" ht="12.8" hidden="false" customHeight="false" outlineLevel="0" collapsed="false">
      <c r="B112" s="0" t="n">
        <v>23203949</v>
      </c>
      <c r="C112" s="0" t="n">
        <v>15186558534</v>
      </c>
      <c r="D112" s="0" t="n">
        <v>8296144386</v>
      </c>
      <c r="E112" s="0" t="n">
        <v>973587832</v>
      </c>
      <c r="F112" s="0" t="n">
        <v>13218200683</v>
      </c>
      <c r="G112" s="0" t="n">
        <v>79677185058</v>
      </c>
      <c r="H112" s="0" t="n">
        <v>742291</v>
      </c>
      <c r="I112" s="0" t="n">
        <v>3</v>
      </c>
      <c r="J112" s="0" t="n">
        <f aca="false">H112/1000000</f>
        <v>0.742291</v>
      </c>
      <c r="K112" s="0" t="n">
        <f aca="false">F112/1000000000</f>
        <v>13.218200683</v>
      </c>
      <c r="M112" s="0" t="n">
        <f aca="false">G112/1000000000*$L$2</f>
        <v>19.9730942998512</v>
      </c>
      <c r="N112" s="0" t="n">
        <f aca="false">K112/$J112</f>
        <v>17.8073029081587</v>
      </c>
      <c r="O112" s="0" t="n">
        <f aca="false">M112/$J112</f>
        <v>26.9073642275754</v>
      </c>
      <c r="P112" s="0" t="n">
        <f aca="false">J$110/J112</f>
        <v>2.3293061615997</v>
      </c>
      <c r="Q112" s="0" t="n">
        <f aca="false">K$110/K112</f>
        <v>2.22320113415999</v>
      </c>
      <c r="R112" s="0" t="n">
        <f aca="false">M$110/M112</f>
        <v>2.00534919119808</v>
      </c>
    </row>
    <row r="113" customFormat="false" ht="12.8" hidden="false" customHeight="false" outlineLevel="0" collapsed="false">
      <c r="B113" s="0" t="n">
        <v>23977173</v>
      </c>
      <c r="C113" s="0" t="n">
        <v>15094487843</v>
      </c>
      <c r="D113" s="0" t="n">
        <v>8252724800</v>
      </c>
      <c r="E113" s="0" t="n">
        <v>938351431</v>
      </c>
      <c r="F113" s="0" t="n">
        <v>11762451171</v>
      </c>
      <c r="G113" s="0" t="n">
        <v>72993957519</v>
      </c>
      <c r="H113" s="0" t="n">
        <v>644998</v>
      </c>
      <c r="I113" s="0" t="n">
        <v>4</v>
      </c>
      <c r="J113" s="0" t="n">
        <f aca="false">H113/1000000</f>
        <v>0.644998</v>
      </c>
      <c r="K113" s="0" t="n">
        <f aca="false">F113/1000000000</f>
        <v>11.762451171</v>
      </c>
      <c r="M113" s="0" t="n">
        <f aca="false">G113/1000000000*$L$2</f>
        <v>18.2977748998668</v>
      </c>
      <c r="N113" s="0" t="n">
        <f aca="false">K113/$J113</f>
        <v>18.2364149516743</v>
      </c>
      <c r="O113" s="0" t="n">
        <f aca="false">M113/$J113</f>
        <v>28.3687312206655</v>
      </c>
      <c r="P113" s="0" t="n">
        <f aca="false">J$110/J113</f>
        <v>2.68066412609031</v>
      </c>
      <c r="Q113" s="0" t="n">
        <f aca="false">K$110/K113</f>
        <v>2.49834990367077</v>
      </c>
      <c r="R113" s="0" t="n">
        <f aca="false">M$110/M113</f>
        <v>2.18895623752706</v>
      </c>
    </row>
    <row r="114" customFormat="false" ht="12.8" hidden="false" customHeight="false" outlineLevel="0" collapsed="false">
      <c r="B114" s="0" t="n">
        <v>24204394</v>
      </c>
      <c r="C114" s="0" t="n">
        <v>15351863479</v>
      </c>
      <c r="D114" s="0" t="n">
        <v>8302283151</v>
      </c>
      <c r="E114" s="0" t="n">
        <v>1011197569</v>
      </c>
      <c r="F114" s="0" t="n">
        <v>13043212890</v>
      </c>
      <c r="G114" s="0" t="n">
        <v>80853027343</v>
      </c>
      <c r="H114" s="0" t="n">
        <v>718925</v>
      </c>
      <c r="I114" s="0" t="n">
        <v>5</v>
      </c>
      <c r="J114" s="0" t="n">
        <f aca="false">H114/1000000</f>
        <v>0.718925</v>
      </c>
      <c r="K114" s="0" t="n">
        <f aca="false">F114/1000000000</f>
        <v>13.04321289</v>
      </c>
      <c r="M114" s="0" t="n">
        <f aca="false">G114/1000000000*$L$2</f>
        <v>20.267848799812</v>
      </c>
      <c r="N114" s="0" t="n">
        <f aca="false">K114/$J114</f>
        <v>18.1426614598185</v>
      </c>
      <c r="O114" s="0" t="n">
        <f aca="false">M114/$J114</f>
        <v>28.191882045849</v>
      </c>
      <c r="P114" s="0" t="n">
        <f aca="false">J$110/J114</f>
        <v>2.40501164933755</v>
      </c>
      <c r="Q114" s="0" t="n">
        <f aca="false">K$110/K114</f>
        <v>2.25302760890534</v>
      </c>
      <c r="R114" s="0" t="n">
        <f aca="false">M$110/M114</f>
        <v>1.97618547955129</v>
      </c>
    </row>
    <row r="115" customFormat="false" ht="12.8" hidden="false" customHeight="false" outlineLevel="0" collapsed="false">
      <c r="B115" s="0" t="n">
        <v>25057136</v>
      </c>
      <c r="C115" s="0" t="n">
        <v>15228126181</v>
      </c>
      <c r="D115" s="0" t="n">
        <v>8283068904</v>
      </c>
      <c r="E115" s="0" t="n">
        <v>976199683</v>
      </c>
      <c r="F115" s="0" t="n">
        <v>11586975097</v>
      </c>
      <c r="G115" s="0" t="n">
        <v>74248535156</v>
      </c>
      <c r="H115" s="0" t="n">
        <v>625693</v>
      </c>
      <c r="I115" s="0" t="n">
        <v>6</v>
      </c>
      <c r="J115" s="0" t="n">
        <f aca="false">H115/1000000</f>
        <v>0.625693</v>
      </c>
      <c r="K115" s="0" t="n">
        <f aca="false">F115/1000000000</f>
        <v>11.586975097</v>
      </c>
      <c r="M115" s="0" t="n">
        <f aca="false">G115/1000000000*$L$2</f>
        <v>18.6122663999373</v>
      </c>
      <c r="N115" s="0" t="n">
        <f aca="false">K115/$J115</f>
        <v>18.5186267019129</v>
      </c>
      <c r="O115" s="0" t="n">
        <f aca="false">M115/$J115</f>
        <v>29.7466431619617</v>
      </c>
      <c r="P115" s="0" t="n">
        <f aca="false">J$110/J115</f>
        <v>2.76337277227011</v>
      </c>
      <c r="Q115" s="0" t="n">
        <f aca="false">K$110/K115</f>
        <v>2.53618554488898</v>
      </c>
      <c r="R115" s="0" t="n">
        <f aca="false">M$110/M115</f>
        <v>2.15196943989929</v>
      </c>
    </row>
    <row r="116" customFormat="false" ht="12.8" hidden="false" customHeight="false" outlineLevel="0" collapsed="false">
      <c r="B116" s="0" t="n">
        <v>26864815</v>
      </c>
      <c r="C116" s="0" t="n">
        <v>15116190447</v>
      </c>
      <c r="D116" s="0" t="n">
        <v>8256663330</v>
      </c>
      <c r="E116" s="0" t="n">
        <v>944365825</v>
      </c>
      <c r="F116" s="0" t="n">
        <v>11125610351</v>
      </c>
      <c r="G116" s="0" t="n">
        <v>72525512695</v>
      </c>
      <c r="H116" s="0" t="n">
        <v>593916</v>
      </c>
      <c r="I116" s="0" t="n">
        <v>7</v>
      </c>
      <c r="J116" s="0" t="n">
        <f aca="false">H116/1000000</f>
        <v>0.593916</v>
      </c>
      <c r="K116" s="0" t="n">
        <f aca="false">F116/1000000000</f>
        <v>11.125610351</v>
      </c>
      <c r="M116" s="0" t="n">
        <f aca="false">G116/1000000000*$L$2</f>
        <v>18.1803473999217</v>
      </c>
      <c r="N116" s="0" t="n">
        <f aca="false">K116/$J116</f>
        <v>18.7326328150782</v>
      </c>
      <c r="O116" s="0" t="n">
        <f aca="false">M116/$J116</f>
        <v>30.6109742790591</v>
      </c>
      <c r="P116" s="0" t="n">
        <f aca="false">J$110/J116</f>
        <v>2.91122481967147</v>
      </c>
      <c r="Q116" s="0" t="n">
        <f aca="false">K$110/K116</f>
        <v>2.64135789614083</v>
      </c>
      <c r="R116" s="0" t="n">
        <f aca="false">M$110/M116</f>
        <v>2.20309478245185</v>
      </c>
    </row>
    <row r="117" customFormat="false" ht="12.8" hidden="false" customHeight="false" outlineLevel="0" collapsed="false">
      <c r="B117" s="0" t="n">
        <v>28597814</v>
      </c>
      <c r="C117" s="0" t="n">
        <v>15261460938</v>
      </c>
      <c r="D117" s="0" t="n">
        <v>8288737121</v>
      </c>
      <c r="E117" s="0" t="n">
        <v>985541725</v>
      </c>
      <c r="F117" s="0" t="n">
        <v>12236572265</v>
      </c>
      <c r="G117" s="0" t="n">
        <v>78756835937</v>
      </c>
      <c r="H117" s="0" t="n">
        <v>658552</v>
      </c>
      <c r="I117" s="0" t="n">
        <v>8</v>
      </c>
      <c r="J117" s="0" t="n">
        <f aca="false">H117/1000000</f>
        <v>0.658552</v>
      </c>
      <c r="K117" s="0" t="n">
        <f aca="false">F117/1000000000</f>
        <v>12.236572265</v>
      </c>
      <c r="M117" s="0" t="n">
        <f aca="false">G117/1000000000*$L$2</f>
        <v>19.7423855998747</v>
      </c>
      <c r="N117" s="0" t="n">
        <f aca="false">K117/$J117</f>
        <v>18.5810266539317</v>
      </c>
      <c r="O117" s="0" t="n">
        <f aca="false">M117/$J117</f>
        <v>29.9784764147321</v>
      </c>
      <c r="P117" s="0" t="n">
        <f aca="false">J$110/J117</f>
        <v>2.62549198848382</v>
      </c>
      <c r="Q117" s="0" t="n">
        <f aca="false">K$110/K117</f>
        <v>2.40154825334985</v>
      </c>
      <c r="R117" s="0" t="n">
        <f aca="false">M$110/M117</f>
        <v>2.0287836187428</v>
      </c>
    </row>
    <row r="118" customFormat="false" ht="12.8" hidden="false" customHeight="false" outlineLevel="0" collapsed="false">
      <c r="A118" s="0" t="s">
        <v>36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48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50</v>
      </c>
      <c r="N118" s="1" t="s">
        <v>13</v>
      </c>
      <c r="O118" s="1" t="s">
        <v>51</v>
      </c>
      <c r="P118" s="1" t="s">
        <v>16</v>
      </c>
      <c r="Q118" s="1" t="s">
        <v>17</v>
      </c>
      <c r="R118" s="1" t="s">
        <v>52</v>
      </c>
    </row>
    <row r="119" customFormat="false" ht="12.8" hidden="false" customHeight="false" outlineLevel="0" collapsed="false">
      <c r="A119" s="0" t="s">
        <v>47</v>
      </c>
      <c r="B119" s="0" t="n">
        <v>179426147</v>
      </c>
      <c r="C119" s="0" t="n">
        <v>200675492972</v>
      </c>
      <c r="D119" s="0" t="n">
        <v>86706866176</v>
      </c>
      <c r="E119" s="0" t="n">
        <v>6070370782</v>
      </c>
      <c r="F119" s="0" t="n">
        <v>472173828125</v>
      </c>
      <c r="G119" s="0" t="n">
        <v>2532198364257</v>
      </c>
      <c r="H119" s="0" t="n">
        <v>27895381</v>
      </c>
      <c r="I119" s="0" t="n">
        <v>1</v>
      </c>
      <c r="J119" s="0" t="n">
        <f aca="false">H119/1000000</f>
        <v>27.895381</v>
      </c>
      <c r="K119" s="0" t="n">
        <f aca="false">F119/1000000000</f>
        <v>472.173828125</v>
      </c>
      <c r="M119" s="0" t="n">
        <f aca="false">G119/1000000000*$L$2</f>
        <v>634.759331399796</v>
      </c>
      <c r="N119" s="0" t="n">
        <f aca="false">K119/$J119</f>
        <v>16.9265954146674</v>
      </c>
      <c r="O119" s="0" t="n">
        <f aca="false">M119/$J119</f>
        <v>22.754997732413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194096431</v>
      </c>
      <c r="C120" s="0" t="n">
        <v>200572111435</v>
      </c>
      <c r="D120" s="0" t="n">
        <v>86623793390</v>
      </c>
      <c r="E120" s="0" t="n">
        <v>6045320693</v>
      </c>
      <c r="F120" s="0" t="n">
        <v>250932434082</v>
      </c>
      <c r="G120" s="0" t="n">
        <v>1414248474121</v>
      </c>
      <c r="H120" s="0" t="n">
        <v>14507445</v>
      </c>
      <c r="I120" s="0" t="n">
        <v>2</v>
      </c>
      <c r="J120" s="0" t="n">
        <f aca="false">H120/1000000</f>
        <v>14.507445</v>
      </c>
      <c r="K120" s="0" t="n">
        <f aca="false">F120/1000000000</f>
        <v>250.932434082</v>
      </c>
      <c r="M120" s="0" t="n">
        <f aca="false">G120/1000000000*$L$2</f>
        <v>354.517019099976</v>
      </c>
      <c r="N120" s="0" t="n">
        <f aca="false">K120/$J120</f>
        <v>17.296804094863</v>
      </c>
      <c r="O120" s="0" t="n">
        <f aca="false">M120/$J120</f>
        <v>24.4369025076419</v>
      </c>
      <c r="P120" s="0" t="n">
        <f aca="false">J$119/J120</f>
        <v>1.92283210448153</v>
      </c>
      <c r="Q120" s="0" t="n">
        <f aca="false">K$119/K120</f>
        <v>1.88167715286539</v>
      </c>
      <c r="R120" s="0" t="n">
        <f aca="false">M$119/M120</f>
        <v>1.79049043403129</v>
      </c>
    </row>
    <row r="121" customFormat="false" ht="12.8" hidden="false" customHeight="false" outlineLevel="0" collapsed="false">
      <c r="B121" s="0" t="n">
        <v>208316169</v>
      </c>
      <c r="C121" s="0" t="n">
        <v>201107770696</v>
      </c>
      <c r="D121" s="0" t="n">
        <v>86579478367</v>
      </c>
      <c r="E121" s="0" t="n">
        <v>6213620413</v>
      </c>
      <c r="F121" s="0" t="n">
        <v>185081848144</v>
      </c>
      <c r="G121" s="0" t="n">
        <v>1086049072265</v>
      </c>
      <c r="H121" s="0" t="n">
        <v>10500669</v>
      </c>
      <c r="I121" s="0" t="n">
        <v>3</v>
      </c>
      <c r="J121" s="0" t="n">
        <f aca="false">H121/1000000</f>
        <v>10.500669</v>
      </c>
      <c r="K121" s="0" t="n">
        <f aca="false">F121/1000000000</f>
        <v>185.081848144</v>
      </c>
      <c r="M121" s="0" t="n">
        <f aca="false">G121/1000000000*$L$2</f>
        <v>272.245568399843</v>
      </c>
      <c r="N121" s="0" t="n">
        <f aca="false">K121/$J121</f>
        <v>17.625719670242</v>
      </c>
      <c r="O121" s="0" t="n">
        <f aca="false">M121/$J121</f>
        <v>25.9264974831454</v>
      </c>
      <c r="P121" s="0" t="n">
        <f aca="false">J$119/J121</f>
        <v>2.65653369323421</v>
      </c>
      <c r="Q121" s="0" t="n">
        <f aca="false">K$119/K121</f>
        <v>2.55116227150289</v>
      </c>
      <c r="R121" s="0" t="n">
        <f aca="false">M$119/M121</f>
        <v>2.3315690137058</v>
      </c>
    </row>
    <row r="122" customFormat="false" ht="12.8" hidden="false" customHeight="false" outlineLevel="0" collapsed="false">
      <c r="B122" s="0" t="n">
        <v>219662262</v>
      </c>
      <c r="C122" s="0" t="n">
        <v>202329345345</v>
      </c>
      <c r="D122" s="0" t="n">
        <v>86728001016</v>
      </c>
      <c r="E122" s="0" t="n">
        <v>6563010280</v>
      </c>
      <c r="F122" s="0" t="n">
        <v>158587768554</v>
      </c>
      <c r="G122" s="0" t="n">
        <v>956877502441</v>
      </c>
      <c r="H122" s="0" t="n">
        <v>8873729</v>
      </c>
      <c r="I122" s="0" t="n">
        <v>4</v>
      </c>
      <c r="J122" s="0" t="n">
        <f aca="false">H122/1000000</f>
        <v>8.873729</v>
      </c>
      <c r="K122" s="0" t="n">
        <f aca="false">F122/1000000000</f>
        <v>158.587768554</v>
      </c>
      <c r="M122" s="0" t="n">
        <f aca="false">G122/1000000000*$L$2</f>
        <v>239.865459299898</v>
      </c>
      <c r="N122" s="0" t="n">
        <f aca="false">K122/$J122</f>
        <v>17.8716037591412</v>
      </c>
      <c r="O122" s="0" t="n">
        <f aca="false">M122/$J122</f>
        <v>27.0309651444053</v>
      </c>
      <c r="P122" s="0" t="n">
        <f aca="false">J$119/J122</f>
        <v>3.14359171888166</v>
      </c>
      <c r="Q122" s="0" t="n">
        <f aca="false">K$119/K122</f>
        <v>2.97736598749242</v>
      </c>
      <c r="R122" s="0" t="n">
        <f aca="false">M$119/M122</f>
        <v>2.64631403476134</v>
      </c>
    </row>
    <row r="123" customFormat="false" ht="12.8" hidden="false" customHeight="false" outlineLevel="0" collapsed="false">
      <c r="B123" s="0" t="n">
        <v>310860243</v>
      </c>
      <c r="C123" s="0" t="n">
        <v>216023200890</v>
      </c>
      <c r="D123" s="0" t="n">
        <v>88703785452</v>
      </c>
      <c r="E123" s="0" t="n">
        <v>10474184294</v>
      </c>
      <c r="F123" s="0" t="n">
        <v>201865905761</v>
      </c>
      <c r="G123" s="0" t="n">
        <v>1180774230957</v>
      </c>
      <c r="H123" s="0" t="n">
        <v>11457772</v>
      </c>
      <c r="I123" s="0" t="n">
        <v>5</v>
      </c>
      <c r="J123" s="0" t="n">
        <f aca="false">H123/1000000</f>
        <v>11.457772</v>
      </c>
      <c r="K123" s="0" t="n">
        <f aca="false">F123/1000000000</f>
        <v>201.865905761</v>
      </c>
      <c r="M123" s="0" t="n">
        <f aca="false">G123/1000000000*$L$2</f>
        <v>295.990816499992</v>
      </c>
      <c r="N123" s="0" t="n">
        <f aca="false">K123/$J123</f>
        <v>17.6182512412535</v>
      </c>
      <c r="O123" s="0" t="n">
        <f aca="false">M123/$J123</f>
        <v>25.8331913481951</v>
      </c>
      <c r="P123" s="0" t="n">
        <f aca="false">J$119/J123</f>
        <v>2.43462524825943</v>
      </c>
      <c r="Q123" s="0" t="n">
        <f aca="false">K$119/K123</f>
        <v>2.33904693486988</v>
      </c>
      <c r="R123" s="0" t="n">
        <f aca="false">M$119/M123</f>
        <v>2.14452373524843</v>
      </c>
    </row>
    <row r="124" customFormat="false" ht="12.8" hidden="false" customHeight="false" outlineLevel="0" collapsed="false">
      <c r="B124" s="0" t="n">
        <v>389673793</v>
      </c>
      <c r="C124" s="0" t="n">
        <v>211890656520</v>
      </c>
      <c r="D124" s="0" t="n">
        <v>88138590834</v>
      </c>
      <c r="E124" s="0" t="n">
        <v>9279660964</v>
      </c>
      <c r="F124" s="0" t="n">
        <v>178031066894</v>
      </c>
      <c r="G124" s="0" t="n">
        <v>1064869628906</v>
      </c>
      <c r="H124" s="0" t="n">
        <v>9996822</v>
      </c>
      <c r="I124" s="0" t="n">
        <v>6</v>
      </c>
      <c r="J124" s="0" t="n">
        <f aca="false">H124/1000000</f>
        <v>9.996822</v>
      </c>
      <c r="K124" s="0" t="n">
        <f aca="false">F124/1000000000</f>
        <v>178.031066894</v>
      </c>
      <c r="M124" s="0" t="n">
        <f aca="false">G124/1000000000*$L$2</f>
        <v>266.936407199937</v>
      </c>
      <c r="N124" s="0" t="n">
        <f aca="false">K124/$J124</f>
        <v>17.808766315335</v>
      </c>
      <c r="O124" s="0" t="n">
        <f aca="false">M124/$J124</f>
        <v>26.702126655845</v>
      </c>
      <c r="P124" s="0" t="n">
        <f aca="false">J$119/J124</f>
        <v>2.79042489703228</v>
      </c>
      <c r="Q124" s="0" t="n">
        <f aca="false">K$119/K124</f>
        <v>2.65219905920203</v>
      </c>
      <c r="R124" s="0" t="n">
        <f aca="false">M$119/M124</f>
        <v>2.37794214007068</v>
      </c>
    </row>
    <row r="125" customFormat="false" ht="12.8" hidden="false" customHeight="false" outlineLevel="0" collapsed="false">
      <c r="B125" s="0" t="n">
        <v>453753272</v>
      </c>
      <c r="C125" s="0" t="n">
        <v>207234879711</v>
      </c>
      <c r="D125" s="0" t="n">
        <v>87423030276</v>
      </c>
      <c r="E125" s="0" t="n">
        <v>7957919885</v>
      </c>
      <c r="F125" s="0" t="n">
        <v>161601196289</v>
      </c>
      <c r="G125" s="0" t="n">
        <v>985245971679</v>
      </c>
      <c r="H125" s="0" t="n">
        <v>8981412</v>
      </c>
      <c r="I125" s="0" t="n">
        <v>7</v>
      </c>
      <c r="J125" s="0" t="n">
        <f aca="false">H125/1000000</f>
        <v>8.981412</v>
      </c>
      <c r="K125" s="0" t="n">
        <f aca="false">F125/1000000000</f>
        <v>161.601196289</v>
      </c>
      <c r="M125" s="0" t="n">
        <f aca="false">G125/1000000000*$L$2</f>
        <v>246.976730999828</v>
      </c>
      <c r="N125" s="0" t="n">
        <f aca="false">K125/$J125</f>
        <v>17.9928497088208</v>
      </c>
      <c r="O125" s="0" t="n">
        <f aca="false">M125/$J125</f>
        <v>27.4986528844048</v>
      </c>
      <c r="P125" s="0" t="n">
        <f aca="false">J$119/J125</f>
        <v>3.10590149967511</v>
      </c>
      <c r="Q125" s="0" t="n">
        <f aca="false">K$119/K125</f>
        <v>2.92184611851874</v>
      </c>
      <c r="R125" s="0" t="n">
        <f aca="false">M$119/M125</f>
        <v>2.57011795738862</v>
      </c>
    </row>
    <row r="126" customFormat="false" ht="12.8" hidden="false" customHeight="false" outlineLevel="0" collapsed="false">
      <c r="B126" s="0" t="n">
        <v>566271510</v>
      </c>
      <c r="C126" s="0" t="n">
        <v>205370888603</v>
      </c>
      <c r="D126" s="0" t="n">
        <v>87186526897</v>
      </c>
      <c r="E126" s="0" t="n">
        <v>7440875200</v>
      </c>
      <c r="F126" s="0" t="n">
        <v>164003295898</v>
      </c>
      <c r="G126" s="0" t="n">
        <v>1007976867675</v>
      </c>
      <c r="H126" s="0" t="n">
        <v>9072992</v>
      </c>
      <c r="I126" s="0" t="n">
        <v>8</v>
      </c>
      <c r="J126" s="0" t="n">
        <f aca="false">H126/1000000</f>
        <v>9.072992</v>
      </c>
      <c r="K126" s="0" t="n">
        <f aca="false">F126/1000000000</f>
        <v>164.003295898</v>
      </c>
      <c r="M126" s="0" t="n">
        <f aca="false">G126/1000000000*$L$2</f>
        <v>252.674802899804</v>
      </c>
      <c r="N126" s="0" t="n">
        <f aca="false">K126/$J126</f>
        <v>18.0759881523096</v>
      </c>
      <c r="O126" s="0" t="n">
        <f aca="false">M126/$J126</f>
        <v>27.8491155839005</v>
      </c>
      <c r="P126" s="0" t="n">
        <f aca="false">J$119/J126</f>
        <v>3.07455148202489</v>
      </c>
      <c r="Q126" s="0" t="n">
        <f aca="false">K$119/K126</f>
        <v>2.87905084796993</v>
      </c>
      <c r="R126" s="0" t="n">
        <f aca="false">M$119/M126</f>
        <v>2.51215920271838</v>
      </c>
    </row>
    <row r="127" customFormat="false" ht="12.8" hidden="false" customHeight="false" outlineLevel="0" collapsed="false">
      <c r="A127" s="0" t="s">
        <v>36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48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50</v>
      </c>
      <c r="N127" s="1" t="s">
        <v>13</v>
      </c>
      <c r="O127" s="1" t="s">
        <v>51</v>
      </c>
      <c r="P127" s="1" t="s">
        <v>16</v>
      </c>
      <c r="Q127" s="1" t="s">
        <v>17</v>
      </c>
      <c r="R127" s="1" t="s">
        <v>52</v>
      </c>
    </row>
    <row r="128" customFormat="false" ht="12.8" hidden="false" customHeight="false" outlineLevel="0" collapsed="false">
      <c r="A128" s="0" t="s">
        <v>46</v>
      </c>
      <c r="B128" s="0" t="n">
        <v>126427356</v>
      </c>
      <c r="C128" s="0" t="n">
        <v>160606482064</v>
      </c>
      <c r="D128" s="0" t="n">
        <v>84090612639</v>
      </c>
      <c r="E128" s="0" t="n">
        <v>17276926456</v>
      </c>
      <c r="F128" s="0" t="n">
        <v>473074218750</v>
      </c>
      <c r="G128" s="0" t="n">
        <v>2474483947753</v>
      </c>
      <c r="H128" s="0" t="n">
        <v>28220539</v>
      </c>
      <c r="I128" s="0" t="n">
        <v>1</v>
      </c>
      <c r="J128" s="0" t="n">
        <f aca="false">H128/1000000</f>
        <v>28.220539</v>
      </c>
      <c r="K128" s="0" t="n">
        <f aca="false">F128/1000000000</f>
        <v>473.07421875</v>
      </c>
      <c r="M128" s="0" t="n">
        <f aca="false">G128/1000000000*$L$2</f>
        <v>620.291758499773</v>
      </c>
      <c r="N128" s="0" t="n">
        <f aca="false">K128/$J128</f>
        <v>16.7634721204297</v>
      </c>
      <c r="O128" s="0" t="n">
        <f aca="false">M128/$J128</f>
        <v>21.9801527709932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130514477</v>
      </c>
      <c r="C129" s="0" t="n">
        <v>161992722764</v>
      </c>
      <c r="D129" s="0" t="n">
        <v>84160048526</v>
      </c>
      <c r="E129" s="0" t="n">
        <v>17658622150</v>
      </c>
      <c r="F129" s="0" t="n">
        <v>260402709960</v>
      </c>
      <c r="G129" s="0" t="n">
        <v>1393615295410</v>
      </c>
      <c r="H129" s="0" t="n">
        <v>15383703</v>
      </c>
      <c r="I129" s="0" t="n">
        <v>2</v>
      </c>
      <c r="J129" s="0" t="n">
        <f aca="false">H129/1000000</f>
        <v>15.383703</v>
      </c>
      <c r="K129" s="0" t="n">
        <f aca="false">F129/1000000000</f>
        <v>260.40270996</v>
      </c>
      <c r="M129" s="0" t="n">
        <f aca="false">G129/1000000000*$L$2</f>
        <v>349.344792899961</v>
      </c>
      <c r="N129" s="0" t="n">
        <f aca="false">K129/$J129</f>
        <v>16.9271800138107</v>
      </c>
      <c r="O129" s="0" t="n">
        <f aca="false">M129/$J129</f>
        <v>22.7087582814073</v>
      </c>
      <c r="P129" s="0" t="n">
        <f aca="false">J$128/J129</f>
        <v>1.83444382669114</v>
      </c>
      <c r="Q129" s="0" t="n">
        <f aca="false">K$128/K129</f>
        <v>1.81670236389886</v>
      </c>
      <c r="R129" s="0" t="n">
        <f aca="false">M$128/M129</f>
        <v>1.77558610034128</v>
      </c>
    </row>
    <row r="130" customFormat="false" ht="12.8" hidden="false" customHeight="false" outlineLevel="0" collapsed="false">
      <c r="B130" s="0" t="n">
        <v>140747371</v>
      </c>
      <c r="C130" s="0" t="n">
        <v>163262957339</v>
      </c>
      <c r="D130" s="0" t="n">
        <v>84283135239</v>
      </c>
      <c r="E130" s="0" t="n">
        <v>18040857353</v>
      </c>
      <c r="F130" s="0" t="n">
        <v>188192932128</v>
      </c>
      <c r="G130" s="0" t="n">
        <v>1030122863769</v>
      </c>
      <c r="H130" s="0" t="n">
        <v>11017808</v>
      </c>
      <c r="I130" s="0" t="n">
        <v>3</v>
      </c>
      <c r="J130" s="0" t="n">
        <f aca="false">H130/1000000</f>
        <v>11.017808</v>
      </c>
      <c r="K130" s="0" t="n">
        <f aca="false">F130/1000000000</f>
        <v>188.192932128</v>
      </c>
      <c r="M130" s="0" t="n">
        <f aca="false">G130/1000000000*$L$2</f>
        <v>258.226254899867</v>
      </c>
      <c r="N130" s="0" t="n">
        <f aca="false">K130/$J130</f>
        <v>17.0807961191555</v>
      </c>
      <c r="O130" s="0" t="n">
        <f aca="false">M130/$J130</f>
        <v>23.4371714319098</v>
      </c>
      <c r="P130" s="0" t="n">
        <f aca="false">J$128/J130</f>
        <v>2.56135694141702</v>
      </c>
      <c r="Q130" s="0" t="n">
        <f aca="false">K$128/K130</f>
        <v>2.51377250676044</v>
      </c>
      <c r="R130" s="0" t="n">
        <f aca="false">M$128/M130</f>
        <v>2.40212506176146</v>
      </c>
    </row>
    <row r="131" customFormat="false" ht="12.8" hidden="false" customHeight="false" outlineLevel="0" collapsed="false">
      <c r="B131" s="0" t="n">
        <v>142594983</v>
      </c>
      <c r="C131" s="0" t="n">
        <v>165575867730</v>
      </c>
      <c r="D131" s="0" t="n">
        <v>84573484806</v>
      </c>
      <c r="E131" s="0" t="n">
        <v>18691478114</v>
      </c>
      <c r="F131" s="0" t="n">
        <v>157359680175</v>
      </c>
      <c r="G131" s="0" t="n">
        <v>873838439941</v>
      </c>
      <c r="H131" s="0" t="n">
        <v>9154711</v>
      </c>
      <c r="I131" s="0" t="n">
        <v>4</v>
      </c>
      <c r="J131" s="0" t="n">
        <f aca="false">H131/1000000</f>
        <v>9.154711</v>
      </c>
      <c r="K131" s="0" t="n">
        <f aca="false">F131/1000000000</f>
        <v>157.359680175</v>
      </c>
      <c r="M131" s="0" t="n">
        <f aca="false">G131/1000000000*$L$2</f>
        <v>219.049625699898</v>
      </c>
      <c r="N131" s="0" t="n">
        <f aca="false">K131/$J131</f>
        <v>17.1889293037213</v>
      </c>
      <c r="O131" s="0" t="n">
        <f aca="false">M131/$J131</f>
        <v>23.927530393903</v>
      </c>
      <c r="P131" s="0" t="n">
        <f aca="false">J$128/J131</f>
        <v>3.08262478192922</v>
      </c>
      <c r="Q131" s="0" t="n">
        <f aca="false">K$128/K131</f>
        <v>3.00632422628143</v>
      </c>
      <c r="R131" s="0" t="n">
        <f aca="false">M$128/M131</f>
        <v>2.83174078256396</v>
      </c>
    </row>
    <row r="132" customFormat="false" ht="12.8" hidden="false" customHeight="false" outlineLevel="0" collapsed="false">
      <c r="B132" s="0" t="n">
        <v>136000195</v>
      </c>
      <c r="C132" s="0" t="n">
        <v>181802271556</v>
      </c>
      <c r="D132" s="0" t="n">
        <v>86917966590</v>
      </c>
      <c r="E132" s="0" t="n">
        <v>23325770757</v>
      </c>
      <c r="F132" s="0" t="n">
        <v>183961242675</v>
      </c>
      <c r="G132" s="0" t="n">
        <v>1008665466308</v>
      </c>
      <c r="H132" s="0" t="n">
        <v>10752968</v>
      </c>
      <c r="I132" s="0" t="n">
        <v>5</v>
      </c>
      <c r="J132" s="0" t="n">
        <f aca="false">H132/1000000</f>
        <v>10.752968</v>
      </c>
      <c r="K132" s="0" t="n">
        <f aca="false">F132/1000000000</f>
        <v>183.961242675</v>
      </c>
      <c r="M132" s="0" t="n">
        <f aca="false">G132/1000000000*$L$2</f>
        <v>252.847417499851</v>
      </c>
      <c r="N132" s="0" t="n">
        <f aca="false">K132/$J132</f>
        <v>17.1079503514751</v>
      </c>
      <c r="O132" s="0" t="n">
        <f aca="false">M132/$J132</f>
        <v>23.5141978940002</v>
      </c>
      <c r="P132" s="0" t="n">
        <f aca="false">J$128/J132</f>
        <v>2.62444182852585</v>
      </c>
      <c r="Q132" s="0" t="n">
        <f aca="false">K$128/K132</f>
        <v>2.57159721184189</v>
      </c>
      <c r="R132" s="0" t="n">
        <f aca="false">M$128/M132</f>
        <v>2.45322560393617</v>
      </c>
    </row>
    <row r="133" customFormat="false" ht="12.8" hidden="false" customHeight="false" outlineLevel="0" collapsed="false">
      <c r="B133" s="0" t="n">
        <v>133611399</v>
      </c>
      <c r="C133" s="0" t="n">
        <v>174633592288</v>
      </c>
      <c r="D133" s="0" t="n">
        <v>85872929624</v>
      </c>
      <c r="E133" s="0" t="n">
        <v>21277542787</v>
      </c>
      <c r="F133" s="0" t="n">
        <v>161628417968</v>
      </c>
      <c r="G133" s="0" t="n">
        <v>896383789062</v>
      </c>
      <c r="H133" s="0" t="n">
        <v>9396648</v>
      </c>
      <c r="I133" s="0" t="n">
        <v>6</v>
      </c>
      <c r="J133" s="0" t="n">
        <f aca="false">H133/1000000</f>
        <v>9.396648</v>
      </c>
      <c r="K133" s="0" t="n">
        <f aca="false">F133/1000000000</f>
        <v>161.628417968</v>
      </c>
      <c r="M133" s="0" t="n">
        <f aca="false">G133/1000000000*$L$2</f>
        <v>224.701185599875</v>
      </c>
      <c r="N133" s="0" t="n">
        <f aca="false">K133/$J133</f>
        <v>17.2006462270376</v>
      </c>
      <c r="O133" s="0" t="n">
        <f aca="false">M133/$J133</f>
        <v>23.9129086882764</v>
      </c>
      <c r="P133" s="0" t="n">
        <f aca="false">J$128/J133</f>
        <v>3.00325594829135</v>
      </c>
      <c r="Q133" s="0" t="n">
        <f aca="false">K$128/K133</f>
        <v>2.92692476173133</v>
      </c>
      <c r="R133" s="0" t="n">
        <f aca="false">M$128/M133</f>
        <v>2.7605184051157</v>
      </c>
    </row>
    <row r="134" customFormat="false" ht="12.8" hidden="false" customHeight="false" outlineLevel="0" collapsed="false">
      <c r="B134" s="0" t="n">
        <v>132602388</v>
      </c>
      <c r="C134" s="0" t="n">
        <v>170066016636</v>
      </c>
      <c r="D134" s="0" t="n">
        <v>85223105027</v>
      </c>
      <c r="E134" s="0" t="n">
        <v>19971656656</v>
      </c>
      <c r="F134" s="0" t="n">
        <v>147221557617</v>
      </c>
      <c r="G134" s="0" t="n">
        <v>827168457031</v>
      </c>
      <c r="H134" s="0" t="n">
        <v>8509111</v>
      </c>
      <c r="I134" s="0" t="n">
        <v>7</v>
      </c>
      <c r="J134" s="0" t="n">
        <f aca="false">H134/1000000</f>
        <v>8.509111</v>
      </c>
      <c r="K134" s="0" t="n">
        <f aca="false">F134/1000000000</f>
        <v>147.221557617</v>
      </c>
      <c r="M134" s="0" t="n">
        <f aca="false">G134/1000000000*$L$2</f>
        <v>207.350618399937</v>
      </c>
      <c r="N134" s="0" t="n">
        <f aca="false">K134/$J134</f>
        <v>17.3016379286861</v>
      </c>
      <c r="O134" s="0" t="n">
        <f aca="false">M134/$J134</f>
        <v>24.3680706950394</v>
      </c>
      <c r="P134" s="0" t="n">
        <f aca="false">J$128/J134</f>
        <v>3.316508504825</v>
      </c>
      <c r="Q134" s="0" t="n">
        <f aca="false">K$128/K134</f>
        <v>3.21334882205711</v>
      </c>
      <c r="R134" s="0" t="n">
        <f aca="false">M$128/M134</f>
        <v>2.9915114952942</v>
      </c>
    </row>
    <row r="135" customFormat="false" ht="12.8" hidden="false" customHeight="false" outlineLevel="0" collapsed="false">
      <c r="B135" s="0" t="n">
        <v>130745663</v>
      </c>
      <c r="C135" s="0" t="n">
        <v>169501413541</v>
      </c>
      <c r="D135" s="0" t="n">
        <v>85163487093</v>
      </c>
      <c r="E135" s="0" t="n">
        <v>19790739065</v>
      </c>
      <c r="F135" s="0" t="n">
        <v>153151855468</v>
      </c>
      <c r="G135" s="0" t="n">
        <v>859100280761</v>
      </c>
      <c r="H135" s="0" t="n">
        <v>8854729</v>
      </c>
      <c r="I135" s="0" t="n">
        <v>8</v>
      </c>
      <c r="J135" s="0" t="n">
        <f aca="false">H135/1000000</f>
        <v>8.854729</v>
      </c>
      <c r="K135" s="0" t="n">
        <f aca="false">F135/1000000000</f>
        <v>153.151855468</v>
      </c>
      <c r="M135" s="0" t="n">
        <f aca="false">G135/1000000000*$L$2</f>
        <v>215.35513469982</v>
      </c>
      <c r="N135" s="0" t="n">
        <f aca="false">K135/$J135</f>
        <v>17.2960522527567</v>
      </c>
      <c r="O135" s="0" t="n">
        <f aca="false">M135/$J135</f>
        <v>24.3209176361941</v>
      </c>
      <c r="P135" s="0" t="n">
        <f aca="false">J$128/J135</f>
        <v>3.18705846333637</v>
      </c>
      <c r="Q135" s="0" t="n">
        <f aca="false">K$128/K135</f>
        <v>3.08892254229885</v>
      </c>
      <c r="R135" s="0" t="n">
        <f aca="false">M$128/M135</f>
        <v>2.88032026431312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75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Y1" activeCellId="0" sqref="Y1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8" min="18" style="0" width="13.7959183673469"/>
    <col collapsed="false" hidden="false" max="19" min="19" style="0" width="26.0255102040816"/>
    <col collapsed="false" hidden="false" max="20" min="20" style="0" width="23.2448979591837"/>
    <col collapsed="false" hidden="false" max="21" min="21" style="0" width="17.9183673469388"/>
    <col collapsed="false" hidden="false" max="22" min="22" style="0" width="19.6377551020408"/>
    <col collapsed="false" hidden="false" max="23" min="23" style="0" width="16.8571428571429"/>
    <col collapsed="false" hidden="false" max="24" min="24" style="0" width="16.2959183673469"/>
    <col collapsed="false" hidden="false" max="25" min="25" style="0" width="18.9336734693878"/>
    <col collapsed="false" hidden="false" max="26" min="26" style="0" width="16.1632653061224"/>
    <col collapsed="false" hidden="false" max="27" min="27" style="0" width="21.3010204081633"/>
    <col collapsed="false" hidden="false" max="28" min="28" style="0" width="18.5204081632653"/>
    <col collapsed="false" hidden="false" max="29" min="29" style="0" width="29.9132653061224"/>
    <col collapsed="false" hidden="false" max="30" min="30" style="0" width="26.8520408163265"/>
    <col collapsed="false" hidden="false" max="1025" min="31" style="0" width="11.5204081632653"/>
  </cols>
  <sheetData>
    <row r="1" customFormat="false" ht="12.8" hidden="false" customHeight="false" outlineLevel="0" collapsed="false">
      <c r="A1" s="0" t="s">
        <v>36</v>
      </c>
      <c r="B1" s="0" t="s">
        <v>1</v>
      </c>
      <c r="C1" s="0" t="s">
        <v>2</v>
      </c>
      <c r="D1" s="0" t="s">
        <v>55</v>
      </c>
      <c r="E1" s="0" t="s">
        <v>56</v>
      </c>
      <c r="F1" s="0" t="s">
        <v>4</v>
      </c>
      <c r="G1" s="0" t="s">
        <v>5</v>
      </c>
      <c r="H1" s="0" t="s">
        <v>48</v>
      </c>
      <c r="I1" s="0" t="s">
        <v>57</v>
      </c>
      <c r="J1" s="0" t="s">
        <v>58</v>
      </c>
      <c r="K1" s="0" t="s">
        <v>7</v>
      </c>
      <c r="L1" s="0" t="s">
        <v>8</v>
      </c>
      <c r="M1" s="0" t="s">
        <v>9</v>
      </c>
      <c r="N1" s="0" t="s">
        <v>59</v>
      </c>
      <c r="O1" s="0" t="s">
        <v>60</v>
      </c>
      <c r="P1" s="0" t="s">
        <v>61</v>
      </c>
      <c r="Q1" s="0" t="s">
        <v>62</v>
      </c>
      <c r="R1" s="0" t="s">
        <v>16</v>
      </c>
      <c r="S1" s="0" t="s">
        <v>63</v>
      </c>
      <c r="T1" s="0" t="s">
        <v>64</v>
      </c>
      <c r="U1" s="0" t="s">
        <v>65</v>
      </c>
      <c r="V1" s="0" t="s">
        <v>20</v>
      </c>
      <c r="W1" s="0" t="s">
        <v>66</v>
      </c>
      <c r="X1" s="0" t="s">
        <v>67</v>
      </c>
      <c r="Y1" s="0" t="s">
        <v>23</v>
      </c>
      <c r="Z1" s="0" t="s">
        <v>68</v>
      </c>
      <c r="AA1" s="0" t="s">
        <v>26</v>
      </c>
      <c r="AB1" s="0" t="s">
        <v>69</v>
      </c>
      <c r="AC1" s="0" t="s">
        <v>29</v>
      </c>
      <c r="AD1" s="0" t="s">
        <v>70</v>
      </c>
    </row>
    <row r="2" customFormat="false" ht="12.8" hidden="false" customHeight="false" outlineLevel="0" collapsed="false">
      <c r="A2" s="0" t="s">
        <v>32</v>
      </c>
      <c r="B2" s="0" t="n">
        <v>4390</v>
      </c>
      <c r="C2" s="0" t="n">
        <v>11001453808</v>
      </c>
      <c r="D2" s="0" t="n">
        <v>3000467264</v>
      </c>
      <c r="E2" s="0" t="n">
        <v>2000204050</v>
      </c>
      <c r="F2" s="0" t="n">
        <v>1000322629</v>
      </c>
      <c r="G2" s="0" t="n">
        <v>107598480224</v>
      </c>
      <c r="H2" s="0" t="n">
        <v>25111099243</v>
      </c>
      <c r="I2" s="0" t="n">
        <v>71650848388</v>
      </c>
      <c r="J2" s="0" t="n">
        <v>16064880371</v>
      </c>
      <c r="K2" s="0" t="n">
        <v>3892449</v>
      </c>
      <c r="L2" s="0" t="n">
        <v>1</v>
      </c>
      <c r="M2" s="0" t="n">
        <f aca="false">K2/1000000</f>
        <v>3.892449</v>
      </c>
      <c r="N2" s="0" t="n">
        <f aca="false">(G2+I2)/1000000000</f>
        <v>179.249328612</v>
      </c>
      <c r="O2" s="0" t="n">
        <f aca="false">(H2+J2)/1000000000</f>
        <v>41.175979614</v>
      </c>
      <c r="P2" s="0" t="n">
        <f aca="false">N2/$M2</f>
        <v>46.0505272161562</v>
      </c>
      <c r="Q2" s="0" t="n">
        <f aca="false">O2/$M2</f>
        <v>10.5784249489203</v>
      </c>
      <c r="R2" s="0" t="n">
        <f aca="false">M$2/M2</f>
        <v>1</v>
      </c>
      <c r="S2" s="0" t="n">
        <f aca="false">N$2/N2</f>
        <v>1</v>
      </c>
      <c r="T2" s="0" t="n">
        <f aca="false">O$2/O2</f>
        <v>1</v>
      </c>
      <c r="U2" s="0" t="n">
        <f aca="false">(N$2+O$2)/(N2+O2)</f>
        <v>1</v>
      </c>
      <c r="V2" s="0" t="e">
        <f aca="false">(S2-1)/(R2-1)</f>
        <v>#DIV/0!</v>
      </c>
      <c r="W2" s="2" t="e">
        <f aca="false">(T2-1)/(R2-1)</f>
        <v>#DIV/0!</v>
      </c>
      <c r="X2" s="0" t="e">
        <f aca="false">(U2-1)/(R2-1)</f>
        <v>#DIV/0!</v>
      </c>
      <c r="Y2" s="0" t="e">
        <f aca="false">V2*P2</f>
        <v>#DIV/0!</v>
      </c>
      <c r="Z2" s="0" t="e">
        <f aca="false">W2*Q2</f>
        <v>#DIV/0!</v>
      </c>
      <c r="AA2" s="0" t="e">
        <f aca="false">P2-Y2</f>
        <v>#DIV/0!</v>
      </c>
      <c r="AB2" s="0" t="e">
        <f aca="false">Q2-Z2</f>
        <v>#DIV/0!</v>
      </c>
      <c r="AC2" s="0" t="e">
        <f aca="false">AA2/L2</f>
        <v>#DIV/0!</v>
      </c>
      <c r="AD2" s="0" t="e">
        <f aca="false">AB2/L2</f>
        <v>#DIV/0!</v>
      </c>
    </row>
    <row r="3" customFormat="false" ht="12.8" hidden="false" customHeight="false" outlineLevel="0" collapsed="false">
      <c r="B3" s="0" t="n">
        <v>3719</v>
      </c>
      <c r="C3" s="0" t="n">
        <v>11000994981</v>
      </c>
      <c r="D3" s="0" t="n">
        <v>3000432203</v>
      </c>
      <c r="E3" s="0" t="n">
        <v>2000049938</v>
      </c>
      <c r="F3" s="0" t="n">
        <v>1000261366</v>
      </c>
      <c r="G3" s="0" t="n">
        <v>60706146240</v>
      </c>
      <c r="H3" s="0" t="n">
        <v>12625274658</v>
      </c>
      <c r="I3" s="0" t="n">
        <v>37066955566</v>
      </c>
      <c r="J3" s="0" t="n">
        <v>8022933959</v>
      </c>
      <c r="K3" s="0" t="n">
        <v>1939306</v>
      </c>
      <c r="L3" s="0" t="n">
        <v>2</v>
      </c>
      <c r="M3" s="0" t="n">
        <f aca="false">K3/1000000</f>
        <v>1.939306</v>
      </c>
      <c r="N3" s="0" t="n">
        <f aca="false">(G3+I3)/1000000000</f>
        <v>97.773101806</v>
      </c>
      <c r="O3" s="0" t="n">
        <f aca="false">(H3+J3)/1000000000</f>
        <v>20.648208617</v>
      </c>
      <c r="P3" s="0" t="n">
        <f aca="false">N3/$M3</f>
        <v>50.4165416937812</v>
      </c>
      <c r="Q3" s="0" t="n">
        <f aca="false">O3/$M3</f>
        <v>10.6472153528118</v>
      </c>
      <c r="R3" s="0" t="n">
        <f aca="false">M$2/M3</f>
        <v>2.00713502665386</v>
      </c>
      <c r="S3" s="0" t="n">
        <f aca="false">N$2/N3</f>
        <v>1.83331944370205</v>
      </c>
      <c r="T3" s="0" t="n">
        <f aca="false">O$2/O3</f>
        <v>1.99416716373638</v>
      </c>
      <c r="U3" s="0" t="n">
        <f aca="false">(N$2+O$2)/(N3+O3)</f>
        <v>1.86136521744813</v>
      </c>
      <c r="V3" s="0" t="n">
        <f aca="false">(S3-1)/(R3-1)</f>
        <v>0.827415809844979</v>
      </c>
      <c r="W3" s="2" t="n">
        <f aca="false">(T3-1)/(R3-1)</f>
        <v>0.987124007631262</v>
      </c>
      <c r="X3" s="0" t="n">
        <f aca="false">(U3-1)/(R3-1)</f>
        <v>0.855262893904064</v>
      </c>
      <c r="Y3" s="0" t="n">
        <f aca="false">V3*P3</f>
        <v>41.7154436751431</v>
      </c>
      <c r="Z3" s="0" t="n">
        <f aca="false">W3*Q3</f>
        <v>10.5101218891807</v>
      </c>
      <c r="AA3" s="0" t="n">
        <f aca="false">P3-Y3</f>
        <v>8.70109801863809</v>
      </c>
      <c r="AB3" s="0" t="n">
        <f aca="false">Q3-Z3</f>
        <v>0.137093463631112</v>
      </c>
      <c r="AC3" s="0" t="n">
        <f aca="false">AA3/L3</f>
        <v>4.35054900931904</v>
      </c>
      <c r="AD3" s="0" t="n">
        <f aca="false">AB3/L3</f>
        <v>0.0685467318155562</v>
      </c>
    </row>
    <row r="4" customFormat="false" ht="12.8" hidden="false" customHeight="false" outlineLevel="0" collapsed="false">
      <c r="B4" s="0" t="n">
        <v>996</v>
      </c>
      <c r="C4" s="0" t="n">
        <v>11001811245</v>
      </c>
      <c r="D4" s="0" t="n">
        <v>3000481388</v>
      </c>
      <c r="E4" s="0" t="n">
        <v>2000045295</v>
      </c>
      <c r="F4" s="0" t="n">
        <v>1000495395</v>
      </c>
      <c r="G4" s="0" t="n">
        <v>43314926147</v>
      </c>
      <c r="H4" s="0" t="n">
        <v>8424209594</v>
      </c>
      <c r="I4" s="0" t="n">
        <v>24695129394</v>
      </c>
      <c r="J4" s="0" t="n">
        <v>5322570800</v>
      </c>
      <c r="K4" s="0" t="n">
        <v>1291230</v>
      </c>
      <c r="L4" s="0" t="n">
        <v>3</v>
      </c>
      <c r="M4" s="0" t="n">
        <f aca="false">K4/1000000</f>
        <v>1.29123</v>
      </c>
      <c r="N4" s="0" t="n">
        <f aca="false">(G4+I4)/1000000000</f>
        <v>68.010055541</v>
      </c>
      <c r="O4" s="0" t="n">
        <f aca="false">(H4+J4)/1000000000</f>
        <v>13.746780394</v>
      </c>
      <c r="P4" s="0" t="n">
        <f aca="false">N4/$M4</f>
        <v>52.6707523376935</v>
      </c>
      <c r="Q4" s="0" t="n">
        <f aca="false">O4/$M4</f>
        <v>10.6462678175073</v>
      </c>
      <c r="R4" s="0" t="n">
        <f aca="false">M$2/M4</f>
        <v>3.01452800817825</v>
      </c>
      <c r="S4" s="0" t="n">
        <f aca="false">N$2/N4</f>
        <v>2.63562979306699</v>
      </c>
      <c r="T4" s="0" t="n">
        <f aca="false">O$2/O4</f>
        <v>2.99531806240041</v>
      </c>
      <c r="U4" s="0" t="n">
        <f aca="false">(N$2+O$2)/(N4+O4)</f>
        <v>2.6961085969771</v>
      </c>
      <c r="V4" s="0" t="n">
        <f aca="false">(S4-1)/(R4-1)</f>
        <v>0.811917127201471</v>
      </c>
      <c r="W4" s="2" t="n">
        <f aca="false">(T4-1)/(R4-1)</f>
        <v>0.990464294514717</v>
      </c>
      <c r="X4" s="0" t="n">
        <f aca="false">(U4-1)/(R4-1)</f>
        <v>0.841938454115068</v>
      </c>
      <c r="Y4" s="0" t="n">
        <f aca="false">V4*P4</f>
        <v>42.7642859255603</v>
      </c>
      <c r="Z4" s="0" t="n">
        <f aca="false">W4*Q4</f>
        <v>10.5447481430821</v>
      </c>
      <c r="AA4" s="0" t="n">
        <f aca="false">P4-Y4</f>
        <v>9.90646641213323</v>
      </c>
      <c r="AB4" s="0" t="n">
        <f aca="false">Q4-Z4</f>
        <v>0.101519674425191</v>
      </c>
      <c r="AC4" s="0" t="n">
        <f aca="false">AA4/L4</f>
        <v>3.30215547071108</v>
      </c>
      <c r="AD4" s="0" t="n">
        <f aca="false">AB4/L4</f>
        <v>0.0338398914750636</v>
      </c>
    </row>
    <row r="5" customFormat="false" ht="12.8" hidden="false" customHeight="false" outlineLevel="0" collapsed="false">
      <c r="B5" s="0" t="n">
        <v>1127</v>
      </c>
      <c r="C5" s="0" t="n">
        <v>11001797668</v>
      </c>
      <c r="D5" s="0" t="n">
        <v>3000493975</v>
      </c>
      <c r="E5" s="0" t="n">
        <v>2000091029</v>
      </c>
      <c r="F5" s="0" t="n">
        <v>1000471511</v>
      </c>
      <c r="G5" s="0" t="n">
        <v>34765487670</v>
      </c>
      <c r="H5" s="0" t="n">
        <v>6305603027</v>
      </c>
      <c r="I5" s="0" t="n">
        <v>18501342773</v>
      </c>
      <c r="J5" s="0" t="n">
        <v>4016067504</v>
      </c>
      <c r="K5" s="0" t="n">
        <v>968028</v>
      </c>
      <c r="L5" s="0" t="n">
        <v>4</v>
      </c>
      <c r="M5" s="0" t="n">
        <f aca="false">K5/1000000</f>
        <v>0.968028</v>
      </c>
      <c r="N5" s="0" t="n">
        <f aca="false">(G5+I5)/1000000000</f>
        <v>53.266830443</v>
      </c>
      <c r="O5" s="0" t="n">
        <f aca="false">(H5+J5)/1000000000</f>
        <v>10.321670531</v>
      </c>
      <c r="P5" s="0" t="n">
        <f aca="false">N5/$M5</f>
        <v>55.0261257349994</v>
      </c>
      <c r="Q5" s="0" t="n">
        <f aca="false">O5/$M5</f>
        <v>10.6625743583863</v>
      </c>
      <c r="R5" s="0" t="n">
        <f aca="false">M$2/M5</f>
        <v>4.02100868983129</v>
      </c>
      <c r="S5" s="0" t="n">
        <f aca="false">N$2/N5</f>
        <v>3.3651209790643</v>
      </c>
      <c r="T5" s="0" t="n">
        <f aca="false">O$2/O5</f>
        <v>3.9892747487272</v>
      </c>
      <c r="U5" s="0" t="n">
        <f aca="false">(N$2+O$2)/(N5+O5)</f>
        <v>3.46643347224252</v>
      </c>
      <c r="V5" s="0" t="n">
        <f aca="false">(S5-1)/(R5-1)</f>
        <v>0.782891153880256</v>
      </c>
      <c r="W5" s="2" t="n">
        <f aca="false">(T5-1)/(R5-1)</f>
        <v>0.989495580992236</v>
      </c>
      <c r="X5" s="0" t="n">
        <f aca="false">(U5-1)/(R5-1)</f>
        <v>0.816427135924679</v>
      </c>
      <c r="Y5" s="0" t="n">
        <f aca="false">V5*P5</f>
        <v>43.0794670702337</v>
      </c>
      <c r="Z5" s="0" t="n">
        <f aca="false">W5*Q5</f>
        <v>10.5505702096244</v>
      </c>
      <c r="AA5" s="0" t="n">
        <f aca="false">P5-Y5</f>
        <v>11.9466586647657</v>
      </c>
      <c r="AB5" s="0" t="n">
        <f aca="false">Q5-Z5</f>
        <v>0.112004148761926</v>
      </c>
      <c r="AC5" s="0" t="n">
        <f aca="false">AA5/L5</f>
        <v>2.98666466619142</v>
      </c>
      <c r="AD5" s="0" t="n">
        <f aca="false">AB5/L5</f>
        <v>0.0280010371904815</v>
      </c>
    </row>
    <row r="6" customFormat="false" ht="12.8" hidden="false" customHeight="false" outlineLevel="0" collapsed="false">
      <c r="B6" s="0" t="n">
        <v>5007</v>
      </c>
      <c r="C6" s="0" t="n">
        <v>11001424652</v>
      </c>
      <c r="D6" s="0" t="n">
        <v>3000396678</v>
      </c>
      <c r="E6" s="0" t="n">
        <v>2000044560</v>
      </c>
      <c r="F6" s="0" t="n">
        <v>1000385279</v>
      </c>
      <c r="G6" s="0" t="n">
        <v>28860412597</v>
      </c>
      <c r="H6" s="0" t="n">
        <v>5037796020</v>
      </c>
      <c r="I6" s="0" t="n">
        <v>14823196411</v>
      </c>
      <c r="J6" s="0" t="n">
        <v>3208053588</v>
      </c>
      <c r="K6" s="0" t="n">
        <v>774528</v>
      </c>
      <c r="L6" s="0" t="n">
        <v>5</v>
      </c>
      <c r="M6" s="0" t="n">
        <f aca="false">K6/1000000</f>
        <v>0.774528</v>
      </c>
      <c r="N6" s="0" t="n">
        <f aca="false">(G6+I6)/1000000000</f>
        <v>43.683609008</v>
      </c>
      <c r="O6" s="0" t="n">
        <f aca="false">(H6+J6)/1000000000</f>
        <v>8.245849608</v>
      </c>
      <c r="P6" s="0" t="n">
        <f aca="false">N6/$M6</f>
        <v>56.4002967071558</v>
      </c>
      <c r="Q6" s="0" t="n">
        <f aca="false">O6/$M6</f>
        <v>10.6462898797719</v>
      </c>
      <c r="R6" s="0" t="n">
        <f aca="false">M$2/M6</f>
        <v>5.02557557635102</v>
      </c>
      <c r="S6" s="0" t="n">
        <f aca="false">N$2/N6</f>
        <v>4.10335438583321</v>
      </c>
      <c r="T6" s="0" t="n">
        <f aca="false">O$2/O6</f>
        <v>4.99353997119371</v>
      </c>
      <c r="U6" s="0" t="n">
        <f aca="false">(N$2+O$2)/(N6+O6)</f>
        <v>4.24470645565492</v>
      </c>
      <c r="V6" s="0" t="n">
        <f aca="false">(S6-1)/(R6-1)</f>
        <v>0.770909482873564</v>
      </c>
      <c r="W6" s="2" t="n">
        <f aca="false">(T6-1)/(R6-1)</f>
        <v>0.992041981438504</v>
      </c>
      <c r="X6" s="0" t="n">
        <f aca="false">(U6-1)/(R6-1)</f>
        <v>0.80602298829428</v>
      </c>
      <c r="Y6" s="0" t="n">
        <f aca="false">V6*P6</f>
        <v>43.4795235684291</v>
      </c>
      <c r="Z6" s="0" t="n">
        <f aca="false">W6*Q6</f>
        <v>10.5615665072977</v>
      </c>
      <c r="AA6" s="0" t="n">
        <f aca="false">P6-Y6</f>
        <v>12.9207731387268</v>
      </c>
      <c r="AB6" s="0" t="n">
        <f aca="false">Q6-Z6</f>
        <v>0.0847233724742882</v>
      </c>
      <c r="AC6" s="0" t="n">
        <f aca="false">AA6/L6</f>
        <v>2.58415462774535</v>
      </c>
      <c r="AD6" s="0" t="n">
        <f aca="false">AB6/L6</f>
        <v>0.0169446744948576</v>
      </c>
    </row>
    <row r="7" customFormat="false" ht="12.8" hidden="false" customHeight="false" outlineLevel="0" collapsed="false">
      <c r="B7" s="0" t="n">
        <v>998</v>
      </c>
      <c r="C7" s="0" t="n">
        <v>11002286185</v>
      </c>
      <c r="D7" s="0" t="n">
        <v>3000484624</v>
      </c>
      <c r="E7" s="0" t="n">
        <v>2000045128</v>
      </c>
      <c r="F7" s="0" t="n">
        <v>1000631155</v>
      </c>
      <c r="G7" s="0" t="n">
        <v>26087081909</v>
      </c>
      <c r="H7" s="0" t="n">
        <v>4296401977</v>
      </c>
      <c r="I7" s="0" t="n">
        <v>12394989013</v>
      </c>
      <c r="J7" s="0" t="n">
        <v>2677810668</v>
      </c>
      <c r="K7" s="0" t="n">
        <v>647174</v>
      </c>
      <c r="L7" s="0" t="n">
        <v>6</v>
      </c>
      <c r="M7" s="0" t="n">
        <f aca="false">K7/1000000</f>
        <v>0.647174</v>
      </c>
      <c r="N7" s="0" t="n">
        <f aca="false">(G7+I7)/1000000000</f>
        <v>38.482070922</v>
      </c>
      <c r="O7" s="0" t="n">
        <f aca="false">(H7+J7)/1000000000</f>
        <v>6.974212645</v>
      </c>
      <c r="P7" s="0" t="n">
        <f aca="false">N7/$M7</f>
        <v>59.4617072410202</v>
      </c>
      <c r="Q7" s="0" t="n">
        <f aca="false">O7/$M7</f>
        <v>10.7764104321249</v>
      </c>
      <c r="R7" s="0" t="n">
        <f aca="false">M$2/M7</f>
        <v>6.01453241323044</v>
      </c>
      <c r="S7" s="0" t="n">
        <f aca="false">N$2/N7</f>
        <v>4.65799590087872</v>
      </c>
      <c r="T7" s="0" t="n">
        <f aca="false">O$2/O7</f>
        <v>5.9040327145058</v>
      </c>
      <c r="U7" s="0" t="n">
        <f aca="false">(N$2+O$2)/(N7+O7)</f>
        <v>4.84917135605918</v>
      </c>
      <c r="V7" s="0" t="n">
        <f aca="false">(S7-1)/(R7-1)</f>
        <v>0.729478962231331</v>
      </c>
      <c r="W7" s="2" t="n">
        <f aca="false">(T7-1)/(R7-1)</f>
        <v>0.977964107195099</v>
      </c>
      <c r="X7" s="0" t="n">
        <f aca="false">(U7-1)/(R7-1)</f>
        <v>0.76760324569913</v>
      </c>
      <c r="Y7" s="0" t="n">
        <f aca="false">V7*P7</f>
        <v>43.3760644906826</v>
      </c>
      <c r="Z7" s="0" t="n">
        <f aca="false">W7*Q7</f>
        <v>10.538942607021</v>
      </c>
      <c r="AA7" s="0" t="n">
        <f aca="false">P7-Y7</f>
        <v>16.0856427503376</v>
      </c>
      <c r="AB7" s="0" t="n">
        <f aca="false">Q7-Z7</f>
        <v>0.237467825103922</v>
      </c>
      <c r="AC7" s="0" t="n">
        <f aca="false">AA7/L7</f>
        <v>2.68094045838959</v>
      </c>
      <c r="AD7" s="0" t="n">
        <f aca="false">AB7/L7</f>
        <v>0.0395779708506536</v>
      </c>
    </row>
    <row r="8" customFormat="false" ht="12.8" hidden="false" customHeight="false" outlineLevel="0" collapsed="false">
      <c r="B8" s="0" t="n">
        <v>1175</v>
      </c>
      <c r="C8" s="0" t="n">
        <v>11013389797</v>
      </c>
      <c r="D8" s="0" t="n">
        <v>3002062265</v>
      </c>
      <c r="E8" s="0" t="n">
        <v>2000045170</v>
      </c>
      <c r="F8" s="0" t="n">
        <v>1003803581</v>
      </c>
      <c r="G8" s="0" t="n">
        <v>23001693725</v>
      </c>
      <c r="H8" s="0" t="n">
        <v>3815658569</v>
      </c>
      <c r="I8" s="0" t="n">
        <v>15572708129</v>
      </c>
      <c r="J8" s="0" t="n">
        <v>2404190063</v>
      </c>
      <c r="K8" s="0" t="n">
        <v>578141</v>
      </c>
      <c r="L8" s="0" t="n">
        <v>7</v>
      </c>
      <c r="M8" s="0" t="n">
        <f aca="false">K8/1000000</f>
        <v>0.578141</v>
      </c>
      <c r="N8" s="0" t="n">
        <f aca="false">(G8+I8)/1000000000</f>
        <v>38.574401854</v>
      </c>
      <c r="O8" s="0" t="n">
        <f aca="false">(H8+J8)/1000000000</f>
        <v>6.219848632</v>
      </c>
      <c r="P8" s="0" t="n">
        <f aca="false">N8/$M8</f>
        <v>66.7214431323847</v>
      </c>
      <c r="Q8" s="0" t="n">
        <f aca="false">O8/$M8</f>
        <v>10.7583593483251</v>
      </c>
      <c r="R8" s="0" t="n">
        <f aca="false">M$2/M8</f>
        <v>6.73269842477873</v>
      </c>
      <c r="S8" s="0" t="n">
        <f aca="false">N$2/N8</f>
        <v>4.64684661321359</v>
      </c>
      <c r="T8" s="0" t="n">
        <f aca="false">O$2/O8</f>
        <v>6.62009351837873</v>
      </c>
      <c r="U8" s="0" t="n">
        <f aca="false">(N$2+O$2)/(N8+O8)</f>
        <v>4.92083930045647</v>
      </c>
      <c r="V8" s="0" t="n">
        <f aca="false">(S8-1)/(R8-1)</f>
        <v>0.636148344634813</v>
      </c>
      <c r="W8" s="2" t="n">
        <f aca="false">(T8-1)/(R8-1)</f>
        <v>0.980357434133761</v>
      </c>
      <c r="X8" s="0" t="n">
        <f aca="false">(U8-1)/(R8-1)</f>
        <v>0.683943059608583</v>
      </c>
      <c r="Y8" s="0" t="n">
        <f aca="false">V8*P8</f>
        <v>42.4447356003123</v>
      </c>
      <c r="Z8" s="0" t="n">
        <f aca="false">W8*Q8</f>
        <v>10.5470375662129</v>
      </c>
      <c r="AA8" s="0" t="n">
        <f aca="false">P8-Y8</f>
        <v>24.2767075320723</v>
      </c>
      <c r="AB8" s="0" t="n">
        <f aca="false">Q8-Z8</f>
        <v>0.211321782112146</v>
      </c>
      <c r="AC8" s="0" t="n">
        <f aca="false">AA8/L8</f>
        <v>3.46810107601033</v>
      </c>
      <c r="AD8" s="0" t="n">
        <f aca="false">AB8/L8</f>
        <v>0.0301888260160208</v>
      </c>
    </row>
    <row r="9" customFormat="false" ht="12.8" hidden="false" customHeight="false" outlineLevel="0" collapsed="false">
      <c r="B9" s="0" t="n">
        <v>1000</v>
      </c>
      <c r="C9" s="0" t="n">
        <v>11013638467</v>
      </c>
      <c r="D9" s="0" t="n">
        <v>3002089049</v>
      </c>
      <c r="E9" s="0" t="n">
        <v>2000029849</v>
      </c>
      <c r="F9" s="0" t="n">
        <v>1003880758</v>
      </c>
      <c r="G9" s="0" t="n">
        <v>20083908081</v>
      </c>
      <c r="H9" s="0" t="n">
        <v>3349349975</v>
      </c>
      <c r="I9" s="0" t="n">
        <v>14721145629</v>
      </c>
      <c r="J9" s="0" t="n">
        <v>2113891601</v>
      </c>
      <c r="K9" s="0" t="n">
        <v>506373</v>
      </c>
      <c r="L9" s="0" t="n">
        <v>8</v>
      </c>
      <c r="M9" s="0" t="n">
        <f aca="false">K9/1000000</f>
        <v>0.506373</v>
      </c>
      <c r="N9" s="0" t="n">
        <f aca="false">(G9+I9)/1000000000</f>
        <v>34.80505371</v>
      </c>
      <c r="O9" s="0" t="n">
        <f aca="false">(H9+J9)/1000000000</f>
        <v>5.463241576</v>
      </c>
      <c r="P9" s="0" t="n">
        <f aca="false">N9/$M9</f>
        <v>68.7340235557583</v>
      </c>
      <c r="Q9" s="0" t="n">
        <f aca="false">O9/$M9</f>
        <v>10.7889669788871</v>
      </c>
      <c r="R9" s="0" t="n">
        <f aca="false">M$2/M9</f>
        <v>7.6869205111647</v>
      </c>
      <c r="S9" s="0" t="n">
        <f aca="false">N$2/N9</f>
        <v>5.15009487143814</v>
      </c>
      <c r="T9" s="0" t="n">
        <f aca="false">O$2/O9</f>
        <v>7.53691357799112</v>
      </c>
      <c r="U9" s="0" t="n">
        <f aca="false">(N$2+O$2)/(N9+O9)</f>
        <v>5.473917052124</v>
      </c>
      <c r="V9" s="0" t="n">
        <f aca="false">(S9-1)/(R9-1)</f>
        <v>0.620628713098804</v>
      </c>
      <c r="W9" s="2" t="n">
        <f aca="false">(T9-1)/(R9-1)</f>
        <v>0.977567112855145</v>
      </c>
      <c r="X9" s="0" t="n">
        <f aca="false">(U9-1)/(R9-1)</f>
        <v>0.669054917679103</v>
      </c>
      <c r="Y9" s="0" t="n">
        <f aca="false">V9*P9</f>
        <v>42.6583085855132</v>
      </c>
      <c r="Z9" s="0" t="n">
        <f aca="false">W9*Q9</f>
        <v>10.5469393002402</v>
      </c>
      <c r="AA9" s="0" t="n">
        <f aca="false">P9-Y9</f>
        <v>26.0757149702452</v>
      </c>
      <c r="AB9" s="0" t="n">
        <f aca="false">Q9-Z9</f>
        <v>0.242027678646945</v>
      </c>
      <c r="AC9" s="0" t="n">
        <f aca="false">AA9/L9</f>
        <v>3.25946437128065</v>
      </c>
      <c r="AD9" s="0" t="n">
        <f aca="false">AB9/L9</f>
        <v>0.0302534598308681</v>
      </c>
    </row>
    <row r="10" customFormat="false" ht="12.8" hidden="false" customHeight="false" outlineLevel="0" collapsed="false">
      <c r="B10" s="0" t="n">
        <v>1029</v>
      </c>
      <c r="C10" s="0" t="n">
        <v>11003022761</v>
      </c>
      <c r="D10" s="0" t="n">
        <v>3000553841</v>
      </c>
      <c r="E10" s="0" t="n">
        <v>2000030268</v>
      </c>
      <c r="F10" s="0" t="n">
        <v>1000847383</v>
      </c>
      <c r="G10" s="0" t="n">
        <v>17361801147</v>
      </c>
      <c r="H10" s="0" t="n">
        <v>2848403930</v>
      </c>
      <c r="I10" s="0" t="n">
        <v>14033767700</v>
      </c>
      <c r="J10" s="0" t="n">
        <v>1799057006</v>
      </c>
      <c r="K10" s="0" t="n">
        <v>431169</v>
      </c>
      <c r="L10" s="0" t="n">
        <v>9</v>
      </c>
      <c r="M10" s="0" t="n">
        <f aca="false">K10/1000000</f>
        <v>0.431169</v>
      </c>
      <c r="N10" s="0" t="n">
        <f aca="false">(G10+I10)/1000000000</f>
        <v>31.395568847</v>
      </c>
      <c r="O10" s="0" t="n">
        <f aca="false">(H10+J10)/1000000000</f>
        <v>4.647460936</v>
      </c>
      <c r="P10" s="0" t="n">
        <f aca="false">N10/$M10</f>
        <v>72.8149956212065</v>
      </c>
      <c r="Q10" s="0" t="n">
        <f aca="false">O10/$M10</f>
        <v>10.7787455406117</v>
      </c>
      <c r="R10" s="0" t="n">
        <f aca="false">M$2/M10</f>
        <v>9.02766432651698</v>
      </c>
      <c r="S10" s="0" t="n">
        <f aca="false">N$2/N10</f>
        <v>5.70938304973978</v>
      </c>
      <c r="T10" s="0" t="n">
        <f aca="false">O$2/O10</f>
        <v>8.85988719023845</v>
      </c>
      <c r="U10" s="0" t="n">
        <f aca="false">(N$2+O$2)/(N10+O10)</f>
        <v>6.11561540617114</v>
      </c>
      <c r="V10" s="0" t="n">
        <f aca="false">(S10-1)/(R10-1)</f>
        <v>0.586644241486748</v>
      </c>
      <c r="W10" s="2" t="n">
        <f aca="false">(T10-1)/(R10-1)</f>
        <v>0.979100130566705</v>
      </c>
      <c r="X10" s="0" t="n">
        <f aca="false">(U10-1)/(R10-1)</f>
        <v>0.637248295157688</v>
      </c>
      <c r="Y10" s="0" t="n">
        <f aca="false">V10*P10</f>
        <v>42.7164978750636</v>
      </c>
      <c r="Z10" s="0" t="n">
        <f aca="false">W10*Q10</f>
        <v>10.5534711661582</v>
      </c>
      <c r="AA10" s="0" t="n">
        <f aca="false">P10-Y10</f>
        <v>30.098497746143</v>
      </c>
      <c r="AB10" s="0" t="n">
        <f aca="false">Q10-Z10</f>
        <v>0.2252743744535</v>
      </c>
      <c r="AC10" s="0" t="n">
        <f aca="false">AA10/L10</f>
        <v>3.34427752734922</v>
      </c>
      <c r="AD10" s="0" t="n">
        <f aca="false">AB10/L10</f>
        <v>0.0250304860503889</v>
      </c>
    </row>
    <row r="11" customFormat="false" ht="12.8" hidden="false" customHeight="false" outlineLevel="0" collapsed="false">
      <c r="B11" s="0" t="n">
        <v>1246</v>
      </c>
      <c r="C11" s="0" t="n">
        <v>11014182198</v>
      </c>
      <c r="D11" s="0" t="n">
        <v>3002152819</v>
      </c>
      <c r="E11" s="0" t="n">
        <v>2000030420</v>
      </c>
      <c r="F11" s="0" t="n">
        <v>1004035953</v>
      </c>
      <c r="G11" s="0" t="n">
        <v>16208297729</v>
      </c>
      <c r="H11" s="0" t="n">
        <v>2708480834</v>
      </c>
      <c r="I11" s="0" t="n">
        <v>13619506835</v>
      </c>
      <c r="J11" s="0" t="n">
        <v>1702072143</v>
      </c>
      <c r="K11" s="0" t="n">
        <v>409708</v>
      </c>
      <c r="L11" s="0" t="n">
        <v>10</v>
      </c>
      <c r="M11" s="0" t="n">
        <f aca="false">K11/1000000</f>
        <v>0.409708</v>
      </c>
      <c r="N11" s="0" t="n">
        <f aca="false">(G11+I11)/1000000000</f>
        <v>29.827804564</v>
      </c>
      <c r="O11" s="0" t="n">
        <f aca="false">(H11+J11)/1000000000</f>
        <v>4.410552977</v>
      </c>
      <c r="P11" s="0" t="n">
        <f aca="false">N11/$M11</f>
        <v>72.8025924902614</v>
      </c>
      <c r="Q11" s="0" t="n">
        <f aca="false">O11/$M11</f>
        <v>10.765113146436</v>
      </c>
      <c r="R11" s="0" t="n">
        <f aca="false">M$2/M11</f>
        <v>9.50054429007976</v>
      </c>
      <c r="S11" s="0" t="n">
        <f aca="false">N$2/N11</f>
        <v>6.00947107010152</v>
      </c>
      <c r="T11" s="0" t="n">
        <f aca="false">O$2/O11</f>
        <v>9.33578619930949</v>
      </c>
      <c r="U11" s="0" t="n">
        <f aca="false">(N$2+O$2)/(N11+O11)</f>
        <v>6.43796385273574</v>
      </c>
      <c r="V11" s="0" t="n">
        <f aca="false">(S11-1)/(R11-1)</f>
        <v>0.589311801592238</v>
      </c>
      <c r="W11" s="2" t="n">
        <f aca="false">(T11-1)/(R11-1)</f>
        <v>0.980617936317025</v>
      </c>
      <c r="X11" s="0" t="n">
        <f aca="false">(U11-1)/(R11-1)</f>
        <v>0.63971948938398</v>
      </c>
      <c r="Y11" s="0" t="n">
        <f aca="false">V11*P11</f>
        <v>42.9034269410215</v>
      </c>
      <c r="Z11" s="0" t="n">
        <f aca="false">W11*Q11</f>
        <v>10.5564630378774</v>
      </c>
      <c r="AA11" s="0" t="n">
        <f aca="false">P11-Y11</f>
        <v>29.8991655492399</v>
      </c>
      <c r="AB11" s="0" t="n">
        <f aca="false">Q11-Z11</f>
        <v>0.208650108558649</v>
      </c>
      <c r="AC11" s="0" t="n">
        <f aca="false">AA11/L11</f>
        <v>2.98991655492399</v>
      </c>
      <c r="AD11" s="0" t="n">
        <f aca="false">AB11/L11</f>
        <v>0.0208650108558649</v>
      </c>
    </row>
    <row r="12" customFormat="false" ht="12.8" hidden="false" customHeight="false" outlineLevel="0" collapsed="false">
      <c r="B12" s="0" t="n">
        <v>1104</v>
      </c>
      <c r="C12" s="0" t="n">
        <v>11012187904</v>
      </c>
      <c r="D12" s="0" t="n">
        <v>3001864972</v>
      </c>
      <c r="E12" s="0" t="n">
        <v>2000031202</v>
      </c>
      <c r="F12" s="0" t="n">
        <v>1003465899</v>
      </c>
      <c r="G12" s="0" t="n">
        <v>14294845581</v>
      </c>
      <c r="H12" s="0" t="n">
        <v>2481887817</v>
      </c>
      <c r="I12" s="0" t="n">
        <v>13677261352</v>
      </c>
      <c r="J12" s="0" t="n">
        <v>1563308715</v>
      </c>
      <c r="K12" s="0" t="n">
        <v>374359</v>
      </c>
      <c r="L12" s="0" t="n">
        <v>11</v>
      </c>
      <c r="M12" s="0" t="n">
        <f aca="false">K12/1000000</f>
        <v>0.374359</v>
      </c>
      <c r="N12" s="0" t="n">
        <f aca="false">(G12+I12)/1000000000</f>
        <v>27.972106933</v>
      </c>
      <c r="O12" s="0" t="n">
        <f aca="false">(H12+J12)/1000000000</f>
        <v>4.045196532</v>
      </c>
      <c r="P12" s="0" t="n">
        <f aca="false">N12/$M12</f>
        <v>74.7200065525338</v>
      </c>
      <c r="Q12" s="0" t="n">
        <f aca="false">O12/$M12</f>
        <v>10.8056612289273</v>
      </c>
      <c r="R12" s="0" t="n">
        <f aca="false">M$2/M12</f>
        <v>10.3976370275591</v>
      </c>
      <c r="S12" s="0" t="n">
        <f aca="false">N$2/N12</f>
        <v>6.4081454086153</v>
      </c>
      <c r="T12" s="0" t="n">
        <f aca="false">O$2/O12</f>
        <v>10.1789812406573</v>
      </c>
      <c r="U12" s="0" t="n">
        <f aca="false">(N$2+O$2)/(N12+O12)</f>
        <v>6.88456816692761</v>
      </c>
      <c r="V12" s="0" t="n">
        <f aca="false">(S12-1)/(R12-1)</f>
        <v>0.575479281946685</v>
      </c>
      <c r="W12" s="2" t="n">
        <f aca="false">(T12-1)/(R12-1)</f>
        <v>0.976732897188881</v>
      </c>
      <c r="X12" s="0" t="n">
        <f aca="false">(U12-1)/(R12-1)</f>
        <v>0.626175298074482</v>
      </c>
      <c r="Y12" s="0" t="n">
        <f aca="false">V12*P12</f>
        <v>42.9998157179037</v>
      </c>
      <c r="Z12" s="0" t="n">
        <f aca="false">W12*Q12</f>
        <v>10.5542447981717</v>
      </c>
      <c r="AA12" s="0" t="n">
        <f aca="false">P12-Y12</f>
        <v>31.72019083463</v>
      </c>
      <c r="AB12" s="0" t="n">
        <f aca="false">Q12-Z12</f>
        <v>0.25141643075558</v>
      </c>
      <c r="AC12" s="0" t="n">
        <f aca="false">AA12/L12</f>
        <v>2.8836537122391</v>
      </c>
      <c r="AD12" s="0" t="n">
        <f aca="false">AB12/L12</f>
        <v>0.0228560391595981</v>
      </c>
    </row>
    <row r="13" customFormat="false" ht="12.8" hidden="false" customHeight="false" outlineLevel="0" collapsed="false">
      <c r="B13" s="0" t="n">
        <v>1471</v>
      </c>
      <c r="C13" s="0" t="n">
        <v>11017201633</v>
      </c>
      <c r="D13" s="0" t="n">
        <v>3002584561</v>
      </c>
      <c r="E13" s="0" t="n">
        <v>2000032374</v>
      </c>
      <c r="F13" s="0" t="n">
        <v>1004898044</v>
      </c>
      <c r="G13" s="0" t="n">
        <v>13618408203</v>
      </c>
      <c r="H13" s="0" t="n">
        <v>2294876098</v>
      </c>
      <c r="I13" s="0" t="n">
        <v>12834869384</v>
      </c>
      <c r="J13" s="0" t="n">
        <v>1436782836</v>
      </c>
      <c r="K13" s="0" t="n">
        <v>345696</v>
      </c>
      <c r="L13" s="0" t="n">
        <v>12</v>
      </c>
      <c r="M13" s="0" t="n">
        <f aca="false">K13/1000000</f>
        <v>0.345696</v>
      </c>
      <c r="N13" s="0" t="n">
        <f aca="false">(G13+I13)/1000000000</f>
        <v>26.453277587</v>
      </c>
      <c r="O13" s="0" t="n">
        <f aca="false">(H13+J13)/1000000000</f>
        <v>3.731658934</v>
      </c>
      <c r="P13" s="0" t="n">
        <f aca="false">N13/$M13</f>
        <v>76.5217925200176</v>
      </c>
      <c r="Q13" s="0" t="n">
        <f aca="false">O13/$M13</f>
        <v>10.7946257231787</v>
      </c>
      <c r="R13" s="0" t="n">
        <f aca="false">M$2/M13</f>
        <v>11.2597455567898</v>
      </c>
      <c r="S13" s="0" t="n">
        <f aca="false">N$2/N13</f>
        <v>6.77607256879537</v>
      </c>
      <c r="T13" s="0" t="n">
        <f aca="false">O$2/O13</f>
        <v>11.0342291035325</v>
      </c>
      <c r="U13" s="0" t="n">
        <f aca="false">(N$2+O$2)/(N13+O13)</f>
        <v>7.30249368166296</v>
      </c>
      <c r="V13" s="0" t="n">
        <f aca="false">(S13-1)/(R13-1)</f>
        <v>0.562983997685287</v>
      </c>
      <c r="W13" s="2" t="n">
        <f aca="false">(T13-1)/(R13-1)</f>
        <v>0.978019293752563</v>
      </c>
      <c r="X13" s="0" t="n">
        <f aca="false">(U13-1)/(R13-1)</f>
        <v>0.614293370803143</v>
      </c>
      <c r="Y13" s="0" t="n">
        <f aca="false">V13*P13</f>
        <v>43.0805446629636</v>
      </c>
      <c r="Z13" s="0" t="n">
        <f aca="false">W13*Q13</f>
        <v>10.5573522261065</v>
      </c>
      <c r="AA13" s="0" t="n">
        <f aca="false">P13-Y13</f>
        <v>33.441247857054</v>
      </c>
      <c r="AB13" s="0" t="n">
        <f aca="false">Q13-Z13</f>
        <v>0.23727349707222</v>
      </c>
      <c r="AC13" s="0" t="n">
        <f aca="false">AA13/L13</f>
        <v>2.7867706547545</v>
      </c>
      <c r="AD13" s="0" t="n">
        <f aca="false">AB13/L13</f>
        <v>0.019772791422685</v>
      </c>
    </row>
    <row r="14" customFormat="false" ht="12.8" hidden="false" customHeight="false" outlineLevel="0" collapsed="false">
      <c r="B14" s="0" t="n">
        <v>1267</v>
      </c>
      <c r="C14" s="0" t="n">
        <v>11026620118</v>
      </c>
      <c r="D14" s="0" t="n">
        <v>3003922546</v>
      </c>
      <c r="E14" s="0" t="n">
        <v>2000002729</v>
      </c>
      <c r="F14" s="0" t="n">
        <v>1007620903</v>
      </c>
      <c r="G14" s="0" t="n">
        <v>15419464111</v>
      </c>
      <c r="H14" s="0" t="n">
        <v>2766754150</v>
      </c>
      <c r="I14" s="0" t="n">
        <v>14751113891</v>
      </c>
      <c r="J14" s="0" t="n">
        <v>1740219116</v>
      </c>
      <c r="K14" s="0" t="n">
        <v>418405</v>
      </c>
      <c r="L14" s="0" t="n">
        <v>13</v>
      </c>
      <c r="M14" s="0" t="n">
        <f aca="false">K14/1000000</f>
        <v>0.418405</v>
      </c>
      <c r="N14" s="0" t="n">
        <f aca="false">(G14+I14)/1000000000</f>
        <v>30.170578002</v>
      </c>
      <c r="O14" s="0" t="n">
        <f aca="false">(H14+J14)/1000000000</f>
        <v>4.506973266</v>
      </c>
      <c r="P14" s="0" t="n">
        <f aca="false">N14/$M14</f>
        <v>72.1085503328115</v>
      </c>
      <c r="Q14" s="0" t="n">
        <f aca="false">O14/$M14</f>
        <v>10.7717959058807</v>
      </c>
      <c r="R14" s="0" t="n">
        <f aca="false">M$2/M14</f>
        <v>9.3030652119358</v>
      </c>
      <c r="S14" s="0" t="n">
        <f aca="false">N$2/N14</f>
        <v>5.94119637350394</v>
      </c>
      <c r="T14" s="0" t="n">
        <f aca="false">O$2/O14</f>
        <v>9.13606031893423</v>
      </c>
      <c r="U14" s="0" t="n">
        <f aca="false">(N$2+O$2)/(N14+O14)</f>
        <v>6.35642656894882</v>
      </c>
      <c r="V14" s="0" t="n">
        <f aca="false">(S14-1)/(R14-1)</f>
        <v>0.595105090394916</v>
      </c>
      <c r="W14" s="2" t="n">
        <f aca="false">(T14-1)/(R14-1)</f>
        <v>0.979886356575701</v>
      </c>
      <c r="X14" s="0" t="n">
        <f aca="false">(U14-1)/(R14-1)</f>
        <v>0.645114356231824</v>
      </c>
      <c r="Y14" s="0" t="n">
        <f aca="false">V14*P14</f>
        <v>42.9121653640541</v>
      </c>
      <c r="Z14" s="0" t="n">
        <f aca="false">W14*Q14</f>
        <v>10.5551358439905</v>
      </c>
      <c r="AA14" s="0" t="n">
        <f aca="false">P14-Y14</f>
        <v>29.1963849687574</v>
      </c>
      <c r="AB14" s="0" t="n">
        <f aca="false">Q14-Z14</f>
        <v>0.216660061890206</v>
      </c>
      <c r="AC14" s="0" t="n">
        <f aca="false">AA14/L14</f>
        <v>2.24587576682749</v>
      </c>
      <c r="AD14" s="0" t="n">
        <f aca="false">AB14/L14</f>
        <v>0.0166661586069389</v>
      </c>
    </row>
    <row r="15" customFormat="false" ht="12.8" hidden="false" customHeight="false" outlineLevel="0" collapsed="false">
      <c r="B15" s="0" t="n">
        <v>2402</v>
      </c>
      <c r="C15" s="0" t="n">
        <v>11046026091</v>
      </c>
      <c r="D15" s="0" t="n">
        <v>3006745593</v>
      </c>
      <c r="E15" s="0" t="n">
        <v>2000048867</v>
      </c>
      <c r="F15" s="0" t="n">
        <v>1013127131</v>
      </c>
      <c r="G15" s="0" t="n">
        <v>16447662353</v>
      </c>
      <c r="H15" s="0" t="n">
        <v>3015090942</v>
      </c>
      <c r="I15" s="0" t="n">
        <v>14963394165</v>
      </c>
      <c r="J15" s="0" t="n">
        <v>1900604248</v>
      </c>
      <c r="K15" s="0" t="n">
        <v>455269</v>
      </c>
      <c r="L15" s="0" t="n">
        <v>14</v>
      </c>
      <c r="M15" s="0" t="n">
        <f aca="false">K15/1000000</f>
        <v>0.455269</v>
      </c>
      <c r="N15" s="0" t="n">
        <f aca="false">(G15+I15)/1000000000</f>
        <v>31.411056518</v>
      </c>
      <c r="O15" s="0" t="n">
        <f aca="false">(H15+J15)/1000000000</f>
        <v>4.91569519</v>
      </c>
      <c r="P15" s="0" t="n">
        <f aca="false">N15/$M15</f>
        <v>68.9944988962569</v>
      </c>
      <c r="Q15" s="0" t="n">
        <f aca="false">O15/$M15</f>
        <v>10.7973422086722</v>
      </c>
      <c r="R15" s="0" t="n">
        <f aca="false">M$2/M15</f>
        <v>8.54977826296102</v>
      </c>
      <c r="S15" s="0" t="n">
        <f aca="false">N$2/N15</f>
        <v>5.70656795670919</v>
      </c>
      <c r="T15" s="0" t="n">
        <f aca="false">O$2/O15</f>
        <v>8.37643060085668</v>
      </c>
      <c r="U15" s="0" t="n">
        <f aca="false">(N$2+O$2)/(N15+O15)</f>
        <v>6.06785076733016</v>
      </c>
      <c r="V15" s="0" t="n">
        <f aca="false">(S15-1)/(R15-1)</f>
        <v>0.623404793197631</v>
      </c>
      <c r="W15" s="2" t="n">
        <f aca="false">(T15-1)/(R15-1)</f>
        <v>0.97703937042035</v>
      </c>
      <c r="X15" s="0" t="n">
        <f aca="false">(U15-1)/(R15-1)</f>
        <v>0.671258226508834</v>
      </c>
      <c r="Y15" s="0" t="n">
        <f aca="false">V15*P15</f>
        <v>43.0115013161952</v>
      </c>
      <c r="Z15" s="0" t="n">
        <f aca="false">W15*Q15</f>
        <v>10.5494284337742</v>
      </c>
      <c r="AA15" s="0" t="n">
        <f aca="false">P15-Y15</f>
        <v>25.9829975800617</v>
      </c>
      <c r="AB15" s="0" t="n">
        <f aca="false">Q15-Z15</f>
        <v>0.24791377489804</v>
      </c>
      <c r="AC15" s="0" t="n">
        <f aca="false">AA15/L15</f>
        <v>1.85592839857584</v>
      </c>
      <c r="AD15" s="0" t="n">
        <f aca="false">AB15/L15</f>
        <v>0.0177081267784314</v>
      </c>
    </row>
    <row r="16" customFormat="false" ht="12.8" hidden="false" customHeight="false" outlineLevel="0" collapsed="false">
      <c r="B16" s="0" t="n">
        <v>2406</v>
      </c>
      <c r="C16" s="0" t="n">
        <v>11047340134</v>
      </c>
      <c r="D16" s="0" t="n">
        <v>3006931723</v>
      </c>
      <c r="E16" s="0" t="n">
        <v>2000049632</v>
      </c>
      <c r="F16" s="0" t="n">
        <v>1013502509</v>
      </c>
      <c r="G16" s="0" t="n">
        <v>15751815795</v>
      </c>
      <c r="H16" s="0" t="n">
        <v>2814697265</v>
      </c>
      <c r="I16" s="0" t="n">
        <v>13870834350</v>
      </c>
      <c r="J16" s="0" t="n">
        <v>1766174316</v>
      </c>
      <c r="K16" s="0" t="n">
        <v>424978</v>
      </c>
      <c r="L16" s="0" t="n">
        <v>15</v>
      </c>
      <c r="M16" s="0" t="n">
        <f aca="false">K16/1000000</f>
        <v>0.424978</v>
      </c>
      <c r="N16" s="0" t="n">
        <f aca="false">(G16+I16)/1000000000</f>
        <v>29.622650145</v>
      </c>
      <c r="O16" s="0" t="n">
        <f aca="false">(H16+J16)/1000000000</f>
        <v>4.580871581</v>
      </c>
      <c r="P16" s="0" t="n">
        <f aca="false">N16/$M16</f>
        <v>69.7039614874182</v>
      </c>
      <c r="Q16" s="0" t="n">
        <f aca="false">O16/$M16</f>
        <v>10.7790793429307</v>
      </c>
      <c r="R16" s="0" t="n">
        <f aca="false">M$2/M16</f>
        <v>9.15917765154902</v>
      </c>
      <c r="S16" s="0" t="n">
        <f aca="false">N$2/N16</f>
        <v>6.05109022098266</v>
      </c>
      <c r="T16" s="0" t="n">
        <f aca="false">O$2/O16</f>
        <v>8.98867800284664</v>
      </c>
      <c r="U16" s="0" t="n">
        <f aca="false">(N$2+O$2)/(N16+O16)</f>
        <v>6.44452083010044</v>
      </c>
      <c r="V16" s="0" t="n">
        <f aca="false">(S16-1)/(R16-1)</f>
        <v>0.619068543019615</v>
      </c>
      <c r="W16" s="2" t="n">
        <f aca="false">(T16-1)/(R16-1)</f>
        <v>0.979103329283434</v>
      </c>
      <c r="X16" s="0" t="n">
        <f aca="false">(U16-1)/(R16-1)</f>
        <v>0.667287937904722</v>
      </c>
      <c r="Y16" s="0" t="n">
        <f aca="false">V16*P16</f>
        <v>43.1515298807113</v>
      </c>
      <c r="Z16" s="0" t="n">
        <f aca="false">W16*Q16</f>
        <v>10.5538324712737</v>
      </c>
      <c r="AA16" s="0" t="n">
        <f aca="false">P16-Y16</f>
        <v>26.5524316067068</v>
      </c>
      <c r="AB16" s="0" t="n">
        <f aca="false">Q16-Z16</f>
        <v>0.22524687165696</v>
      </c>
      <c r="AC16" s="0" t="n">
        <f aca="false">AA16/L16</f>
        <v>1.77016210711379</v>
      </c>
      <c r="AD16" s="0" t="n">
        <f aca="false">AB16/L16</f>
        <v>0.015016458110464</v>
      </c>
    </row>
    <row r="17" customFormat="false" ht="12.8" hidden="false" customHeight="false" outlineLevel="0" collapsed="false">
      <c r="B17" s="0" t="n">
        <v>1827</v>
      </c>
      <c r="C17" s="0" t="n">
        <v>11048741995</v>
      </c>
      <c r="D17" s="0" t="n">
        <v>3007125411</v>
      </c>
      <c r="E17" s="0" t="n">
        <v>2000049514</v>
      </c>
      <c r="F17" s="0" t="n">
        <v>1013903209</v>
      </c>
      <c r="G17" s="0" t="n">
        <v>15137207031</v>
      </c>
      <c r="H17" s="0" t="n">
        <v>2648803710</v>
      </c>
      <c r="I17" s="0" t="n">
        <v>13065231323</v>
      </c>
      <c r="J17" s="0" t="n">
        <v>1660797119</v>
      </c>
      <c r="K17" s="0" t="n">
        <v>398492</v>
      </c>
      <c r="L17" s="0" t="n">
        <v>16</v>
      </c>
      <c r="M17" s="0" t="n">
        <f aca="false">K17/1000000</f>
        <v>0.398492</v>
      </c>
      <c r="N17" s="0" t="n">
        <f aca="false">(G17+I17)/1000000000</f>
        <v>28.202438354</v>
      </c>
      <c r="O17" s="0" t="n">
        <f aca="false">(H17+J17)/1000000000</f>
        <v>4.309600829</v>
      </c>
      <c r="P17" s="0" t="n">
        <f aca="false">N17/$M17</f>
        <v>70.7729097547755</v>
      </c>
      <c r="Q17" s="0" t="n">
        <f aca="false">O17/$M17</f>
        <v>10.8147737696114</v>
      </c>
      <c r="R17" s="0" t="n">
        <f aca="false">M$2/M17</f>
        <v>9.76794766268834</v>
      </c>
      <c r="S17" s="0" t="n">
        <f aca="false">N$2/N17</f>
        <v>6.35580960631997</v>
      </c>
      <c r="T17" s="0" t="n">
        <f aca="false">O$2/O17</f>
        <v>9.55447644638459</v>
      </c>
      <c r="U17" s="0" t="n">
        <f aca="false">(N$2+O$2)/(N17+O17)</f>
        <v>6.77980568937234</v>
      </c>
      <c r="V17" s="0" t="n">
        <f aca="false">(S17-1)/(R17-1)</f>
        <v>0.61083959580546</v>
      </c>
      <c r="W17" s="2" t="n">
        <f aca="false">(T17-1)/(R17-1)</f>
        <v>0.975653228723962</v>
      </c>
      <c r="X17" s="0" t="n">
        <f aca="false">(U17-1)/(R17-1)</f>
        <v>0.659197101959001</v>
      </c>
      <c r="Y17" s="0" t="n">
        <f aca="false">V17*P17</f>
        <v>43.2308955885834</v>
      </c>
      <c r="Z17" s="0" t="n">
        <f aca="false">W17*Q17</f>
        <v>10.5514689462406</v>
      </c>
      <c r="AA17" s="0" t="n">
        <f aca="false">P17-Y17</f>
        <v>27.5420141661921</v>
      </c>
      <c r="AB17" s="0" t="n">
        <f aca="false">Q17-Z17</f>
        <v>0.263304823370827</v>
      </c>
      <c r="AC17" s="0" t="n">
        <f aca="false">AA17/L17</f>
        <v>1.72137588538701</v>
      </c>
      <c r="AD17" s="0" t="n">
        <f aca="false">AB17/L17</f>
        <v>0.0164565514606767</v>
      </c>
    </row>
    <row r="18" customFormat="false" ht="12.8" hidden="false" customHeight="false" outlineLevel="0" collapsed="false">
      <c r="B18" s="0" t="n">
        <v>1507</v>
      </c>
      <c r="C18" s="0" t="n">
        <v>11048627743</v>
      </c>
      <c r="D18" s="0" t="n">
        <v>3007099105</v>
      </c>
      <c r="E18" s="0" t="n">
        <v>2000048597</v>
      </c>
      <c r="F18" s="0" t="n">
        <v>1013870934</v>
      </c>
      <c r="G18" s="0" t="n">
        <v>14753311157</v>
      </c>
      <c r="H18" s="0" t="n">
        <v>2950210571</v>
      </c>
      <c r="I18" s="0" t="n">
        <v>11438217163</v>
      </c>
      <c r="J18" s="0" t="n">
        <v>1427856445</v>
      </c>
      <c r="K18" s="0" t="n">
        <v>341855</v>
      </c>
      <c r="L18" s="0" t="n">
        <v>17</v>
      </c>
      <c r="M18" s="0" t="n">
        <f aca="false">K18/1000000</f>
        <v>0.341855</v>
      </c>
      <c r="N18" s="0" t="n">
        <f aca="false">(G18+I18)/1000000000</f>
        <v>26.19152832</v>
      </c>
      <c r="O18" s="0" t="n">
        <f aca="false">(H18+J18)/1000000000</f>
        <v>4.378067016</v>
      </c>
      <c r="P18" s="0" t="n">
        <f aca="false">N18/$M18</f>
        <v>76.6158994895497</v>
      </c>
      <c r="Q18" s="0" t="n">
        <f aca="false">O18/$M18</f>
        <v>12.8067953255035</v>
      </c>
      <c r="R18" s="0" t="n">
        <f aca="false">M$2/M18</f>
        <v>11.3862573313247</v>
      </c>
      <c r="S18" s="0" t="n">
        <f aca="false">N$2/N18</f>
        <v>6.84379034403747</v>
      </c>
      <c r="T18" s="0" t="n">
        <f aca="false">O$2/O18</f>
        <v>9.40505923356565</v>
      </c>
      <c r="U18" s="0" t="n">
        <f aca="false">(N$2+O$2)/(N18+O18)</f>
        <v>7.2106060222007</v>
      </c>
      <c r="V18" s="0" t="n">
        <f aca="false">(S18-1)/(R18-1)</f>
        <v>0.562646404534264</v>
      </c>
      <c r="W18" s="2" t="n">
        <f aca="false">(T18-1)/(R18-1)</f>
        <v>0.809248121382108</v>
      </c>
      <c r="X18" s="0" t="n">
        <f aca="false">(U18-1)/(R18-1)</f>
        <v>0.59796381160995</v>
      </c>
      <c r="Y18" s="0" t="n">
        <f aca="false">V18*P18</f>
        <v>43.1076603779537</v>
      </c>
      <c r="Z18" s="0" t="n">
        <f aca="false">W18*Q18</f>
        <v>10.3638750580889</v>
      </c>
      <c r="AA18" s="0" t="n">
        <f aca="false">P18-Y18</f>
        <v>33.508239111596</v>
      </c>
      <c r="AB18" s="0" t="n">
        <f aca="false">Q18-Z18</f>
        <v>2.44292026741463</v>
      </c>
      <c r="AC18" s="0" t="n">
        <f aca="false">AA18/L18</f>
        <v>1.97107288891741</v>
      </c>
      <c r="AD18" s="0" t="n">
        <f aca="false">AB18/L18</f>
        <v>0.143701192200861</v>
      </c>
    </row>
    <row r="19" customFormat="false" ht="12.8" hidden="false" customHeight="false" outlineLevel="0" collapsed="false">
      <c r="B19" s="0" t="n">
        <v>2582</v>
      </c>
      <c r="C19" s="0" t="n">
        <v>11049342682</v>
      </c>
      <c r="D19" s="0" t="n">
        <v>3007272506</v>
      </c>
      <c r="E19" s="0" t="n">
        <v>2000175208</v>
      </c>
      <c r="F19" s="0" t="n">
        <v>1014016451</v>
      </c>
      <c r="G19" s="0" t="n">
        <v>14571014404</v>
      </c>
      <c r="H19" s="0" t="n">
        <v>3071685791</v>
      </c>
      <c r="I19" s="0" t="n">
        <v>10372756958</v>
      </c>
      <c r="J19" s="0" t="n">
        <v>1289550781</v>
      </c>
      <c r="K19" s="0" t="n">
        <v>309103</v>
      </c>
      <c r="L19" s="0" t="n">
        <v>18</v>
      </c>
      <c r="M19" s="0" t="n">
        <f aca="false">K19/1000000</f>
        <v>0.309103</v>
      </c>
      <c r="N19" s="0" t="n">
        <f aca="false">(G19+I19)/1000000000</f>
        <v>24.943771362</v>
      </c>
      <c r="O19" s="0" t="n">
        <f aca="false">(H19+J19)/1000000000</f>
        <v>4.361236572</v>
      </c>
      <c r="P19" s="0" t="n">
        <f aca="false">N19/$M19</f>
        <v>80.6972800716913</v>
      </c>
      <c r="Q19" s="0" t="n">
        <f aca="false">O19/$M19</f>
        <v>14.1093311032245</v>
      </c>
      <c r="R19" s="0" t="n">
        <f aca="false">M$2/M19</f>
        <v>12.5927247551787</v>
      </c>
      <c r="S19" s="0" t="n">
        <f aca="false">N$2/N19</f>
        <v>7.18613580964237</v>
      </c>
      <c r="T19" s="0" t="n">
        <f aca="false">O$2/O19</f>
        <v>9.44135428890923</v>
      </c>
      <c r="U19" s="0" t="n">
        <f aca="false">(N$2+O$2)/(N19+O19)</f>
        <v>7.52176244833089</v>
      </c>
      <c r="V19" s="0" t="n">
        <f aca="false">(S19-1)/(R19-1)</f>
        <v>0.533622245010079</v>
      </c>
      <c r="W19" s="2" t="n">
        <f aca="false">(T19-1)/(R19-1)</f>
        <v>0.728159640393284</v>
      </c>
      <c r="X19" s="0" t="n">
        <f aca="false">(U19-1)/(R19-1)</f>
        <v>0.562573733618362</v>
      </c>
      <c r="Y19" s="0" t="n">
        <f aca="false">V19*P19</f>
        <v>43.061863758063</v>
      </c>
      <c r="Z19" s="0" t="n">
        <f aca="false">W19*Q19</f>
        <v>10.2738454623137</v>
      </c>
      <c r="AA19" s="0" t="n">
        <f aca="false">P19-Y19</f>
        <v>37.6354163136283</v>
      </c>
      <c r="AB19" s="0" t="n">
        <f aca="false">Q19-Z19</f>
        <v>3.83548564091078</v>
      </c>
      <c r="AC19" s="0" t="n">
        <f aca="false">AA19/L19</f>
        <v>2.09085646186824</v>
      </c>
      <c r="AD19" s="0" t="n">
        <f aca="false">AB19/L19</f>
        <v>0.213082535606154</v>
      </c>
    </row>
    <row r="20" customFormat="false" ht="12.8" hidden="false" customHeight="false" outlineLevel="0" collapsed="false">
      <c r="B20" s="0" t="n">
        <v>1734</v>
      </c>
      <c r="C20" s="0" t="n">
        <v>11056775666</v>
      </c>
      <c r="D20" s="0" t="n">
        <v>3008271597</v>
      </c>
      <c r="E20" s="0" t="n">
        <v>2000053068</v>
      </c>
      <c r="F20" s="0" t="n">
        <v>1016197352</v>
      </c>
      <c r="G20" s="0" t="n">
        <v>15833358764</v>
      </c>
      <c r="H20" s="0" t="n">
        <v>3548202514</v>
      </c>
      <c r="I20" s="0" t="n">
        <v>11732421875</v>
      </c>
      <c r="J20" s="0" t="n">
        <v>1488388061</v>
      </c>
      <c r="K20" s="0" t="n">
        <v>357581</v>
      </c>
      <c r="L20" s="0" t="n">
        <v>19</v>
      </c>
      <c r="M20" s="0" t="n">
        <f aca="false">K20/1000000</f>
        <v>0.357581</v>
      </c>
      <c r="N20" s="0" t="n">
        <f aca="false">(G20+I20)/1000000000</f>
        <v>27.565780639</v>
      </c>
      <c r="O20" s="0" t="n">
        <f aca="false">(H20+J20)/1000000000</f>
        <v>5.036590575</v>
      </c>
      <c r="P20" s="0" t="n">
        <f aca="false">N20/$M20</f>
        <v>77.0896122528882</v>
      </c>
      <c r="Q20" s="0" t="n">
        <f aca="false">O20/$M20</f>
        <v>14.0851739186366</v>
      </c>
      <c r="R20" s="0" t="n">
        <f aca="false">M$2/M20</f>
        <v>10.8855028650851</v>
      </c>
      <c r="S20" s="0" t="n">
        <f aca="false">N$2/N20</f>
        <v>6.5026030265364</v>
      </c>
      <c r="T20" s="0" t="n">
        <f aca="false">O$2/O20</f>
        <v>8.1753676422269</v>
      </c>
      <c r="U20" s="0" t="n">
        <f aca="false">(N$2+O$2)/(N20+O20)</f>
        <v>6.76102074843396</v>
      </c>
      <c r="V20" s="0" t="n">
        <f aca="false">(S20-1)/(R20-1)</f>
        <v>0.556633597868977</v>
      </c>
      <c r="W20" s="2" t="n">
        <f aca="false">(T20-1)/(R20-1)</f>
        <v>0.725847510253604</v>
      </c>
      <c r="X20" s="0" t="n">
        <f aca="false">(U20-1)/(R20-1)</f>
        <v>0.582774677935856</v>
      </c>
      <c r="Y20" s="0" t="n">
        <f aca="false">V20*P20</f>
        <v>42.9106682266495</v>
      </c>
      <c r="Z20" s="0" t="n">
        <f aca="false">W20*Q20</f>
        <v>10.2236884203314</v>
      </c>
      <c r="AA20" s="0" t="n">
        <f aca="false">P20-Y20</f>
        <v>34.1789440262387</v>
      </c>
      <c r="AB20" s="0" t="n">
        <f aca="false">Q20-Z20</f>
        <v>3.86148549830522</v>
      </c>
      <c r="AC20" s="0" t="n">
        <f aca="false">AA20/L20</f>
        <v>1.79889179085467</v>
      </c>
      <c r="AD20" s="0" t="n">
        <f aca="false">AB20/L20</f>
        <v>0.20323607885817</v>
      </c>
    </row>
    <row r="21" customFormat="false" ht="12.8" hidden="false" customHeight="false" outlineLevel="0" collapsed="false">
      <c r="B21" s="0" t="n">
        <v>1805</v>
      </c>
      <c r="C21" s="0" t="n">
        <v>11056664640</v>
      </c>
      <c r="D21" s="0" t="n">
        <v>3008252779</v>
      </c>
      <c r="E21" s="0" t="n">
        <v>2000052677</v>
      </c>
      <c r="F21" s="0" t="n">
        <v>1016165680</v>
      </c>
      <c r="G21" s="0" t="n">
        <v>14469604492</v>
      </c>
      <c r="H21" s="0" t="n">
        <v>3212036132</v>
      </c>
      <c r="I21" s="0" t="n">
        <v>11373489379</v>
      </c>
      <c r="J21" s="0" t="n">
        <v>1328033447</v>
      </c>
      <c r="K21" s="0" t="n">
        <v>319427</v>
      </c>
      <c r="L21" s="0" t="n">
        <v>20</v>
      </c>
      <c r="M21" s="0" t="n">
        <f aca="false">K21/1000000</f>
        <v>0.319427</v>
      </c>
      <c r="N21" s="0" t="n">
        <f aca="false">(G21+I21)/1000000000</f>
        <v>25.843093871</v>
      </c>
      <c r="O21" s="0" t="n">
        <f aca="false">(H21+J21)/1000000000</f>
        <v>4.540069579</v>
      </c>
      <c r="P21" s="0" t="n">
        <f aca="false">N21/$M21</f>
        <v>80.9045380352945</v>
      </c>
      <c r="Q21" s="0" t="n">
        <f aca="false">O21/$M21</f>
        <v>14.2131678881247</v>
      </c>
      <c r="R21" s="0" t="n">
        <f aca="false">M$2/M21</f>
        <v>12.1857231855792</v>
      </c>
      <c r="S21" s="0" t="n">
        <f aca="false">N$2/N21</f>
        <v>6.93606305447607</v>
      </c>
      <c r="T21" s="0" t="n">
        <f aca="false">O$2/O21</f>
        <v>9.06946003745376</v>
      </c>
      <c r="U21" s="0" t="n">
        <f aca="false">(N$2+O$2)/(N21+O21)</f>
        <v>7.25485048944105</v>
      </c>
      <c r="V21" s="0" t="n">
        <f aca="false">(S21-1)/(R21-1)</f>
        <v>0.530682098599484</v>
      </c>
      <c r="W21" s="2" t="n">
        <f aca="false">(T21-1)/(R21-1)</f>
        <v>0.721407092199192</v>
      </c>
      <c r="X21" s="0" t="n">
        <f aca="false">(U21-1)/(R21-1)</f>
        <v>0.55918159118267</v>
      </c>
      <c r="Y21" s="0" t="n">
        <f aca="false">V21*P21</f>
        <v>42.9345900307919</v>
      </c>
      <c r="Z21" s="0" t="n">
        <f aca="false">W21*Q21</f>
        <v>10.253480117111</v>
      </c>
      <c r="AA21" s="0" t="n">
        <f aca="false">P21-Y21</f>
        <v>37.9699480045026</v>
      </c>
      <c r="AB21" s="0" t="n">
        <f aca="false">Q21-Z21</f>
        <v>3.95968777101372</v>
      </c>
      <c r="AC21" s="0" t="n">
        <f aca="false">AA21/L21</f>
        <v>1.89849740022513</v>
      </c>
      <c r="AD21" s="0" t="n">
        <f aca="false">AB21/L21</f>
        <v>0.197984388550686</v>
      </c>
    </row>
    <row r="22" customFormat="false" ht="12.8" hidden="false" customHeight="false" outlineLevel="0" collapsed="false">
      <c r="B22" s="0" t="n">
        <v>1639</v>
      </c>
      <c r="C22" s="0" t="n">
        <v>11056060217</v>
      </c>
      <c r="D22" s="0" t="n">
        <v>3008170281</v>
      </c>
      <c r="E22" s="0" t="n">
        <v>2000054715</v>
      </c>
      <c r="F22" s="0" t="n">
        <v>1015992411</v>
      </c>
      <c r="G22" s="0" t="n">
        <v>13772308349</v>
      </c>
      <c r="H22" s="0" t="n">
        <v>3069900512</v>
      </c>
      <c r="I22" s="0" t="n">
        <v>11189102172</v>
      </c>
      <c r="J22" s="0" t="n">
        <v>1270767211</v>
      </c>
      <c r="K22" s="0" t="n">
        <v>304499</v>
      </c>
      <c r="L22" s="0" t="n">
        <v>21</v>
      </c>
      <c r="M22" s="0" t="n">
        <f aca="false">K22/1000000</f>
        <v>0.304499</v>
      </c>
      <c r="N22" s="0" t="n">
        <f aca="false">(G22+I22)/1000000000</f>
        <v>24.961410521</v>
      </c>
      <c r="O22" s="0" t="n">
        <f aca="false">(H22+J22)/1000000000</f>
        <v>4.340667723</v>
      </c>
      <c r="P22" s="0" t="n">
        <f aca="false">N22/$M22</f>
        <v>81.9753448155823</v>
      </c>
      <c r="Q22" s="0" t="n">
        <f aca="false">O22/$M22</f>
        <v>14.2551132286149</v>
      </c>
      <c r="R22" s="0" t="n">
        <f aca="false">M$2/M22</f>
        <v>12.7831257245508</v>
      </c>
      <c r="S22" s="0" t="n">
        <f aca="false">N$2/N22</f>
        <v>7.18105767545459</v>
      </c>
      <c r="T22" s="0" t="n">
        <f aca="false">O$2/O22</f>
        <v>9.48609344037551</v>
      </c>
      <c r="U22" s="0" t="n">
        <f aca="false">(N$2+O$2)/(N22+O22)</f>
        <v>7.52251449165163</v>
      </c>
      <c r="V22" s="0" t="n">
        <f aca="false">(S22-1)/(R22-1)</f>
        <v>0.524568592404645</v>
      </c>
      <c r="W22" s="2" t="n">
        <f aca="false">(T22-1)/(R22-1)</f>
        <v>0.720190350060871</v>
      </c>
      <c r="X22" s="0" t="n">
        <f aca="false">(U22-1)/(R22-1)</f>
        <v>0.553547050598094</v>
      </c>
      <c r="Y22" s="0" t="n">
        <f aca="false">V22*P22</f>
        <v>43.0016912417955</v>
      </c>
      <c r="Z22" s="0" t="n">
        <f aca="false">W22*Q22</f>
        <v>10.2663949862735</v>
      </c>
      <c r="AA22" s="0" t="n">
        <f aca="false">P22-Y22</f>
        <v>38.9736535737869</v>
      </c>
      <c r="AB22" s="0" t="n">
        <f aca="false">Q22-Z22</f>
        <v>3.98871824234138</v>
      </c>
      <c r="AC22" s="0" t="n">
        <f aca="false">AA22/L22</f>
        <v>1.85588826541842</v>
      </c>
      <c r="AD22" s="0" t="n">
        <f aca="false">AB22/L22</f>
        <v>0.189938963921018</v>
      </c>
    </row>
    <row r="23" customFormat="false" ht="12.8" hidden="false" customHeight="false" outlineLevel="0" collapsed="false">
      <c r="B23" s="0" t="n">
        <v>1989</v>
      </c>
      <c r="C23" s="0" t="n">
        <v>11052502368</v>
      </c>
      <c r="D23" s="0" t="n">
        <v>3007660902</v>
      </c>
      <c r="E23" s="0" t="n">
        <v>2000055539</v>
      </c>
      <c r="F23" s="0" t="n">
        <v>1014975320</v>
      </c>
      <c r="G23" s="0" t="n">
        <v>13063369750</v>
      </c>
      <c r="H23" s="0" t="n">
        <v>2914245605</v>
      </c>
      <c r="I23" s="0" t="n">
        <v>10954467773</v>
      </c>
      <c r="J23" s="0" t="n">
        <v>1211547851</v>
      </c>
      <c r="K23" s="0" t="n">
        <v>290608</v>
      </c>
      <c r="L23" s="0" t="n">
        <v>22</v>
      </c>
      <c r="M23" s="0" t="n">
        <f aca="false">K23/1000000</f>
        <v>0.290608</v>
      </c>
      <c r="N23" s="0" t="n">
        <f aca="false">(G23+I23)/1000000000</f>
        <v>24.017837523</v>
      </c>
      <c r="O23" s="0" t="n">
        <f aca="false">(H23+J23)/1000000000</f>
        <v>4.125793456</v>
      </c>
      <c r="P23" s="0" t="n">
        <f aca="false">N23/$M23</f>
        <v>82.6468559812531</v>
      </c>
      <c r="Q23" s="0" t="n">
        <f aca="false">O23/$M23</f>
        <v>14.1971090128283</v>
      </c>
      <c r="R23" s="0" t="n">
        <f aca="false">M$2/M23</f>
        <v>13.394156389363</v>
      </c>
      <c r="S23" s="0" t="n">
        <f aca="false">N$2/N23</f>
        <v>7.46317516888633</v>
      </c>
      <c r="T23" s="0" t="n">
        <f aca="false">O$2/O23</f>
        <v>9.98013595521103</v>
      </c>
      <c r="U23" s="0" t="n">
        <f aca="false">(N$2+O$2)/(N23+O23)</f>
        <v>7.83215599971714</v>
      </c>
      <c r="V23" s="0" t="n">
        <f aca="false">(S23-1)/(R23-1)</f>
        <v>0.52146955112114</v>
      </c>
      <c r="W23" s="2" t="n">
        <f aca="false">(T23-1)/(R23-1)</f>
        <v>0.72454596126591</v>
      </c>
      <c r="X23" s="0" t="n">
        <f aca="false">(U23-1)/(R23-1)</f>
        <v>0.551240099373015</v>
      </c>
      <c r="Y23" s="0" t="n">
        <f aca="false">V23*P23</f>
        <v>43.0978188901176</v>
      </c>
      <c r="Z23" s="0" t="n">
        <f aca="false">W23*Q23</f>
        <v>10.2864579968966</v>
      </c>
      <c r="AA23" s="0" t="n">
        <f aca="false">P23-Y23</f>
        <v>39.5490370911355</v>
      </c>
      <c r="AB23" s="0" t="n">
        <f aca="false">Q23-Z23</f>
        <v>3.91065101593169</v>
      </c>
      <c r="AC23" s="0" t="n">
        <f aca="false">AA23/L23</f>
        <v>1.79768350414252</v>
      </c>
      <c r="AD23" s="0" t="n">
        <f aca="false">AB23/L23</f>
        <v>0.177756864360532</v>
      </c>
    </row>
    <row r="24" customFormat="false" ht="12.8" hidden="false" customHeight="false" outlineLevel="0" collapsed="false">
      <c r="B24" s="0" t="n">
        <v>2111</v>
      </c>
      <c r="C24" s="0" t="n">
        <v>11056509427</v>
      </c>
      <c r="D24" s="0" t="n">
        <v>3008225461</v>
      </c>
      <c r="E24" s="0" t="n">
        <v>2000054843</v>
      </c>
      <c r="F24" s="0" t="n">
        <v>1016120783</v>
      </c>
      <c r="G24" s="0" t="n">
        <v>12088928222</v>
      </c>
      <c r="H24" s="0" t="n">
        <v>2666442871</v>
      </c>
      <c r="I24" s="0" t="n">
        <v>10793197631</v>
      </c>
      <c r="J24" s="0" t="n">
        <v>1246826171</v>
      </c>
      <c r="K24" s="0" t="n">
        <v>263334</v>
      </c>
      <c r="L24" s="0" t="n">
        <v>23</v>
      </c>
      <c r="M24" s="0" t="n">
        <f aca="false">K24/1000000</f>
        <v>0.263334</v>
      </c>
      <c r="N24" s="0" t="n">
        <f aca="false">(G24+I24)/1000000000</f>
        <v>22.882125853</v>
      </c>
      <c r="O24" s="0" t="n">
        <f aca="false">(H24+J24)/1000000000</f>
        <v>3.913269042</v>
      </c>
      <c r="P24" s="0" t="n">
        <f aca="false">N24/$M24</f>
        <v>86.8939288242308</v>
      </c>
      <c r="Q24" s="0" t="n">
        <f aca="false">O24/$M24</f>
        <v>14.8604777279045</v>
      </c>
      <c r="R24" s="0" t="n">
        <f aca="false">M$2/M24</f>
        <v>14.7814144774317</v>
      </c>
      <c r="S24" s="0" t="n">
        <f aca="false">N$2/N24</f>
        <v>7.83359595885184</v>
      </c>
      <c r="T24" s="0" t="n">
        <f aca="false">O$2/O24</f>
        <v>10.5221438066409</v>
      </c>
      <c r="U24" s="0" t="n">
        <f aca="false">(N$2+O$2)/(N24+O24)</f>
        <v>8.22623846708567</v>
      </c>
      <c r="V24" s="0" t="n">
        <f aca="false">(S24-1)/(R24-1)</f>
        <v>0.495855920307924</v>
      </c>
      <c r="W24" s="2" t="n">
        <f aca="false">(T24-1)/(R24-1)</f>
        <v>0.690940964168395</v>
      </c>
      <c r="X24" s="0" t="n">
        <f aca="false">(U24-1)/(R24-1)</f>
        <v>0.524346646631903</v>
      </c>
      <c r="Y24" s="0" t="n">
        <f aca="false">V24*P24</f>
        <v>43.0868690463102</v>
      </c>
      <c r="Z24" s="0" t="n">
        <f aca="false">W24*Q24</f>
        <v>10.2677128093213</v>
      </c>
      <c r="AA24" s="0" t="n">
        <f aca="false">P24-Y24</f>
        <v>43.8070597779206</v>
      </c>
      <c r="AB24" s="0" t="n">
        <f aca="false">Q24-Z24</f>
        <v>4.59276491858321</v>
      </c>
      <c r="AC24" s="0" t="n">
        <f aca="false">AA24/L24</f>
        <v>1.90465477295307</v>
      </c>
      <c r="AD24" s="0" t="n">
        <f aca="false">AB24/L24</f>
        <v>0.199685431242748</v>
      </c>
    </row>
    <row r="25" customFormat="false" ht="12.8" hidden="false" customHeight="false" outlineLevel="0" collapsed="false">
      <c r="B25" s="0" t="n">
        <v>1618</v>
      </c>
      <c r="C25" s="0" t="n">
        <v>11048033658</v>
      </c>
      <c r="D25" s="0" t="n">
        <v>3007007167</v>
      </c>
      <c r="E25" s="0" t="n">
        <v>2000058480</v>
      </c>
      <c r="F25" s="0" t="n">
        <v>1013692873</v>
      </c>
      <c r="G25" s="0" t="n">
        <v>10926361083</v>
      </c>
      <c r="H25" s="0" t="n">
        <v>2313156127</v>
      </c>
      <c r="I25" s="0" t="n">
        <v>10904479980</v>
      </c>
      <c r="J25" s="0" t="n">
        <v>1324218750</v>
      </c>
      <c r="K25" s="0" t="n">
        <v>232057</v>
      </c>
      <c r="L25" s="0" t="n">
        <v>24</v>
      </c>
      <c r="M25" s="0" t="n">
        <f aca="false">K25/1000000</f>
        <v>0.232057</v>
      </c>
      <c r="N25" s="0" t="n">
        <f aca="false">(G25+I25)/1000000000</f>
        <v>21.830841063</v>
      </c>
      <c r="O25" s="0" t="n">
        <f aca="false">(H25+J25)/1000000000</f>
        <v>3.637374877</v>
      </c>
      <c r="P25" s="0" t="n">
        <f aca="false">N25/$M25</f>
        <v>94.0753395200317</v>
      </c>
      <c r="Q25" s="0" t="n">
        <f aca="false">O25/$M25</f>
        <v>15.6744889272894</v>
      </c>
      <c r="R25" s="0" t="n">
        <f aca="false">M$2/M25</f>
        <v>16.7736762950482</v>
      </c>
      <c r="S25" s="0" t="n">
        <f aca="false">N$2/N25</f>
        <v>8.21083017803655</v>
      </c>
      <c r="T25" s="0" t="n">
        <f aca="false">O$2/O25</f>
        <v>11.3202463332459</v>
      </c>
      <c r="U25" s="0" t="n">
        <f aca="false">(N$2+O$2)/(N25+O25)</f>
        <v>8.65491751543552</v>
      </c>
      <c r="V25" s="0" t="n">
        <f aca="false">(S25-1)/(R25-1)</f>
        <v>0.457143283731532</v>
      </c>
      <c r="W25" s="2" t="n">
        <f aca="false">(T25-1)/(R25-1)</f>
        <v>0.654270199299431</v>
      </c>
      <c r="X25" s="0" t="n">
        <f aca="false">(U25-1)/(R25-1)</f>
        <v>0.485296982913147</v>
      </c>
      <c r="Y25" s="0" t="n">
        <f aca="false">V25*P25</f>
        <v>43.005909626346</v>
      </c>
      <c r="Z25" s="0" t="n">
        <f aca="false">W25*Q25</f>
        <v>10.2553509943744</v>
      </c>
      <c r="AA25" s="0" t="n">
        <f aca="false">P25-Y25</f>
        <v>51.0694298936857</v>
      </c>
      <c r="AB25" s="0" t="n">
        <f aca="false">Q25-Z25</f>
        <v>5.41913793291504</v>
      </c>
      <c r="AC25" s="0" t="n">
        <f aca="false">AA25/L25</f>
        <v>2.1278929122369</v>
      </c>
      <c r="AD25" s="0" t="n">
        <f aca="false">AB25/L25</f>
        <v>0.22579741387146</v>
      </c>
    </row>
    <row r="26" customFormat="false" ht="12.8" hidden="false" customHeight="false" outlineLevel="0" collapsed="false">
      <c r="A26" s="0" t="s">
        <v>36</v>
      </c>
      <c r="B26" s="0" t="s">
        <v>1</v>
      </c>
      <c r="C26" s="0" t="s">
        <v>2</v>
      </c>
      <c r="D26" s="0" t="s">
        <v>55</v>
      </c>
      <c r="E26" s="0" t="s">
        <v>56</v>
      </c>
      <c r="F26" s="0" t="s">
        <v>4</v>
      </c>
      <c r="G26" s="0" t="s">
        <v>5</v>
      </c>
      <c r="H26" s="0" t="s">
        <v>48</v>
      </c>
      <c r="I26" s="0" t="s">
        <v>57</v>
      </c>
      <c r="J26" s="0" t="s">
        <v>58</v>
      </c>
      <c r="K26" s="0" t="s">
        <v>7</v>
      </c>
      <c r="L26" s="0" t="s">
        <v>8</v>
      </c>
      <c r="M26" s="0" t="s">
        <v>9</v>
      </c>
      <c r="N26" s="0" t="s">
        <v>59</v>
      </c>
      <c r="O26" s="0" t="s">
        <v>60</v>
      </c>
      <c r="P26" s="0" t="s">
        <v>61</v>
      </c>
      <c r="Q26" s="0" t="s">
        <v>62</v>
      </c>
      <c r="R26" s="0" t="s">
        <v>16</v>
      </c>
      <c r="S26" s="0" t="s">
        <v>63</v>
      </c>
      <c r="T26" s="0" t="s">
        <v>64</v>
      </c>
      <c r="U26" s="0" t="s">
        <v>65</v>
      </c>
      <c r="V26" s="0" t="s">
        <v>20</v>
      </c>
      <c r="W26" s="0" t="s">
        <v>66</v>
      </c>
      <c r="X26" s="0" t="s">
        <v>67</v>
      </c>
      <c r="Y26" s="0" t="s">
        <v>23</v>
      </c>
      <c r="Z26" s="0" t="s">
        <v>68</v>
      </c>
      <c r="AA26" s="0" t="s">
        <v>26</v>
      </c>
      <c r="AB26" s="0" t="s">
        <v>69</v>
      </c>
      <c r="AC26" s="0" t="s">
        <v>29</v>
      </c>
    </row>
    <row r="27" customFormat="false" ht="12.8" hidden="false" customHeight="false" outlineLevel="0" collapsed="false">
      <c r="A27" s="0" t="s">
        <v>33</v>
      </c>
      <c r="B27" s="0" t="n">
        <v>21802924</v>
      </c>
      <c r="C27" s="0" t="n">
        <v>9136300011</v>
      </c>
      <c r="D27" s="0" t="n">
        <v>3587583201</v>
      </c>
      <c r="E27" s="0" t="n">
        <v>174759498</v>
      </c>
      <c r="F27" s="0" t="n">
        <v>1347321737</v>
      </c>
      <c r="G27" s="0" t="n">
        <v>74255218505</v>
      </c>
      <c r="H27" s="0" t="n">
        <v>32535415649</v>
      </c>
      <c r="I27" s="0" t="n">
        <v>61381912231</v>
      </c>
      <c r="J27" s="0" t="n">
        <v>15606979370</v>
      </c>
      <c r="K27" s="0" t="n">
        <v>2144373</v>
      </c>
      <c r="L27" s="0" t="n">
        <v>1</v>
      </c>
      <c r="M27" s="0" t="n">
        <f aca="false">K27/1000000</f>
        <v>2.144373</v>
      </c>
      <c r="N27" s="0" t="n">
        <f aca="false">(G27+I27)/1000000000</f>
        <v>135.637130736</v>
      </c>
      <c r="O27" s="0" t="n">
        <f aca="false">(H27+J27)/1000000000</f>
        <v>48.142395019</v>
      </c>
      <c r="P27" s="0" t="n">
        <f aca="false">N27/$M27</f>
        <v>63.2525827997275</v>
      </c>
      <c r="Q27" s="0" t="n">
        <f aca="false">O27/$M27</f>
        <v>22.4505694760193</v>
      </c>
      <c r="R27" s="0" t="n">
        <f aca="false">M$27/M27</f>
        <v>1</v>
      </c>
      <c r="S27" s="0" t="n">
        <f aca="false">N$27/N27</f>
        <v>1</v>
      </c>
      <c r="T27" s="0" t="n">
        <f aca="false">O$27/O27</f>
        <v>1</v>
      </c>
      <c r="U27" s="0" t="n">
        <f aca="false">(N$27+O$27)/(N27+O27)</f>
        <v>1</v>
      </c>
      <c r="V27" s="0" t="e">
        <f aca="false">(S27-1)/(R27-1)</f>
        <v>#DIV/0!</v>
      </c>
      <c r="W27" s="2" t="e">
        <f aca="false">(T27-1)/(R27-1)</f>
        <v>#DIV/0!</v>
      </c>
      <c r="X27" s="0" t="e">
        <f aca="false">(U27-1)/(R27-1)</f>
        <v>#DIV/0!</v>
      </c>
      <c r="Y27" s="0" t="e">
        <f aca="false">V27*P27</f>
        <v>#DIV/0!</v>
      </c>
      <c r="Z27" s="0" t="e">
        <f aca="false">W27*Q27</f>
        <v>#DIV/0!</v>
      </c>
      <c r="AA27" s="0" t="e">
        <f aca="false">P27-Y27</f>
        <v>#DIV/0!</v>
      </c>
      <c r="AB27" s="0" t="e">
        <f aca="false">Q27-Z27</f>
        <v>#DIV/0!</v>
      </c>
      <c r="AC27" s="0" t="e">
        <f aca="false">AA27/L27</f>
        <v>#DIV/0!</v>
      </c>
      <c r="AD27" s="0" t="e">
        <f aca="false">AB27/L27</f>
        <v>#DIV/0!</v>
      </c>
    </row>
    <row r="28" customFormat="false" ht="12.8" hidden="false" customHeight="false" outlineLevel="0" collapsed="false">
      <c r="B28" s="0" t="n">
        <v>22169563</v>
      </c>
      <c r="C28" s="0" t="n">
        <v>9157348084</v>
      </c>
      <c r="D28" s="0" t="n">
        <v>3591923130</v>
      </c>
      <c r="E28" s="0" t="n">
        <v>176117254</v>
      </c>
      <c r="F28" s="0" t="n">
        <v>1352789991</v>
      </c>
      <c r="G28" s="0" t="n">
        <v>46441482543</v>
      </c>
      <c r="H28" s="0" t="n">
        <v>19861648559</v>
      </c>
      <c r="I28" s="0" t="n">
        <v>29790695190</v>
      </c>
      <c r="J28" s="0" t="n">
        <v>5827896118</v>
      </c>
      <c r="K28" s="0" t="n">
        <v>1129639</v>
      </c>
      <c r="L28" s="0" t="n">
        <v>2</v>
      </c>
      <c r="M28" s="0" t="n">
        <f aca="false">K28/1000000</f>
        <v>1.129639</v>
      </c>
      <c r="N28" s="0" t="n">
        <f aca="false">(G28+I28)/1000000000</f>
        <v>76.232177733</v>
      </c>
      <c r="O28" s="0" t="n">
        <f aca="false">(H28+J28)/1000000000</f>
        <v>25.689544677</v>
      </c>
      <c r="P28" s="0" t="n">
        <f aca="false">N28/$M28</f>
        <v>67.4836631286632</v>
      </c>
      <c r="Q28" s="0" t="n">
        <f aca="false">O28/$M28</f>
        <v>22.7413754987213</v>
      </c>
      <c r="R28" s="0" t="n">
        <f aca="false">M$27/M28</f>
        <v>1.89828166343407</v>
      </c>
      <c r="S28" s="0" t="n">
        <f aca="false">N$27/N28</f>
        <v>1.77926349173788</v>
      </c>
      <c r="T28" s="0" t="n">
        <f aca="false">O$27/O28</f>
        <v>1.87400732960838</v>
      </c>
      <c r="U28" s="0" t="n">
        <f aca="false">(N$27+O$27)/(N28+O28)</f>
        <v>1.80314383832439</v>
      </c>
      <c r="V28" s="0" t="n">
        <f aca="false">(S28-1)/(R28-1)</f>
        <v>0.867504618494387</v>
      </c>
      <c r="W28" s="2" t="n">
        <f aca="false">(T28-1)/(R28-1)</f>
        <v>0.972976923815979</v>
      </c>
      <c r="X28" s="0" t="n">
        <f aca="false">(U28-1)/(R28-1)</f>
        <v>0.894089093674718</v>
      </c>
      <c r="Y28" s="0" t="n">
        <f aca="false">V28*P28</f>
        <v>58.5423894370347</v>
      </c>
      <c r="Z28" s="0" t="n">
        <f aca="false">W28*Q28</f>
        <v>22.1268335760899</v>
      </c>
      <c r="AA28" s="0" t="n">
        <f aca="false">P28-Y28</f>
        <v>8.94127369162848</v>
      </c>
      <c r="AB28" s="0" t="n">
        <f aca="false">Q28-Z28</f>
        <v>0.614541922631375</v>
      </c>
      <c r="AC28" s="0" t="n">
        <f aca="false">AA28/L28</f>
        <v>4.47063684581424</v>
      </c>
      <c r="AD28" s="0" t="n">
        <f aca="false">AB28/L28</f>
        <v>0.307270961315687</v>
      </c>
    </row>
    <row r="29" customFormat="false" ht="12.8" hidden="false" customHeight="false" outlineLevel="0" collapsed="false">
      <c r="B29" s="0" t="n">
        <v>23481857</v>
      </c>
      <c r="C29" s="0" t="n">
        <v>9171460564</v>
      </c>
      <c r="D29" s="0" t="n">
        <v>3593889228</v>
      </c>
      <c r="E29" s="0" t="n">
        <v>176184273</v>
      </c>
      <c r="F29" s="0" t="n">
        <v>1356787435</v>
      </c>
      <c r="G29" s="0" t="n">
        <v>36673309326</v>
      </c>
      <c r="H29" s="0" t="n">
        <v>16366943359</v>
      </c>
      <c r="I29" s="0" t="n">
        <v>20468032836</v>
      </c>
      <c r="J29" s="0" t="n">
        <v>3400009155</v>
      </c>
      <c r="K29" s="0" t="n">
        <v>801622</v>
      </c>
      <c r="L29" s="0" t="n">
        <v>3</v>
      </c>
      <c r="M29" s="0" t="n">
        <f aca="false">K29/1000000</f>
        <v>0.801622</v>
      </c>
      <c r="N29" s="0" t="n">
        <f aca="false">(G29+I29)/1000000000</f>
        <v>57.141342162</v>
      </c>
      <c r="O29" s="0" t="n">
        <f aca="false">(H29+J29)/1000000000</f>
        <v>19.766952514</v>
      </c>
      <c r="P29" s="0" t="n">
        <f aca="false">N29/$M29</f>
        <v>71.2821531370147</v>
      </c>
      <c r="Q29" s="0" t="n">
        <f aca="false">O29/$M29</f>
        <v>24.6586951381075</v>
      </c>
      <c r="R29" s="0" t="n">
        <f aca="false">M$27/M29</f>
        <v>2.67504260112622</v>
      </c>
      <c r="S29" s="0" t="n">
        <f aca="false">N$27/N29</f>
        <v>2.3737127201433</v>
      </c>
      <c r="T29" s="0" t="n">
        <f aca="false">O$27/O29</f>
        <v>2.43549909804776</v>
      </c>
      <c r="U29" s="0" t="n">
        <f aca="false">(N$27+O$27)/(N29+O29)</f>
        <v>2.38959304102669</v>
      </c>
      <c r="V29" s="0" t="n">
        <f aca="false">(S29-1)/(R29-1)</f>
        <v>0.820106138924277</v>
      </c>
      <c r="W29" s="2" t="n">
        <f aca="false">(T29-1)/(R29-1)</f>
        <v>0.856992590566118</v>
      </c>
      <c r="X29" s="0" t="n">
        <f aca="false">(U29-1)/(R29-1)</f>
        <v>0.829586686387797</v>
      </c>
      <c r="Y29" s="0" t="n">
        <f aca="false">V29*P29</f>
        <v>58.4589313834061</v>
      </c>
      <c r="Z29" s="0" t="n">
        <f aca="false">W29*Q29</f>
        <v>21.1323190263869</v>
      </c>
      <c r="AA29" s="0" t="n">
        <f aca="false">P29-Y29</f>
        <v>12.8232217536086</v>
      </c>
      <c r="AB29" s="0" t="n">
        <f aca="false">Q29-Z29</f>
        <v>3.52637611172061</v>
      </c>
      <c r="AC29" s="0" t="n">
        <f aca="false">AA29/L29</f>
        <v>4.27440725120286</v>
      </c>
      <c r="AD29" s="0" t="n">
        <f aca="false">AB29/L29</f>
        <v>1.17545870390687</v>
      </c>
    </row>
    <row r="30" customFormat="false" ht="12.8" hidden="false" customHeight="false" outlineLevel="0" collapsed="false">
      <c r="B30" s="0" t="n">
        <v>23452611</v>
      </c>
      <c r="C30" s="0" t="n">
        <v>9182677625</v>
      </c>
      <c r="D30" s="0" t="n">
        <v>3595435069</v>
      </c>
      <c r="E30" s="0" t="n">
        <v>176106332</v>
      </c>
      <c r="F30" s="0" t="n">
        <v>1360011510</v>
      </c>
      <c r="G30" s="0" t="n">
        <v>31561553955</v>
      </c>
      <c r="H30" s="0" t="n">
        <v>14553848266</v>
      </c>
      <c r="I30" s="0" t="n">
        <v>18192672729</v>
      </c>
      <c r="J30" s="0" t="n">
        <v>3023300170</v>
      </c>
      <c r="K30" s="0" t="n">
        <v>713081</v>
      </c>
      <c r="L30" s="0" t="n">
        <v>4</v>
      </c>
      <c r="M30" s="0" t="n">
        <f aca="false">K30/1000000</f>
        <v>0.713081</v>
      </c>
      <c r="N30" s="0" t="n">
        <f aca="false">(G30+I30)/1000000000</f>
        <v>49.754226684</v>
      </c>
      <c r="O30" s="0" t="n">
        <f aca="false">(H30+J30)/1000000000</f>
        <v>17.577148436</v>
      </c>
      <c r="P30" s="0" t="n">
        <f aca="false">N30/$M30</f>
        <v>69.7735975071556</v>
      </c>
      <c r="Q30" s="0" t="n">
        <f aca="false">O30/$M30</f>
        <v>24.6495817950555</v>
      </c>
      <c r="R30" s="0" t="n">
        <f aca="false">M$27/M30</f>
        <v>3.00719413362577</v>
      </c>
      <c r="S30" s="0" t="n">
        <f aca="false">N$27/N30</f>
        <v>2.7261428782214</v>
      </c>
      <c r="T30" s="0" t="n">
        <f aca="false">O$27/O30</f>
        <v>2.73891952351036</v>
      </c>
      <c r="U30" s="0" t="n">
        <f aca="false">(N$27+O$27)/(N30+O30)</f>
        <v>2.72947827706567</v>
      </c>
      <c r="V30" s="0" t="n">
        <f aca="false">(S30-1)/(R30-1)</f>
        <v>0.859978040640902</v>
      </c>
      <c r="W30" s="2" t="n">
        <f aca="false">(T30-1)/(R30-1)</f>
        <v>0.866343466423547</v>
      </c>
      <c r="X30" s="0" t="n">
        <f aca="false">(U30-1)/(R30-1)</f>
        <v>0.861639762737628</v>
      </c>
      <c r="Y30" s="0" t="n">
        <f aca="false">V30*P30</f>
        <v>60.0037616726706</v>
      </c>
      <c r="Z30" s="0" t="n">
        <f aca="false">W30*Q30</f>
        <v>21.3550041382192</v>
      </c>
      <c r="AA30" s="0" t="n">
        <f aca="false">P30-Y30</f>
        <v>9.76983583448502</v>
      </c>
      <c r="AB30" s="0" t="n">
        <f aca="false">Q30-Z30</f>
        <v>3.29457765683637</v>
      </c>
      <c r="AC30" s="0" t="n">
        <f aca="false">AA30/L30</f>
        <v>2.44245895862125</v>
      </c>
      <c r="AD30" s="0" t="n">
        <f aca="false">AB30/L30</f>
        <v>0.823644414209093</v>
      </c>
    </row>
    <row r="31" customFormat="false" ht="12.8" hidden="false" customHeight="false" outlineLevel="0" collapsed="false">
      <c r="B31" s="0" t="n">
        <v>25721994</v>
      </c>
      <c r="C31" s="0" t="n">
        <v>9191376763</v>
      </c>
      <c r="D31" s="0" t="n">
        <v>3596708148</v>
      </c>
      <c r="E31" s="0" t="n">
        <v>176143657</v>
      </c>
      <c r="F31" s="0" t="n">
        <v>1362473793</v>
      </c>
      <c r="G31" s="0" t="n">
        <v>30010848999</v>
      </c>
      <c r="H31" s="0" t="n">
        <v>14375274658</v>
      </c>
      <c r="I31" s="0" t="n">
        <v>16581359863</v>
      </c>
      <c r="J31" s="0" t="n">
        <v>2751953125</v>
      </c>
      <c r="K31" s="0" t="n">
        <v>649835</v>
      </c>
      <c r="L31" s="0" t="n">
        <v>5</v>
      </c>
      <c r="M31" s="0" t="n">
        <f aca="false">K31/1000000</f>
        <v>0.649835</v>
      </c>
      <c r="N31" s="0" t="n">
        <f aca="false">(G31+I31)/1000000000</f>
        <v>46.592208862</v>
      </c>
      <c r="O31" s="0" t="n">
        <f aca="false">(H31+J31)/1000000000</f>
        <v>17.127227783</v>
      </c>
      <c r="P31" s="0" t="n">
        <f aca="false">N31/$M31</f>
        <v>71.698521720129</v>
      </c>
      <c r="Q31" s="0" t="n">
        <f aca="false">O31/$M31</f>
        <v>26.3562716428016</v>
      </c>
      <c r="R31" s="0" t="n">
        <f aca="false">M$27/M31</f>
        <v>3.29987304469596</v>
      </c>
      <c r="S31" s="0" t="n">
        <f aca="false">N$27/N31</f>
        <v>2.91115476275742</v>
      </c>
      <c r="T31" s="0" t="n">
        <f aca="false">O$27/O31</f>
        <v>2.81086908103043</v>
      </c>
      <c r="U31" s="0" t="n">
        <f aca="false">(N$27+O$27)/(N31+O31)</f>
        <v>2.8841988478161</v>
      </c>
      <c r="V31" s="0" t="n">
        <f aca="false">(S31-1)/(R31-1)</f>
        <v>0.830982721922407</v>
      </c>
      <c r="W31" s="2" t="n">
        <f aca="false">(T31-1)/(R31-1)</f>
        <v>0.787377844706128</v>
      </c>
      <c r="X31" s="0" t="n">
        <f aca="false">(U31-1)/(R31-1)</f>
        <v>0.8192621119507</v>
      </c>
      <c r="Y31" s="0" t="n">
        <f aca="false">V31*P31</f>
        <v>59.5802327368056</v>
      </c>
      <c r="Z31" s="0" t="n">
        <f aca="false">W31*Q31</f>
        <v>20.7523443605984</v>
      </c>
      <c r="AA31" s="0" t="n">
        <f aca="false">P31-Y31</f>
        <v>12.1182889833233</v>
      </c>
      <c r="AB31" s="0" t="n">
        <f aca="false">Q31-Z31</f>
        <v>5.60392728220324</v>
      </c>
      <c r="AC31" s="0" t="n">
        <f aca="false">AA31/L31</f>
        <v>2.42365779666467</v>
      </c>
      <c r="AD31" s="0" t="n">
        <f aca="false">AB31/L31</f>
        <v>1.12078545644065</v>
      </c>
    </row>
    <row r="32" customFormat="false" ht="12.8" hidden="false" customHeight="false" outlineLevel="0" collapsed="false">
      <c r="B32" s="0" t="n">
        <v>27600727</v>
      </c>
      <c r="C32" s="0" t="n">
        <v>9207393109</v>
      </c>
      <c r="D32" s="0" t="n">
        <v>3599038284</v>
      </c>
      <c r="E32" s="0" t="n">
        <v>176180293</v>
      </c>
      <c r="F32" s="0" t="n">
        <v>1367024826</v>
      </c>
      <c r="G32" s="0" t="n">
        <v>30374191284</v>
      </c>
      <c r="H32" s="0" t="n">
        <v>14071838378</v>
      </c>
      <c r="I32" s="0" t="n">
        <v>16131774902</v>
      </c>
      <c r="J32" s="0" t="n">
        <v>2670227050</v>
      </c>
      <c r="K32" s="0" t="n">
        <v>631187</v>
      </c>
      <c r="L32" s="0" t="n">
        <v>6</v>
      </c>
      <c r="M32" s="0" t="n">
        <f aca="false">K32/1000000</f>
        <v>0.631187</v>
      </c>
      <c r="N32" s="0" t="n">
        <f aca="false">(G32+I32)/1000000000</f>
        <v>46.505966186</v>
      </c>
      <c r="O32" s="0" t="n">
        <f aca="false">(H32+J32)/1000000000</f>
        <v>16.742065428</v>
      </c>
      <c r="P32" s="0" t="n">
        <f aca="false">N32/$M32</f>
        <v>73.6801711473779</v>
      </c>
      <c r="Q32" s="0" t="n">
        <f aca="false">O32/$M32</f>
        <v>26.5247310670213</v>
      </c>
      <c r="R32" s="0" t="n">
        <f aca="false">M$27/M32</f>
        <v>3.39736559846765</v>
      </c>
      <c r="S32" s="0" t="n">
        <f aca="false">N$27/N32</f>
        <v>2.91655333411462</v>
      </c>
      <c r="T32" s="0" t="n">
        <f aca="false">O$27/O32</f>
        <v>2.87553499453449</v>
      </c>
      <c r="U32" s="0" t="n">
        <f aca="false">(N$27+O$27)/(N32+O32)</f>
        <v>2.90569557763629</v>
      </c>
      <c r="V32" s="0" t="n">
        <f aca="false">(S32-1)/(R32-1)</f>
        <v>0.799441409912465</v>
      </c>
      <c r="W32" s="2" t="n">
        <f aca="false">(T32-1)/(R32-1)</f>
        <v>0.782331654268041</v>
      </c>
      <c r="X32" s="0" t="n">
        <f aca="false">(U32-1)/(R32-1)</f>
        <v>0.794912373337789</v>
      </c>
      <c r="Y32" s="0" t="n">
        <f aca="false">V32*P32</f>
        <v>58.9029799046515</v>
      </c>
      <c r="Z32" s="0" t="n">
        <f aca="false">W32*Q32</f>
        <v>20.7511367346777</v>
      </c>
      <c r="AA32" s="0" t="n">
        <f aca="false">P32-Y32</f>
        <v>14.7771912427264</v>
      </c>
      <c r="AB32" s="0" t="n">
        <f aca="false">Q32-Z32</f>
        <v>5.77359433234365</v>
      </c>
      <c r="AC32" s="0" t="n">
        <f aca="false">AA32/L32</f>
        <v>2.46286520712106</v>
      </c>
      <c r="AD32" s="0" t="n">
        <f aca="false">AB32/L32</f>
        <v>0.962265722057274</v>
      </c>
    </row>
    <row r="33" customFormat="false" ht="12.8" hidden="false" customHeight="false" outlineLevel="0" collapsed="false">
      <c r="B33" s="0" t="n">
        <v>24895603</v>
      </c>
      <c r="C33" s="0" t="n">
        <v>9323909333</v>
      </c>
      <c r="D33" s="0" t="n">
        <v>3615839685</v>
      </c>
      <c r="E33" s="0" t="n">
        <v>176345191</v>
      </c>
      <c r="F33" s="0" t="n">
        <v>1400248059</v>
      </c>
      <c r="G33" s="0" t="n">
        <v>26723068237</v>
      </c>
      <c r="H33" s="0" t="n">
        <v>12443984985</v>
      </c>
      <c r="I33" s="0" t="n">
        <v>15700119018</v>
      </c>
      <c r="J33" s="0" t="n">
        <v>2366943359</v>
      </c>
      <c r="K33" s="0" t="n">
        <v>559566</v>
      </c>
      <c r="L33" s="0" t="n">
        <v>7</v>
      </c>
      <c r="M33" s="0" t="n">
        <f aca="false">K33/1000000</f>
        <v>0.559566</v>
      </c>
      <c r="N33" s="0" t="n">
        <f aca="false">(G33+I33)/1000000000</f>
        <v>42.423187255</v>
      </c>
      <c r="O33" s="0" t="n">
        <f aca="false">(H33+J33)/1000000000</f>
        <v>14.810928344</v>
      </c>
      <c r="P33" s="0" t="n">
        <f aca="false">N33/$M33</f>
        <v>75.8144477237716</v>
      </c>
      <c r="Q33" s="0" t="n">
        <f aca="false">O33/$M33</f>
        <v>26.4685994931786</v>
      </c>
      <c r="R33" s="0" t="n">
        <f aca="false">M$27/M33</f>
        <v>3.83220746078211</v>
      </c>
      <c r="S33" s="0" t="n">
        <f aca="false">N$27/N33</f>
        <v>3.19724046005086</v>
      </c>
      <c r="T33" s="0" t="n">
        <f aca="false">O$27/O33</f>
        <v>3.25046438014149</v>
      </c>
      <c r="U33" s="0" t="n">
        <f aca="false">(N$27+O$27)/(N33+O33)</f>
        <v>3.21101363813528</v>
      </c>
      <c r="V33" s="0" t="n">
        <f aca="false">(S33-1)/(R33-1)</f>
        <v>0.775804912061102</v>
      </c>
      <c r="W33" s="2" t="n">
        <f aca="false">(T33-1)/(R33-1)</f>
        <v>0.794597292502023</v>
      </c>
      <c r="X33" s="0" t="n">
        <f aca="false">(U33-1)/(R33-1)</f>
        <v>0.780667966154115</v>
      </c>
      <c r="Y33" s="0" t="n">
        <f aca="false">V33*P33</f>
        <v>58.8172209493017</v>
      </c>
      <c r="Z33" s="0" t="n">
        <f aca="false">W33*Q33</f>
        <v>21.0318774936002</v>
      </c>
      <c r="AA33" s="0" t="n">
        <f aca="false">P33-Y33</f>
        <v>16.9972267744699</v>
      </c>
      <c r="AB33" s="0" t="n">
        <f aca="false">Q33-Z33</f>
        <v>5.43672199957847</v>
      </c>
      <c r="AC33" s="0" t="n">
        <f aca="false">AA33/L33</f>
        <v>2.4281752534957</v>
      </c>
      <c r="AD33" s="0" t="n">
        <f aca="false">AB33/L33</f>
        <v>0.776674571368353</v>
      </c>
    </row>
    <row r="34" customFormat="false" ht="12.8" hidden="false" customHeight="false" outlineLevel="0" collapsed="false">
      <c r="B34" s="0" t="n">
        <v>30095445</v>
      </c>
      <c r="C34" s="0" t="n">
        <v>9312904021</v>
      </c>
      <c r="D34" s="0" t="n">
        <v>3614221462</v>
      </c>
      <c r="E34" s="0" t="n">
        <v>176245068</v>
      </c>
      <c r="F34" s="0" t="n">
        <v>1397136031</v>
      </c>
      <c r="G34" s="0" t="n">
        <v>27375015258</v>
      </c>
      <c r="H34" s="0" t="n">
        <v>13628616333</v>
      </c>
      <c r="I34" s="0" t="n">
        <v>18161087036</v>
      </c>
      <c r="J34" s="0" t="n">
        <v>3196228027</v>
      </c>
      <c r="K34" s="0" t="n">
        <v>584029</v>
      </c>
      <c r="L34" s="0" t="n">
        <v>8</v>
      </c>
      <c r="M34" s="0" t="n">
        <f aca="false">K34/1000000</f>
        <v>0.584029</v>
      </c>
      <c r="N34" s="0" t="n">
        <f aca="false">(G34+I34)/1000000000</f>
        <v>45.536102294</v>
      </c>
      <c r="O34" s="0" t="n">
        <f aca="false">(H34+J34)/1000000000</f>
        <v>16.82484436</v>
      </c>
      <c r="P34" s="0" t="n">
        <f aca="false">N34/$M34</f>
        <v>77.9689061570573</v>
      </c>
      <c r="Q34" s="0" t="n">
        <f aca="false">O34/$M34</f>
        <v>28.808234454111</v>
      </c>
      <c r="R34" s="0" t="n">
        <f aca="false">M$27/M34</f>
        <v>3.67168924830787</v>
      </c>
      <c r="S34" s="0" t="n">
        <f aca="false">N$27/N34</f>
        <v>2.97867239185889</v>
      </c>
      <c r="T34" s="0" t="n">
        <f aca="false">O$27/O34</f>
        <v>2.86138724310909</v>
      </c>
      <c r="U34" s="0" t="n">
        <f aca="false">(N$27+O$27)/(N34+O34)</f>
        <v>2.94702912023886</v>
      </c>
      <c r="V34" s="0" t="n">
        <f aca="false">(S34-1)/(R34-1)</f>
        <v>0.740607236830439</v>
      </c>
      <c r="W34" s="2" t="n">
        <f aca="false">(T34-1)/(R34-1)</f>
        <v>0.696707988883068</v>
      </c>
      <c r="X34" s="0" t="n">
        <f aca="false">(U34-1)/(R34-1)</f>
        <v>0.728763317617128</v>
      </c>
      <c r="Y34" s="0" t="n">
        <f aca="false">V34*P34</f>
        <v>57.74433614767</v>
      </c>
      <c r="Z34" s="0" t="n">
        <f aca="false">W34*Q34</f>
        <v>20.0709270897956</v>
      </c>
      <c r="AA34" s="0" t="n">
        <f aca="false">P34-Y34</f>
        <v>20.2245700093873</v>
      </c>
      <c r="AB34" s="0" t="n">
        <f aca="false">Q34-Z34</f>
        <v>8.73730736431543</v>
      </c>
      <c r="AC34" s="0" t="n">
        <f aca="false">AA34/L34</f>
        <v>2.52807125117341</v>
      </c>
      <c r="AD34" s="0" t="n">
        <f aca="false">AB34/L34</f>
        <v>1.09216342053943</v>
      </c>
    </row>
    <row r="35" customFormat="false" ht="12.8" hidden="false" customHeight="false" outlineLevel="0" collapsed="false">
      <c r="B35" s="0" t="n">
        <v>31447972</v>
      </c>
      <c r="C35" s="0" t="n">
        <v>9433032062</v>
      </c>
      <c r="D35" s="0" t="n">
        <v>3631451265</v>
      </c>
      <c r="E35" s="0" t="n">
        <v>176281715</v>
      </c>
      <c r="F35" s="0" t="n">
        <v>1431438004</v>
      </c>
      <c r="G35" s="0" t="n">
        <v>27415466308</v>
      </c>
      <c r="H35" s="0" t="n">
        <v>13510467529</v>
      </c>
      <c r="I35" s="0" t="n">
        <v>19585891723</v>
      </c>
      <c r="J35" s="0" t="n">
        <v>3237976074</v>
      </c>
      <c r="K35" s="0" t="n">
        <v>595966</v>
      </c>
      <c r="L35" s="0" t="n">
        <v>9</v>
      </c>
      <c r="M35" s="0" t="n">
        <f aca="false">K35/1000000</f>
        <v>0.595966</v>
      </c>
      <c r="N35" s="0" t="n">
        <f aca="false">(G35+I35)/1000000000</f>
        <v>47.001358031</v>
      </c>
      <c r="O35" s="0" t="n">
        <f aca="false">(H35+J35)/1000000000</f>
        <v>16.748443603</v>
      </c>
      <c r="P35" s="0" t="n">
        <f aca="false">N35/$M35</f>
        <v>78.8658380360625</v>
      </c>
      <c r="Q35" s="0" t="n">
        <f aca="false">O35/$M35</f>
        <v>28.1030186336133</v>
      </c>
      <c r="R35" s="0" t="n">
        <f aca="false">M$27/M35</f>
        <v>3.59814653856092</v>
      </c>
      <c r="S35" s="0" t="n">
        <f aca="false">N$27/N35</f>
        <v>2.88581301515883</v>
      </c>
      <c r="T35" s="0" t="n">
        <f aca="false">O$27/O35</f>
        <v>2.8744399276824</v>
      </c>
      <c r="U35" s="0" t="n">
        <f aca="false">(N$27+O$27)/(N35+O35)</f>
        <v>2.8828250605408</v>
      </c>
      <c r="V35" s="0" t="n">
        <f aca="false">(S35-1)/(R35-1)</f>
        <v>0.725830120499423</v>
      </c>
      <c r="W35" s="2" t="n">
        <f aca="false">(T35-1)/(R35-1)</f>
        <v>0.721452735579965</v>
      </c>
      <c r="X35" s="0" t="n">
        <f aca="false">(U35-1)/(R35-1)</f>
        <v>0.724680087360919</v>
      </c>
      <c r="Y35" s="0" t="n">
        <f aca="false">V35*P35</f>
        <v>57.2432007250032</v>
      </c>
      <c r="Z35" s="0" t="n">
        <f aca="false">W35*Q35</f>
        <v>20.2749996712751</v>
      </c>
      <c r="AA35" s="0" t="n">
        <f aca="false">P35-Y35</f>
        <v>21.6226373110593</v>
      </c>
      <c r="AB35" s="0" t="n">
        <f aca="false">Q35-Z35</f>
        <v>7.82801896233827</v>
      </c>
      <c r="AC35" s="0" t="n">
        <f aca="false">AA35/L35</f>
        <v>2.40251525678437</v>
      </c>
      <c r="AD35" s="0" t="n">
        <f aca="false">AB35/L35</f>
        <v>0.869779884704252</v>
      </c>
    </row>
    <row r="36" customFormat="false" ht="12.8" hidden="false" customHeight="false" outlineLevel="0" collapsed="false">
      <c r="B36" s="0" t="n">
        <v>31848678</v>
      </c>
      <c r="C36" s="0" t="n">
        <v>9758570170</v>
      </c>
      <c r="D36" s="0" t="n">
        <v>3678135667</v>
      </c>
      <c r="E36" s="0" t="n">
        <v>176438174</v>
      </c>
      <c r="F36" s="0" t="n">
        <v>1524377219</v>
      </c>
      <c r="G36" s="0" t="n">
        <v>27744491577</v>
      </c>
      <c r="H36" s="0" t="n">
        <v>13583557128</v>
      </c>
      <c r="I36" s="0" t="n">
        <v>21669815063</v>
      </c>
      <c r="J36" s="0" t="n">
        <v>3375076293</v>
      </c>
      <c r="K36" s="0" t="n">
        <v>616467</v>
      </c>
      <c r="L36" s="0" t="n">
        <v>10</v>
      </c>
      <c r="M36" s="0" t="n">
        <f aca="false">K36/1000000</f>
        <v>0.616467</v>
      </c>
      <c r="N36" s="0" t="n">
        <f aca="false">(G36+I36)/1000000000</f>
        <v>49.41430664</v>
      </c>
      <c r="O36" s="0" t="n">
        <f aca="false">(H36+J36)/1000000000</f>
        <v>16.958633421</v>
      </c>
      <c r="P36" s="0" t="n">
        <f aca="false">N36/$M36</f>
        <v>80.1572616863514</v>
      </c>
      <c r="Q36" s="0" t="n">
        <f aca="false">O36/$M36</f>
        <v>27.5093937242383</v>
      </c>
      <c r="R36" s="0" t="n">
        <f aca="false">M$27/M36</f>
        <v>3.4784878995956</v>
      </c>
      <c r="S36" s="0" t="n">
        <f aca="false">N$27/N36</f>
        <v>2.74489596149072</v>
      </c>
      <c r="T36" s="0" t="n">
        <f aca="false">O$27/O36</f>
        <v>2.83881335387467</v>
      </c>
      <c r="U36" s="0" t="n">
        <f aca="false">(N$27+O$27)/(N36+O36)</f>
        <v>2.76889234658127</v>
      </c>
      <c r="V36" s="0" t="n">
        <f aca="false">(S36-1)/(R36-1)</f>
        <v>0.704016332609662</v>
      </c>
      <c r="W36" s="2" t="n">
        <f aca="false">(T36-1)/(R36-1)</f>
        <v>0.741909352946486</v>
      </c>
      <c r="X36" s="0" t="n">
        <f aca="false">(U36-1)/(R36-1)</f>
        <v>0.713698197546127</v>
      </c>
      <c r="Y36" s="0" t="n">
        <f aca="false">V36*P36</f>
        <v>56.4320214044581</v>
      </c>
      <c r="Z36" s="0" t="n">
        <f aca="false">W36*Q36</f>
        <v>20.4094764978997</v>
      </c>
      <c r="AA36" s="0" t="n">
        <f aca="false">P36-Y36</f>
        <v>23.7252402818933</v>
      </c>
      <c r="AB36" s="0" t="n">
        <f aca="false">Q36-Z36</f>
        <v>7.09991722633854</v>
      </c>
      <c r="AC36" s="0" t="n">
        <f aca="false">AA36/L36</f>
        <v>2.37252402818933</v>
      </c>
      <c r="AD36" s="0" t="n">
        <f aca="false">AB36/L36</f>
        <v>0.709991722633854</v>
      </c>
    </row>
    <row r="37" customFormat="false" ht="12.8" hidden="false" customHeight="false" outlineLevel="0" collapsed="false">
      <c r="B37" s="0" t="n">
        <v>32018792</v>
      </c>
      <c r="C37" s="0" t="n">
        <v>10042860999</v>
      </c>
      <c r="D37" s="0" t="n">
        <v>3718718669</v>
      </c>
      <c r="E37" s="0" t="n">
        <v>176371273</v>
      </c>
      <c r="F37" s="0" t="n">
        <v>1605623805</v>
      </c>
      <c r="G37" s="0" t="n">
        <v>28250061035</v>
      </c>
      <c r="H37" s="0" t="n">
        <v>14088439941</v>
      </c>
      <c r="I37" s="0" t="n">
        <v>23120941162</v>
      </c>
      <c r="J37" s="0" t="n">
        <v>3465652465</v>
      </c>
      <c r="K37" s="0" t="n">
        <v>634809</v>
      </c>
      <c r="L37" s="0" t="n">
        <v>11</v>
      </c>
      <c r="M37" s="0" t="n">
        <f aca="false">K37/1000000</f>
        <v>0.634809</v>
      </c>
      <c r="N37" s="0" t="n">
        <f aca="false">(G37+I37)/1000000000</f>
        <v>51.371002197</v>
      </c>
      <c r="O37" s="0" t="n">
        <f aca="false">(H37+J37)/1000000000</f>
        <v>17.554092406</v>
      </c>
      <c r="P37" s="0" t="n">
        <f aca="false">N37/$M37</f>
        <v>80.9235568446572</v>
      </c>
      <c r="Q37" s="0" t="n">
        <f aca="false">O37/$M37</f>
        <v>27.6525575503813</v>
      </c>
      <c r="R37" s="0" t="n">
        <f aca="false">M$27/M37</f>
        <v>3.37798140858116</v>
      </c>
      <c r="S37" s="0" t="n">
        <f aca="false">N$27/N37</f>
        <v>2.64034425911825</v>
      </c>
      <c r="T37" s="0" t="n">
        <f aca="false">O$27/O37</f>
        <v>2.74251689609113</v>
      </c>
      <c r="U37" s="0" t="n">
        <f aca="false">(N$27+O$27)/(N37+O37)</f>
        <v>2.66636595587641</v>
      </c>
      <c r="V37" s="0" t="n">
        <f aca="false">(S37-1)/(R37-1)</f>
        <v>0.689805333716621</v>
      </c>
      <c r="W37" s="2" t="n">
        <f aca="false">(T37-1)/(R37-1)</f>
        <v>0.732771454731773</v>
      </c>
      <c r="X37" s="0" t="n">
        <f aca="false">(U37-1)/(R37-1)</f>
        <v>0.700748100831728</v>
      </c>
      <c r="Y37" s="0" t="n">
        <f aca="false">V37*P37</f>
        <v>55.8215011347648</v>
      </c>
      <c r="Z37" s="0" t="n">
        <f aca="false">W37*Q37</f>
        <v>20.263004823247</v>
      </c>
      <c r="AA37" s="0" t="n">
        <f aca="false">P37-Y37</f>
        <v>25.1020557098925</v>
      </c>
      <c r="AB37" s="0" t="n">
        <f aca="false">Q37-Z37</f>
        <v>7.38955272713432</v>
      </c>
      <c r="AC37" s="0" t="n">
        <f aca="false">AA37/L37</f>
        <v>2.28200506453568</v>
      </c>
      <c r="AD37" s="0" t="n">
        <f aca="false">AB37/L37</f>
        <v>0.671777520648574</v>
      </c>
    </row>
    <row r="38" customFormat="false" ht="12.8" hidden="false" customHeight="false" outlineLevel="0" collapsed="false">
      <c r="B38" s="0" t="n">
        <v>31966976</v>
      </c>
      <c r="C38" s="0" t="n">
        <v>10326685512</v>
      </c>
      <c r="D38" s="0" t="n">
        <v>3759321117</v>
      </c>
      <c r="E38" s="0" t="n">
        <v>176406582</v>
      </c>
      <c r="F38" s="0" t="n">
        <v>1686690594</v>
      </c>
      <c r="G38" s="0" t="n">
        <v>28755310058</v>
      </c>
      <c r="H38" s="0" t="n">
        <v>13921768188</v>
      </c>
      <c r="I38" s="0" t="n">
        <v>25544250488</v>
      </c>
      <c r="J38" s="0" t="n">
        <v>3558975219</v>
      </c>
      <c r="K38" s="0" t="n">
        <v>653231</v>
      </c>
      <c r="L38" s="0" t="n">
        <v>12</v>
      </c>
      <c r="M38" s="0" t="n">
        <f aca="false">K38/1000000</f>
        <v>0.653231</v>
      </c>
      <c r="N38" s="0" t="n">
        <f aca="false">(G38+I38)/1000000000</f>
        <v>54.299560546</v>
      </c>
      <c r="O38" s="0" t="n">
        <f aca="false">(H38+J38)/1000000000</f>
        <v>17.480743407</v>
      </c>
      <c r="P38" s="0" t="n">
        <f aca="false">N38/$M38</f>
        <v>83.1245922897107</v>
      </c>
      <c r="Q38" s="0" t="n">
        <f aca="false">O38/$M38</f>
        <v>26.7604314660511</v>
      </c>
      <c r="R38" s="0" t="n">
        <f aca="false">M$27/M38</f>
        <v>3.28271775221935</v>
      </c>
      <c r="S38" s="0" t="n">
        <f aca="false">N$27/N38</f>
        <v>2.49794159238351</v>
      </c>
      <c r="T38" s="0" t="n">
        <f aca="false">O$27/O38</f>
        <v>2.75402446555687</v>
      </c>
      <c r="U38" s="0" t="n">
        <f aca="false">(N$27+O$27)/(N38+O38)</f>
        <v>2.56030576124802</v>
      </c>
      <c r="V38" s="0" t="n">
        <f aca="false">(S38-1)/(R38-1)</f>
        <v>0.656209726729092</v>
      </c>
      <c r="W38" s="2" t="n">
        <f aca="false">(T38-1)/(R38-1)</f>
        <v>0.768393054222993</v>
      </c>
      <c r="X38" s="0" t="n">
        <f aca="false">(U38-1)/(R38-1)</f>
        <v>0.683529866857621</v>
      </c>
      <c r="Y38" s="0" t="n">
        <f aca="false">V38*P38</f>
        <v>54.5471659908983</v>
      </c>
      <c r="Z38" s="0" t="n">
        <f aca="false">W38*Q38</f>
        <v>20.562529666524</v>
      </c>
      <c r="AA38" s="0" t="n">
        <f aca="false">P38-Y38</f>
        <v>28.5774262988124</v>
      </c>
      <c r="AB38" s="0" t="n">
        <f aca="false">Q38-Z38</f>
        <v>6.19790179952701</v>
      </c>
      <c r="AC38" s="0" t="n">
        <f aca="false">AA38/L38</f>
        <v>2.3814521915677</v>
      </c>
      <c r="AD38" s="0" t="n">
        <f aca="false">AB38/L38</f>
        <v>0.516491816627251</v>
      </c>
    </row>
    <row r="39" customFormat="false" ht="12.8" hidden="false" customHeight="false" outlineLevel="0" collapsed="false">
      <c r="B39" s="0" t="n">
        <v>31928055</v>
      </c>
      <c r="C39" s="0" t="n">
        <v>10350284782</v>
      </c>
      <c r="D39" s="0" t="n">
        <v>3762773155</v>
      </c>
      <c r="E39" s="0" t="n">
        <v>176445426</v>
      </c>
      <c r="F39" s="0" t="n">
        <v>1693412051</v>
      </c>
      <c r="G39" s="0" t="n">
        <v>28907714843</v>
      </c>
      <c r="H39" s="0" t="n">
        <v>14401123046</v>
      </c>
      <c r="I39" s="0" t="n">
        <v>25073593139</v>
      </c>
      <c r="J39" s="0" t="n">
        <v>3545715332</v>
      </c>
      <c r="K39" s="0" t="n">
        <v>646357</v>
      </c>
      <c r="L39" s="0" t="n">
        <v>13</v>
      </c>
      <c r="M39" s="0" t="n">
        <f aca="false">K39/1000000</f>
        <v>0.646357</v>
      </c>
      <c r="N39" s="0" t="n">
        <f aca="false">(G39+I39)/1000000000</f>
        <v>53.981307982</v>
      </c>
      <c r="O39" s="0" t="n">
        <f aca="false">(H39+J39)/1000000000</f>
        <v>17.946838378</v>
      </c>
      <c r="P39" s="0" t="n">
        <f aca="false">N39/$M39</f>
        <v>83.5162425439811</v>
      </c>
      <c r="Q39" s="0" t="n">
        <f aca="false">O39/$M39</f>
        <v>27.7661391119768</v>
      </c>
      <c r="R39" s="0" t="n">
        <f aca="false">M$27/M39</f>
        <v>3.31762942151164</v>
      </c>
      <c r="S39" s="0" t="n">
        <f aca="false">N$27/N39</f>
        <v>2.51266847370997</v>
      </c>
      <c r="T39" s="0" t="n">
        <f aca="false">O$27/O39</f>
        <v>2.68250005962136</v>
      </c>
      <c r="U39" s="0" t="n">
        <f aca="false">(N$27+O$27)/(N39+O39)</f>
        <v>2.55504326269141</v>
      </c>
      <c r="V39" s="0" t="n">
        <f aca="false">(S39-1)/(R39-1)</f>
        <v>0.652679181438488</v>
      </c>
      <c r="W39" s="2" t="n">
        <f aca="false">(T39-1)/(R39-1)</f>
        <v>0.725957326915525</v>
      </c>
      <c r="X39" s="0" t="n">
        <f aca="false">(U39-1)/(R39-1)</f>
        <v>0.670962858970421</v>
      </c>
      <c r="Y39" s="0" t="n">
        <f aca="false">V39*P39</f>
        <v>54.5093128204238</v>
      </c>
      <c r="Z39" s="0" t="n">
        <f aca="false">W39*Q39</f>
        <v>20.1570321284953</v>
      </c>
      <c r="AA39" s="0" t="n">
        <f aca="false">P39-Y39</f>
        <v>29.0069297235573</v>
      </c>
      <c r="AB39" s="0" t="n">
        <f aca="false">Q39-Z39</f>
        <v>7.60910698348153</v>
      </c>
      <c r="AC39" s="0" t="n">
        <f aca="false">AA39/L39</f>
        <v>2.23130228642748</v>
      </c>
      <c r="AD39" s="0" t="n">
        <f aca="false">AB39/L39</f>
        <v>0.585315921806271</v>
      </c>
    </row>
    <row r="40" customFormat="false" ht="12.8" hidden="false" customHeight="false" outlineLevel="0" collapsed="false">
      <c r="B40" s="0" t="n">
        <v>32293271</v>
      </c>
      <c r="C40" s="0" t="n">
        <v>10284482863</v>
      </c>
      <c r="D40" s="0" t="n">
        <v>3753536525</v>
      </c>
      <c r="E40" s="0" t="n">
        <v>176628560</v>
      </c>
      <c r="F40" s="0" t="n">
        <v>1674533983</v>
      </c>
      <c r="G40" s="0" t="n">
        <v>28465026855</v>
      </c>
      <c r="H40" s="0" t="n">
        <v>14012466430</v>
      </c>
      <c r="I40" s="0" t="n">
        <v>24251800537</v>
      </c>
      <c r="J40" s="0" t="n">
        <v>3438339233</v>
      </c>
      <c r="K40" s="0" t="n">
        <v>628159</v>
      </c>
      <c r="L40" s="0" t="n">
        <v>14</v>
      </c>
      <c r="M40" s="0" t="n">
        <f aca="false">K40/1000000</f>
        <v>0.628159</v>
      </c>
      <c r="N40" s="0" t="n">
        <f aca="false">(G40+I40)/1000000000</f>
        <v>52.716827392</v>
      </c>
      <c r="O40" s="0" t="n">
        <f aca="false">(H40+J40)/1000000000</f>
        <v>17.450805663</v>
      </c>
      <c r="P40" s="0" t="n">
        <f aca="false">N40/$M40</f>
        <v>83.9227447063562</v>
      </c>
      <c r="Q40" s="0" t="n">
        <f aca="false">O40/$M40</f>
        <v>27.7808734142152</v>
      </c>
      <c r="R40" s="0" t="n">
        <f aca="false">M$27/M40</f>
        <v>3.41374238051194</v>
      </c>
      <c r="S40" s="0" t="n">
        <f aca="false">N$27/N40</f>
        <v>2.57293804362331</v>
      </c>
      <c r="T40" s="0" t="n">
        <f aca="false">O$27/O40</f>
        <v>2.75874913449261</v>
      </c>
      <c r="U40" s="0" t="n">
        <f aca="false">(N$27+O$27)/(N40+O40)</f>
        <v>2.61914956730758</v>
      </c>
      <c r="V40" s="0" t="n">
        <f aca="false">(S40-1)/(R40-1)</f>
        <v>0.651659454763228</v>
      </c>
      <c r="W40" s="2" t="n">
        <f aca="false">(T40-1)/(R40-1)</f>
        <v>0.728639952918087</v>
      </c>
      <c r="X40" s="0" t="n">
        <f aca="false">(U40-1)/(R40-1)</f>
        <v>0.670804631173673</v>
      </c>
      <c r="Y40" s="0" t="n">
        <f aca="false">V40*P40</f>
        <v>54.6890500575776</v>
      </c>
      <c r="Z40" s="0" t="n">
        <f aca="false">W40*Q40</f>
        <v>20.2422542965571</v>
      </c>
      <c r="AA40" s="0" t="n">
        <f aca="false">P40-Y40</f>
        <v>29.2336946487786</v>
      </c>
      <c r="AB40" s="0" t="n">
        <f aca="false">Q40-Z40</f>
        <v>7.53861911765811</v>
      </c>
      <c r="AC40" s="0" t="n">
        <f aca="false">AA40/L40</f>
        <v>2.08812104634133</v>
      </c>
      <c r="AD40" s="0" t="n">
        <f aca="false">AB40/L40</f>
        <v>0.538472794118436</v>
      </c>
    </row>
    <row r="41" customFormat="false" ht="12.8" hidden="false" customHeight="false" outlineLevel="0" collapsed="false">
      <c r="B41" s="0" t="n">
        <v>32945526</v>
      </c>
      <c r="C41" s="0" t="n">
        <v>10210963409</v>
      </c>
      <c r="D41" s="0" t="n">
        <v>3743019419</v>
      </c>
      <c r="E41" s="0" t="n">
        <v>176574363</v>
      </c>
      <c r="F41" s="0" t="n">
        <v>1653526955</v>
      </c>
      <c r="G41" s="0" t="n">
        <v>28392105102</v>
      </c>
      <c r="H41" s="0" t="n">
        <v>14186538696</v>
      </c>
      <c r="I41" s="0" t="n">
        <v>24545898437</v>
      </c>
      <c r="J41" s="0" t="n">
        <v>3391433715</v>
      </c>
      <c r="K41" s="0" t="n">
        <v>619445</v>
      </c>
      <c r="L41" s="0" t="n">
        <v>15</v>
      </c>
      <c r="M41" s="0" t="n">
        <f aca="false">K41/1000000</f>
        <v>0.619445</v>
      </c>
      <c r="N41" s="0" t="n">
        <f aca="false">(G41+I41)/1000000000</f>
        <v>52.938003539</v>
      </c>
      <c r="O41" s="0" t="n">
        <f aca="false">(H41+J41)/1000000000</f>
        <v>17.577972411</v>
      </c>
      <c r="P41" s="0" t="n">
        <f aca="false">N41/$M41</f>
        <v>85.4603774975987</v>
      </c>
      <c r="Q41" s="0" t="n">
        <f aca="false">O41/$M41</f>
        <v>28.3769703702508</v>
      </c>
      <c r="R41" s="0" t="n">
        <f aca="false">M$27/M41</f>
        <v>3.46176496702693</v>
      </c>
      <c r="S41" s="0" t="n">
        <f aca="false">N$27/N41</f>
        <v>2.56218825169851</v>
      </c>
      <c r="T41" s="0" t="n">
        <f aca="false">O$27/O41</f>
        <v>2.73879113548234</v>
      </c>
      <c r="U41" s="0" t="n">
        <f aca="false">(N$27+O$27)/(N41+O41)</f>
        <v>2.6062111922738</v>
      </c>
      <c r="V41" s="0" t="n">
        <f aca="false">(S41-1)/(R41-1)</f>
        <v>0.634580584508504</v>
      </c>
      <c r="W41" s="2" t="n">
        <f aca="false">(T41-1)/(R41-1)</f>
        <v>0.70631890483935</v>
      </c>
      <c r="X41" s="0" t="n">
        <f aca="false">(U41-1)/(R41-1)</f>
        <v>0.652463258591909</v>
      </c>
      <c r="Y41" s="0" t="n">
        <f aca="false">V41*P41</f>
        <v>54.2314963047436</v>
      </c>
      <c r="Z41" s="0" t="n">
        <f aca="false">W41*Q41</f>
        <v>20.0431906345742</v>
      </c>
      <c r="AA41" s="0" t="n">
        <f aca="false">P41-Y41</f>
        <v>31.2288811928551</v>
      </c>
      <c r="AB41" s="0" t="n">
        <f aca="false">Q41-Z41</f>
        <v>8.33377973567657</v>
      </c>
      <c r="AC41" s="0" t="n">
        <f aca="false">AA41/L41</f>
        <v>2.08192541285701</v>
      </c>
      <c r="AD41" s="0" t="n">
        <f aca="false">AB41/L41</f>
        <v>0.555585315711771</v>
      </c>
    </row>
    <row r="42" customFormat="false" ht="12.8" hidden="false" customHeight="false" outlineLevel="0" collapsed="false">
      <c r="B42" s="0" t="n">
        <v>34144856</v>
      </c>
      <c r="C42" s="0" t="n">
        <v>10043119314</v>
      </c>
      <c r="D42" s="0" t="n">
        <v>3719032445</v>
      </c>
      <c r="E42" s="0" t="n">
        <v>176567618</v>
      </c>
      <c r="F42" s="0" t="n">
        <v>1605586133</v>
      </c>
      <c r="G42" s="0" t="n">
        <v>28201828002</v>
      </c>
      <c r="H42" s="0" t="n">
        <v>14380401611</v>
      </c>
      <c r="I42" s="0" t="n">
        <v>23177291870</v>
      </c>
      <c r="J42" s="0" t="n">
        <v>3340606689</v>
      </c>
      <c r="K42" s="0" t="n">
        <v>607560</v>
      </c>
      <c r="L42" s="0" t="n">
        <v>16</v>
      </c>
      <c r="M42" s="0" t="n">
        <f aca="false">K42/1000000</f>
        <v>0.60756</v>
      </c>
      <c r="N42" s="0" t="n">
        <f aca="false">(G42+I42)/1000000000</f>
        <v>51.379119872</v>
      </c>
      <c r="O42" s="0" t="n">
        <f aca="false">(H42+J42)/1000000000</f>
        <v>17.7210083</v>
      </c>
      <c r="P42" s="0" t="n">
        <f aca="false">N42/$M42</f>
        <v>84.5663306866812</v>
      </c>
      <c r="Q42" s="0" t="n">
        <f aca="false">O42/$M42</f>
        <v>29.167503291856</v>
      </c>
      <c r="R42" s="0" t="n">
        <f aca="false">M$27/M42</f>
        <v>3.5294835078017</v>
      </c>
      <c r="S42" s="0" t="n">
        <f aca="false">N$27/N42</f>
        <v>2.63992709633623</v>
      </c>
      <c r="T42" s="0" t="n">
        <f aca="false">O$27/O42</f>
        <v>2.71668486375011</v>
      </c>
      <c r="U42" s="0" t="n">
        <f aca="false">(N$27+O$27)/(N42+O42)</f>
        <v>2.65961193729694</v>
      </c>
      <c r="V42" s="0" t="n">
        <f aca="false">(S42-1)/(R42-1)</f>
        <v>0.648324881849671</v>
      </c>
      <c r="W42" s="2" t="n">
        <f aca="false">(T42-1)/(R42-1)</f>
        <v>0.678670115245</v>
      </c>
      <c r="X42" s="0" t="n">
        <f aca="false">(U42-1)/(R42-1)</f>
        <v>0.656107040104509</v>
      </c>
      <c r="Y42" s="0" t="n">
        <f aca="false">V42*P42</f>
        <v>54.8264563509028</v>
      </c>
      <c r="Z42" s="0" t="n">
        <f aca="false">W42*Q42</f>
        <v>19.7951128204928</v>
      </c>
      <c r="AA42" s="0" t="n">
        <f aca="false">P42-Y42</f>
        <v>29.7398743357783</v>
      </c>
      <c r="AB42" s="0" t="n">
        <f aca="false">Q42-Z42</f>
        <v>9.37239047136315</v>
      </c>
      <c r="AC42" s="0" t="n">
        <f aca="false">AA42/L42</f>
        <v>1.85874214598615</v>
      </c>
      <c r="AD42" s="0" t="n">
        <f aca="false">AB42/L42</f>
        <v>0.585774404460197</v>
      </c>
    </row>
    <row r="43" customFormat="false" ht="12.8" hidden="false" customHeight="false" outlineLevel="0" collapsed="false">
      <c r="B43" s="0" t="n">
        <v>37329149</v>
      </c>
      <c r="C43" s="0" t="n">
        <v>9881208422</v>
      </c>
      <c r="D43" s="0" t="n">
        <v>3696129748</v>
      </c>
      <c r="E43" s="0" t="n">
        <v>176850026</v>
      </c>
      <c r="F43" s="0" t="n">
        <v>1559187422</v>
      </c>
      <c r="G43" s="0" t="n">
        <v>30176193237</v>
      </c>
      <c r="H43" s="0" t="n">
        <v>14042953491</v>
      </c>
      <c r="I43" s="0" t="n">
        <v>22595855712</v>
      </c>
      <c r="J43" s="0" t="n">
        <v>3249618530</v>
      </c>
      <c r="K43" s="0" t="n">
        <v>595355</v>
      </c>
      <c r="L43" s="0" t="n">
        <v>17</v>
      </c>
      <c r="M43" s="0" t="n">
        <f aca="false">K43/1000000</f>
        <v>0.595355</v>
      </c>
      <c r="N43" s="0" t="n">
        <f aca="false">(G43+I43)/1000000000</f>
        <v>52.772048949</v>
      </c>
      <c r="O43" s="0" t="n">
        <f aca="false">(H43+J43)/1000000000</f>
        <v>17.292572021</v>
      </c>
      <c r="P43" s="0" t="n">
        <f aca="false">N43/$M43</f>
        <v>88.6396334103182</v>
      </c>
      <c r="Q43" s="0" t="n">
        <f aca="false">O43/$M43</f>
        <v>29.0458163969396</v>
      </c>
      <c r="R43" s="0" t="n">
        <f aca="false">M$27/M43</f>
        <v>3.6018392387735</v>
      </c>
      <c r="S43" s="0" t="n">
        <f aca="false">N$27/N43</f>
        <v>2.57024567810665</v>
      </c>
      <c r="T43" s="0" t="n">
        <f aca="false">O$27/O43</f>
        <v>2.78399274327359</v>
      </c>
      <c r="U43" s="0" t="n">
        <f aca="false">(N$27+O$27)/(N43+O43)</f>
        <v>2.62300035610968</v>
      </c>
      <c r="V43" s="0" t="n">
        <f aca="false">(S43-1)/(R43-1)</f>
        <v>0.603513720104728</v>
      </c>
      <c r="W43" s="2" t="n">
        <f aca="false">(T43-1)/(R43-1)</f>
        <v>0.685666015289461</v>
      </c>
      <c r="X43" s="0" t="n">
        <f aca="false">(U43-1)/(R43-1)</f>
        <v>0.623789637700582</v>
      </c>
      <c r="Y43" s="0" t="n">
        <f aca="false">V43*P43</f>
        <v>53.4952349081805</v>
      </c>
      <c r="Z43" s="0" t="n">
        <f aca="false">W43*Q43</f>
        <v>19.9157291897189</v>
      </c>
      <c r="AA43" s="0" t="n">
        <f aca="false">P43-Y43</f>
        <v>35.1443985021377</v>
      </c>
      <c r="AB43" s="0" t="n">
        <f aca="false">Q43-Z43</f>
        <v>9.13008720722074</v>
      </c>
      <c r="AC43" s="0" t="n">
        <f aca="false">AA43/L43</f>
        <v>2.06731755894928</v>
      </c>
      <c r="AD43" s="0" t="n">
        <f aca="false">AB43/L43</f>
        <v>0.537063953365926</v>
      </c>
    </row>
    <row r="44" customFormat="false" ht="12.8" hidden="false" customHeight="false" outlineLevel="0" collapsed="false">
      <c r="B44" s="0" t="n">
        <v>39863519</v>
      </c>
      <c r="C44" s="0" t="n">
        <v>9649755087</v>
      </c>
      <c r="D44" s="0" t="n">
        <v>3662922765</v>
      </c>
      <c r="E44" s="0" t="n">
        <v>176644613</v>
      </c>
      <c r="F44" s="0" t="n">
        <v>1493146188</v>
      </c>
      <c r="G44" s="0" t="n">
        <v>31160293579</v>
      </c>
      <c r="H44" s="0" t="n">
        <v>14853012084</v>
      </c>
      <c r="I44" s="0" t="n">
        <v>22074310302</v>
      </c>
      <c r="J44" s="0" t="n">
        <v>3200271606</v>
      </c>
      <c r="K44" s="0" t="n">
        <v>581322</v>
      </c>
      <c r="L44" s="0" t="n">
        <v>18</v>
      </c>
      <c r="M44" s="0" t="n">
        <f aca="false">K44/1000000</f>
        <v>0.581322</v>
      </c>
      <c r="N44" s="0" t="n">
        <f aca="false">(G44+I44)/1000000000</f>
        <v>53.234603881</v>
      </c>
      <c r="O44" s="0" t="n">
        <f aca="false">(H44+J44)/1000000000</f>
        <v>18.05328369</v>
      </c>
      <c r="P44" s="0" t="n">
        <f aca="false">N44/$M44</f>
        <v>91.5750717863766</v>
      </c>
      <c r="Q44" s="0" t="n">
        <f aca="false">O44/$M44</f>
        <v>31.0555659169961</v>
      </c>
      <c r="R44" s="0" t="n">
        <f aca="false">M$27/M44</f>
        <v>3.68878693736002</v>
      </c>
      <c r="S44" s="0" t="n">
        <f aca="false">N$27/N44</f>
        <v>2.54791283953576</v>
      </c>
      <c r="T44" s="0" t="n">
        <f aca="false">O$27/O44</f>
        <v>2.66668357101522</v>
      </c>
      <c r="U44" s="0" t="n">
        <f aca="false">(N$27+O$27)/(N44+O44)</f>
        <v>2.5779909044431</v>
      </c>
      <c r="V44" s="0" t="n">
        <f aca="false">(S44-1)/(R44-1)</f>
        <v>0.575691892142103</v>
      </c>
      <c r="W44" s="2" t="n">
        <f aca="false">(T44-1)/(R44-1)</f>
        <v>0.61986450017927</v>
      </c>
      <c r="X44" s="0" t="n">
        <f aca="false">(U44-1)/(R44-1)</f>
        <v>0.586878373484083</v>
      </c>
      <c r="Y44" s="0" t="n">
        <f aca="false">V44*P44</f>
        <v>52.719026349748</v>
      </c>
      <c r="Z44" s="0" t="n">
        <f aca="false">W44*Q44</f>
        <v>19.2502428449232</v>
      </c>
      <c r="AA44" s="0" t="n">
        <f aca="false">P44-Y44</f>
        <v>38.8560454366285</v>
      </c>
      <c r="AB44" s="0" t="n">
        <f aca="false">Q44-Z44</f>
        <v>11.8053230720729</v>
      </c>
      <c r="AC44" s="0" t="n">
        <f aca="false">AA44/L44</f>
        <v>2.15866919092381</v>
      </c>
      <c r="AD44" s="0" t="n">
        <f aca="false">AB44/L44</f>
        <v>0.655851281781829</v>
      </c>
    </row>
    <row r="45" customFormat="false" ht="12.8" hidden="false" customHeight="false" outlineLevel="0" collapsed="false">
      <c r="B45" s="0" t="n">
        <v>39768208</v>
      </c>
      <c r="C45" s="0" t="n">
        <v>10386473692</v>
      </c>
      <c r="D45" s="0" t="n">
        <v>3768266842</v>
      </c>
      <c r="E45" s="0" t="n">
        <v>176691290</v>
      </c>
      <c r="F45" s="0" t="n">
        <v>1703615785</v>
      </c>
      <c r="G45" s="0" t="n">
        <v>32893493652</v>
      </c>
      <c r="H45" s="0" t="n">
        <v>15163635253</v>
      </c>
      <c r="I45" s="0" t="n">
        <v>23810913085</v>
      </c>
      <c r="J45" s="0" t="n">
        <v>3424774169</v>
      </c>
      <c r="K45" s="0" t="n">
        <v>621918</v>
      </c>
      <c r="L45" s="0" t="n">
        <v>19</v>
      </c>
      <c r="M45" s="0" t="n">
        <f aca="false">K45/1000000</f>
        <v>0.621918</v>
      </c>
      <c r="N45" s="0" t="n">
        <f aca="false">(G45+I45)/1000000000</f>
        <v>56.704406737</v>
      </c>
      <c r="O45" s="0" t="n">
        <f aca="false">(H45+J45)/1000000000</f>
        <v>18.588409422</v>
      </c>
      <c r="P45" s="0" t="n">
        <f aca="false">N45/$M45</f>
        <v>91.1766611305671</v>
      </c>
      <c r="Q45" s="0" t="n">
        <f aca="false">O45/$M45</f>
        <v>29.8888429374934</v>
      </c>
      <c r="R45" s="0" t="n">
        <f aca="false">M$27/M45</f>
        <v>3.44799957550674</v>
      </c>
      <c r="S45" s="0" t="n">
        <f aca="false">N$27/N45</f>
        <v>2.39200334755457</v>
      </c>
      <c r="T45" s="0" t="n">
        <f aca="false">O$27/O45</f>
        <v>2.58991471115446</v>
      </c>
      <c r="U45" s="0" t="n">
        <f aca="false">(N$27+O$27)/(N45+O45)</f>
        <v>2.44086401771588</v>
      </c>
      <c r="V45" s="0" t="n">
        <f aca="false">(S45-1)/(R45-1)</f>
        <v>0.568628917048086</v>
      </c>
      <c r="W45" s="2" t="n">
        <f aca="false">(T45-1)/(R45-1)</f>
        <v>0.649475076328535</v>
      </c>
      <c r="X45" s="0" t="n">
        <f aca="false">(U45-1)/(R45-1)</f>
        <v>0.588588344594635</v>
      </c>
      <c r="Y45" s="0" t="n">
        <f aca="false">V45*P45</f>
        <v>51.8456860787347</v>
      </c>
      <c r="Z45" s="0" t="n">
        <f aca="false">W45*Q45</f>
        <v>19.4120585482001</v>
      </c>
      <c r="AA45" s="0" t="n">
        <f aca="false">P45-Y45</f>
        <v>39.3309750518324</v>
      </c>
      <c r="AB45" s="0" t="n">
        <f aca="false">Q45-Z45</f>
        <v>10.4767843892933</v>
      </c>
      <c r="AC45" s="0" t="n">
        <f aca="false">AA45/L45</f>
        <v>2.07005131851749</v>
      </c>
      <c r="AD45" s="0" t="n">
        <f aca="false">AB45/L45</f>
        <v>0.551409704699645</v>
      </c>
    </row>
    <row r="46" customFormat="false" ht="12.8" hidden="false" customHeight="false" outlineLevel="0" collapsed="false">
      <c r="B46" s="0" t="n">
        <v>39157224</v>
      </c>
      <c r="C46" s="0" t="n">
        <v>10824555045</v>
      </c>
      <c r="D46" s="0" t="n">
        <v>3863877106</v>
      </c>
      <c r="E46" s="0" t="n">
        <v>224138431</v>
      </c>
      <c r="F46" s="0" t="n">
        <v>1808746450</v>
      </c>
      <c r="G46" s="0" t="n">
        <v>32665069580</v>
      </c>
      <c r="H46" s="0" t="n">
        <v>15029632568</v>
      </c>
      <c r="I46" s="0" t="n">
        <v>24105560302</v>
      </c>
      <c r="J46" s="0" t="n">
        <v>3407318115</v>
      </c>
      <c r="K46" s="0" t="n">
        <v>619348</v>
      </c>
      <c r="L46" s="0" t="n">
        <v>20</v>
      </c>
      <c r="M46" s="0" t="n">
        <f aca="false">K46/1000000</f>
        <v>0.619348</v>
      </c>
      <c r="N46" s="0" t="n">
        <f aca="false">(G46+I46)/1000000000</f>
        <v>56.770629882</v>
      </c>
      <c r="O46" s="0" t="n">
        <f aca="false">(H46+J46)/1000000000</f>
        <v>18.436950683</v>
      </c>
      <c r="P46" s="0" t="n">
        <f aca="false">N46/$M46</f>
        <v>91.6619249307336</v>
      </c>
      <c r="Q46" s="0" t="n">
        <f aca="false">O46/$M46</f>
        <v>29.768321982149</v>
      </c>
      <c r="R46" s="0" t="n">
        <f aca="false">M$27/M46</f>
        <v>3.46230713589129</v>
      </c>
      <c r="S46" s="0" t="n">
        <f aca="false">N$27/N46</f>
        <v>2.38921306700185</v>
      </c>
      <c r="T46" s="0" t="n">
        <f aca="false">O$27/O46</f>
        <v>2.61119074660162</v>
      </c>
      <c r="U46" s="0" t="n">
        <f aca="false">(N$27+O$27)/(N46+O46)</f>
        <v>2.44363034117504</v>
      </c>
      <c r="V46" s="0" t="n">
        <f aca="false">(S46-1)/(R46-1)</f>
        <v>0.564191626118562</v>
      </c>
      <c r="W46" s="2" t="n">
        <f aca="false">(T46-1)/(R46-1)</f>
        <v>0.654341906871179</v>
      </c>
      <c r="X46" s="0" t="n">
        <f aca="false">(U46-1)/(R46-1)</f>
        <v>0.586291742460666</v>
      </c>
      <c r="Y46" s="0" t="n">
        <f aca="false">V46*P46</f>
        <v>51.7148904798282</v>
      </c>
      <c r="Z46" s="0" t="n">
        <f aca="false">W46*Q46</f>
        <v>19.4786605701546</v>
      </c>
      <c r="AA46" s="0" t="n">
        <f aca="false">P46-Y46</f>
        <v>39.9470344509054</v>
      </c>
      <c r="AB46" s="0" t="n">
        <f aca="false">Q46-Z46</f>
        <v>10.2896614119944</v>
      </c>
      <c r="AC46" s="0" t="n">
        <f aca="false">AA46/L46</f>
        <v>1.99735172254527</v>
      </c>
      <c r="AD46" s="0" t="n">
        <f aca="false">AB46/L46</f>
        <v>0.514483070599719</v>
      </c>
    </row>
    <row r="47" customFormat="false" ht="12.8" hidden="false" customHeight="false" outlineLevel="0" collapsed="false">
      <c r="B47" s="0" t="n">
        <v>39522964</v>
      </c>
      <c r="C47" s="0" t="n">
        <v>10748935571</v>
      </c>
      <c r="D47" s="0" t="n">
        <v>3820281334</v>
      </c>
      <c r="E47" s="0" t="n">
        <v>176908058</v>
      </c>
      <c r="F47" s="0" t="n">
        <v>1807078549</v>
      </c>
      <c r="G47" s="0" t="n">
        <v>32575042724</v>
      </c>
      <c r="H47" s="0" t="n">
        <v>15115386962</v>
      </c>
      <c r="I47" s="0" t="n">
        <v>25662918090</v>
      </c>
      <c r="J47" s="0" t="n">
        <v>3631134033</v>
      </c>
      <c r="K47" s="0" t="n">
        <v>619637</v>
      </c>
      <c r="L47" s="0" t="n">
        <v>21</v>
      </c>
      <c r="M47" s="0" t="n">
        <f aca="false">K47/1000000</f>
        <v>0.619637</v>
      </c>
      <c r="N47" s="0" t="n">
        <f aca="false">(G47+I47)/1000000000</f>
        <v>58.237960814</v>
      </c>
      <c r="O47" s="0" t="n">
        <f aca="false">(H47+J47)/1000000000</f>
        <v>18.746520995</v>
      </c>
      <c r="P47" s="0" t="n">
        <f aca="false">N47/$M47</f>
        <v>93.9872228643545</v>
      </c>
      <c r="Q47" s="0" t="n">
        <f aca="false">O47/$M47</f>
        <v>30.2540374364346</v>
      </c>
      <c r="R47" s="0" t="n">
        <f aca="false">M$27/M47</f>
        <v>3.4606923085613</v>
      </c>
      <c r="S47" s="0" t="n">
        <f aca="false">N$27/N47</f>
        <v>2.32901579725974</v>
      </c>
      <c r="T47" s="0" t="n">
        <f aca="false">O$27/O47</f>
        <v>2.56807089869317</v>
      </c>
      <c r="U47" s="0" t="n">
        <f aca="false">(N$27+O$27)/(N47+O47)</f>
        <v>2.38722819763807</v>
      </c>
      <c r="V47" s="0" t="n">
        <f aca="false">(S47-1)/(R47-1)</f>
        <v>0.540098326245748</v>
      </c>
      <c r="W47" s="2" t="n">
        <f aca="false">(T47-1)/(R47-1)</f>
        <v>0.637247856319742</v>
      </c>
      <c r="X47" s="0" t="n">
        <f aca="false">(U47-1)/(R47-1)</f>
        <v>0.563755245957242</v>
      </c>
      <c r="Y47" s="0" t="n">
        <f aca="false">V47*P47</f>
        <v>50.7623417575239</v>
      </c>
      <c r="Z47" s="0" t="n">
        <f aca="false">W47*Q47</f>
        <v>19.2793205013852</v>
      </c>
      <c r="AA47" s="0" t="n">
        <f aca="false">P47-Y47</f>
        <v>43.2248811068305</v>
      </c>
      <c r="AB47" s="0" t="n">
        <f aca="false">Q47-Z47</f>
        <v>10.9747169350494</v>
      </c>
      <c r="AC47" s="0" t="n">
        <f aca="false">AA47/L47</f>
        <v>2.05832767175383</v>
      </c>
      <c r="AD47" s="0" t="n">
        <f aca="false">AB47/L47</f>
        <v>0.522605568335686</v>
      </c>
    </row>
    <row r="48" customFormat="false" ht="12.8" hidden="false" customHeight="false" outlineLevel="0" collapsed="false">
      <c r="B48" s="0" t="n">
        <v>39696898</v>
      </c>
      <c r="C48" s="0" t="n">
        <v>11010991270</v>
      </c>
      <c r="D48" s="0" t="n">
        <v>3857614632</v>
      </c>
      <c r="E48" s="0" t="n">
        <v>176807672</v>
      </c>
      <c r="F48" s="0" t="n">
        <v>1881976825</v>
      </c>
      <c r="G48" s="0" t="n">
        <v>32924591064</v>
      </c>
      <c r="H48" s="0" t="n">
        <v>15001510620</v>
      </c>
      <c r="I48" s="0" t="n">
        <v>25470077514</v>
      </c>
      <c r="J48" s="0" t="n">
        <v>3956695556</v>
      </c>
      <c r="K48" s="0" t="n">
        <v>630423</v>
      </c>
      <c r="L48" s="0" t="n">
        <v>22</v>
      </c>
      <c r="M48" s="0" t="n">
        <f aca="false">K48/1000000</f>
        <v>0.630423</v>
      </c>
      <c r="N48" s="0" t="n">
        <f aca="false">(G48+I48)/1000000000</f>
        <v>58.394668578</v>
      </c>
      <c r="O48" s="0" t="n">
        <f aca="false">(H48+J48)/1000000000</f>
        <v>18.958206176</v>
      </c>
      <c r="P48" s="0" t="n">
        <f aca="false">N48/$M48</f>
        <v>92.6277572011174</v>
      </c>
      <c r="Q48" s="0" t="n">
        <f aca="false">O48/$M48</f>
        <v>30.0721994216582</v>
      </c>
      <c r="R48" s="0" t="n">
        <f aca="false">M$27/M48</f>
        <v>3.40148281392018</v>
      </c>
      <c r="S48" s="0" t="n">
        <f aca="false">N$27/N48</f>
        <v>2.32276565719051</v>
      </c>
      <c r="T48" s="0" t="n">
        <f aca="false">O$27/O48</f>
        <v>2.53939611016286</v>
      </c>
      <c r="U48" s="0" t="n">
        <f aca="false">(N$27+O$27)/(N48+O48)</f>
        <v>2.37585902708156</v>
      </c>
      <c r="V48" s="0" t="n">
        <f aca="false">(S48-1)/(R48-1)</f>
        <v>0.550812043926821</v>
      </c>
      <c r="W48" s="2" t="n">
        <f aca="false">(T48-1)/(R48-1)</f>
        <v>0.641018999278182</v>
      </c>
      <c r="X48" s="0" t="n">
        <f aca="false">(U48-1)/(R48-1)</f>
        <v>0.572920621836809</v>
      </c>
      <c r="Y48" s="0" t="n">
        <f aca="false">V48*P48</f>
        <v>51.0204842683048</v>
      </c>
      <c r="Z48" s="0" t="n">
        <f aca="false">W48*Q48</f>
        <v>19.2768511793652</v>
      </c>
      <c r="AA48" s="0" t="n">
        <f aca="false">P48-Y48</f>
        <v>41.6072729328126</v>
      </c>
      <c r="AB48" s="0" t="n">
        <f aca="false">Q48-Z48</f>
        <v>10.7953482422929</v>
      </c>
      <c r="AC48" s="0" t="n">
        <f aca="false">AA48/L48</f>
        <v>1.89123967876421</v>
      </c>
      <c r="AD48" s="0" t="n">
        <f aca="false">AB48/L48</f>
        <v>0.490697647376951</v>
      </c>
    </row>
    <row r="49" customFormat="false" ht="12.8" hidden="false" customHeight="false" outlineLevel="0" collapsed="false">
      <c r="B49" s="0" t="n">
        <v>39598968</v>
      </c>
      <c r="C49" s="0" t="n">
        <v>11286529906</v>
      </c>
      <c r="D49" s="0" t="n">
        <v>3897071412</v>
      </c>
      <c r="E49" s="0" t="n">
        <v>176865566</v>
      </c>
      <c r="F49" s="0" t="n">
        <v>1960665930</v>
      </c>
      <c r="G49" s="0" t="n">
        <v>33529617309</v>
      </c>
      <c r="H49" s="0" t="n">
        <v>15007186889</v>
      </c>
      <c r="I49" s="0" t="n">
        <v>26302993774</v>
      </c>
      <c r="J49" s="0" t="n">
        <v>4070007324</v>
      </c>
      <c r="K49" s="0" t="n">
        <v>644259</v>
      </c>
      <c r="L49" s="0" t="n">
        <v>23</v>
      </c>
      <c r="M49" s="0" t="n">
        <f aca="false">K49/1000000</f>
        <v>0.644259</v>
      </c>
      <c r="N49" s="0" t="n">
        <f aca="false">(G49+I49)/1000000000</f>
        <v>59.832611083</v>
      </c>
      <c r="O49" s="0" t="n">
        <f aca="false">(H49+J49)/1000000000</f>
        <v>19.077194213</v>
      </c>
      <c r="P49" s="0" t="n">
        <f aca="false">N49/$M49</f>
        <v>92.870431120093</v>
      </c>
      <c r="Q49" s="0" t="n">
        <f aca="false">O49/$M49</f>
        <v>29.6110635831242</v>
      </c>
      <c r="R49" s="0" t="n">
        <f aca="false">M$27/M49</f>
        <v>3.32843313015418</v>
      </c>
      <c r="S49" s="0" t="n">
        <f aca="false">N$27/N49</f>
        <v>2.26694319838129</v>
      </c>
      <c r="T49" s="0" t="n">
        <f aca="false">O$27/O49</f>
        <v>2.52355742052433</v>
      </c>
      <c r="U49" s="0" t="n">
        <f aca="false">(N$27+O$27)/(N49+O49)</f>
        <v>2.32898212162128</v>
      </c>
      <c r="V49" s="0" t="n">
        <f aca="false">(S49-1)/(R49-1)</f>
        <v>0.544118352369175</v>
      </c>
      <c r="W49" s="2" t="n">
        <f aca="false">(T49-1)/(R49-1)</f>
        <v>0.654327324583056</v>
      </c>
      <c r="X49" s="0" t="n">
        <f aca="false">(U49-1)/(R49-1)</f>
        <v>0.570762417185362</v>
      </c>
      <c r="Y49" s="0" t="n">
        <f aca="false">V49*P49</f>
        <v>50.53250596488</v>
      </c>
      <c r="Z49" s="0" t="n">
        <f aca="false">W49*Q49</f>
        <v>19.3753280124044</v>
      </c>
      <c r="AA49" s="0" t="n">
        <f aca="false">P49-Y49</f>
        <v>42.337925155213</v>
      </c>
      <c r="AB49" s="0" t="n">
        <f aca="false">Q49-Z49</f>
        <v>10.2357355707198</v>
      </c>
      <c r="AC49" s="0" t="n">
        <f aca="false">AA49/L49</f>
        <v>1.84077935457448</v>
      </c>
      <c r="AD49" s="0" t="n">
        <f aca="false">AB49/L49</f>
        <v>0.445031981335643</v>
      </c>
    </row>
    <row r="50" customFormat="false" ht="12.8" hidden="false" customHeight="false" outlineLevel="0" collapsed="false">
      <c r="B50" s="0" t="n">
        <v>39558805</v>
      </c>
      <c r="C50" s="0" t="n">
        <v>11611720704</v>
      </c>
      <c r="D50" s="0" t="n">
        <v>3943671996</v>
      </c>
      <c r="E50" s="0" t="n">
        <v>177016606</v>
      </c>
      <c r="F50" s="0" t="n">
        <v>2053514806</v>
      </c>
      <c r="G50" s="0" t="n">
        <v>34214111328</v>
      </c>
      <c r="H50" s="0" t="n">
        <v>15136627197</v>
      </c>
      <c r="I50" s="0" t="n">
        <v>29781417846</v>
      </c>
      <c r="J50" s="0" t="n">
        <v>4712966918</v>
      </c>
      <c r="K50" s="0" t="n">
        <v>660923</v>
      </c>
      <c r="L50" s="0" t="n">
        <v>24</v>
      </c>
      <c r="M50" s="0" t="n">
        <f aca="false">K50/1000000</f>
        <v>0.660923</v>
      </c>
      <c r="N50" s="0" t="n">
        <f aca="false">(G50+I50)/1000000000</f>
        <v>63.995529174</v>
      </c>
      <c r="O50" s="0" t="n">
        <f aca="false">(H50+J50)/1000000000</f>
        <v>19.849594115</v>
      </c>
      <c r="P50" s="0" t="n">
        <f aca="false">N50/$M50</f>
        <v>96.8275111836023</v>
      </c>
      <c r="Q50" s="0" t="n">
        <f aca="false">O50/$M50</f>
        <v>30.0331417048582</v>
      </c>
      <c r="R50" s="0" t="n">
        <f aca="false">M$27/M50</f>
        <v>3.24451259829057</v>
      </c>
      <c r="S50" s="0" t="n">
        <f aca="false">N$27/N50</f>
        <v>2.11947822741196</v>
      </c>
      <c r="T50" s="0" t="n">
        <f aca="false">O$27/O50</f>
        <v>2.42535916553677</v>
      </c>
      <c r="U50" s="0" t="n">
        <f aca="false">(N$27+O$27)/(N50+O50)</f>
        <v>2.19189284416153</v>
      </c>
      <c r="V50" s="0" t="n">
        <f aca="false">(S50-1)/(R50-1)</f>
        <v>0.498762282851324</v>
      </c>
      <c r="W50" s="2" t="n">
        <f aca="false">(T50-1)/(R50-1)</f>
        <v>0.635041730940753</v>
      </c>
      <c r="X50" s="0" t="n">
        <f aca="false">(U50-1)/(R50-1)</f>
        <v>0.531025241323785</v>
      </c>
      <c r="Y50" s="0" t="n">
        <f aca="false">V50*P50</f>
        <v>48.2939105207456</v>
      </c>
      <c r="Z50" s="0" t="n">
        <f aca="false">W50*Q50</f>
        <v>19.0722982938421</v>
      </c>
      <c r="AA50" s="0" t="n">
        <f aca="false">P50-Y50</f>
        <v>48.5336006628568</v>
      </c>
      <c r="AB50" s="0" t="n">
        <f aca="false">Q50-Z50</f>
        <v>10.9608434110161</v>
      </c>
      <c r="AC50" s="0" t="n">
        <f aca="false">AA50/L50</f>
        <v>2.02223336095236</v>
      </c>
      <c r="AD50" s="0" t="n">
        <f aca="false">AB50/L50</f>
        <v>0.456701808792339</v>
      </c>
    </row>
    <row r="51" customFormat="false" ht="12.8" hidden="false" customHeight="false" outlineLevel="0" collapsed="false">
      <c r="A51" s="0" t="s">
        <v>36</v>
      </c>
      <c r="B51" s="0" t="s">
        <v>1</v>
      </c>
      <c r="C51" s="0" t="s">
        <v>2</v>
      </c>
      <c r="D51" s="0" t="s">
        <v>55</v>
      </c>
      <c r="E51" s="0" t="s">
        <v>56</v>
      </c>
      <c r="F51" s="0" t="s">
        <v>4</v>
      </c>
      <c r="G51" s="0" t="s">
        <v>5</v>
      </c>
      <c r="H51" s="0" t="s">
        <v>48</v>
      </c>
      <c r="I51" s="0" t="s">
        <v>57</v>
      </c>
      <c r="J51" s="0" t="s">
        <v>58</v>
      </c>
      <c r="K51" s="0" t="s">
        <v>7</v>
      </c>
      <c r="L51" s="0" t="s">
        <v>8</v>
      </c>
      <c r="M51" s="0" t="s">
        <v>9</v>
      </c>
      <c r="N51" s="0" t="s">
        <v>59</v>
      </c>
      <c r="O51" s="0" t="s">
        <v>60</v>
      </c>
      <c r="P51" s="0" t="s">
        <v>61</v>
      </c>
      <c r="Q51" s="0" t="s">
        <v>62</v>
      </c>
      <c r="R51" s="0" t="s">
        <v>16</v>
      </c>
      <c r="S51" s="0" t="s">
        <v>63</v>
      </c>
      <c r="T51" s="0" t="s">
        <v>64</v>
      </c>
      <c r="U51" s="0" t="s">
        <v>65</v>
      </c>
      <c r="V51" s="0" t="s">
        <v>20</v>
      </c>
      <c r="W51" s="0" t="s">
        <v>66</v>
      </c>
      <c r="X51" s="0" t="s">
        <v>67</v>
      </c>
      <c r="Y51" s="0" t="s">
        <v>23</v>
      </c>
      <c r="Z51" s="0" t="s">
        <v>68</v>
      </c>
      <c r="AA51" s="0" t="s">
        <v>26</v>
      </c>
      <c r="AB51" s="0" t="s">
        <v>69</v>
      </c>
      <c r="AC51" s="0" t="s">
        <v>29</v>
      </c>
    </row>
    <row r="52" customFormat="false" ht="12.8" hidden="false" customHeight="false" outlineLevel="0" collapsed="false">
      <c r="A52" s="0" t="s">
        <v>35</v>
      </c>
      <c r="B52" s="0" t="n">
        <v>158333154</v>
      </c>
      <c r="C52" s="0" t="n">
        <v>77375665372</v>
      </c>
      <c r="D52" s="0" t="n">
        <v>25723137637</v>
      </c>
      <c r="E52" s="0" t="n">
        <v>2752466767</v>
      </c>
      <c r="F52" s="0" t="n">
        <v>11764766867</v>
      </c>
      <c r="G52" s="0" t="n">
        <v>451700958251</v>
      </c>
      <c r="H52" s="0" t="n">
        <v>202841171264</v>
      </c>
      <c r="I52" s="0" t="n">
        <v>309260437011</v>
      </c>
      <c r="J52" s="0" t="n">
        <v>76415481567</v>
      </c>
      <c r="K52" s="0" t="n">
        <v>14382267</v>
      </c>
      <c r="L52" s="0" t="n">
        <v>1</v>
      </c>
      <c r="M52" s="0" t="n">
        <f aca="false">K52/1000000</f>
        <v>14.382267</v>
      </c>
      <c r="N52" s="0" t="n">
        <f aca="false">(G52+I52)/1000000000</f>
        <v>760.961395262</v>
      </c>
      <c r="O52" s="0" t="n">
        <f aca="false">(H52+J52)/1000000000</f>
        <v>279.256652831</v>
      </c>
      <c r="P52" s="0" t="n">
        <f aca="false">N52/$M52</f>
        <v>52.9096974254476</v>
      </c>
      <c r="Q52" s="0" t="n">
        <f aca="false">O52/$M52</f>
        <v>19.4167340121693</v>
      </c>
      <c r="R52" s="0" t="n">
        <f aca="false">M$52/M52</f>
        <v>1</v>
      </c>
      <c r="S52" s="0" t="n">
        <f aca="false">N$52/N52</f>
        <v>1</v>
      </c>
      <c r="T52" s="0" t="n">
        <f aca="false">O$52/O52</f>
        <v>1</v>
      </c>
      <c r="U52" s="0" t="n">
        <f aca="false">(N$52+O$52)/(N52+O52)</f>
        <v>1</v>
      </c>
      <c r="V52" s="0" t="e">
        <f aca="false">(S52-1)/(R52-1)</f>
        <v>#DIV/0!</v>
      </c>
      <c r="W52" s="2" t="e">
        <f aca="false">(T52-1)/(R52-1)</f>
        <v>#DIV/0!</v>
      </c>
      <c r="X52" s="0" t="e">
        <f aca="false">(U52-1)/(R52-1)</f>
        <v>#DIV/0!</v>
      </c>
      <c r="Y52" s="0" t="e">
        <f aca="false">V52*P52</f>
        <v>#DIV/0!</v>
      </c>
      <c r="Z52" s="0" t="e">
        <f aca="false">W52*Q52</f>
        <v>#DIV/0!</v>
      </c>
      <c r="AA52" s="0" t="e">
        <f aca="false">P52-Y52</f>
        <v>#DIV/0!</v>
      </c>
      <c r="AB52" s="0" t="e">
        <f aca="false">Q52-Z52</f>
        <v>#DIV/0!</v>
      </c>
      <c r="AC52" s="0" t="e">
        <f aca="false">AA52/L52</f>
        <v>#DIV/0!</v>
      </c>
      <c r="AD52" s="0" t="e">
        <f aca="false">AB52/L52</f>
        <v>#DIV/0!</v>
      </c>
    </row>
    <row r="53" customFormat="false" ht="12.8" hidden="false" customHeight="false" outlineLevel="0" collapsed="false">
      <c r="B53" s="0" t="n">
        <v>149452166</v>
      </c>
      <c r="C53" s="0" t="n">
        <v>77427456667</v>
      </c>
      <c r="D53" s="0" t="n">
        <v>25731862812</v>
      </c>
      <c r="E53" s="0" t="n">
        <v>2752824577</v>
      </c>
      <c r="F53" s="0" t="n">
        <v>11779548175</v>
      </c>
      <c r="G53" s="0" t="n">
        <v>304585357666</v>
      </c>
      <c r="H53" s="0" t="n">
        <v>131631484985</v>
      </c>
      <c r="I53" s="0" t="n">
        <v>175344802856</v>
      </c>
      <c r="J53" s="0" t="n">
        <v>38540176391</v>
      </c>
      <c r="K53" s="0" t="n">
        <v>9158515</v>
      </c>
      <c r="L53" s="0" t="n">
        <v>2</v>
      </c>
      <c r="M53" s="0" t="n">
        <f aca="false">K53/1000000</f>
        <v>9.158515</v>
      </c>
      <c r="N53" s="0" t="n">
        <f aca="false">(G53+I53)/1000000000</f>
        <v>479.930160522</v>
      </c>
      <c r="O53" s="0" t="n">
        <f aca="false">(H53+J53)/1000000000</f>
        <v>170.171661376</v>
      </c>
      <c r="P53" s="0" t="n">
        <f aca="false">N53/$M53</f>
        <v>52.4026177302761</v>
      </c>
      <c r="Q53" s="0" t="n">
        <f aca="false">O53/$M53</f>
        <v>18.5807045548323</v>
      </c>
      <c r="R53" s="0" t="n">
        <f aca="false">M$52/M53</f>
        <v>1.57037106998242</v>
      </c>
      <c r="S53" s="0" t="n">
        <f aca="false">N$52/N53</f>
        <v>1.5855669383944</v>
      </c>
      <c r="T53" s="0" t="n">
        <f aca="false">O$52/O53</f>
        <v>1.64102912654753</v>
      </c>
      <c r="U53" s="0" t="n">
        <f aca="false">(N$52+O$52)/(N53+O53)</f>
        <v>1.60008480680155</v>
      </c>
      <c r="V53" s="0" t="n">
        <f aca="false">(S53-1)/(R53-1)</f>
        <v>1.02664207427711</v>
      </c>
      <c r="W53" s="2" t="n">
        <f aca="false">(T53-1)/(R53-1)</f>
        <v>1.12388085631218</v>
      </c>
      <c r="X53" s="0" t="n">
        <f aca="false">(U53-1)/(R53-1)</f>
        <v>1.0520954487051</v>
      </c>
      <c r="Y53" s="0" t="n">
        <f aca="false">V53*P53</f>
        <v>53.7987321641609</v>
      </c>
      <c r="Z53" s="0" t="n">
        <f aca="false">W53*Q53</f>
        <v>20.8824981459686</v>
      </c>
      <c r="AA53" s="0" t="n">
        <f aca="false">P53-Y53</f>
        <v>-1.39611443388479</v>
      </c>
      <c r="AB53" s="0" t="n">
        <f aca="false">Q53-Z53</f>
        <v>-2.30179359113633</v>
      </c>
      <c r="AC53" s="0" t="n">
        <f aca="false">AA53/L53</f>
        <v>-0.698057216942395</v>
      </c>
      <c r="AD53" s="0" t="n">
        <f aca="false">AB53/L53</f>
        <v>-1.15089679556817</v>
      </c>
    </row>
    <row r="54" customFormat="false" ht="12.8" hidden="false" customHeight="false" outlineLevel="0" collapsed="false">
      <c r="B54" s="0" t="n">
        <v>157441905</v>
      </c>
      <c r="C54" s="0" t="n">
        <v>77498688843</v>
      </c>
      <c r="D54" s="0" t="n">
        <v>25742148663</v>
      </c>
      <c r="E54" s="0" t="n">
        <v>2753359744</v>
      </c>
      <c r="F54" s="0" t="n">
        <v>11799671686</v>
      </c>
      <c r="G54" s="0" t="n">
        <v>244426452636</v>
      </c>
      <c r="H54" s="0" t="n">
        <v>104067108154</v>
      </c>
      <c r="I54" s="0" t="n">
        <v>117194137573</v>
      </c>
      <c r="J54" s="0" t="n">
        <v>27321777343</v>
      </c>
      <c r="K54" s="0" t="n">
        <v>6480695</v>
      </c>
      <c r="L54" s="0" t="n">
        <v>3</v>
      </c>
      <c r="M54" s="0" t="n">
        <f aca="false">K54/1000000</f>
        <v>6.480695</v>
      </c>
      <c r="N54" s="0" t="n">
        <f aca="false">(G54+I54)/1000000000</f>
        <v>361.620590209</v>
      </c>
      <c r="O54" s="0" t="n">
        <f aca="false">(H54+J54)/1000000000</f>
        <v>131.388885497</v>
      </c>
      <c r="P54" s="0" t="n">
        <f aca="false">N54/$M54</f>
        <v>55.7996619512259</v>
      </c>
      <c r="Q54" s="0" t="n">
        <f aca="false">O54/$M54</f>
        <v>20.2738881396208</v>
      </c>
      <c r="R54" s="0" t="n">
        <f aca="false">M$52/M54</f>
        <v>2.21924762699062</v>
      </c>
      <c r="S54" s="0" t="n">
        <f aca="false">N$52/N54</f>
        <v>2.10430881389303</v>
      </c>
      <c r="T54" s="0" t="n">
        <f aca="false">O$52/O54</f>
        <v>2.125420668382</v>
      </c>
      <c r="U54" s="0" t="n">
        <f aca="false">(N$52+O$52)/(N54+O54)</f>
        <v>2.10993520277351</v>
      </c>
      <c r="V54" s="0" t="n">
        <f aca="false">(S54-1)/(R54-1)</f>
        <v>0.905729721712657</v>
      </c>
      <c r="W54" s="2" t="n">
        <f aca="false">(T54-1)/(R54-1)</f>
        <v>0.923045198914836</v>
      </c>
      <c r="X54" s="0" t="n">
        <f aca="false">(U54-1)/(R54-1)</f>
        <v>0.910344361721726</v>
      </c>
      <c r="Y54" s="0" t="n">
        <f aca="false">V54*P54</f>
        <v>50.5394122907442</v>
      </c>
      <c r="Z54" s="0" t="n">
        <f aca="false">W54*Q54</f>
        <v>18.7137151106134</v>
      </c>
      <c r="AA54" s="0" t="n">
        <f aca="false">P54-Y54</f>
        <v>5.26024966048174</v>
      </c>
      <c r="AB54" s="0" t="n">
        <f aca="false">Q54-Z54</f>
        <v>1.56017302900739</v>
      </c>
      <c r="AC54" s="0" t="n">
        <f aca="false">AA54/L54</f>
        <v>1.75341655349391</v>
      </c>
      <c r="AD54" s="0" t="n">
        <f aca="false">AB54/L54</f>
        <v>0.520057676335796</v>
      </c>
    </row>
    <row r="55" customFormat="false" ht="12.8" hidden="false" customHeight="false" outlineLevel="0" collapsed="false">
      <c r="B55" s="0" t="n">
        <v>163733770</v>
      </c>
      <c r="C55" s="0" t="n">
        <v>77558169537</v>
      </c>
      <c r="D55" s="0" t="n">
        <v>25750465362</v>
      </c>
      <c r="E55" s="0" t="n">
        <v>2753312444</v>
      </c>
      <c r="F55" s="0" t="n">
        <v>11816695309</v>
      </c>
      <c r="G55" s="0" t="n">
        <v>228229415893</v>
      </c>
      <c r="H55" s="0" t="n">
        <v>94231170654</v>
      </c>
      <c r="I55" s="0" t="n">
        <v>102839035034</v>
      </c>
      <c r="J55" s="0" t="n">
        <v>22816665649</v>
      </c>
      <c r="K55" s="0" t="n">
        <v>5422417</v>
      </c>
      <c r="L55" s="0" t="n">
        <v>4</v>
      </c>
      <c r="M55" s="0" t="n">
        <f aca="false">K55/1000000</f>
        <v>5.422417</v>
      </c>
      <c r="N55" s="0" t="n">
        <f aca="false">(G55+I55)/1000000000</f>
        <v>331.068450927</v>
      </c>
      <c r="O55" s="0" t="n">
        <f aca="false">(H55+J55)/1000000000</f>
        <v>117.047836303</v>
      </c>
      <c r="P55" s="0" t="n">
        <f aca="false">N55/$M55</f>
        <v>61.0555128694455</v>
      </c>
      <c r="Q55" s="0" t="n">
        <f aca="false">O55/$M55</f>
        <v>21.5859157093599</v>
      </c>
      <c r="R55" s="0" t="n">
        <f aca="false">M$52/M55</f>
        <v>2.65237199573548</v>
      </c>
      <c r="S55" s="0" t="n">
        <f aca="false">N$52/N55</f>
        <v>2.29850169392852</v>
      </c>
      <c r="T55" s="0" t="n">
        <f aca="false">O$52/O55</f>
        <v>2.38583353312139</v>
      </c>
      <c r="U55" s="0" t="n">
        <f aca="false">(N$52+O$52)/(N55+O55)</f>
        <v>2.32131274344665</v>
      </c>
      <c r="V55" s="0" t="n">
        <f aca="false">(S55-1)/(R55-1)</f>
        <v>0.785841019624971</v>
      </c>
      <c r="W55" s="2" t="n">
        <f aca="false">(T55-1)/(R55-1)</f>
        <v>0.83869342781045</v>
      </c>
      <c r="X55" s="0" t="n">
        <f aca="false">(U55-1)/(R55-1)</f>
        <v>0.799646052376075</v>
      </c>
      <c r="Y55" s="0" t="n">
        <f aca="false">V55*P55</f>
        <v>47.9799264870506</v>
      </c>
      <c r="Z55" s="0" t="n">
        <f aca="false">W55*Q55</f>
        <v>18.1039656387105</v>
      </c>
      <c r="AA55" s="0" t="n">
        <f aca="false">P55-Y55</f>
        <v>13.0755863823949</v>
      </c>
      <c r="AB55" s="0" t="n">
        <f aca="false">Q55-Z55</f>
        <v>3.4819500706494</v>
      </c>
      <c r="AC55" s="0" t="n">
        <f aca="false">AA55/L55</f>
        <v>3.26889659559873</v>
      </c>
      <c r="AD55" s="0" t="n">
        <f aca="false">AB55/L55</f>
        <v>0.870487517662349</v>
      </c>
    </row>
    <row r="56" customFormat="false" ht="12.8" hidden="false" customHeight="false" outlineLevel="0" collapsed="false">
      <c r="B56" s="0" t="n">
        <v>167315158</v>
      </c>
      <c r="C56" s="0" t="n">
        <v>77611374805</v>
      </c>
      <c r="D56" s="0" t="n">
        <v>25757977525</v>
      </c>
      <c r="E56" s="0" t="n">
        <v>2753090202</v>
      </c>
      <c r="F56" s="0" t="n">
        <v>11831949865</v>
      </c>
      <c r="G56" s="0" t="n">
        <v>211412933349</v>
      </c>
      <c r="H56" s="0" t="n">
        <v>93272064208</v>
      </c>
      <c r="I56" s="0" t="n">
        <v>91217376708</v>
      </c>
      <c r="J56" s="0" t="n">
        <v>21045516967</v>
      </c>
      <c r="K56" s="0" t="n">
        <v>4988040</v>
      </c>
      <c r="L56" s="0" t="n">
        <v>5</v>
      </c>
      <c r="M56" s="0" t="n">
        <f aca="false">K56/1000000</f>
        <v>4.98804</v>
      </c>
      <c r="N56" s="0" t="n">
        <f aca="false">(G56+I56)/1000000000</f>
        <v>302.630310057</v>
      </c>
      <c r="O56" s="0" t="n">
        <f aca="false">(H56+J56)/1000000000</f>
        <v>114.317581175</v>
      </c>
      <c r="P56" s="0" t="n">
        <f aca="false">N56/$M56</f>
        <v>60.6711874918806</v>
      </c>
      <c r="Q56" s="0" t="n">
        <f aca="false">O56/$M56</f>
        <v>22.9183368968573</v>
      </c>
      <c r="R56" s="0" t="n">
        <f aca="false">M$52/M56</f>
        <v>2.88335037409484</v>
      </c>
      <c r="S56" s="0" t="n">
        <f aca="false">N$52/N56</f>
        <v>2.51449167506941</v>
      </c>
      <c r="T56" s="0" t="n">
        <f aca="false">O$52/O56</f>
        <v>2.44281456938375</v>
      </c>
      <c r="U56" s="0" t="n">
        <f aca="false">(N$52+O$52)/(N56+O56)</f>
        <v>2.4948394510867</v>
      </c>
      <c r="V56" s="0" t="n">
        <f aca="false">(S56-1)/(R56-1)</f>
        <v>0.80414759563647</v>
      </c>
      <c r="W56" s="2" t="n">
        <f aca="false">(T56-1)/(R56-1)</f>
        <v>0.766089299808163</v>
      </c>
      <c r="X56" s="0" t="n">
        <f aca="false">(U56-1)/(R56-1)</f>
        <v>0.793712880857414</v>
      </c>
      <c r="Y56" s="0" t="n">
        <f aca="false">V56*P56</f>
        <v>48.7885895460052</v>
      </c>
      <c r="Z56" s="0" t="n">
        <f aca="false">W56*Q56</f>
        <v>17.557492666081</v>
      </c>
      <c r="AA56" s="0" t="n">
        <f aca="false">P56-Y56</f>
        <v>11.8825979458754</v>
      </c>
      <c r="AB56" s="0" t="n">
        <f aca="false">Q56-Z56</f>
        <v>5.3608442307763</v>
      </c>
      <c r="AC56" s="0" t="n">
        <f aca="false">AA56/L56</f>
        <v>2.37651958917507</v>
      </c>
      <c r="AD56" s="0" t="n">
        <f aca="false">AB56/L56</f>
        <v>1.07216884615526</v>
      </c>
    </row>
    <row r="57" customFormat="false" ht="12.8" hidden="false" customHeight="false" outlineLevel="0" collapsed="false">
      <c r="B57" s="0" t="n">
        <v>177304907</v>
      </c>
      <c r="C57" s="0" t="n">
        <v>77702281086</v>
      </c>
      <c r="D57" s="0" t="n">
        <v>25771006203</v>
      </c>
      <c r="E57" s="0" t="n">
        <v>2753247307</v>
      </c>
      <c r="F57" s="0" t="n">
        <v>11857854631</v>
      </c>
      <c r="G57" s="0" t="n">
        <v>220053558349</v>
      </c>
      <c r="H57" s="0" t="n">
        <v>94441909790</v>
      </c>
      <c r="I57" s="0" t="n">
        <v>91593887329</v>
      </c>
      <c r="J57" s="0" t="n">
        <v>20048034667</v>
      </c>
      <c r="K57" s="0" t="n">
        <v>4760601</v>
      </c>
      <c r="L57" s="0" t="n">
        <v>6</v>
      </c>
      <c r="M57" s="0" t="n">
        <f aca="false">K57/1000000</f>
        <v>4.760601</v>
      </c>
      <c r="N57" s="0" t="n">
        <f aca="false">(G57+I57)/1000000000</f>
        <v>311.647445678</v>
      </c>
      <c r="O57" s="0" t="n">
        <f aca="false">(H57+J57)/1000000000</f>
        <v>114.489944457</v>
      </c>
      <c r="P57" s="0" t="n">
        <f aca="false">N57/$M57</f>
        <v>65.463886949988</v>
      </c>
      <c r="Q57" s="0" t="n">
        <f aca="false">O57/$M57</f>
        <v>24.0494728411392</v>
      </c>
      <c r="R57" s="0" t="n">
        <f aca="false">M$52/M57</f>
        <v>3.02110321785001</v>
      </c>
      <c r="S57" s="0" t="n">
        <f aca="false">N$52/N57</f>
        <v>2.44173795041542</v>
      </c>
      <c r="T57" s="0" t="n">
        <f aca="false">O$52/O57</f>
        <v>2.43913694041386</v>
      </c>
      <c r="U57" s="0" t="n">
        <f aca="false">(N$52+O$52)/(N57+O57)</f>
        <v>2.44103913942745</v>
      </c>
      <c r="V57" s="0" t="n">
        <f aca="false">(S57-1)/(R57-1)</f>
        <v>0.713342068669354</v>
      </c>
      <c r="W57" s="2" t="n">
        <f aca="false">(T57-1)/(R57-1)</f>
        <v>0.712055142806991</v>
      </c>
      <c r="X57" s="0" t="n">
        <f aca="false">(U57-1)/(R57-1)</f>
        <v>0.71299631147012</v>
      </c>
      <c r="Y57" s="0" t="n">
        <f aca="false">V57*P57</f>
        <v>46.6981445400412</v>
      </c>
      <c r="Z57" s="0" t="n">
        <f aca="false">W57*Q57</f>
        <v>17.1245508183302</v>
      </c>
      <c r="AA57" s="0" t="n">
        <f aca="false">P57-Y57</f>
        <v>18.7657424099468</v>
      </c>
      <c r="AB57" s="0" t="n">
        <f aca="false">Q57-Z57</f>
        <v>6.92492202280896</v>
      </c>
      <c r="AC57" s="0" t="n">
        <f aca="false">AA57/L57</f>
        <v>3.12762373499114</v>
      </c>
      <c r="AD57" s="0" t="n">
        <f aca="false">AB57/L57</f>
        <v>1.15415367046816</v>
      </c>
    </row>
    <row r="58" customFormat="false" ht="12.8" hidden="false" customHeight="false" outlineLevel="0" collapsed="false">
      <c r="B58" s="0" t="n">
        <v>169958462</v>
      </c>
      <c r="C58" s="0" t="n">
        <v>78305881983</v>
      </c>
      <c r="D58" s="0" t="n">
        <v>25857572610</v>
      </c>
      <c r="E58" s="0" t="n">
        <v>2753119939</v>
      </c>
      <c r="F58" s="0" t="n">
        <v>12030368337</v>
      </c>
      <c r="G58" s="0" t="n">
        <v>191261550903</v>
      </c>
      <c r="H58" s="0" t="n">
        <v>80994750976</v>
      </c>
      <c r="I58" s="0" t="n">
        <v>110767135620</v>
      </c>
      <c r="J58" s="0" t="n">
        <v>25204971313</v>
      </c>
      <c r="K58" s="0" t="n">
        <v>4187520</v>
      </c>
      <c r="L58" s="0" t="n">
        <v>7</v>
      </c>
      <c r="M58" s="0" t="n">
        <f aca="false">K58/1000000</f>
        <v>4.18752</v>
      </c>
      <c r="N58" s="0" t="n">
        <f aca="false">(G58+I58)/1000000000</f>
        <v>302.028686523</v>
      </c>
      <c r="O58" s="0" t="n">
        <f aca="false">(H58+J58)/1000000000</f>
        <v>106.199722289</v>
      </c>
      <c r="P58" s="0" t="n">
        <f aca="false">N58/$M58</f>
        <v>72.1259090160763</v>
      </c>
      <c r="Q58" s="0" t="n">
        <f aca="false">O58/$M58</f>
        <v>25.3610065836103</v>
      </c>
      <c r="R58" s="0" t="n">
        <f aca="false">M$52/M58</f>
        <v>3.43455482003668</v>
      </c>
      <c r="S58" s="0" t="n">
        <f aca="false">N$52/N58</f>
        <v>2.51950039588061</v>
      </c>
      <c r="T58" s="0" t="n">
        <f aca="false">O$52/O58</f>
        <v>2.62954221359508</v>
      </c>
      <c r="U58" s="0" t="n">
        <f aca="false">(N$52+O$52)/(N58+O58)</f>
        <v>2.54812753262365</v>
      </c>
      <c r="V58" s="0" t="n">
        <f aca="false">(S58-1)/(R58-1)</f>
        <v>0.624138911711883</v>
      </c>
      <c r="W58" s="2" t="n">
        <f aca="false">(T58-1)/(R58-1)</f>
        <v>0.669338887004619</v>
      </c>
      <c r="X58" s="0" t="n">
        <f aca="false">(U58-1)/(R58-1)</f>
        <v>0.635897585826523</v>
      </c>
      <c r="Y58" s="0" t="n">
        <f aca="false">V58*P58</f>
        <v>45.0165863595242</v>
      </c>
      <c r="Z58" s="0" t="n">
        <f aca="false">W58*Q58</f>
        <v>16.9751079199906</v>
      </c>
      <c r="AA58" s="0" t="n">
        <f aca="false">P58-Y58</f>
        <v>27.1093226565522</v>
      </c>
      <c r="AB58" s="0" t="n">
        <f aca="false">Q58-Z58</f>
        <v>8.38589866361978</v>
      </c>
      <c r="AC58" s="0" t="n">
        <f aca="false">AA58/L58</f>
        <v>3.87276037950745</v>
      </c>
      <c r="AD58" s="0" t="n">
        <f aca="false">AB58/L58</f>
        <v>1.19798552337426</v>
      </c>
    </row>
    <row r="59" customFormat="false" ht="12.8" hidden="false" customHeight="false" outlineLevel="0" collapsed="false">
      <c r="B59" s="0" t="n">
        <v>170648428</v>
      </c>
      <c r="C59" s="0" t="n">
        <v>78753790986</v>
      </c>
      <c r="D59" s="0" t="n">
        <v>25921881143</v>
      </c>
      <c r="E59" s="0" t="n">
        <v>2753029748</v>
      </c>
      <c r="F59" s="0" t="n">
        <v>12158367567</v>
      </c>
      <c r="G59" s="0" t="n">
        <v>176996459960</v>
      </c>
      <c r="H59" s="0" t="n">
        <v>72071853637</v>
      </c>
      <c r="I59" s="0" t="n">
        <v>113241378784</v>
      </c>
      <c r="J59" s="0" t="n">
        <v>26511398315</v>
      </c>
      <c r="K59" s="0" t="n">
        <v>3779696</v>
      </c>
      <c r="L59" s="0" t="n">
        <v>8</v>
      </c>
      <c r="M59" s="0" t="n">
        <f aca="false">K59/1000000</f>
        <v>3.779696</v>
      </c>
      <c r="N59" s="0" t="n">
        <f aca="false">(G59+I59)/1000000000</f>
        <v>290.237838744</v>
      </c>
      <c r="O59" s="0" t="n">
        <f aca="false">(H59+J59)/1000000000</f>
        <v>98.583251952</v>
      </c>
      <c r="P59" s="0" t="n">
        <f aca="false">N59/$M59</f>
        <v>76.7886726191736</v>
      </c>
      <c r="Q59" s="0" t="n">
        <f aca="false">O59/$M59</f>
        <v>26.0823230101045</v>
      </c>
      <c r="R59" s="0" t="n">
        <f aca="false">M$52/M59</f>
        <v>3.80513856140811</v>
      </c>
      <c r="S59" s="0" t="n">
        <f aca="false">N$52/N59</f>
        <v>2.62185454024551</v>
      </c>
      <c r="T59" s="0" t="n">
        <f aca="false">O$52/O59</f>
        <v>2.83269873230566</v>
      </c>
      <c r="U59" s="0" t="n">
        <f aca="false">(N$52+O$52)/(N59+O59)</f>
        <v>2.67531281863075</v>
      </c>
      <c r="V59" s="0" t="n">
        <f aca="false">(S59-1)/(R59-1)</f>
        <v>0.578172701540766</v>
      </c>
      <c r="W59" s="2" t="n">
        <f aca="false">(T59-1)/(R59-1)</f>
        <v>0.653336258507562</v>
      </c>
      <c r="X59" s="0" t="n">
        <f aca="false">(U59-1)/(R59-1)</f>
        <v>0.597229969912712</v>
      </c>
      <c r="Y59" s="0" t="n">
        <f aca="false">V59*P59</f>
        <v>44.3971142959571</v>
      </c>
      <c r="Z59" s="0" t="n">
        <f aca="false">W59*Q59</f>
        <v>17.0405273286074</v>
      </c>
      <c r="AA59" s="0" t="n">
        <f aca="false">P59-Y59</f>
        <v>32.3915583232165</v>
      </c>
      <c r="AB59" s="0" t="n">
        <f aca="false">Q59-Z59</f>
        <v>9.04179568149715</v>
      </c>
      <c r="AC59" s="0" t="n">
        <f aca="false">AA59/L59</f>
        <v>4.04894479040206</v>
      </c>
      <c r="AD59" s="0" t="n">
        <f aca="false">AB59/L59</f>
        <v>1.13022446018714</v>
      </c>
    </row>
    <row r="60" customFormat="false" ht="12.8" hidden="false" customHeight="false" outlineLevel="0" collapsed="false">
      <c r="B60" s="0" t="n">
        <v>170625126</v>
      </c>
      <c r="C60" s="0" t="n">
        <v>79106940998</v>
      </c>
      <c r="D60" s="0" t="n">
        <v>25972973823</v>
      </c>
      <c r="E60" s="0" t="n">
        <v>2753606845</v>
      </c>
      <c r="F60" s="0" t="n">
        <v>12259032300</v>
      </c>
      <c r="G60" s="0" t="n">
        <v>164668991088</v>
      </c>
      <c r="H60" s="0" t="n">
        <v>69845352172</v>
      </c>
      <c r="I60" s="0" t="n">
        <v>115748428344</v>
      </c>
      <c r="J60" s="0" t="n">
        <v>25742523193</v>
      </c>
      <c r="K60" s="0" t="n">
        <v>3596353</v>
      </c>
      <c r="L60" s="0" t="n">
        <v>9</v>
      </c>
      <c r="M60" s="0" t="n">
        <f aca="false">K60/1000000</f>
        <v>3.596353</v>
      </c>
      <c r="N60" s="0" t="n">
        <f aca="false">(G60+I60)/1000000000</f>
        <v>280.417419432</v>
      </c>
      <c r="O60" s="0" t="n">
        <f aca="false">(H60+J60)/1000000000</f>
        <v>95.587875365</v>
      </c>
      <c r="P60" s="0" t="n">
        <f aca="false">N60/$M60</f>
        <v>77.9727183154712</v>
      </c>
      <c r="Q60" s="0" t="n">
        <f aca="false">O60/$M60</f>
        <v>26.5791137202049</v>
      </c>
      <c r="R60" s="0" t="n">
        <f aca="false">M$52/M60</f>
        <v>3.99912550297482</v>
      </c>
      <c r="S60" s="0" t="n">
        <f aca="false">N$52/N60</f>
        <v>2.71367376821086</v>
      </c>
      <c r="T60" s="0" t="n">
        <f aca="false">O$52/O60</f>
        <v>2.92146521475308</v>
      </c>
      <c r="U60" s="0" t="n">
        <f aca="false">(N$52+O$52)/(N60+O60)</f>
        <v>2.76649840437646</v>
      </c>
      <c r="V60" s="0" t="n">
        <f aca="false">(S60-1)/(R60-1)</f>
        <v>0.571391149357062</v>
      </c>
      <c r="W60" s="2" t="n">
        <f aca="false">(T60-1)/(R60-1)</f>
        <v>0.640675161091853</v>
      </c>
      <c r="X60" s="0" t="n">
        <f aca="false">(U60-1)/(R60-1)</f>
        <v>0.589004495685251</v>
      </c>
      <c r="Y60" s="0" t="n">
        <f aca="false">V60*P60</f>
        <v>44.5529211367715</v>
      </c>
      <c r="Z60" s="0" t="n">
        <f aca="false">W60*Q60</f>
        <v>17.0285779643709</v>
      </c>
      <c r="AA60" s="0" t="n">
        <f aca="false">P60-Y60</f>
        <v>33.4197971786997</v>
      </c>
      <c r="AB60" s="0" t="n">
        <f aca="false">Q60-Z60</f>
        <v>9.55053575583395</v>
      </c>
      <c r="AC60" s="0" t="n">
        <f aca="false">AA60/L60</f>
        <v>3.7133107976333</v>
      </c>
      <c r="AD60" s="0" t="n">
        <f aca="false">AB60/L60</f>
        <v>1.06117063953711</v>
      </c>
    </row>
    <row r="61" customFormat="false" ht="12.8" hidden="false" customHeight="false" outlineLevel="0" collapsed="false">
      <c r="B61" s="0" t="n">
        <v>173193191</v>
      </c>
      <c r="C61" s="0" t="n">
        <v>78768945537</v>
      </c>
      <c r="D61" s="0" t="n">
        <v>25923925993</v>
      </c>
      <c r="E61" s="0" t="n">
        <v>2753164222</v>
      </c>
      <c r="F61" s="0" t="n">
        <v>12162620840</v>
      </c>
      <c r="G61" s="0" t="n">
        <v>152922088623</v>
      </c>
      <c r="H61" s="0" t="n">
        <v>62989913940</v>
      </c>
      <c r="I61" s="0" t="n">
        <v>115863677978</v>
      </c>
      <c r="J61" s="0" t="n">
        <v>25626678466</v>
      </c>
      <c r="K61" s="0" t="n">
        <v>3329612</v>
      </c>
      <c r="L61" s="0" t="n">
        <v>10</v>
      </c>
      <c r="M61" s="0" t="n">
        <f aca="false">K61/1000000</f>
        <v>3.329612</v>
      </c>
      <c r="N61" s="0" t="n">
        <f aca="false">(G61+I61)/1000000000</f>
        <v>268.785766601</v>
      </c>
      <c r="O61" s="0" t="n">
        <f aca="false">(H61+J61)/1000000000</f>
        <v>88.616592406</v>
      </c>
      <c r="P61" s="0" t="n">
        <f aca="false">N61/$M61</f>
        <v>80.7258523218321</v>
      </c>
      <c r="Q61" s="0" t="n">
        <f aca="false">O61/$M61</f>
        <v>26.6146903621203</v>
      </c>
      <c r="R61" s="0" t="n">
        <f aca="false">M$52/M61</f>
        <v>4.31950239247095</v>
      </c>
      <c r="S61" s="0" t="n">
        <f aca="false">N$52/N61</f>
        <v>2.83110748342419</v>
      </c>
      <c r="T61" s="0" t="n">
        <f aca="false">O$52/O61</f>
        <v>3.15129080513022</v>
      </c>
      <c r="U61" s="0" t="n">
        <f aca="false">(N$52+O$52)/(N61+O61)</f>
        <v>2.91049575325446</v>
      </c>
      <c r="V61" s="0" t="n">
        <f aca="false">(S61-1)/(R61-1)</f>
        <v>0.551621076573819</v>
      </c>
      <c r="W61" s="2" t="n">
        <f aca="false">(T61-1)/(R61-1)</f>
        <v>0.648076293003919</v>
      </c>
      <c r="X61" s="0" t="n">
        <f aca="false">(U61-1)/(R61-1)</f>
        <v>0.575536790570691</v>
      </c>
      <c r="Y61" s="0" t="n">
        <f aca="false">V61*P61</f>
        <v>44.5300815651081</v>
      </c>
      <c r="Z61" s="0" t="n">
        <f aca="false">W61*Q61</f>
        <v>17.24834986933</v>
      </c>
      <c r="AA61" s="0" t="n">
        <f aca="false">P61-Y61</f>
        <v>36.195770756724</v>
      </c>
      <c r="AB61" s="0" t="n">
        <f aca="false">Q61-Z61</f>
        <v>9.36634049279023</v>
      </c>
      <c r="AC61" s="0" t="n">
        <f aca="false">AA61/L61</f>
        <v>3.6195770756724</v>
      </c>
      <c r="AD61" s="0" t="n">
        <f aca="false">AB61/L61</f>
        <v>0.936634049279023</v>
      </c>
    </row>
    <row r="62" customFormat="false" ht="12.8" hidden="false" customHeight="false" outlineLevel="0" collapsed="false">
      <c r="B62" s="0" t="n">
        <v>172182900</v>
      </c>
      <c r="C62" s="0" t="n">
        <v>78795921834</v>
      </c>
      <c r="D62" s="0" t="n">
        <v>25928059629</v>
      </c>
      <c r="E62" s="0" t="n">
        <v>2753366531</v>
      </c>
      <c r="F62" s="0" t="n">
        <v>12170259034</v>
      </c>
      <c r="G62" s="0" t="n">
        <v>137667388916</v>
      </c>
      <c r="H62" s="0" t="n">
        <v>60363037109</v>
      </c>
      <c r="I62" s="0" t="n">
        <v>114688354492</v>
      </c>
      <c r="J62" s="0" t="n">
        <v>24615921020</v>
      </c>
      <c r="K62" s="0" t="n">
        <v>3179582</v>
      </c>
      <c r="L62" s="0" t="n">
        <v>11</v>
      </c>
      <c r="M62" s="0" t="n">
        <f aca="false">K62/1000000</f>
        <v>3.179582</v>
      </c>
      <c r="N62" s="0" t="n">
        <f aca="false">(G62+I62)/1000000000</f>
        <v>252.355743408</v>
      </c>
      <c r="O62" s="0" t="n">
        <f aca="false">(H62+J62)/1000000000</f>
        <v>84.978958129</v>
      </c>
      <c r="P62" s="0" t="n">
        <f aca="false">N62/$M62</f>
        <v>79.3675846095493</v>
      </c>
      <c r="Q62" s="0" t="n">
        <f aca="false">O62/$M62</f>
        <v>26.7264559080407</v>
      </c>
      <c r="R62" s="0" t="n">
        <f aca="false">M$52/M62</f>
        <v>4.52332004647152</v>
      </c>
      <c r="S62" s="0" t="n">
        <f aca="false">N$52/N62</f>
        <v>3.0154312518725</v>
      </c>
      <c r="T62" s="0" t="n">
        <f aca="false">O$52/O62</f>
        <v>3.28618588624118</v>
      </c>
      <c r="U62" s="0" t="n">
        <f aca="false">(N$52+O$52)/(N62+O62)</f>
        <v>3.08363783314746</v>
      </c>
      <c r="V62" s="0" t="n">
        <f aca="false">(S62-1)/(R62-1)</f>
        <v>0.572026164325004</v>
      </c>
      <c r="W62" s="2" t="n">
        <f aca="false">(T62-1)/(R62-1)</f>
        <v>0.648872613355325</v>
      </c>
      <c r="X62" s="0" t="n">
        <f aca="false">(U62-1)/(R62-1)</f>
        <v>0.591384775060146</v>
      </c>
      <c r="Y62" s="0" t="n">
        <f aca="false">V62*P62</f>
        <v>45.4003349959407</v>
      </c>
      <c r="Z62" s="0" t="n">
        <f aca="false">W62*Q62</f>
        <v>17.3420652907763</v>
      </c>
      <c r="AA62" s="0" t="n">
        <f aca="false">P62-Y62</f>
        <v>33.9672496136086</v>
      </c>
      <c r="AB62" s="0" t="n">
        <f aca="false">Q62-Z62</f>
        <v>9.38439061726447</v>
      </c>
      <c r="AC62" s="0" t="n">
        <f aca="false">AA62/L62</f>
        <v>3.08793178305533</v>
      </c>
      <c r="AD62" s="0" t="n">
        <f aca="false">AB62/L62</f>
        <v>0.853126419751316</v>
      </c>
    </row>
    <row r="63" customFormat="false" ht="12.8" hidden="false" customHeight="false" outlineLevel="0" collapsed="false">
      <c r="B63" s="0" t="n">
        <v>180308061</v>
      </c>
      <c r="C63" s="0" t="n">
        <v>78905226437</v>
      </c>
      <c r="D63" s="0" t="n">
        <v>25943815268</v>
      </c>
      <c r="E63" s="0" t="n">
        <v>2753295398</v>
      </c>
      <c r="F63" s="0" t="n">
        <v>12201508332</v>
      </c>
      <c r="G63" s="0" t="n">
        <v>141541763305</v>
      </c>
      <c r="H63" s="0" t="n">
        <v>58529678344</v>
      </c>
      <c r="I63" s="0" t="n">
        <v>124180633544</v>
      </c>
      <c r="J63" s="0" t="n">
        <v>27233322143</v>
      </c>
      <c r="K63" s="0" t="n">
        <v>3197722</v>
      </c>
      <c r="L63" s="0" t="n">
        <v>12</v>
      </c>
      <c r="M63" s="0" t="n">
        <f aca="false">K63/1000000</f>
        <v>3.197722</v>
      </c>
      <c r="N63" s="0" t="n">
        <f aca="false">(G63+I63)/1000000000</f>
        <v>265.722396849</v>
      </c>
      <c r="O63" s="0" t="n">
        <f aca="false">(H63+J63)/1000000000</f>
        <v>85.763000487</v>
      </c>
      <c r="P63" s="0" t="n">
        <f aca="false">N63/$M63</f>
        <v>83.0974039797706</v>
      </c>
      <c r="Q63" s="0" t="n">
        <f aca="false">O63/$M63</f>
        <v>26.8200301611585</v>
      </c>
      <c r="R63" s="0" t="n">
        <f aca="false">M$52/M63</f>
        <v>4.49766020936154</v>
      </c>
      <c r="S63" s="0" t="n">
        <f aca="false">N$52/N63</f>
        <v>2.86374578991332</v>
      </c>
      <c r="T63" s="0" t="n">
        <f aca="false">O$52/O63</f>
        <v>3.25614368953113</v>
      </c>
      <c r="U63" s="0" t="n">
        <f aca="false">(N$52+O$52)/(N63+O63)</f>
        <v>2.95949150655215</v>
      </c>
      <c r="V63" s="0" t="n">
        <f aca="false">(S63-1)/(R63-1)</f>
        <v>0.532855016883852</v>
      </c>
      <c r="W63" s="2" t="n">
        <f aca="false">(T63-1)/(R63-1)</f>
        <v>0.645043701927513</v>
      </c>
      <c r="X63" s="0" t="n">
        <f aca="false">(U63-1)/(R63-1)</f>
        <v>0.560229235906777</v>
      </c>
      <c r="Y63" s="0" t="n">
        <f aca="false">V63*P63</f>
        <v>44.2788686006449</v>
      </c>
      <c r="Z63" s="0" t="n">
        <f aca="false">W63*Q63</f>
        <v>17.3000915409612</v>
      </c>
      <c r="AA63" s="0" t="n">
        <f aca="false">P63-Y63</f>
        <v>38.8185353791257</v>
      </c>
      <c r="AB63" s="0" t="n">
        <f aca="false">Q63-Z63</f>
        <v>9.51993862019727</v>
      </c>
      <c r="AC63" s="0" t="n">
        <f aca="false">AA63/L63</f>
        <v>3.23487794826047</v>
      </c>
      <c r="AD63" s="0" t="n">
        <f aca="false">AB63/L63</f>
        <v>0.793328218349772</v>
      </c>
    </row>
    <row r="64" customFormat="false" ht="12.8" hidden="false" customHeight="false" outlineLevel="0" collapsed="false">
      <c r="B64" s="0" t="n">
        <v>179687845</v>
      </c>
      <c r="C64" s="0" t="n">
        <v>80260816129</v>
      </c>
      <c r="D64" s="0" t="n">
        <v>26139211419</v>
      </c>
      <c r="E64" s="0" t="n">
        <v>2753462769</v>
      </c>
      <c r="F64" s="0" t="n">
        <v>12588725032</v>
      </c>
      <c r="G64" s="0" t="n">
        <v>160379287719</v>
      </c>
      <c r="H64" s="0" t="n">
        <v>65499740600</v>
      </c>
      <c r="I64" s="0" t="n">
        <v>137673156738</v>
      </c>
      <c r="J64" s="0" t="n">
        <v>28260650634</v>
      </c>
      <c r="K64" s="0" t="n">
        <v>3607530</v>
      </c>
      <c r="L64" s="0" t="n">
        <v>13</v>
      </c>
      <c r="M64" s="0" t="n">
        <f aca="false">K64/1000000</f>
        <v>3.60753</v>
      </c>
      <c r="N64" s="0" t="n">
        <f aca="false">(G64+I64)/1000000000</f>
        <v>298.052444457</v>
      </c>
      <c r="O64" s="0" t="n">
        <f aca="false">(H64+J64)/1000000000</f>
        <v>93.760391234</v>
      </c>
      <c r="P64" s="0" t="n">
        <f aca="false">N64/$M64</f>
        <v>82.6195331589758</v>
      </c>
      <c r="Q64" s="0" t="n">
        <f aca="false">O64/$M64</f>
        <v>25.9901903058325</v>
      </c>
      <c r="R64" s="0" t="n">
        <f aca="false">M$52/M64</f>
        <v>3.98673524544494</v>
      </c>
      <c r="S64" s="0" t="n">
        <f aca="false">N$52/N64</f>
        <v>2.55311241163729</v>
      </c>
      <c r="T64" s="0" t="n">
        <f aca="false">O$52/O64</f>
        <v>2.9784075040179</v>
      </c>
      <c r="U64" s="0" t="n">
        <f aca="false">(N$52+O$52)/(N64+O64)</f>
        <v>2.65488507097649</v>
      </c>
      <c r="V64" s="0" t="n">
        <f aca="false">(S64-1)/(R64-1)</f>
        <v>0.520003376263742</v>
      </c>
      <c r="W64" s="2" t="n">
        <f aca="false">(T64-1)/(R64-1)</f>
        <v>0.662398017043915</v>
      </c>
      <c r="X64" s="0" t="n">
        <f aca="false">(U64-1)/(R64-1)</f>
        <v>0.554078261037816</v>
      </c>
      <c r="Y64" s="0" t="n">
        <f aca="false">V64*P64</f>
        <v>42.9624361880016</v>
      </c>
      <c r="Z64" s="0" t="n">
        <f aca="false">W64*Q64</f>
        <v>17.2158505211775</v>
      </c>
      <c r="AA64" s="0" t="n">
        <f aca="false">P64-Y64</f>
        <v>39.6570969709742</v>
      </c>
      <c r="AB64" s="0" t="n">
        <f aca="false">Q64-Z64</f>
        <v>8.77433978465507</v>
      </c>
      <c r="AC64" s="0" t="n">
        <f aca="false">AA64/L64</f>
        <v>3.05054592084417</v>
      </c>
      <c r="AD64" s="0" t="n">
        <f aca="false">AB64/L64</f>
        <v>0.674949214204236</v>
      </c>
    </row>
    <row r="65" customFormat="false" ht="12.8" hidden="false" customHeight="false" outlineLevel="0" collapsed="false">
      <c r="B65" s="0" t="n">
        <v>176638150</v>
      </c>
      <c r="C65" s="0" t="n">
        <v>82085832890</v>
      </c>
      <c r="D65" s="0" t="n">
        <v>26399664573</v>
      </c>
      <c r="E65" s="0" t="n">
        <v>2753579875</v>
      </c>
      <c r="F65" s="0" t="n">
        <v>13110125422</v>
      </c>
      <c r="G65" s="0" t="n">
        <v>157668380737</v>
      </c>
      <c r="H65" s="0" t="n">
        <v>64062500000</v>
      </c>
      <c r="I65" s="0" t="n">
        <v>130311172485</v>
      </c>
      <c r="J65" s="0" t="n">
        <v>26722320556</v>
      </c>
      <c r="K65" s="0" t="n">
        <v>3438992</v>
      </c>
      <c r="L65" s="0" t="n">
        <v>14</v>
      </c>
      <c r="M65" s="0" t="n">
        <f aca="false">K65/1000000</f>
        <v>3.438992</v>
      </c>
      <c r="N65" s="0" t="n">
        <f aca="false">(G65+I65)/1000000000</f>
        <v>287.979553222</v>
      </c>
      <c r="O65" s="0" t="n">
        <f aca="false">(H65+J65)/1000000000</f>
        <v>90.784820556</v>
      </c>
      <c r="P65" s="0" t="n">
        <f aca="false">N65/$M65</f>
        <v>83.7395240297157</v>
      </c>
      <c r="Q65" s="0" t="n">
        <f aca="false">O65/$M65</f>
        <v>26.3986716328506</v>
      </c>
      <c r="R65" s="0" t="n">
        <f aca="false">M$52/M65</f>
        <v>4.18211702731498</v>
      </c>
      <c r="S65" s="0" t="n">
        <f aca="false">N$52/N65</f>
        <v>2.6424146671114</v>
      </c>
      <c r="T65" s="0" t="n">
        <f aca="false">O$52/O65</f>
        <v>3.076028031126</v>
      </c>
      <c r="U65" s="0" t="n">
        <f aca="false">(N$52+O$52)/(N65+O65)</f>
        <v>2.74634606659888</v>
      </c>
      <c r="V65" s="0" t="n">
        <f aca="false">(S65-1)/(R65-1)</f>
        <v>0.516138989551003</v>
      </c>
      <c r="W65" s="2" t="n">
        <f aca="false">(T65-1)/(R65-1)</f>
        <v>0.652404676919667</v>
      </c>
      <c r="X65" s="0" t="n">
        <f aca="false">(U65-1)/(R65-1)</f>
        <v>0.548800076052647</v>
      </c>
      <c r="Y65" s="0" t="n">
        <f aca="false">V65*P65</f>
        <v>43.2212333181794</v>
      </c>
      <c r="Z65" s="0" t="n">
        <f aca="false">W65*Q65</f>
        <v>17.2226168377382</v>
      </c>
      <c r="AA65" s="0" t="n">
        <f aca="false">P65-Y65</f>
        <v>40.5182907115363</v>
      </c>
      <c r="AB65" s="0" t="n">
        <f aca="false">Q65-Z65</f>
        <v>9.17605479511231</v>
      </c>
      <c r="AC65" s="0" t="n">
        <f aca="false">AA65/L65</f>
        <v>2.89416362225259</v>
      </c>
      <c r="AD65" s="0" t="n">
        <f aca="false">AB65/L65</f>
        <v>0.655432485365165</v>
      </c>
    </row>
    <row r="66" customFormat="false" ht="12.8" hidden="false" customHeight="false" outlineLevel="0" collapsed="false">
      <c r="B66" s="0" t="n">
        <v>168097385</v>
      </c>
      <c r="C66" s="0" t="n">
        <v>82271616099</v>
      </c>
      <c r="D66" s="0" t="n">
        <v>26425307301</v>
      </c>
      <c r="E66" s="0" t="n">
        <v>2753464440</v>
      </c>
      <c r="F66" s="0" t="n">
        <v>13163239284</v>
      </c>
      <c r="G66" s="0" t="n">
        <v>154204772949</v>
      </c>
      <c r="H66" s="0" t="n">
        <v>65983963012</v>
      </c>
      <c r="I66" s="0" t="n">
        <v>119116958618</v>
      </c>
      <c r="J66" s="0" t="n">
        <v>25174453735</v>
      </c>
      <c r="K66" s="0" t="n">
        <v>3325187</v>
      </c>
      <c r="L66" s="0" t="n">
        <v>15</v>
      </c>
      <c r="M66" s="0" t="n">
        <f aca="false">K66/1000000</f>
        <v>3.325187</v>
      </c>
      <c r="N66" s="0" t="n">
        <f aca="false">(G66+I66)/1000000000</f>
        <v>273.321731567</v>
      </c>
      <c r="O66" s="0" t="n">
        <f aca="false">(H66+J66)/1000000000</f>
        <v>91.158416747</v>
      </c>
      <c r="P66" s="0" t="n">
        <f aca="false">N66/$M66</f>
        <v>82.1974017001149</v>
      </c>
      <c r="Q66" s="0" t="n">
        <f aca="false">O66/$M66</f>
        <v>27.414523377783</v>
      </c>
      <c r="R66" s="0" t="n">
        <f aca="false">M$52/M66</f>
        <v>4.3252505798922</v>
      </c>
      <c r="S66" s="0" t="n">
        <f aca="false">N$52/N66</f>
        <v>2.78412327808433</v>
      </c>
      <c r="T66" s="0" t="n">
        <f aca="false">O$52/O66</f>
        <v>3.06342148971329</v>
      </c>
      <c r="U66" s="0" t="n">
        <f aca="false">(N$52+O$52)/(N66+O66)</f>
        <v>2.85397724102343</v>
      </c>
      <c r="V66" s="0" t="n">
        <f aca="false">(S66-1)/(R66-1)</f>
        <v>0.53653799472224</v>
      </c>
      <c r="W66" s="2" t="n">
        <f aca="false">(T66-1)/(R66-1)</f>
        <v>0.620531126944481</v>
      </c>
      <c r="X66" s="0" t="n">
        <f aca="false">(U66-1)/(R66-1)</f>
        <v>0.557545122233625</v>
      </c>
      <c r="Y66" s="0" t="n">
        <f aca="false">V66*P66</f>
        <v>44.1020290795581</v>
      </c>
      <c r="Z66" s="0" t="n">
        <f aca="false">W66*Q66</f>
        <v>17.0115650862615</v>
      </c>
      <c r="AA66" s="0" t="n">
        <f aca="false">P66-Y66</f>
        <v>38.0953726205568</v>
      </c>
      <c r="AB66" s="0" t="n">
        <f aca="false">Q66-Z66</f>
        <v>10.4029582915215</v>
      </c>
      <c r="AC66" s="0" t="n">
        <f aca="false">AA66/L66</f>
        <v>2.53969150803712</v>
      </c>
      <c r="AD66" s="0" t="n">
        <f aca="false">AB66/L66</f>
        <v>0.693530552768099</v>
      </c>
    </row>
    <row r="67" customFormat="false" ht="12.8" hidden="false" customHeight="false" outlineLevel="0" collapsed="false">
      <c r="B67" s="0" t="n">
        <v>175005658</v>
      </c>
      <c r="C67" s="0" t="n">
        <v>81941394812</v>
      </c>
      <c r="D67" s="0" t="n">
        <v>26377612815</v>
      </c>
      <c r="E67" s="0" t="n">
        <v>2753455115</v>
      </c>
      <c r="F67" s="0" t="n">
        <v>13068880351</v>
      </c>
      <c r="G67" s="0" t="n">
        <v>152987319946</v>
      </c>
      <c r="H67" s="0" t="n">
        <v>63901580810</v>
      </c>
      <c r="I67" s="0" t="n">
        <v>112164489746</v>
      </c>
      <c r="J67" s="0" t="n">
        <v>24813507080</v>
      </c>
      <c r="K67" s="0" t="n">
        <v>3201238</v>
      </c>
      <c r="L67" s="0" t="n">
        <v>16</v>
      </c>
      <c r="M67" s="0" t="n">
        <f aca="false">K67/1000000</f>
        <v>3.201238</v>
      </c>
      <c r="N67" s="0" t="n">
        <f aca="false">(G67+I67)/1000000000</f>
        <v>265.151809692</v>
      </c>
      <c r="O67" s="0" t="n">
        <f aca="false">(H67+J67)/1000000000</f>
        <v>88.71508789</v>
      </c>
      <c r="P67" s="0" t="n">
        <f aca="false">N67/$M67</f>
        <v>82.8278964862968</v>
      </c>
      <c r="Q67" s="0" t="n">
        <f aca="false">O67/$M67</f>
        <v>27.7127435979455</v>
      </c>
      <c r="R67" s="0" t="n">
        <f aca="false">M$52/M67</f>
        <v>4.49272031632762</v>
      </c>
      <c r="S67" s="0" t="n">
        <f aca="false">N$52/N67</f>
        <v>2.86990835984085</v>
      </c>
      <c r="T67" s="0" t="n">
        <f aca="false">O$52/O67</f>
        <v>3.14779210022603</v>
      </c>
      <c r="U67" s="0" t="n">
        <f aca="false">(N$52+O$52)/(N67+O67)</f>
        <v>2.93957432922065</v>
      </c>
      <c r="V67" s="0" t="n">
        <f aca="false">(S67-1)/(R67-1)</f>
        <v>0.535373058959081</v>
      </c>
      <c r="W67" s="2" t="n">
        <f aca="false">(T67-1)/(R67-1)</f>
        <v>0.614933892698371</v>
      </c>
      <c r="X67" s="0" t="n">
        <f aca="false">(U67-1)/(R67-1)</f>
        <v>0.555319107617524</v>
      </c>
      <c r="Y67" s="0" t="n">
        <f aca="false">V67*P67</f>
        <v>44.3438243090148</v>
      </c>
      <c r="Z67" s="0" t="n">
        <f aca="false">W67*Q67</f>
        <v>17.0415052980365</v>
      </c>
      <c r="AA67" s="0" t="n">
        <f aca="false">P67-Y67</f>
        <v>38.484072177282</v>
      </c>
      <c r="AB67" s="0" t="n">
        <f aca="false">Q67-Z67</f>
        <v>10.671238299909</v>
      </c>
      <c r="AC67" s="0" t="n">
        <f aca="false">AA67/L67</f>
        <v>2.40525451108012</v>
      </c>
      <c r="AD67" s="0" t="n">
        <f aca="false">AB67/L67</f>
        <v>0.666952393744314</v>
      </c>
    </row>
    <row r="68" customFormat="false" ht="12.8" hidden="false" customHeight="false" outlineLevel="0" collapsed="false">
      <c r="B68" s="0" t="n">
        <v>197804261</v>
      </c>
      <c r="C68" s="0" t="n">
        <v>81645372403</v>
      </c>
      <c r="D68" s="0" t="n">
        <v>26336946715</v>
      </c>
      <c r="E68" s="0" t="n">
        <v>2753887872</v>
      </c>
      <c r="F68" s="0" t="n">
        <v>12984138762</v>
      </c>
      <c r="G68" s="0" t="n">
        <v>167137588500</v>
      </c>
      <c r="H68" s="0" t="n">
        <v>70157958984</v>
      </c>
      <c r="I68" s="0" t="n">
        <v>122594482421</v>
      </c>
      <c r="J68" s="0" t="n">
        <v>25222534179</v>
      </c>
      <c r="K68" s="0" t="n">
        <v>3262418</v>
      </c>
      <c r="L68" s="0" t="n">
        <v>17</v>
      </c>
      <c r="M68" s="0" t="n">
        <f aca="false">K68/1000000</f>
        <v>3.262418</v>
      </c>
      <c r="N68" s="0" t="n">
        <f aca="false">(G68+I68)/1000000000</f>
        <v>289.732070921</v>
      </c>
      <c r="O68" s="0" t="n">
        <f aca="false">(H68+J68)/1000000000</f>
        <v>95.380493163</v>
      </c>
      <c r="P68" s="0" t="n">
        <f aca="false">N68/$M68</f>
        <v>88.8089971674384</v>
      </c>
      <c r="Q68" s="0" t="n">
        <f aca="false">O68/$M68</f>
        <v>29.2361350271486</v>
      </c>
      <c r="R68" s="0" t="n">
        <f aca="false">M$52/M68</f>
        <v>4.40846850403596</v>
      </c>
      <c r="S68" s="0" t="n">
        <f aca="false">N$52/N68</f>
        <v>2.62643135377819</v>
      </c>
      <c r="T68" s="0" t="n">
        <f aca="false">O$52/O68</f>
        <v>2.92781724617177</v>
      </c>
      <c r="U68" s="0" t="n">
        <f aca="false">(N$52+O$52)/(N68+O68)</f>
        <v>2.7010753351223</v>
      </c>
      <c r="V68" s="0" t="n">
        <f aca="false">(S68-1)/(R68-1)</f>
        <v>0.477173649060372</v>
      </c>
      <c r="W68" s="2" t="n">
        <f aca="false">(T68-1)/(R68-1)</f>
        <v>0.565596321013101</v>
      </c>
      <c r="X68" s="0" t="n">
        <f aca="false">(U68-1)/(R68-1)</f>
        <v>0.49907321517217</v>
      </c>
      <c r="Y68" s="0" t="n">
        <f aca="false">V68*P68</f>
        <v>42.3773132477788</v>
      </c>
      <c r="Z68" s="0" t="n">
        <f aca="false">W68*Q68</f>
        <v>16.5358504119975</v>
      </c>
      <c r="AA68" s="0" t="n">
        <f aca="false">P68-Y68</f>
        <v>46.4316839196596</v>
      </c>
      <c r="AB68" s="0" t="n">
        <f aca="false">Q68-Z68</f>
        <v>12.7002846151511</v>
      </c>
      <c r="AC68" s="0" t="n">
        <f aca="false">AA68/L68</f>
        <v>2.73127552468586</v>
      </c>
      <c r="AD68" s="0" t="n">
        <f aca="false">AB68/L68</f>
        <v>0.747075565597122</v>
      </c>
    </row>
    <row r="69" customFormat="false" ht="12.8" hidden="false" customHeight="false" outlineLevel="0" collapsed="false">
      <c r="B69" s="0" t="n">
        <v>213126469</v>
      </c>
      <c r="C69" s="0" t="n">
        <v>81587552411</v>
      </c>
      <c r="D69" s="0" t="n">
        <v>26329097113</v>
      </c>
      <c r="E69" s="0" t="n">
        <v>2753692778</v>
      </c>
      <c r="F69" s="0" t="n">
        <v>12967664161</v>
      </c>
      <c r="G69" s="0" t="n">
        <v>173561645507</v>
      </c>
      <c r="H69" s="0" t="n">
        <v>75180084228</v>
      </c>
      <c r="I69" s="0" t="n">
        <v>131447814941</v>
      </c>
      <c r="J69" s="0" t="n">
        <v>26212936401</v>
      </c>
      <c r="K69" s="0" t="n">
        <v>3357030</v>
      </c>
      <c r="L69" s="0" t="n">
        <v>18</v>
      </c>
      <c r="M69" s="0" t="n">
        <f aca="false">K69/1000000</f>
        <v>3.35703</v>
      </c>
      <c r="N69" s="0" t="n">
        <f aca="false">(G69+I69)/1000000000</f>
        <v>305.009460448</v>
      </c>
      <c r="O69" s="0" t="n">
        <f aca="false">(H69+J69)/1000000000</f>
        <v>101.393020629</v>
      </c>
      <c r="P69" s="0" t="n">
        <f aca="false">N69/$M69</f>
        <v>90.856936175131</v>
      </c>
      <c r="Q69" s="0" t="n">
        <f aca="false">O69/$M69</f>
        <v>30.2031916989124</v>
      </c>
      <c r="R69" s="0" t="n">
        <f aca="false">M$52/M69</f>
        <v>4.28422355474929</v>
      </c>
      <c r="S69" s="0" t="n">
        <f aca="false">N$52/N69</f>
        <v>2.49487800851913</v>
      </c>
      <c r="T69" s="0" t="n">
        <f aca="false">O$52/O69</f>
        <v>2.75419995477606</v>
      </c>
      <c r="U69" s="0" t="n">
        <f aca="false">(N$52+O$52)/(N69+O69)</f>
        <v>2.55957602752901</v>
      </c>
      <c r="V69" s="0" t="n">
        <f aca="false">(S69-1)/(R69-1)</f>
        <v>0.45516938283857</v>
      </c>
      <c r="W69" s="2" t="n">
        <f aca="false">(T69-1)/(R69-1)</f>
        <v>0.53412927760028</v>
      </c>
      <c r="X69" s="0" t="n">
        <f aca="false">(U69-1)/(R69-1)</f>
        <v>0.474869022017005</v>
      </c>
      <c r="Y69" s="0" t="n">
        <f aca="false">V69*P69</f>
        <v>41.3552955654377</v>
      </c>
      <c r="Z69" s="0" t="n">
        <f aca="false">W69*Q69</f>
        <v>16.1324089633629</v>
      </c>
      <c r="AA69" s="0" t="n">
        <f aca="false">P69-Y69</f>
        <v>49.5016406096933</v>
      </c>
      <c r="AB69" s="0" t="n">
        <f aca="false">Q69-Z69</f>
        <v>14.0707827355496</v>
      </c>
      <c r="AC69" s="0" t="n">
        <f aca="false">AA69/L69</f>
        <v>2.75009114498296</v>
      </c>
      <c r="AD69" s="0" t="n">
        <f aca="false">AB69/L69</f>
        <v>0.781710151974976</v>
      </c>
    </row>
    <row r="70" customFormat="false" ht="12.8" hidden="false" customHeight="false" outlineLevel="0" collapsed="false">
      <c r="B70" s="0" t="n">
        <v>193601535</v>
      </c>
      <c r="C70" s="0" t="n">
        <v>81818133587</v>
      </c>
      <c r="D70" s="0" t="n">
        <v>26360571062</v>
      </c>
      <c r="E70" s="0" t="n">
        <v>2753634369</v>
      </c>
      <c r="F70" s="0" t="n">
        <v>13033582053</v>
      </c>
      <c r="G70" s="0" t="n">
        <v>158974426269</v>
      </c>
      <c r="H70" s="0" t="n">
        <v>67473098754</v>
      </c>
      <c r="I70" s="0" t="n">
        <v>114319610595</v>
      </c>
      <c r="J70" s="0" t="n">
        <v>25069625854</v>
      </c>
      <c r="K70" s="0" t="n">
        <v>3213212</v>
      </c>
      <c r="L70" s="0" t="n">
        <v>19</v>
      </c>
      <c r="M70" s="0" t="n">
        <f aca="false">K70/1000000</f>
        <v>3.213212</v>
      </c>
      <c r="N70" s="0" t="n">
        <f aca="false">(G70+I70)/1000000000</f>
        <v>273.294036864</v>
      </c>
      <c r="O70" s="0" t="n">
        <f aca="false">(H70+J70)/1000000000</f>
        <v>92.542724608</v>
      </c>
      <c r="P70" s="0" t="n">
        <f aca="false">N70/$M70</f>
        <v>85.0532230254338</v>
      </c>
      <c r="Q70" s="0" t="n">
        <f aca="false">O70/$M70</f>
        <v>28.8006905887318</v>
      </c>
      <c r="R70" s="0" t="n">
        <f aca="false">M$52/M70</f>
        <v>4.47597824233197</v>
      </c>
      <c r="S70" s="0" t="n">
        <f aca="false">N$52/N70</f>
        <v>2.78440541181906</v>
      </c>
      <c r="T70" s="0" t="n">
        <f aca="false">O$52/O70</f>
        <v>3.01759705059364</v>
      </c>
      <c r="U70" s="0" t="n">
        <f aca="false">(N$52+O$52)/(N70+O70)</f>
        <v>2.84339398781993</v>
      </c>
      <c r="V70" s="0" t="n">
        <f aca="false">(S70-1)/(R70-1)</f>
        <v>0.513353446833412</v>
      </c>
      <c r="W70" s="2" t="n">
        <f aca="false">(T70-1)/(R70-1)</f>
        <v>0.580440068934398</v>
      </c>
      <c r="X70" s="0" t="n">
        <f aca="false">(U70-1)/(R70-1)</f>
        <v>0.530323799317925</v>
      </c>
      <c r="Y70" s="0" t="n">
        <f aca="false">V70*P70</f>
        <v>43.6623652043973</v>
      </c>
      <c r="Z70" s="0" t="n">
        <f aca="false">W70*Q70</f>
        <v>16.7170748306817</v>
      </c>
      <c r="AA70" s="0" t="n">
        <f aca="false">P70-Y70</f>
        <v>41.3908578210364</v>
      </c>
      <c r="AB70" s="0" t="n">
        <f aca="false">Q70-Z70</f>
        <v>12.08361575805</v>
      </c>
      <c r="AC70" s="0" t="n">
        <f aca="false">AA70/L70</f>
        <v>2.17846620110718</v>
      </c>
      <c r="AD70" s="0" t="n">
        <f aca="false">AB70/L70</f>
        <v>0.635979776739476</v>
      </c>
    </row>
    <row r="71" customFormat="false" ht="12.8" hidden="false" customHeight="false" outlineLevel="0" collapsed="false">
      <c r="B71" s="0" t="n">
        <v>190391954</v>
      </c>
      <c r="C71" s="0" t="n">
        <v>81614831992</v>
      </c>
      <c r="D71" s="0" t="n">
        <v>26331853885</v>
      </c>
      <c r="E71" s="0" t="n">
        <v>2754055479</v>
      </c>
      <c r="F71" s="0" t="n">
        <v>12975337284</v>
      </c>
      <c r="G71" s="0" t="n">
        <v>147107330322</v>
      </c>
      <c r="H71" s="0" t="n">
        <v>62440795898</v>
      </c>
      <c r="I71" s="0" t="n">
        <v>111108703613</v>
      </c>
      <c r="J71" s="0" t="n">
        <v>25060058593</v>
      </c>
      <c r="K71" s="0" t="n">
        <v>2904375</v>
      </c>
      <c r="L71" s="0" t="n">
        <v>20</v>
      </c>
      <c r="M71" s="0" t="n">
        <f aca="false">K71/1000000</f>
        <v>2.904375</v>
      </c>
      <c r="N71" s="0" t="n">
        <f aca="false">(G71+I71)/1000000000</f>
        <v>258.216033935</v>
      </c>
      <c r="O71" s="0" t="n">
        <f aca="false">(H71+J71)/1000000000</f>
        <v>87.500854491</v>
      </c>
      <c r="P71" s="0" t="n">
        <f aca="false">N71/$M71</f>
        <v>88.9058864420056</v>
      </c>
      <c r="Q71" s="0" t="n">
        <f aca="false">O71/$M71</f>
        <v>30.1272578406714</v>
      </c>
      <c r="R71" s="0" t="n">
        <f aca="false">M$52/M71</f>
        <v>4.95193182698515</v>
      </c>
      <c r="S71" s="0" t="n">
        <f aca="false">N$52/N71</f>
        <v>2.94699513297286</v>
      </c>
      <c r="T71" s="0" t="n">
        <f aca="false">O$52/O71</f>
        <v>3.19147343709339</v>
      </c>
      <c r="U71" s="0" t="n">
        <f aca="false">(N$52+O$52)/(N71+O71)</f>
        <v>3.00887252812255</v>
      </c>
      <c r="V71" s="0" t="n">
        <f aca="false">(S71-1)/(R71-1)</f>
        <v>0.492669210455025</v>
      </c>
      <c r="W71" s="2" t="n">
        <f aca="false">(T71-1)/(R71-1)</f>
        <v>0.554532196666261</v>
      </c>
      <c r="X71" s="0" t="n">
        <f aca="false">(U71-1)/(R71-1)</f>
        <v>0.508326716165819</v>
      </c>
      <c r="Y71" s="0" t="n">
        <f aca="false">V71*P71</f>
        <v>43.801192878187</v>
      </c>
      <c r="Z71" s="0" t="n">
        <f aca="false">W71*Q71</f>
        <v>16.7065344699183</v>
      </c>
      <c r="AA71" s="0" t="n">
        <f aca="false">P71-Y71</f>
        <v>45.1046935638186</v>
      </c>
      <c r="AB71" s="0" t="n">
        <f aca="false">Q71-Z71</f>
        <v>13.4207233707531</v>
      </c>
      <c r="AC71" s="0" t="n">
        <f aca="false">AA71/L71</f>
        <v>2.25523467819093</v>
      </c>
      <c r="AD71" s="0" t="n">
        <f aca="false">AB71/L71</f>
        <v>0.671036168537653</v>
      </c>
    </row>
    <row r="72" customFormat="false" ht="12.8" hidden="false" customHeight="false" outlineLevel="0" collapsed="false">
      <c r="B72" s="0" t="n">
        <v>189017883</v>
      </c>
      <c r="C72" s="0" t="n">
        <v>80962424468</v>
      </c>
      <c r="D72" s="0" t="n">
        <v>26238545213</v>
      </c>
      <c r="E72" s="0" t="n">
        <v>2754034099</v>
      </c>
      <c r="F72" s="0" t="n">
        <v>12788914416</v>
      </c>
      <c r="G72" s="0" t="n">
        <v>138924484252</v>
      </c>
      <c r="H72" s="0" t="n">
        <v>57349060058</v>
      </c>
      <c r="I72" s="0" t="n">
        <v>108833801269</v>
      </c>
      <c r="J72" s="0" t="n">
        <v>26241012573</v>
      </c>
      <c r="K72" s="0" t="n">
        <v>2754043</v>
      </c>
      <c r="L72" s="0" t="n">
        <v>21</v>
      </c>
      <c r="M72" s="0" t="n">
        <f aca="false">K72/1000000</f>
        <v>2.754043</v>
      </c>
      <c r="N72" s="0" t="n">
        <f aca="false">(G72+I72)/1000000000</f>
        <v>247.758285521</v>
      </c>
      <c r="O72" s="0" t="n">
        <f aca="false">(H72+J72)/1000000000</f>
        <v>83.590072631</v>
      </c>
      <c r="P72" s="0" t="n">
        <f aca="false">N72/$M72</f>
        <v>89.9616620078191</v>
      </c>
      <c r="Q72" s="0" t="n">
        <f aca="false">O72/$M72</f>
        <v>30.3517674310096</v>
      </c>
      <c r="R72" s="0" t="n">
        <f aca="false">M$52/M72</f>
        <v>5.22223763390768</v>
      </c>
      <c r="S72" s="0" t="n">
        <f aca="false">N$52/N72</f>
        <v>3.07138626529405</v>
      </c>
      <c r="T72" s="0" t="n">
        <f aca="false">O$52/O72</f>
        <v>3.34078729735947</v>
      </c>
      <c r="U72" s="0" t="n">
        <f aca="false">(N$52+O$52)/(N72+O72)</f>
        <v>3.13934873223612</v>
      </c>
      <c r="V72" s="0" t="n">
        <f aca="false">(S72-1)/(R72-1)</f>
        <v>0.490589693166317</v>
      </c>
      <c r="W72" s="2" t="n">
        <f aca="false">(T72-1)/(R72-1)</f>
        <v>0.554394967862827</v>
      </c>
      <c r="X72" s="0" t="n">
        <f aca="false">(U72-1)/(R72-1)</f>
        <v>0.506686008162016</v>
      </c>
      <c r="Y72" s="0" t="n">
        <f aca="false">V72*P72</f>
        <v>44.1342641611479</v>
      </c>
      <c r="Z72" s="0" t="n">
        <f aca="false">W72*Q72</f>
        <v>16.8268671294946</v>
      </c>
      <c r="AA72" s="0" t="n">
        <f aca="false">P72-Y72</f>
        <v>45.8273978466712</v>
      </c>
      <c r="AB72" s="0" t="n">
        <f aca="false">Q72-Z72</f>
        <v>13.524900301515</v>
      </c>
      <c r="AC72" s="0" t="n">
        <f aca="false">AA72/L72</f>
        <v>2.18225704031767</v>
      </c>
      <c r="AD72" s="0" t="n">
        <f aca="false">AB72/L72</f>
        <v>0.644042871500716</v>
      </c>
    </row>
    <row r="73" customFormat="false" ht="12.8" hidden="false" customHeight="false" outlineLevel="0" collapsed="false">
      <c r="B73" s="0" t="n">
        <v>196792816</v>
      </c>
      <c r="C73" s="0" t="n">
        <v>80634609471</v>
      </c>
      <c r="D73" s="0" t="n">
        <v>26191747292</v>
      </c>
      <c r="E73" s="0" t="n">
        <v>2754164477</v>
      </c>
      <c r="F73" s="0" t="n">
        <v>12695196004</v>
      </c>
      <c r="G73" s="0" t="n">
        <v>133102294921</v>
      </c>
      <c r="H73" s="0" t="n">
        <v>55335113525</v>
      </c>
      <c r="I73" s="0" t="n">
        <v>118418914794</v>
      </c>
      <c r="J73" s="0" t="n">
        <v>25896453857</v>
      </c>
      <c r="K73" s="0" t="n">
        <v>2673895</v>
      </c>
      <c r="L73" s="0" t="n">
        <v>22</v>
      </c>
      <c r="M73" s="0" t="n">
        <f aca="false">K73/1000000</f>
        <v>2.673895</v>
      </c>
      <c r="N73" s="0" t="n">
        <f aca="false">(G73+I73)/1000000000</f>
        <v>251.521209715</v>
      </c>
      <c r="O73" s="0" t="n">
        <f aca="false">(H73+J73)/1000000000</f>
        <v>81.231567382</v>
      </c>
      <c r="P73" s="0" t="n">
        <f aca="false">N73/$M73</f>
        <v>94.0654774084248</v>
      </c>
      <c r="Q73" s="0" t="n">
        <f aca="false">O73/$M73</f>
        <v>30.379490362187</v>
      </c>
      <c r="R73" s="0" t="n">
        <f aca="false">M$52/M73</f>
        <v>5.37877029576704</v>
      </c>
      <c r="S73" s="0" t="n">
        <f aca="false">N$52/N73</f>
        <v>3.02543628874976</v>
      </c>
      <c r="T73" s="0" t="n">
        <f aca="false">O$52/O73</f>
        <v>3.43778486407589</v>
      </c>
      <c r="U73" s="0" t="n">
        <f aca="false">(N$52+O$52)/(N73+O73)</f>
        <v>3.12609877269264</v>
      </c>
      <c r="V73" s="0" t="n">
        <f aca="false">(S73-1)/(R73-1)</f>
        <v>0.462558241684373</v>
      </c>
      <c r="W73" s="2" t="n">
        <f aca="false">(T73-1)/(R73-1)</f>
        <v>0.556728190659486</v>
      </c>
      <c r="X73" s="0" t="n">
        <f aca="false">(U73-1)/(R73-1)</f>
        <v>0.48554699814876</v>
      </c>
      <c r="Y73" s="0" t="n">
        <f aca="false">V73*P73</f>
        <v>43.5107618332421</v>
      </c>
      <c r="Z73" s="0" t="n">
        <f aca="false">W73*Q73</f>
        <v>16.9131187024977</v>
      </c>
      <c r="AA73" s="0" t="n">
        <f aca="false">P73-Y73</f>
        <v>50.5547155751827</v>
      </c>
      <c r="AB73" s="0" t="n">
        <f aca="false">Q73-Z73</f>
        <v>13.4663716596893</v>
      </c>
      <c r="AC73" s="0" t="n">
        <f aca="false">AA73/L73</f>
        <v>2.29794161705376</v>
      </c>
      <c r="AD73" s="0" t="n">
        <f aca="false">AB73/L73</f>
        <v>0.612107802713151</v>
      </c>
    </row>
    <row r="74" customFormat="false" ht="12.8" hidden="false" customHeight="false" outlineLevel="0" collapsed="false">
      <c r="B74" s="0" t="n">
        <v>200599683</v>
      </c>
      <c r="C74" s="0" t="n">
        <v>80252941995</v>
      </c>
      <c r="D74" s="0" t="n">
        <v>26136994737</v>
      </c>
      <c r="E74" s="0" t="n">
        <v>2754186363</v>
      </c>
      <c r="F74" s="0" t="n">
        <v>12586114127</v>
      </c>
      <c r="G74" s="0" t="n">
        <v>129005798339</v>
      </c>
      <c r="H74" s="0" t="n">
        <v>55557662963</v>
      </c>
      <c r="I74" s="0" t="n">
        <v>116419189453</v>
      </c>
      <c r="J74" s="0" t="n">
        <v>26958297729</v>
      </c>
      <c r="K74" s="0" t="n">
        <v>2663224</v>
      </c>
      <c r="L74" s="0" t="n">
        <v>23</v>
      </c>
      <c r="M74" s="0" t="n">
        <f aca="false">K74/1000000</f>
        <v>2.663224</v>
      </c>
      <c r="N74" s="0" t="n">
        <f aca="false">(G74+I74)/1000000000</f>
        <v>245.424987792</v>
      </c>
      <c r="O74" s="0" t="n">
        <f aca="false">(H74+J74)/1000000000</f>
        <v>82.515960692</v>
      </c>
      <c r="P74" s="0" t="n">
        <f aca="false">N74/$M74</f>
        <v>92.1533403844363</v>
      </c>
      <c r="Q74" s="0" t="n">
        <f aca="false">O74/$M74</f>
        <v>30.9834849385557</v>
      </c>
      <c r="R74" s="0" t="n">
        <f aca="false">M$52/M74</f>
        <v>5.40032194062535</v>
      </c>
      <c r="S74" s="0" t="n">
        <f aca="false">N$52/N74</f>
        <v>3.10058646476096</v>
      </c>
      <c r="T74" s="0" t="n">
        <f aca="false">O$52/O74</f>
        <v>3.38427439357286</v>
      </c>
      <c r="U74" s="0" t="n">
        <f aca="false">(N$52+O$52)/(N74+O74)</f>
        <v>3.17196755361507</v>
      </c>
      <c r="V74" s="0" t="n">
        <f aca="false">(S74-1)/(R74-1)</f>
        <v>0.477371086276119</v>
      </c>
      <c r="W74" s="2" t="n">
        <f aca="false">(T74-1)/(R74-1)</f>
        <v>0.541840898403451</v>
      </c>
      <c r="X74" s="0" t="n">
        <f aca="false">(U74-1)/(R74-1)</f>
        <v>0.493592874094664</v>
      </c>
      <c r="Y74" s="0" t="n">
        <f aca="false">V74*P74</f>
        <v>43.9913402032913</v>
      </c>
      <c r="Z74" s="0" t="n">
        <f aca="false">W74*Q74</f>
        <v>16.7881193147768</v>
      </c>
      <c r="AA74" s="0" t="n">
        <f aca="false">P74-Y74</f>
        <v>48.162000181145</v>
      </c>
      <c r="AB74" s="0" t="n">
        <f aca="false">Q74-Z74</f>
        <v>14.1953656237789</v>
      </c>
      <c r="AC74" s="0" t="n">
        <f aca="false">AA74/L74</f>
        <v>2.09400000787587</v>
      </c>
      <c r="AD74" s="0" t="n">
        <f aca="false">AB74/L74</f>
        <v>0.617189809729516</v>
      </c>
    </row>
    <row r="75" customFormat="false" ht="12.8" hidden="false" customHeight="false" outlineLevel="0" collapsed="false">
      <c r="B75" s="0" t="n">
        <v>208920501</v>
      </c>
      <c r="C75" s="0" t="n">
        <v>78943441645</v>
      </c>
      <c r="D75" s="0" t="n">
        <v>25949720953</v>
      </c>
      <c r="E75" s="0" t="n">
        <v>2754172320</v>
      </c>
      <c r="F75" s="0" t="n">
        <v>12211979757</v>
      </c>
      <c r="G75" s="0" t="n">
        <v>123627334594</v>
      </c>
      <c r="H75" s="0" t="n">
        <v>52581253051</v>
      </c>
      <c r="I75" s="0" t="n">
        <v>117140243530</v>
      </c>
      <c r="J75" s="0" t="n">
        <v>27700469970</v>
      </c>
      <c r="K75" s="0" t="n">
        <v>2561018</v>
      </c>
      <c r="L75" s="0" t="n">
        <v>24</v>
      </c>
      <c r="M75" s="0" t="n">
        <f aca="false">K75/1000000</f>
        <v>2.561018</v>
      </c>
      <c r="N75" s="0" t="n">
        <f aca="false">(G75+I75)/1000000000</f>
        <v>240.767578124</v>
      </c>
      <c r="O75" s="0" t="n">
        <f aca="false">(H75+J75)/1000000000</f>
        <v>80.281723021</v>
      </c>
      <c r="P75" s="0" t="n">
        <f aca="false">N75/$M75</f>
        <v>94.0124505661421</v>
      </c>
      <c r="Q75" s="0" t="n">
        <f aca="false">O75/$M75</f>
        <v>31.3475824929774</v>
      </c>
      <c r="R75" s="0" t="n">
        <f aca="false">M$52/M75</f>
        <v>5.61583987305048</v>
      </c>
      <c r="S75" s="0" t="n">
        <f aca="false">N$52/N75</f>
        <v>3.16056423041349</v>
      </c>
      <c r="T75" s="0" t="n">
        <f aca="false">O$52/O75</f>
        <v>3.47845863694221</v>
      </c>
      <c r="U75" s="0" t="n">
        <f aca="false">(N$52+O$52)/(N75+O75)</f>
        <v>3.24005703916232</v>
      </c>
      <c r="V75" s="0" t="n">
        <f aca="false">(S75-1)/(R75-1)</f>
        <v>0.468076079291207</v>
      </c>
      <c r="W75" s="2" t="n">
        <f aca="false">(T75-1)/(R75-1)</f>
        <v>0.536946407394386</v>
      </c>
      <c r="X75" s="0" t="n">
        <f aca="false">(U75-1)/(R75-1)</f>
        <v>0.485297822448491</v>
      </c>
      <c r="Y75" s="0" t="n">
        <f aca="false">V75*P75</f>
        <v>44.0049792655582</v>
      </c>
      <c r="Z75" s="0" t="n">
        <f aca="false">W75*Q75</f>
        <v>16.8319718001034</v>
      </c>
      <c r="AA75" s="0" t="n">
        <f aca="false">P75-Y75</f>
        <v>50.0074713005839</v>
      </c>
      <c r="AB75" s="0" t="n">
        <f aca="false">Q75-Z75</f>
        <v>14.515610692874</v>
      </c>
      <c r="AC75" s="0" t="n">
        <f aca="false">AA75/L75</f>
        <v>2.08364463752433</v>
      </c>
      <c r="AD75" s="0" t="n">
        <f aca="false">AB75/L75</f>
        <v>0.604817112203085</v>
      </c>
    </row>
    <row r="76" customFormat="false" ht="12.8" hidden="false" customHeight="false" outlineLevel="0" collapsed="false">
      <c r="A76" s="0" t="s">
        <v>36</v>
      </c>
      <c r="B76" s="0" t="s">
        <v>1</v>
      </c>
      <c r="C76" s="0" t="s">
        <v>2</v>
      </c>
      <c r="D76" s="0" t="s">
        <v>55</v>
      </c>
      <c r="E76" s="0" t="s">
        <v>56</v>
      </c>
      <c r="F76" s="0" t="s">
        <v>4</v>
      </c>
      <c r="G76" s="0" t="s">
        <v>5</v>
      </c>
      <c r="H76" s="0" t="s">
        <v>48</v>
      </c>
      <c r="I76" s="0" t="s">
        <v>57</v>
      </c>
      <c r="J76" s="0" t="s">
        <v>58</v>
      </c>
      <c r="K76" s="0" t="s">
        <v>7</v>
      </c>
      <c r="L76" s="0" t="s">
        <v>8</v>
      </c>
      <c r="M76" s="0" t="s">
        <v>9</v>
      </c>
      <c r="N76" s="0" t="s">
        <v>59</v>
      </c>
      <c r="O76" s="0" t="s">
        <v>60</v>
      </c>
      <c r="P76" s="0" t="s">
        <v>61</v>
      </c>
      <c r="Q76" s="0" t="s">
        <v>62</v>
      </c>
      <c r="R76" s="0" t="s">
        <v>16</v>
      </c>
      <c r="S76" s="0" t="s">
        <v>63</v>
      </c>
      <c r="T76" s="0" t="s">
        <v>64</v>
      </c>
      <c r="U76" s="0" t="s">
        <v>65</v>
      </c>
      <c r="V76" s="0" t="s">
        <v>20</v>
      </c>
      <c r="W76" s="0" t="s">
        <v>66</v>
      </c>
      <c r="X76" s="0" t="s">
        <v>67</v>
      </c>
      <c r="Y76" s="0" t="s">
        <v>23</v>
      </c>
      <c r="Z76" s="0" t="s">
        <v>68</v>
      </c>
      <c r="AA76" s="0" t="s">
        <v>26</v>
      </c>
      <c r="AB76" s="0" t="s">
        <v>69</v>
      </c>
      <c r="AC76" s="0" t="s">
        <v>29</v>
      </c>
    </row>
    <row r="77" customFormat="false" ht="12.8" hidden="false" customHeight="false" outlineLevel="0" collapsed="false">
      <c r="A77" s="0" t="s">
        <v>54</v>
      </c>
      <c r="B77" s="0" t="n">
        <v>22270511</v>
      </c>
      <c r="C77" s="0" t="n">
        <v>178010627841</v>
      </c>
      <c r="D77" s="0" t="n">
        <v>62034567715</v>
      </c>
      <c r="E77" s="0" t="n">
        <v>20069908682</v>
      </c>
      <c r="F77" s="0" t="n">
        <v>6996546269</v>
      </c>
      <c r="G77" s="0" t="n">
        <v>1293876296997</v>
      </c>
      <c r="H77" s="0" t="n">
        <v>516393859863</v>
      </c>
      <c r="I77" s="0" t="n">
        <v>783133209228</v>
      </c>
      <c r="J77" s="0" t="n">
        <v>199070083618</v>
      </c>
      <c r="K77" s="0" t="n">
        <v>44034672</v>
      </c>
      <c r="L77" s="0" t="n">
        <v>1</v>
      </c>
      <c r="M77" s="0" t="n">
        <f aca="false">K77/1000000</f>
        <v>44.034672</v>
      </c>
      <c r="N77" s="0" t="n">
        <f aca="false">(G77+I77)/1000000000</f>
        <v>2077.009506225</v>
      </c>
      <c r="O77" s="0" t="n">
        <f aca="false">(H77+J77)/1000000000</f>
        <v>715.463943481</v>
      </c>
      <c r="P77" s="0" t="n">
        <f aca="false">N77/$M77</f>
        <v>47.1675934414818</v>
      </c>
      <c r="Q77" s="0" t="n">
        <f aca="false">O77/$M77</f>
        <v>16.247740950154</v>
      </c>
      <c r="R77" s="0" t="n">
        <f aca="false">M$77/M77</f>
        <v>1</v>
      </c>
      <c r="S77" s="0" t="n">
        <f aca="false">N$77/N77</f>
        <v>1</v>
      </c>
      <c r="T77" s="0" t="n">
        <f aca="false">O$77/O77</f>
        <v>1</v>
      </c>
      <c r="U77" s="0" t="n">
        <f aca="false">(N$77+O$77)/(N77+O77)</f>
        <v>1</v>
      </c>
      <c r="V77" s="0" t="e">
        <f aca="false">(S77-1)/(R77-1)</f>
        <v>#DIV/0!</v>
      </c>
      <c r="W77" s="2" t="e">
        <f aca="false">(T77-1)/(R77-1)</f>
        <v>#DIV/0!</v>
      </c>
      <c r="X77" s="0" t="e">
        <f aca="false">(U77-1)/(R77-1)</f>
        <v>#DIV/0!</v>
      </c>
      <c r="Y77" s="0" t="e">
        <f aca="false">V77*P77</f>
        <v>#DIV/0!</v>
      </c>
      <c r="Z77" s="0" t="e">
        <f aca="false">W77*Q77</f>
        <v>#DIV/0!</v>
      </c>
      <c r="AA77" s="0" t="e">
        <f aca="false">P77-Y77</f>
        <v>#DIV/0!</v>
      </c>
      <c r="AB77" s="0" t="e">
        <f aca="false">Q77-Z77</f>
        <v>#DIV/0!</v>
      </c>
      <c r="AC77" s="0" t="e">
        <f aca="false">AA77/L77</f>
        <v>#DIV/0!</v>
      </c>
      <c r="AD77" s="0" t="e">
        <f aca="false">AB77/L77</f>
        <v>#DIV/0!</v>
      </c>
    </row>
    <row r="78" customFormat="false" ht="12.8" hidden="false" customHeight="false" outlineLevel="0" collapsed="false">
      <c r="B78" s="0" t="n">
        <v>42818884</v>
      </c>
      <c r="C78" s="0" t="n">
        <v>181245545253</v>
      </c>
      <c r="D78" s="0" t="n">
        <v>62300854423</v>
      </c>
      <c r="E78" s="0" t="n">
        <v>19668273097</v>
      </c>
      <c r="F78" s="0" t="n">
        <v>8364225549</v>
      </c>
      <c r="G78" s="0" t="n">
        <v>954259597778</v>
      </c>
      <c r="H78" s="0" t="n">
        <v>341522659301</v>
      </c>
      <c r="I78" s="0" t="n">
        <v>479293334960</v>
      </c>
      <c r="J78" s="0" t="n">
        <v>117093261718</v>
      </c>
      <c r="K78" s="0" t="n">
        <v>27686907</v>
      </c>
      <c r="L78" s="0" t="n">
        <v>2</v>
      </c>
      <c r="M78" s="0" t="n">
        <f aca="false">K78/1000000</f>
        <v>27.686907</v>
      </c>
      <c r="N78" s="0" t="n">
        <f aca="false">(G78+I78)/1000000000</f>
        <v>1433.552932738</v>
      </c>
      <c r="O78" s="0" t="n">
        <f aca="false">(H78+J78)/1000000000</f>
        <v>458.615921019</v>
      </c>
      <c r="P78" s="0" t="n">
        <f aca="false">N78/$M78</f>
        <v>51.7772871031784</v>
      </c>
      <c r="Q78" s="0" t="n">
        <f aca="false">O78/$M78</f>
        <v>16.5643609457351</v>
      </c>
      <c r="R78" s="0" t="n">
        <f aca="false">M$77/M78</f>
        <v>1.59045111106127</v>
      </c>
      <c r="S78" s="0" t="n">
        <f aca="false">N$77/N78</f>
        <v>1.44885442231843</v>
      </c>
      <c r="T78" s="0" t="n">
        <f aca="false">O$77/O78</f>
        <v>1.56005038353511</v>
      </c>
      <c r="U78" s="0" t="n">
        <f aca="false">(N$77+O$77)/(N78+O78)</f>
        <v>1.47580563127936</v>
      </c>
      <c r="V78" s="0" t="n">
        <f aca="false">(S78-1)/(R78-1)</f>
        <v>0.760188970618857</v>
      </c>
      <c r="W78" s="2" t="n">
        <f aca="false">(T78-1)/(R78-1)</f>
        <v>0.948512710101412</v>
      </c>
      <c r="X78" s="0" t="n">
        <f aca="false">(U78-1)/(R78-1)</f>
        <v>0.805834085779191</v>
      </c>
      <c r="Y78" s="0" t="n">
        <f aca="false">V78*P78</f>
        <v>39.3605225844022</v>
      </c>
      <c r="Z78" s="0" t="n">
        <f aca="false">W78*Q78</f>
        <v>15.7115068917372</v>
      </c>
      <c r="AA78" s="0" t="n">
        <f aca="false">P78-Y78</f>
        <v>12.4167645187762</v>
      </c>
      <c r="AB78" s="0" t="n">
        <f aca="false">Q78-Z78</f>
        <v>0.852854053997918</v>
      </c>
      <c r="AC78" s="0" t="n">
        <f aca="false">AA78/L78</f>
        <v>6.20838225938809</v>
      </c>
      <c r="AD78" s="0" t="n">
        <f aca="false">AB78/L78</f>
        <v>0.426427026998959</v>
      </c>
    </row>
    <row r="79" customFormat="false" ht="12.8" hidden="false" customHeight="false" outlineLevel="0" collapsed="false">
      <c r="B79" s="0" t="n">
        <v>44295734</v>
      </c>
      <c r="C79" s="0" t="n">
        <v>183991746330</v>
      </c>
      <c r="D79" s="0" t="n">
        <v>62711049724</v>
      </c>
      <c r="E79" s="0" t="n">
        <v>19688773494</v>
      </c>
      <c r="F79" s="0" t="n">
        <v>9135688307</v>
      </c>
      <c r="G79" s="0" t="n">
        <v>748241455078</v>
      </c>
      <c r="H79" s="0" t="n">
        <v>257283599853</v>
      </c>
      <c r="I79" s="0" t="n">
        <v>336414978027</v>
      </c>
      <c r="J79" s="0" t="n">
        <v>82772628784</v>
      </c>
      <c r="K79" s="0" t="n">
        <v>19564059</v>
      </c>
      <c r="L79" s="0" t="n">
        <v>3</v>
      </c>
      <c r="M79" s="0" t="n">
        <f aca="false">K79/1000000</f>
        <v>19.564059</v>
      </c>
      <c r="N79" s="0" t="n">
        <f aca="false">(G79+I79)/1000000000</f>
        <v>1084.656433105</v>
      </c>
      <c r="O79" s="0" t="n">
        <f aca="false">(H79+J79)/1000000000</f>
        <v>340.056228637</v>
      </c>
      <c r="P79" s="0" t="n">
        <f aca="false">N79/$M79</f>
        <v>55.441277963075</v>
      </c>
      <c r="Q79" s="0" t="n">
        <f aca="false">O79/$M79</f>
        <v>17.3816807972722</v>
      </c>
      <c r="R79" s="0" t="n">
        <f aca="false">M$77/M79</f>
        <v>2.25079427535973</v>
      </c>
      <c r="S79" s="0" t="n">
        <f aca="false">N$77/N79</f>
        <v>1.91490083203511</v>
      </c>
      <c r="T79" s="0" t="n">
        <f aca="false">O$77/O79</f>
        <v>2.10395776706898</v>
      </c>
      <c r="U79" s="0" t="n">
        <f aca="false">(N$77+O$77)/(N79+O79)</f>
        <v>1.96002571233672</v>
      </c>
      <c r="V79" s="0" t="n">
        <f aca="false">(S79-1)/(R79-1)</f>
        <v>0.731455883719954</v>
      </c>
      <c r="W79" s="2" t="n">
        <f aca="false">(T79-1)/(R79-1)</f>
        <v>0.882605388285358</v>
      </c>
      <c r="X79" s="0" t="n">
        <f aca="false">(U79-1)/(R79-1)</f>
        <v>0.767532863916099</v>
      </c>
      <c r="Y79" s="0" t="n">
        <f aca="false">V79*P79</f>
        <v>40.5528489670447</v>
      </c>
      <c r="Z79" s="0" t="n">
        <f aca="false">W79*Q79</f>
        <v>15.3411651291286</v>
      </c>
      <c r="AA79" s="0" t="n">
        <f aca="false">P79-Y79</f>
        <v>14.8884289960304</v>
      </c>
      <c r="AB79" s="0" t="n">
        <f aca="false">Q79-Z79</f>
        <v>2.04051566814362</v>
      </c>
      <c r="AC79" s="0" t="n">
        <f aca="false">AA79/L79</f>
        <v>4.96280966534345</v>
      </c>
      <c r="AD79" s="0" t="n">
        <f aca="false">AB79/L79</f>
        <v>0.680171889381206</v>
      </c>
    </row>
    <row r="80" customFormat="false" ht="12.8" hidden="false" customHeight="false" outlineLevel="0" collapsed="false">
      <c r="B80" s="0" t="n">
        <v>45933569</v>
      </c>
      <c r="C80" s="0" t="n">
        <v>186331492482</v>
      </c>
      <c r="D80" s="0" t="n">
        <v>63060668762</v>
      </c>
      <c r="E80" s="0" t="n">
        <v>19709531619</v>
      </c>
      <c r="F80" s="0" t="n">
        <v>9790983201</v>
      </c>
      <c r="G80" s="0" t="n">
        <v>669100555419</v>
      </c>
      <c r="H80" s="0" t="n">
        <v>202798294067</v>
      </c>
      <c r="I80" s="0" t="n">
        <v>293666427612</v>
      </c>
      <c r="J80" s="0" t="n">
        <v>69143005371</v>
      </c>
      <c r="K80" s="0" t="n">
        <v>16355303</v>
      </c>
      <c r="L80" s="0" t="n">
        <v>4</v>
      </c>
      <c r="M80" s="0" t="n">
        <f aca="false">K80/1000000</f>
        <v>16.355303</v>
      </c>
      <c r="N80" s="0" t="n">
        <f aca="false">(G80+I80)/1000000000</f>
        <v>962.766983031</v>
      </c>
      <c r="O80" s="0" t="n">
        <f aca="false">(H80+J80)/1000000000</f>
        <v>271.941299438</v>
      </c>
      <c r="P80" s="0" t="n">
        <f aca="false">N80/$M80</f>
        <v>58.8657381053106</v>
      </c>
      <c r="Q80" s="0" t="n">
        <f aca="false">O80/$M80</f>
        <v>16.6271025023505</v>
      </c>
      <c r="R80" s="0" t="n">
        <f aca="false">M$77/M80</f>
        <v>2.69237885718167</v>
      </c>
      <c r="S80" s="0" t="n">
        <f aca="false">N$77/N80</f>
        <v>2.15733354262536</v>
      </c>
      <c r="T80" s="0" t="n">
        <f aca="false">O$77/O80</f>
        <v>2.6309499327965</v>
      </c>
      <c r="U80" s="0" t="n">
        <f aca="false">(N$77+O$77)/(N80+O80)</f>
        <v>2.26164632517245</v>
      </c>
      <c r="V80" s="0" t="n">
        <f aca="false">(S80-1)/(R80-1)</f>
        <v>0.683850154304501</v>
      </c>
      <c r="W80" s="2" t="n">
        <f aca="false">(T80-1)/(R80-1)</f>
        <v>0.963702616512553</v>
      </c>
      <c r="X80" s="0" t="n">
        <f aca="false">(U80-1)/(R80-1)</f>
        <v>0.745486933861532</v>
      </c>
      <c r="Y80" s="0" t="n">
        <f aca="false">V80*P80</f>
        <v>40.255344086565</v>
      </c>
      <c r="Z80" s="0" t="n">
        <f aca="false">W80*Q80</f>
        <v>16.0235821865376</v>
      </c>
      <c r="AA80" s="0" t="n">
        <f aca="false">P80-Y80</f>
        <v>18.6103940187456</v>
      </c>
      <c r="AB80" s="0" t="n">
        <f aca="false">Q80-Z80</f>
        <v>0.603520315812901</v>
      </c>
      <c r="AC80" s="0" t="n">
        <f aca="false">AA80/L80</f>
        <v>4.65259850468639</v>
      </c>
      <c r="AD80" s="0" t="n">
        <f aca="false">AB80/L80</f>
        <v>0.150880078953225</v>
      </c>
    </row>
    <row r="81" customFormat="false" ht="12.8" hidden="false" customHeight="false" outlineLevel="0" collapsed="false">
      <c r="B81" s="0" t="n">
        <v>47477922</v>
      </c>
      <c r="C81" s="0" t="n">
        <v>188968401926</v>
      </c>
      <c r="D81" s="0" t="n">
        <v>63457658703</v>
      </c>
      <c r="E81" s="0" t="n">
        <v>19730654629</v>
      </c>
      <c r="F81" s="0" t="n">
        <v>10530999187</v>
      </c>
      <c r="G81" s="0" t="n">
        <v>621275436401</v>
      </c>
      <c r="H81" s="0" t="n">
        <v>178718521118</v>
      </c>
      <c r="I81" s="0" t="n">
        <v>237382476806</v>
      </c>
      <c r="J81" s="0" t="n">
        <v>57558990478</v>
      </c>
      <c r="K81" s="0" t="n">
        <v>13586331</v>
      </c>
      <c r="L81" s="0" t="n">
        <v>5</v>
      </c>
      <c r="M81" s="0" t="n">
        <f aca="false">K81/1000000</f>
        <v>13.586331</v>
      </c>
      <c r="N81" s="0" t="n">
        <f aca="false">(G81+I81)/1000000000</f>
        <v>858.657913207</v>
      </c>
      <c r="O81" s="0" t="n">
        <f aca="false">(H81+J81)/1000000000</f>
        <v>236.277511596</v>
      </c>
      <c r="P81" s="0" t="n">
        <f aca="false">N81/$M81</f>
        <v>63.2001320449943</v>
      </c>
      <c r="Q81" s="0" t="n">
        <f aca="false">O81/$M81</f>
        <v>17.3908254992463</v>
      </c>
      <c r="R81" s="0" t="n">
        <f aca="false">M$77/M81</f>
        <v>3.2411010743077</v>
      </c>
      <c r="S81" s="0" t="n">
        <f aca="false">N$77/N81</f>
        <v>2.41890218942673</v>
      </c>
      <c r="T81" s="0" t="n">
        <f aca="false">O$77/O81</f>
        <v>3.02806618644409</v>
      </c>
      <c r="U81" s="0" t="n">
        <f aca="false">(N$77+O$77)/(N81+O81)</f>
        <v>2.550354465158</v>
      </c>
      <c r="V81" s="0" t="n">
        <f aca="false">(S81-1)/(R81-1)</f>
        <v>0.633127263064226</v>
      </c>
      <c r="W81" s="2" t="n">
        <f aca="false">(T81-1)/(R81-1)</f>
        <v>0.904941865270662</v>
      </c>
      <c r="X81" s="0" t="n">
        <f aca="false">(U81-1)/(R81-1)</f>
        <v>0.691782482696332</v>
      </c>
      <c r="Y81" s="0" t="n">
        <f aca="false">V81*P81</f>
        <v>40.013726626945</v>
      </c>
      <c r="Z81" s="0" t="n">
        <f aca="false">W81*Q81</f>
        <v>15.7376860658845</v>
      </c>
      <c r="AA81" s="0" t="n">
        <f aca="false">P81-Y81</f>
        <v>23.1864054180494</v>
      </c>
      <c r="AB81" s="0" t="n">
        <f aca="false">Q81-Z81</f>
        <v>1.65313943336176</v>
      </c>
      <c r="AC81" s="0" t="n">
        <f aca="false">AA81/L81</f>
        <v>4.63728108360988</v>
      </c>
      <c r="AD81" s="0" t="n">
        <f aca="false">AB81/L81</f>
        <v>0.330627886672351</v>
      </c>
    </row>
    <row r="82" customFormat="false" ht="12.8" hidden="false" customHeight="false" outlineLevel="0" collapsed="false">
      <c r="B82" s="0" t="n">
        <v>48504403</v>
      </c>
      <c r="C82" s="0" t="n">
        <v>191713384355</v>
      </c>
      <c r="D82" s="0" t="n">
        <v>63869530793</v>
      </c>
      <c r="E82" s="0" t="n">
        <v>19751462416</v>
      </c>
      <c r="F82" s="0" t="n">
        <v>11302205187</v>
      </c>
      <c r="G82" s="0" t="n">
        <v>601042373657</v>
      </c>
      <c r="H82" s="0" t="n">
        <v>171205642700</v>
      </c>
      <c r="I82" s="0" t="n">
        <v>205197265625</v>
      </c>
      <c r="J82" s="0" t="n">
        <v>49893310546</v>
      </c>
      <c r="K82" s="0" t="n">
        <v>11768579</v>
      </c>
      <c r="L82" s="0" t="n">
        <v>6</v>
      </c>
      <c r="M82" s="0" t="n">
        <f aca="false">K82/1000000</f>
        <v>11.768579</v>
      </c>
      <c r="N82" s="0" t="n">
        <f aca="false">(G82+I82)/1000000000</f>
        <v>806.239639282</v>
      </c>
      <c r="O82" s="0" t="n">
        <f aca="false">(H82+J82)/1000000000</f>
        <v>221.098953246</v>
      </c>
      <c r="P82" s="0" t="n">
        <f aca="false">N82/$M82</f>
        <v>68.5078155384775</v>
      </c>
      <c r="Q82" s="0" t="n">
        <f aca="false">O82/$M82</f>
        <v>18.7872259893059</v>
      </c>
      <c r="R82" s="0" t="n">
        <f aca="false">M$77/M82</f>
        <v>3.74171529120041</v>
      </c>
      <c r="S82" s="0" t="n">
        <f aca="false">N$77/N82</f>
        <v>2.5761689267408</v>
      </c>
      <c r="T82" s="0" t="n">
        <f aca="false">O$77/O82</f>
        <v>3.23594450800026</v>
      </c>
      <c r="U82" s="0" t="n">
        <f aca="false">(N$77+O$77)/(N82+O82)</f>
        <v>2.7181627070336</v>
      </c>
      <c r="V82" s="0" t="n">
        <f aca="false">(S82-1)/(R82-1)</f>
        <v>0.574884245566835</v>
      </c>
      <c r="W82" s="2" t="n">
        <f aca="false">(T82-1)/(R82-1)</f>
        <v>0.815527606085348</v>
      </c>
      <c r="X82" s="0" t="n">
        <f aca="false">(U82-1)/(R82-1)</f>
        <v>0.626674371532333</v>
      </c>
      <c r="Y82" s="0" t="n">
        <f aca="false">V82*P82</f>
        <v>39.3840638512695</v>
      </c>
      <c r="Z82" s="0" t="n">
        <f aca="false">W82*Q82</f>
        <v>15.3215014360431</v>
      </c>
      <c r="AA82" s="0" t="n">
        <f aca="false">P82-Y82</f>
        <v>29.123751687208</v>
      </c>
      <c r="AB82" s="0" t="n">
        <f aca="false">Q82-Z82</f>
        <v>3.46572455326284</v>
      </c>
      <c r="AC82" s="0" t="n">
        <f aca="false">AA82/L82</f>
        <v>4.85395861453467</v>
      </c>
      <c r="AD82" s="0" t="n">
        <f aca="false">AB82/L82</f>
        <v>0.57762075887714</v>
      </c>
    </row>
    <row r="83" customFormat="false" ht="12.8" hidden="false" customHeight="false" outlineLevel="0" collapsed="false">
      <c r="B83" s="0" t="n">
        <v>87142613</v>
      </c>
      <c r="C83" s="0" t="n">
        <v>200202646655</v>
      </c>
      <c r="D83" s="0" t="n">
        <v>65102663799</v>
      </c>
      <c r="E83" s="0" t="n">
        <v>19771602841</v>
      </c>
      <c r="F83" s="0" t="n">
        <v>13714718241</v>
      </c>
      <c r="G83" s="0" t="n">
        <v>600597503662</v>
      </c>
      <c r="H83" s="0" t="n">
        <v>161714584350</v>
      </c>
      <c r="I83" s="0" t="n">
        <v>331048934936</v>
      </c>
      <c r="J83" s="0" t="n">
        <v>77809921264</v>
      </c>
      <c r="K83" s="0" t="n">
        <v>12006193</v>
      </c>
      <c r="L83" s="0" t="n">
        <v>7</v>
      </c>
      <c r="M83" s="0" t="n">
        <f aca="false">K83/1000000</f>
        <v>12.006193</v>
      </c>
      <c r="N83" s="0" t="n">
        <f aca="false">(G83+I83)/1000000000</f>
        <v>931.646438598</v>
      </c>
      <c r="O83" s="0" t="n">
        <f aca="false">(H83+J83)/1000000000</f>
        <v>239.524505614</v>
      </c>
      <c r="P83" s="0" t="n">
        <f aca="false">N83/$M83</f>
        <v>77.5971566172558</v>
      </c>
      <c r="Q83" s="0" t="n">
        <f aca="false">O83/$M83</f>
        <v>19.9500795642715</v>
      </c>
      <c r="R83" s="0" t="n">
        <f aca="false">M$77/M83</f>
        <v>3.66766318016044</v>
      </c>
      <c r="S83" s="0" t="n">
        <f aca="false">N$77/N83</f>
        <v>2.22939671121441</v>
      </c>
      <c r="T83" s="0" t="n">
        <f aca="false">O$77/O83</f>
        <v>2.98701772349752</v>
      </c>
      <c r="U83" s="0" t="n">
        <f aca="false">(N$77+O$77)/(N83+O83)</f>
        <v>2.38434317680658</v>
      </c>
      <c r="V83" s="0" t="n">
        <f aca="false">(S83-1)/(R83-1)</f>
        <v>0.460851549909863</v>
      </c>
      <c r="W83" s="2" t="n">
        <f aca="false">(T83-1)/(R83-1)</f>
        <v>0.744853300174882</v>
      </c>
      <c r="X83" s="0" t="n">
        <f aca="false">(U83-1)/(R83-1)</f>
        <v>0.518934769239991</v>
      </c>
      <c r="Y83" s="0" t="n">
        <f aca="false">V83*P83</f>
        <v>35.7607698956607</v>
      </c>
      <c r="Z83" s="0" t="n">
        <f aca="false">W83*Q83</f>
        <v>14.8598826021991</v>
      </c>
      <c r="AA83" s="0" t="n">
        <f aca="false">P83-Y83</f>
        <v>41.8363867215951</v>
      </c>
      <c r="AB83" s="0" t="n">
        <f aca="false">Q83-Z83</f>
        <v>5.09019696207242</v>
      </c>
      <c r="AC83" s="0" t="n">
        <f aca="false">AA83/L83</f>
        <v>5.97662667451359</v>
      </c>
      <c r="AD83" s="0" t="n">
        <f aca="false">AB83/L83</f>
        <v>0.727170994581774</v>
      </c>
    </row>
    <row r="84" customFormat="false" ht="12.8" hidden="false" customHeight="false" outlineLevel="0" collapsed="false">
      <c r="B84" s="0" t="n">
        <v>90028433</v>
      </c>
      <c r="C84" s="0" t="n">
        <v>203221797786</v>
      </c>
      <c r="D84" s="0" t="n">
        <v>65548778913</v>
      </c>
      <c r="E84" s="0" t="n">
        <v>19792181664</v>
      </c>
      <c r="F84" s="0" t="n">
        <v>14564004193</v>
      </c>
      <c r="G84" s="0" t="n">
        <v>573413391113</v>
      </c>
      <c r="H84" s="0" t="n">
        <v>155938385009</v>
      </c>
      <c r="I84" s="0" t="n">
        <v>375562530517</v>
      </c>
      <c r="J84" s="0" t="n">
        <v>75685089111</v>
      </c>
      <c r="K84" s="0" t="n">
        <v>11565657</v>
      </c>
      <c r="L84" s="0" t="n">
        <v>8</v>
      </c>
      <c r="M84" s="0" t="n">
        <f aca="false">K84/1000000</f>
        <v>11.565657</v>
      </c>
      <c r="N84" s="0" t="n">
        <f aca="false">(G84+I84)/1000000000</f>
        <v>948.97592163</v>
      </c>
      <c r="O84" s="0" t="n">
        <f aca="false">(H84+J84)/1000000000</f>
        <v>231.62347412</v>
      </c>
      <c r="P84" s="0" t="n">
        <f aca="false">N84/$M84</f>
        <v>82.0511901425055</v>
      </c>
      <c r="Q84" s="0" t="n">
        <f aca="false">O84/$M84</f>
        <v>20.0268323814203</v>
      </c>
      <c r="R84" s="0" t="n">
        <f aca="false">M$77/M84</f>
        <v>3.80736451029111</v>
      </c>
      <c r="S84" s="0" t="n">
        <f aca="false">N$77/N84</f>
        <v>2.1886851487838</v>
      </c>
      <c r="T84" s="0" t="n">
        <f aca="false">O$77/O84</f>
        <v>3.08890947344279</v>
      </c>
      <c r="U84" s="0" t="n">
        <f aca="false">(N$77+O$77)/(N84+O84)</f>
        <v>2.36530143904743</v>
      </c>
      <c r="V84" s="0" t="n">
        <f aca="false">(S84-1)/(R84-1)</f>
        <v>0.423416747068779</v>
      </c>
      <c r="W84" s="2" t="n">
        <f aca="false">(T84-1)/(R84-1)</f>
        <v>0.744082026322325</v>
      </c>
      <c r="X84" s="0" t="n">
        <f aca="false">(U84-1)/(R84-1)</f>
        <v>0.486328524152303</v>
      </c>
      <c r="Y84" s="0" t="n">
        <f aca="false">V84*P84</f>
        <v>34.7418480232616</v>
      </c>
      <c r="Z84" s="0" t="n">
        <f aca="false">W84*Q84</f>
        <v>14.9016060191848</v>
      </c>
      <c r="AA84" s="0" t="n">
        <f aca="false">P84-Y84</f>
        <v>47.309342119244</v>
      </c>
      <c r="AB84" s="0" t="n">
        <f aca="false">Q84-Z84</f>
        <v>5.12522636223552</v>
      </c>
      <c r="AC84" s="0" t="n">
        <f aca="false">AA84/L84</f>
        <v>5.91366776490549</v>
      </c>
      <c r="AD84" s="0" t="n">
        <f aca="false">AB84/L84</f>
        <v>0.64065329527944</v>
      </c>
    </row>
    <row r="85" customFormat="false" ht="12.8" hidden="false" customHeight="false" outlineLevel="0" collapsed="false">
      <c r="B85" s="0" t="n">
        <v>95926674</v>
      </c>
      <c r="C85" s="0" t="n">
        <v>207122918781</v>
      </c>
      <c r="D85" s="0" t="n">
        <v>66124256383</v>
      </c>
      <c r="E85" s="0" t="n">
        <v>19812600793</v>
      </c>
      <c r="F85" s="0" t="n">
        <v>15666617043</v>
      </c>
      <c r="G85" s="0" t="n">
        <v>512922729492</v>
      </c>
      <c r="H85" s="0" t="n">
        <v>131871978759</v>
      </c>
      <c r="I85" s="0" t="n">
        <v>413485183715</v>
      </c>
      <c r="J85" s="0" t="n">
        <v>77350860595</v>
      </c>
      <c r="K85" s="0" t="n">
        <v>11907823</v>
      </c>
      <c r="L85" s="0" t="n">
        <v>9</v>
      </c>
      <c r="M85" s="0" t="n">
        <f aca="false">K85/1000000</f>
        <v>11.907823</v>
      </c>
      <c r="N85" s="0" t="n">
        <f aca="false">(G85+I85)/1000000000</f>
        <v>926.407913207</v>
      </c>
      <c r="O85" s="0" t="n">
        <f aca="false">(H85+J85)/1000000000</f>
        <v>209.222839354</v>
      </c>
      <c r="P85" s="0" t="n">
        <f aca="false">N85/$M85</f>
        <v>77.7982602871239</v>
      </c>
      <c r="Q85" s="0" t="n">
        <f aca="false">O85/$M85</f>
        <v>17.5702006449038</v>
      </c>
      <c r="R85" s="0" t="n">
        <f aca="false">M$77/M85</f>
        <v>3.69796158374205</v>
      </c>
      <c r="S85" s="0" t="n">
        <f aca="false">N$77/N85</f>
        <v>2.24200320033418</v>
      </c>
      <c r="T85" s="0" t="n">
        <f aca="false">O$77/O85</f>
        <v>3.41962639303662</v>
      </c>
      <c r="U85" s="0" t="n">
        <f aca="false">(N$77+O$77)/(N85+O85)</f>
        <v>2.45896251348301</v>
      </c>
      <c r="V85" s="0" t="n">
        <f aca="false">(S85-1)/(R85-1)</f>
        <v>0.46034873432539</v>
      </c>
      <c r="W85" s="2" t="n">
        <f aca="false">(T85-1)/(R85-1)</f>
        <v>0.896835005960546</v>
      </c>
      <c r="X85" s="0" t="n">
        <f aca="false">(U85-1)/(R85-1)</f>
        <v>0.540764747087111</v>
      </c>
      <c r="Y85" s="0" t="n">
        <f aca="false">V85*P85</f>
        <v>35.8143306558947</v>
      </c>
      <c r="Z85" s="0" t="n">
        <f aca="false">W85*Q85</f>
        <v>15.7575710001003</v>
      </c>
      <c r="AA85" s="0" t="n">
        <f aca="false">P85-Y85</f>
        <v>41.9839296312291</v>
      </c>
      <c r="AB85" s="0" t="n">
        <f aca="false">Q85-Z85</f>
        <v>1.81262964480352</v>
      </c>
      <c r="AC85" s="0" t="n">
        <f aca="false">AA85/L85</f>
        <v>4.66488107013657</v>
      </c>
      <c r="AD85" s="0" t="n">
        <f aca="false">AB85/L85</f>
        <v>0.201403293867057</v>
      </c>
    </row>
    <row r="86" customFormat="false" ht="12.8" hidden="false" customHeight="false" outlineLevel="0" collapsed="false">
      <c r="B86" s="0" t="n">
        <v>96961131</v>
      </c>
      <c r="C86" s="0" t="n">
        <v>209638318007</v>
      </c>
      <c r="D86" s="0" t="n">
        <v>66501974032</v>
      </c>
      <c r="E86" s="0" t="n">
        <v>19832961101</v>
      </c>
      <c r="F86" s="0" t="n">
        <v>16371505057</v>
      </c>
      <c r="G86" s="0" t="n">
        <v>512556472778</v>
      </c>
      <c r="H86" s="0" t="n">
        <v>142113647460</v>
      </c>
      <c r="I86" s="0" t="n">
        <v>401343154907</v>
      </c>
      <c r="J86" s="0" t="n">
        <v>67441680908</v>
      </c>
      <c r="K86" s="0" t="n">
        <v>10488511</v>
      </c>
      <c r="L86" s="0" t="n">
        <v>10</v>
      </c>
      <c r="M86" s="0" t="n">
        <f aca="false">K86/1000000</f>
        <v>10.488511</v>
      </c>
      <c r="N86" s="0" t="n">
        <f aca="false">(G86+I86)/1000000000</f>
        <v>913.899627685</v>
      </c>
      <c r="O86" s="0" t="n">
        <f aca="false">(H86+J86)/1000000000</f>
        <v>209.555328368</v>
      </c>
      <c r="P86" s="0" t="n">
        <f aca="false">N86/$M86</f>
        <v>87.133400316308</v>
      </c>
      <c r="Q86" s="0" t="n">
        <f aca="false">O86/$M86</f>
        <v>19.9795117121963</v>
      </c>
      <c r="R86" s="0" t="n">
        <f aca="false">M$77/M86</f>
        <v>4.19837210448652</v>
      </c>
      <c r="S86" s="0" t="n">
        <f aca="false">N$77/N86</f>
        <v>2.27268886353119</v>
      </c>
      <c r="T86" s="0" t="n">
        <f aca="false">O$77/O86</f>
        <v>3.41420067460453</v>
      </c>
      <c r="U86" s="0" t="n">
        <f aca="false">(N$77+O$77)/(N86+O86)</f>
        <v>2.48561229327495</v>
      </c>
      <c r="V86" s="0" t="n">
        <f aca="false">(S86-1)/(R86-1)</f>
        <v>0.397917697489271</v>
      </c>
      <c r="W86" s="2" t="n">
        <f aca="false">(T86-1)/(R86-1)</f>
        <v>0.754821701708195</v>
      </c>
      <c r="X86" s="0" t="n">
        <f aca="false">(U86-1)/(R86-1)</f>
        <v>0.464490135838479</v>
      </c>
      <c r="Y86" s="0" t="n">
        <f aca="false">V86*P86</f>
        <v>34.6719220282762</v>
      </c>
      <c r="Z86" s="0" t="n">
        <f aca="false">W86*Q86</f>
        <v>15.0809690298988</v>
      </c>
      <c r="AA86" s="0" t="n">
        <f aca="false">P86-Y86</f>
        <v>52.4614782880318</v>
      </c>
      <c r="AB86" s="0" t="n">
        <f aca="false">Q86-Z86</f>
        <v>4.89854268229749</v>
      </c>
      <c r="AC86" s="0" t="n">
        <f aca="false">AA86/L86</f>
        <v>5.24614782880318</v>
      </c>
      <c r="AD86" s="0" t="n">
        <f aca="false">AB86/L86</f>
        <v>0.489854268229749</v>
      </c>
    </row>
    <row r="87" customFormat="false" ht="12.8" hidden="false" customHeight="false" outlineLevel="0" collapsed="false">
      <c r="B87" s="0" t="n">
        <v>105242781</v>
      </c>
      <c r="C87" s="0" t="n">
        <v>213732815373</v>
      </c>
      <c r="D87" s="0" t="n">
        <v>67103879047</v>
      </c>
      <c r="E87" s="0" t="n">
        <v>19847047650</v>
      </c>
      <c r="F87" s="0" t="n">
        <v>17530691418</v>
      </c>
      <c r="G87" s="0" t="n">
        <v>508432189941</v>
      </c>
      <c r="H87" s="0" t="n">
        <v>142571609497</v>
      </c>
      <c r="I87" s="0" t="n">
        <v>419810745239</v>
      </c>
      <c r="J87" s="0" t="n">
        <v>65844528198</v>
      </c>
      <c r="K87" s="0" t="n">
        <v>10486330</v>
      </c>
      <c r="L87" s="0" t="n">
        <v>11</v>
      </c>
      <c r="M87" s="0" t="n">
        <f aca="false">K87/1000000</f>
        <v>10.48633</v>
      </c>
      <c r="N87" s="0" t="n">
        <f aca="false">(G87+I87)/1000000000</f>
        <v>928.24293518</v>
      </c>
      <c r="O87" s="0" t="n">
        <f aca="false">(H87+J87)/1000000000</f>
        <v>208.416137695</v>
      </c>
      <c r="P87" s="0" t="n">
        <f aca="false">N87/$M87</f>
        <v>88.5193328056622</v>
      </c>
      <c r="Q87" s="0" t="n">
        <f aca="false">O87/$M87</f>
        <v>19.8750313689346</v>
      </c>
      <c r="R87" s="0" t="n">
        <f aca="false">M$77/M87</f>
        <v>4.19924530317089</v>
      </c>
      <c r="S87" s="0" t="n">
        <f aca="false">N$77/N87</f>
        <v>2.23757103610192</v>
      </c>
      <c r="T87" s="0" t="n">
        <f aca="false">O$77/O87</f>
        <v>3.4328624999664</v>
      </c>
      <c r="U87" s="0" t="n">
        <f aca="false">(N$77+O$77)/(N87+O87)</f>
        <v>2.45673792286976</v>
      </c>
      <c r="V87" s="0" t="n">
        <f aca="false">(S87-1)/(R87-1)</f>
        <v>0.386832180350571</v>
      </c>
      <c r="W87" s="2" t="n">
        <f aca="false">(T87-1)/(R87-1)</f>
        <v>0.760448877600947</v>
      </c>
      <c r="X87" s="0" t="n">
        <f aca="false">(U87-1)/(R87-1)</f>
        <v>0.455337989064464</v>
      </c>
      <c r="Y87" s="0" t="n">
        <f aca="false">V87*P87</f>
        <v>34.2421265123922</v>
      </c>
      <c r="Z87" s="0" t="n">
        <f aca="false">W87*Q87</f>
        <v>15.1139452967899</v>
      </c>
      <c r="AA87" s="0" t="n">
        <f aca="false">P87-Y87</f>
        <v>54.27720629327</v>
      </c>
      <c r="AB87" s="0" t="n">
        <f aca="false">Q87-Z87</f>
        <v>4.76108607214468</v>
      </c>
      <c r="AC87" s="0" t="n">
        <f aca="false">AA87/L87</f>
        <v>4.93429148120637</v>
      </c>
      <c r="AD87" s="0" t="n">
        <f aca="false">AB87/L87</f>
        <v>0.432826006558607</v>
      </c>
    </row>
    <row r="88" customFormat="false" ht="12.8" hidden="false" customHeight="false" outlineLevel="0" collapsed="false">
      <c r="B88" s="0" t="n">
        <v>106291778</v>
      </c>
      <c r="C88" s="0" t="n">
        <v>223133696471</v>
      </c>
      <c r="D88" s="0" t="n">
        <v>68464867622</v>
      </c>
      <c r="E88" s="0" t="n">
        <v>19868240592</v>
      </c>
      <c r="F88" s="0" t="n">
        <v>20203380902</v>
      </c>
      <c r="G88" s="0" t="n">
        <v>506714569091</v>
      </c>
      <c r="H88" s="0" t="n">
        <v>142924057006</v>
      </c>
      <c r="I88" s="0" t="n">
        <v>458899032592</v>
      </c>
      <c r="J88" s="0" t="n">
        <v>66974502563</v>
      </c>
      <c r="K88" s="0" t="n">
        <v>10524288</v>
      </c>
      <c r="L88" s="0" t="n">
        <v>12</v>
      </c>
      <c r="M88" s="0" t="n">
        <f aca="false">K88/1000000</f>
        <v>10.524288</v>
      </c>
      <c r="N88" s="0" t="n">
        <f aca="false">(G88+I88)/1000000000</f>
        <v>965.613601683</v>
      </c>
      <c r="O88" s="0" t="n">
        <f aca="false">(H88+J88)/1000000000</f>
        <v>209.898559569</v>
      </c>
      <c r="P88" s="0" t="n">
        <f aca="false">N88/$M88</f>
        <v>91.7509670661806</v>
      </c>
      <c r="Q88" s="0" t="n">
        <f aca="false">O88/$M88</f>
        <v>19.9442052107468</v>
      </c>
      <c r="R88" s="0" t="n">
        <f aca="false">M$77/M88</f>
        <v>4.18409986499799</v>
      </c>
      <c r="S88" s="0" t="n">
        <f aca="false">N$77/N88</f>
        <v>2.15097374623236</v>
      </c>
      <c r="T88" s="0" t="n">
        <f aca="false">O$77/O88</f>
        <v>3.40861769108904</v>
      </c>
      <c r="U88" s="0" t="n">
        <f aca="false">(N$77+O$77)/(N88+O88)</f>
        <v>2.37553769476262</v>
      </c>
      <c r="V88" s="0" t="n">
        <f aca="false">(S88-1)/(R88-1)</f>
        <v>0.36147539180059</v>
      </c>
      <c r="W88" s="2" t="n">
        <f aca="false">(T88-1)/(R88-1)</f>
        <v>0.756451679661925</v>
      </c>
      <c r="X88" s="0" t="n">
        <f aca="false">(U88-1)/(R88-1)</f>
        <v>0.432002058064685</v>
      </c>
      <c r="Y88" s="0" t="n">
        <f aca="false">V88*P88</f>
        <v>33.1657167683307</v>
      </c>
      <c r="Z88" s="0" t="n">
        <f aca="false">W88*Q88</f>
        <v>15.0868275311915</v>
      </c>
      <c r="AA88" s="0" t="n">
        <f aca="false">P88-Y88</f>
        <v>58.5852502978499</v>
      </c>
      <c r="AB88" s="0" t="n">
        <f aca="false">Q88-Z88</f>
        <v>4.85737767955527</v>
      </c>
      <c r="AC88" s="0" t="n">
        <f aca="false">AA88/L88</f>
        <v>4.88210419148749</v>
      </c>
      <c r="AD88" s="0" t="n">
        <f aca="false">AB88/L88</f>
        <v>0.404781473296273</v>
      </c>
    </row>
    <row r="89" customFormat="false" ht="12.8" hidden="false" customHeight="false" outlineLevel="0" collapsed="false">
      <c r="B89" s="0" t="n">
        <v>118616965</v>
      </c>
      <c r="C89" s="0" t="n">
        <v>250911299072</v>
      </c>
      <c r="D89" s="0" t="n">
        <v>72459439621</v>
      </c>
      <c r="E89" s="0" t="n">
        <v>19888000907</v>
      </c>
      <c r="F89" s="0" t="n">
        <v>28127045579</v>
      </c>
      <c r="G89" s="0" t="n">
        <v>618444046020</v>
      </c>
      <c r="H89" s="0" t="n">
        <v>174888458251</v>
      </c>
      <c r="I89" s="0" t="n">
        <v>536727325439</v>
      </c>
      <c r="J89" s="0" t="n">
        <v>79172409057</v>
      </c>
      <c r="K89" s="0" t="n">
        <v>12859706</v>
      </c>
      <c r="L89" s="0" t="n">
        <v>13</v>
      </c>
      <c r="M89" s="0" t="n">
        <f aca="false">K89/1000000</f>
        <v>12.859706</v>
      </c>
      <c r="N89" s="0" t="n">
        <f aca="false">(G89+I89)/1000000000</f>
        <v>1155.171371459</v>
      </c>
      <c r="O89" s="0" t="n">
        <f aca="false">(H89+J89)/1000000000</f>
        <v>254.060867308</v>
      </c>
      <c r="P89" s="0" t="n">
        <f aca="false">N89/$M89</f>
        <v>89.8287543633579</v>
      </c>
      <c r="Q89" s="0" t="n">
        <f aca="false">O89/$M89</f>
        <v>19.7563511411536</v>
      </c>
      <c r="R89" s="0" t="n">
        <f aca="false">M$77/M89</f>
        <v>3.42423629280483</v>
      </c>
      <c r="S89" s="0" t="n">
        <f aca="false">N$77/N89</f>
        <v>1.79800985164799</v>
      </c>
      <c r="T89" s="0" t="n">
        <f aca="false">O$77/O89</f>
        <v>2.81611233977894</v>
      </c>
      <c r="U89" s="0" t="n">
        <f aca="false">(N$77+O$77)/(N89+O89)</f>
        <v>1.9815566042892</v>
      </c>
      <c r="V89" s="0" t="n">
        <f aca="false">(S89-1)/(R89-1)</f>
        <v>0.329179896372517</v>
      </c>
      <c r="W89" s="2" t="n">
        <f aca="false">(T89-1)/(R89-1)</f>
        <v>0.749148234918022</v>
      </c>
      <c r="X89" s="0" t="n">
        <f aca="false">(U89-1)/(R89-1)</f>
        <v>0.404893123332273</v>
      </c>
      <c r="Y89" s="0" t="n">
        <f aca="false">V89*P89</f>
        <v>29.5698200526025</v>
      </c>
      <c r="Z89" s="0" t="n">
        <f aca="false">W89*Q89</f>
        <v>14.8004355858159</v>
      </c>
      <c r="AA89" s="0" t="n">
        <f aca="false">P89-Y89</f>
        <v>60.2589343107555</v>
      </c>
      <c r="AB89" s="0" t="n">
        <f aca="false">Q89-Z89</f>
        <v>4.95591555533775</v>
      </c>
      <c r="AC89" s="0" t="n">
        <f aca="false">AA89/L89</f>
        <v>4.63530263928888</v>
      </c>
      <c r="AD89" s="0" t="n">
        <f aca="false">AB89/L89</f>
        <v>0.381224273487519</v>
      </c>
    </row>
    <row r="90" customFormat="false" ht="12.8" hidden="false" customHeight="false" outlineLevel="0" collapsed="false">
      <c r="B90" s="0" t="n">
        <v>125873835</v>
      </c>
      <c r="C90" s="0" t="n">
        <v>250738522652</v>
      </c>
      <c r="D90" s="0" t="n">
        <v>72463901556</v>
      </c>
      <c r="E90" s="0" t="n">
        <v>19908571859</v>
      </c>
      <c r="F90" s="0" t="n">
        <v>28064745702</v>
      </c>
      <c r="G90" s="0" t="n">
        <v>608828903198</v>
      </c>
      <c r="H90" s="0" t="n">
        <v>169696426391</v>
      </c>
      <c r="I90" s="0" t="n">
        <v>524816329956</v>
      </c>
      <c r="J90" s="0" t="n">
        <v>78082672119</v>
      </c>
      <c r="K90" s="0" t="n">
        <v>12470049</v>
      </c>
      <c r="L90" s="0" t="n">
        <v>14</v>
      </c>
      <c r="M90" s="0" t="n">
        <f aca="false">K90/1000000</f>
        <v>12.470049</v>
      </c>
      <c r="N90" s="0" t="n">
        <f aca="false">(G90+I90)/1000000000</f>
        <v>1133.645233154</v>
      </c>
      <c r="O90" s="0" t="n">
        <f aca="false">(H90+J90)/1000000000</f>
        <v>247.77909851</v>
      </c>
      <c r="P90" s="0" t="n">
        <f aca="false">N90/$M90</f>
        <v>90.9094449551882</v>
      </c>
      <c r="Q90" s="0" t="n">
        <f aca="false">O90/$M90</f>
        <v>19.8699378414632</v>
      </c>
      <c r="R90" s="0" t="n">
        <f aca="false">M$77/M90</f>
        <v>3.53123488127432</v>
      </c>
      <c r="S90" s="0" t="n">
        <f aca="false">N$77/N90</f>
        <v>1.83215122816368</v>
      </c>
      <c r="T90" s="0" t="n">
        <f aca="false">O$77/O90</f>
        <v>2.88750725054448</v>
      </c>
      <c r="U90" s="0" t="n">
        <f aca="false">(N$77+O$77)/(N90+O90)</f>
        <v>2.02144510249238</v>
      </c>
      <c r="V90" s="0" t="n">
        <f aca="false">(S90-1)/(R90-1)</f>
        <v>0.328753066070558</v>
      </c>
      <c r="W90" s="2" t="n">
        <f aca="false">(T90-1)/(R90-1)</f>
        <v>0.745686330615922</v>
      </c>
      <c r="X90" s="0" t="n">
        <f aca="false">(U90-1)/(R90-1)</f>
        <v>0.403536277904855</v>
      </c>
      <c r="Y90" s="0" t="n">
        <f aca="false">V90*P90</f>
        <v>29.8867587637907</v>
      </c>
      <c r="Z90" s="0" t="n">
        <f aca="false">W90*Q90</f>
        <v>14.8167410385671</v>
      </c>
      <c r="AA90" s="0" t="n">
        <f aca="false">P90-Y90</f>
        <v>61.0226861913975</v>
      </c>
      <c r="AB90" s="0" t="n">
        <f aca="false">Q90-Z90</f>
        <v>5.05319680289604</v>
      </c>
      <c r="AC90" s="0" t="n">
        <f aca="false">AA90/L90</f>
        <v>4.35876329938554</v>
      </c>
      <c r="AD90" s="0" t="n">
        <f aca="false">AB90/L90</f>
        <v>0.360942628778289</v>
      </c>
    </row>
    <row r="91" customFormat="false" ht="12.8" hidden="false" customHeight="false" outlineLevel="0" collapsed="false">
      <c r="B91" s="0" t="n">
        <v>129999630</v>
      </c>
      <c r="C91" s="0" t="n">
        <v>252465187542</v>
      </c>
      <c r="D91" s="0" t="n">
        <v>72731134882</v>
      </c>
      <c r="E91" s="0" t="n">
        <v>19929660896</v>
      </c>
      <c r="F91" s="0" t="n">
        <v>28545015165</v>
      </c>
      <c r="G91" s="0" t="n">
        <v>596173339843</v>
      </c>
      <c r="H91" s="0" t="n">
        <v>163187179565</v>
      </c>
      <c r="I91" s="0" t="n">
        <v>506530792236</v>
      </c>
      <c r="J91" s="0" t="n">
        <v>76162490844</v>
      </c>
      <c r="K91" s="0" t="n">
        <v>12035251</v>
      </c>
      <c r="L91" s="0" t="n">
        <v>15</v>
      </c>
      <c r="M91" s="0" t="n">
        <f aca="false">K91/1000000</f>
        <v>12.035251</v>
      </c>
      <c r="N91" s="0" t="n">
        <f aca="false">(G91+I91)/1000000000</f>
        <v>1102.704132079</v>
      </c>
      <c r="O91" s="0" t="n">
        <f aca="false">(H91+J91)/1000000000</f>
        <v>239.349670409</v>
      </c>
      <c r="P91" s="0" t="n">
        <f aca="false">N91/$M91</f>
        <v>91.6228612165214</v>
      </c>
      <c r="Q91" s="0" t="n">
        <f aca="false">O91/$M91</f>
        <v>19.8873850166482</v>
      </c>
      <c r="R91" s="0" t="n">
        <f aca="false">M$77/M91</f>
        <v>3.65880794675574</v>
      </c>
      <c r="S91" s="0" t="n">
        <f aca="false">N$77/N91</f>
        <v>1.8835601008487</v>
      </c>
      <c r="T91" s="0" t="n">
        <f aca="false">O$77/O91</f>
        <v>2.98919961852639</v>
      </c>
      <c r="U91" s="0" t="n">
        <f aca="false">(N$77+O$77)/(N91+O91)</f>
        <v>2.0807462745004</v>
      </c>
      <c r="V91" s="0" t="n">
        <f aca="false">(S91-1)/(R91-1)</f>
        <v>0.332314374916328</v>
      </c>
      <c r="W91" s="2" t="n">
        <f aca="false">(T91-1)/(R91-1)</f>
        <v>0.748154683738476</v>
      </c>
      <c r="X91" s="0" t="n">
        <f aca="false">(U91-1)/(R91-1)</f>
        <v>0.406477750985782</v>
      </c>
      <c r="Y91" s="0" t="n">
        <f aca="false">V91*P91</f>
        <v>30.4475938532138</v>
      </c>
      <c r="Z91" s="0" t="n">
        <f aca="false">W91*Q91</f>
        <v>14.8788402475157</v>
      </c>
      <c r="AA91" s="0" t="n">
        <f aca="false">P91-Y91</f>
        <v>61.1752673633076</v>
      </c>
      <c r="AB91" s="0" t="n">
        <f aca="false">Q91-Z91</f>
        <v>5.00854476913245</v>
      </c>
      <c r="AC91" s="0" t="n">
        <f aca="false">AA91/L91</f>
        <v>4.07835115755384</v>
      </c>
      <c r="AD91" s="0" t="n">
        <f aca="false">AB91/L91</f>
        <v>0.33390298460883</v>
      </c>
    </row>
    <row r="92" customFormat="false" ht="12.8" hidden="false" customHeight="false" outlineLevel="0" collapsed="false">
      <c r="B92" s="0" t="n">
        <v>142335511</v>
      </c>
      <c r="C92" s="0" t="n">
        <v>248248086316</v>
      </c>
      <c r="D92" s="0" t="n">
        <v>72147928289</v>
      </c>
      <c r="E92" s="0" t="n">
        <v>19950062151</v>
      </c>
      <c r="F92" s="0" t="n">
        <v>27326554958</v>
      </c>
      <c r="G92" s="0" t="n">
        <v>606983901977</v>
      </c>
      <c r="H92" s="0" t="n">
        <v>164363861083</v>
      </c>
      <c r="I92" s="0" t="n">
        <v>509505218505</v>
      </c>
      <c r="J92" s="0" t="n">
        <v>76600280761</v>
      </c>
      <c r="K92" s="0" t="n">
        <v>12110134</v>
      </c>
      <c r="L92" s="0" t="n">
        <v>16</v>
      </c>
      <c r="M92" s="0" t="n">
        <f aca="false">K92/1000000</f>
        <v>12.110134</v>
      </c>
      <c r="N92" s="0" t="n">
        <f aca="false">(G92+I92)/1000000000</f>
        <v>1116.489120482</v>
      </c>
      <c r="O92" s="0" t="n">
        <f aca="false">(H92+J92)/1000000000</f>
        <v>240.964141844</v>
      </c>
      <c r="P92" s="0" t="n">
        <f aca="false">N92/$M92</f>
        <v>92.1946132455677</v>
      </c>
      <c r="Q92" s="0" t="n">
        <f aca="false">O92/$M92</f>
        <v>19.8977271303521</v>
      </c>
      <c r="R92" s="0" t="n">
        <f aca="false">M$77/M92</f>
        <v>3.63618371192259</v>
      </c>
      <c r="S92" s="0" t="n">
        <f aca="false">N$77/N92</f>
        <v>1.8603042950641</v>
      </c>
      <c r="T92" s="0" t="n">
        <f aca="false">O$77/O92</f>
        <v>2.96917183613233</v>
      </c>
      <c r="U92" s="0" t="n">
        <f aca="false">(N$77+O$77)/(N92+O92)</f>
        <v>2.05714150697247</v>
      </c>
      <c r="V92" s="0" t="n">
        <f aca="false">(S92-1)/(R92-1)</f>
        <v>0.326344590922561</v>
      </c>
      <c r="W92" s="2" t="n">
        <f aca="false">(T92-1)/(R92-1)</f>
        <v>0.746978227361929</v>
      </c>
      <c r="X92" s="0" t="n">
        <f aca="false">(U92-1)/(R92-1)</f>
        <v>0.401012077493448</v>
      </c>
      <c r="Y92" s="0" t="n">
        <f aca="false">V92*P92</f>
        <v>30.0872133448885</v>
      </c>
      <c r="Z92" s="0" t="n">
        <f aca="false">W92*Q92</f>
        <v>14.8631689403618</v>
      </c>
      <c r="AA92" s="0" t="n">
        <f aca="false">P92-Y92</f>
        <v>62.1073999006792</v>
      </c>
      <c r="AB92" s="0" t="n">
        <f aca="false">Q92-Z92</f>
        <v>5.03455818999035</v>
      </c>
      <c r="AC92" s="0" t="n">
        <f aca="false">AA92/L92</f>
        <v>3.88171249379245</v>
      </c>
      <c r="AD92" s="0" t="n">
        <f aca="false">AB92/L92</f>
        <v>0.314659886874397</v>
      </c>
    </row>
    <row r="93" customFormat="false" ht="12.8" hidden="false" customHeight="false" outlineLevel="0" collapsed="false">
      <c r="B93" s="0" t="n">
        <v>147843248</v>
      </c>
      <c r="C93" s="0" t="n">
        <v>248413274636</v>
      </c>
      <c r="D93" s="0" t="n">
        <v>72196379420</v>
      </c>
      <c r="E93" s="0" t="n">
        <v>19971177171</v>
      </c>
      <c r="F93" s="0" t="n">
        <v>27359806233</v>
      </c>
      <c r="G93" s="0" t="n">
        <v>593295867919</v>
      </c>
      <c r="H93" s="0" t="n">
        <v>158779815673</v>
      </c>
      <c r="I93" s="0" t="n">
        <v>500222488403</v>
      </c>
      <c r="J93" s="0" t="n">
        <v>75869689941</v>
      </c>
      <c r="K93" s="0" t="n">
        <v>11699480</v>
      </c>
      <c r="L93" s="0" t="n">
        <v>17</v>
      </c>
      <c r="M93" s="0" t="n">
        <f aca="false">K93/1000000</f>
        <v>11.69948</v>
      </c>
      <c r="N93" s="0" t="n">
        <f aca="false">(G93+I93)/1000000000</f>
        <v>1093.518356322</v>
      </c>
      <c r="O93" s="0" t="n">
        <f aca="false">(H93+J93)/1000000000</f>
        <v>234.649505614</v>
      </c>
      <c r="P93" s="0" t="n">
        <f aca="false">N93/$M93</f>
        <v>93.4672614784589</v>
      </c>
      <c r="Q93" s="0" t="n">
        <f aca="false">O93/$M93</f>
        <v>20.0564046961062</v>
      </c>
      <c r="R93" s="0" t="n">
        <f aca="false">M$77/M93</f>
        <v>3.76381446012985</v>
      </c>
      <c r="S93" s="0" t="n">
        <f aca="false">N$77/N93</f>
        <v>1.89938238733452</v>
      </c>
      <c r="T93" s="0" t="n">
        <f aca="false">O$77/O93</f>
        <v>3.04907500916683</v>
      </c>
      <c r="U93" s="0" t="n">
        <f aca="false">(N$77+O$77)/(N93+O93)</f>
        <v>2.1025003915059</v>
      </c>
      <c r="V93" s="0" t="n">
        <f aca="false">(S93-1)/(R93-1)</f>
        <v>0.325413445912814</v>
      </c>
      <c r="W93" s="2" t="n">
        <f aca="false">(T93-1)/(R93-1)</f>
        <v>0.74139383765673</v>
      </c>
      <c r="X93" s="0" t="n">
        <f aca="false">(U93-1)/(R93-1)</f>
        <v>0.398905356133822</v>
      </c>
      <c r="Y93" s="0" t="n">
        <f aca="false">V93*P93</f>
        <v>30.4155036377393</v>
      </c>
      <c r="Z93" s="0" t="n">
        <f aca="false">W93*Q93</f>
        <v>14.8696948472426</v>
      </c>
      <c r="AA93" s="0" t="n">
        <f aca="false">P93-Y93</f>
        <v>63.0517578407195</v>
      </c>
      <c r="AB93" s="0" t="n">
        <f aca="false">Q93-Z93</f>
        <v>5.18670984886356</v>
      </c>
      <c r="AC93" s="0" t="n">
        <f aca="false">AA93/L93</f>
        <v>3.70892693180703</v>
      </c>
      <c r="AD93" s="0" t="n">
        <f aca="false">AB93/L93</f>
        <v>0.305100579344915</v>
      </c>
    </row>
    <row r="94" customFormat="false" ht="12.8" hidden="false" customHeight="false" outlineLevel="0" collapsed="false">
      <c r="B94" s="0" t="n">
        <v>155961600</v>
      </c>
      <c r="C94" s="0" t="n">
        <v>250167555002</v>
      </c>
      <c r="D94" s="0" t="n">
        <v>72468539024</v>
      </c>
      <c r="E94" s="0" t="n">
        <v>19991459002</v>
      </c>
      <c r="F94" s="0" t="n">
        <v>27848917491</v>
      </c>
      <c r="G94" s="0" t="n">
        <v>592493148803</v>
      </c>
      <c r="H94" s="0" t="n">
        <v>156275436401</v>
      </c>
      <c r="I94" s="0" t="n">
        <v>505157363891</v>
      </c>
      <c r="J94" s="0" t="n">
        <v>77911056518</v>
      </c>
      <c r="K94" s="0" t="n">
        <v>11552464</v>
      </c>
      <c r="L94" s="0" t="n">
        <v>18</v>
      </c>
      <c r="M94" s="0" t="n">
        <f aca="false">K94/1000000</f>
        <v>11.552464</v>
      </c>
      <c r="N94" s="0" t="n">
        <f aca="false">(G94+I94)/1000000000</f>
        <v>1097.650512694</v>
      </c>
      <c r="O94" s="0" t="n">
        <f aca="false">(H94+J94)/1000000000</f>
        <v>234.186492919</v>
      </c>
      <c r="P94" s="0" t="n">
        <f aca="false">N94/$M94</f>
        <v>95.0144066836304</v>
      </c>
      <c r="Q94" s="0" t="n">
        <f aca="false">O94/$M94</f>
        <v>20.2715622328708</v>
      </c>
      <c r="R94" s="0" t="n">
        <f aca="false">M$77/M94</f>
        <v>3.81171254894194</v>
      </c>
      <c r="S94" s="0" t="n">
        <f aca="false">N$77/N94</f>
        <v>1.89223207405728</v>
      </c>
      <c r="T94" s="0" t="n">
        <f aca="false">O$77/O94</f>
        <v>3.05510336895674</v>
      </c>
      <c r="U94" s="0" t="n">
        <f aca="false">(N$77+O$77)/(N94+O94)</f>
        <v>2.09670810912835</v>
      </c>
      <c r="V94" s="0" t="n">
        <f aca="false">(S94-1)/(R94-1)</f>
        <v>0.317326916790632</v>
      </c>
      <c r="W94" s="2" t="n">
        <f aca="false">(T94-1)/(R94-1)</f>
        <v>0.730908061611804</v>
      </c>
      <c r="X94" s="0" t="n">
        <f aca="false">(U94-1)/(R94-1)</f>
        <v>0.390049868199026</v>
      </c>
      <c r="Y94" s="0" t="n">
        <f aca="false">V94*P94</f>
        <v>30.1506287236077</v>
      </c>
      <c r="Z94" s="0" t="n">
        <f aca="false">W94*Q94</f>
        <v>14.8166482574707</v>
      </c>
      <c r="AA94" s="0" t="n">
        <f aca="false">P94-Y94</f>
        <v>64.8637779600227</v>
      </c>
      <c r="AB94" s="0" t="n">
        <f aca="false">Q94-Z94</f>
        <v>5.45491397540016</v>
      </c>
      <c r="AC94" s="0" t="n">
        <f aca="false">AA94/L94</f>
        <v>3.60354322000126</v>
      </c>
      <c r="AD94" s="0" t="n">
        <f aca="false">AB94/L94</f>
        <v>0.30305077641112</v>
      </c>
    </row>
    <row r="95" customFormat="false" ht="12.8" hidden="false" customHeight="false" outlineLevel="0" collapsed="false">
      <c r="B95" s="0" t="n">
        <v>190011356</v>
      </c>
      <c r="C95" s="0" t="n">
        <v>257475622138</v>
      </c>
      <c r="D95" s="0" t="n">
        <v>73534680544</v>
      </c>
      <c r="E95" s="0" t="n">
        <v>20012002866</v>
      </c>
      <c r="F95" s="0" t="n">
        <v>29923929302</v>
      </c>
      <c r="G95" s="0" t="n">
        <v>592435241699</v>
      </c>
      <c r="H95" s="0" t="n">
        <v>157062438964</v>
      </c>
      <c r="I95" s="0" t="n">
        <v>537528381347</v>
      </c>
      <c r="J95" s="0" t="n">
        <v>82976623535</v>
      </c>
      <c r="K95" s="0" t="n">
        <v>11588342</v>
      </c>
      <c r="L95" s="0" t="n">
        <v>19</v>
      </c>
      <c r="M95" s="0" t="n">
        <f aca="false">K95/1000000</f>
        <v>11.588342</v>
      </c>
      <c r="N95" s="0" t="n">
        <f aca="false">(G95+I95)/1000000000</f>
        <v>1129.963623046</v>
      </c>
      <c r="O95" s="0" t="n">
        <f aca="false">(H95+J95)/1000000000</f>
        <v>240.039062499</v>
      </c>
      <c r="P95" s="0" t="n">
        <f aca="false">N95/$M95</f>
        <v>97.5086533557605</v>
      </c>
      <c r="Q95" s="0" t="n">
        <f aca="false">O95/$M95</f>
        <v>20.7138400384628</v>
      </c>
      <c r="R95" s="0" t="n">
        <f aca="false">M$77/M95</f>
        <v>3.7999113246744</v>
      </c>
      <c r="S95" s="0" t="n">
        <f aca="false">N$77/N95</f>
        <v>1.83812068270489</v>
      </c>
      <c r="T95" s="0" t="n">
        <f aca="false">O$77/O95</f>
        <v>2.98061463843611</v>
      </c>
      <c r="U95" s="0" t="n">
        <f aca="false">(N$77+O$77)/(N95+O95)</f>
        <v>2.0382977925296</v>
      </c>
      <c r="V95" s="0" t="n">
        <f aca="false">(S95-1)/(R95-1)</f>
        <v>0.299338295223457</v>
      </c>
      <c r="W95" s="2" t="n">
        <f aca="false">(T95-1)/(R95-1)</f>
        <v>0.70738477357544</v>
      </c>
      <c r="X95" s="0" t="n">
        <f aca="false">(U95-1)/(R95-1)</f>
        <v>0.370832384361438</v>
      </c>
      <c r="Y95" s="0" t="n">
        <f aca="false">V95*P95</f>
        <v>29.1880740650484</v>
      </c>
      <c r="Z95" s="0" t="n">
        <f aca="false">W95*Q95</f>
        <v>14.6526550454859</v>
      </c>
      <c r="AA95" s="0" t="n">
        <f aca="false">P95-Y95</f>
        <v>68.3205792907121</v>
      </c>
      <c r="AB95" s="0" t="n">
        <f aca="false">Q95-Z95</f>
        <v>6.06118499297691</v>
      </c>
      <c r="AC95" s="0" t="n">
        <f aca="false">AA95/L95</f>
        <v>3.59581996266906</v>
      </c>
      <c r="AD95" s="0" t="n">
        <f aca="false">AB95/L95</f>
        <v>0.319009736472469</v>
      </c>
    </row>
    <row r="96" customFormat="false" ht="12.8" hidden="false" customHeight="false" outlineLevel="0" collapsed="false">
      <c r="B96" s="0" t="n">
        <v>186874967</v>
      </c>
      <c r="C96" s="0" t="n">
        <v>271633013431</v>
      </c>
      <c r="D96" s="0" t="n">
        <v>75574290013</v>
      </c>
      <c r="E96" s="0" t="n">
        <v>20032518402</v>
      </c>
      <c r="F96" s="0" t="n">
        <v>33956385489</v>
      </c>
      <c r="G96" s="0" t="n">
        <v>594387939453</v>
      </c>
      <c r="H96" s="0" t="n">
        <v>156691741943</v>
      </c>
      <c r="I96" s="0" t="n">
        <v>548773376464</v>
      </c>
      <c r="J96" s="0" t="n">
        <v>85756484985</v>
      </c>
      <c r="K96" s="0" t="n">
        <v>11692900</v>
      </c>
      <c r="L96" s="0" t="n">
        <v>20</v>
      </c>
      <c r="M96" s="0" t="n">
        <f aca="false">K96/1000000</f>
        <v>11.6929</v>
      </c>
      <c r="N96" s="0" t="n">
        <f aca="false">(G96+I96)/1000000000</f>
        <v>1143.161315917</v>
      </c>
      <c r="O96" s="0" t="n">
        <f aca="false">(H96+J96)/1000000000</f>
        <v>242.448226928</v>
      </c>
      <c r="P96" s="0" t="n">
        <f aca="false">N96/$M96</f>
        <v>97.7654231129147</v>
      </c>
      <c r="Q96" s="0" t="n">
        <f aca="false">O96/$M96</f>
        <v>20.7346532449606</v>
      </c>
      <c r="R96" s="0" t="n">
        <f aca="false">M$77/M96</f>
        <v>3.76593248894628</v>
      </c>
      <c r="S96" s="0" t="n">
        <f aca="false">N$77/N96</f>
        <v>1.81689974748568</v>
      </c>
      <c r="T96" s="0" t="n">
        <f aca="false">O$77/O96</f>
        <v>2.95099680680887</v>
      </c>
      <c r="U96" s="0" t="n">
        <f aca="false">(N$77+O$77)/(N96+O96)</f>
        <v>2.0153393603023</v>
      </c>
      <c r="V96" s="0" t="n">
        <f aca="false">(S96-1)/(R96-1)</f>
        <v>0.295343342887191</v>
      </c>
      <c r="W96" s="2" t="n">
        <f aca="false">(T96-1)/(R96-1)</f>
        <v>0.705366748684501</v>
      </c>
      <c r="X96" s="0" t="n">
        <f aca="false">(U96-1)/(R96-1)</f>
        <v>0.367087542577405</v>
      </c>
      <c r="Y96" s="0" t="n">
        <f aca="false">V96*P96</f>
        <v>28.8743668809489</v>
      </c>
      <c r="Z96" s="0" t="n">
        <f aca="false">W96*Q96</f>
        <v>14.6255349444984</v>
      </c>
      <c r="AA96" s="0" t="n">
        <f aca="false">P96-Y96</f>
        <v>68.8910562319658</v>
      </c>
      <c r="AB96" s="0" t="n">
        <f aca="false">Q96-Z96</f>
        <v>6.10911830046221</v>
      </c>
      <c r="AC96" s="0" t="n">
        <f aca="false">AA96/L96</f>
        <v>3.44455281159829</v>
      </c>
      <c r="AD96" s="0" t="n">
        <f aca="false">AB96/L96</f>
        <v>0.305455915023111</v>
      </c>
    </row>
    <row r="97" customFormat="false" ht="12.8" hidden="false" customHeight="false" outlineLevel="0" collapsed="false">
      <c r="B97" s="0" t="n">
        <v>184398725</v>
      </c>
      <c r="C97" s="0" t="n">
        <v>275715875011</v>
      </c>
      <c r="D97" s="0" t="n">
        <v>76181056747</v>
      </c>
      <c r="E97" s="0" t="n">
        <v>20053065508</v>
      </c>
      <c r="F97" s="0" t="n">
        <v>35110226338</v>
      </c>
      <c r="G97" s="0" t="n">
        <v>581399017333</v>
      </c>
      <c r="H97" s="0" t="n">
        <v>156110961914</v>
      </c>
      <c r="I97" s="0" t="n">
        <v>524309677124</v>
      </c>
      <c r="J97" s="0" t="n">
        <v>77089340209</v>
      </c>
      <c r="K97" s="0" t="n">
        <v>11478629</v>
      </c>
      <c r="L97" s="0" t="n">
        <v>21</v>
      </c>
      <c r="M97" s="0" t="n">
        <f aca="false">K97/1000000</f>
        <v>11.478629</v>
      </c>
      <c r="N97" s="0" t="n">
        <f aca="false">(G97+I97)/1000000000</f>
        <v>1105.708694457</v>
      </c>
      <c r="O97" s="0" t="n">
        <f aca="false">(H97+J97)/1000000000</f>
        <v>233.200302123</v>
      </c>
      <c r="P97" s="0" t="n">
        <f aca="false">N97/$M97</f>
        <v>96.3275922984357</v>
      </c>
      <c r="Q97" s="0" t="n">
        <f aca="false">O97/$M97</f>
        <v>20.3160414125241</v>
      </c>
      <c r="R97" s="0" t="n">
        <f aca="false">M$77/M97</f>
        <v>3.83623096451676</v>
      </c>
      <c r="S97" s="0" t="n">
        <f aca="false">N$77/N97</f>
        <v>1.87844186867409</v>
      </c>
      <c r="T97" s="0" t="n">
        <f aca="false">O$77/O97</f>
        <v>3.06802322710385</v>
      </c>
      <c r="U97" s="0" t="n">
        <f aca="false">(N$77+O$77)/(N97+O97)</f>
        <v>2.08563349476243</v>
      </c>
      <c r="V97" s="0" t="n">
        <f aca="false">(S97-1)/(R97-1)</f>
        <v>0.30972155641202</v>
      </c>
      <c r="W97" s="2" t="n">
        <f aca="false">(T97-1)/(R97-1)</f>
        <v>0.729144859137453</v>
      </c>
      <c r="X97" s="0" t="n">
        <f aca="false">(U97-1)/(R97-1)</f>
        <v>0.382773303142257</v>
      </c>
      <c r="Y97" s="0" t="n">
        <f aca="false">V97*P97</f>
        <v>29.834731812094</v>
      </c>
      <c r="Z97" s="0" t="n">
        <f aca="false">W97*Q97</f>
        <v>14.8133371539656</v>
      </c>
      <c r="AA97" s="0" t="n">
        <f aca="false">P97-Y97</f>
        <v>66.4928604863417</v>
      </c>
      <c r="AB97" s="0" t="n">
        <f aca="false">Q97-Z97</f>
        <v>5.50270425855854</v>
      </c>
      <c r="AC97" s="0" t="n">
        <f aca="false">AA97/L97</f>
        <v>3.16632668982579</v>
      </c>
      <c r="AD97" s="0" t="n">
        <f aca="false">AB97/L97</f>
        <v>0.262033536121835</v>
      </c>
    </row>
    <row r="98" customFormat="false" ht="12.8" hidden="false" customHeight="false" outlineLevel="0" collapsed="false">
      <c r="B98" s="0" t="n">
        <v>190838477</v>
      </c>
      <c r="C98" s="0" t="n">
        <v>275615530273</v>
      </c>
      <c r="D98" s="0" t="n">
        <v>76187308646</v>
      </c>
      <c r="E98" s="0" t="n">
        <v>20074210667</v>
      </c>
      <c r="F98" s="0" t="n">
        <v>35066960342</v>
      </c>
      <c r="G98" s="0" t="n">
        <v>573693054199</v>
      </c>
      <c r="H98" s="0" t="n">
        <v>149709564208</v>
      </c>
      <c r="I98" s="0" t="n">
        <v>547384017944</v>
      </c>
      <c r="J98" s="0" t="n">
        <v>86973419189</v>
      </c>
      <c r="K98" s="0" t="n">
        <v>11360620</v>
      </c>
      <c r="L98" s="0" t="n">
        <v>22</v>
      </c>
      <c r="M98" s="0" t="n">
        <f aca="false">K98/1000000</f>
        <v>11.36062</v>
      </c>
      <c r="N98" s="0" t="n">
        <f aca="false">(G98+I98)/1000000000</f>
        <v>1121.077072143</v>
      </c>
      <c r="O98" s="0" t="n">
        <f aca="false">(H98+J98)/1000000000</f>
        <v>236.682983397</v>
      </c>
      <c r="P98" s="0" t="n">
        <f aca="false">N98/$M98</f>
        <v>98.6809762269137</v>
      </c>
      <c r="Q98" s="0" t="n">
        <f aca="false">O98/$M98</f>
        <v>20.8336326183782</v>
      </c>
      <c r="R98" s="0" t="n">
        <f aca="false">M$77/M98</f>
        <v>3.87608000267591</v>
      </c>
      <c r="S98" s="0" t="n">
        <f aca="false">N$77/N98</f>
        <v>1.85269109308844</v>
      </c>
      <c r="T98" s="0" t="n">
        <f aca="false">O$77/O98</f>
        <v>3.02287867599217</v>
      </c>
      <c r="U98" s="0" t="n">
        <f aca="false">(N$77+O$77)/(N98+O98)</f>
        <v>2.05667668474412</v>
      </c>
      <c r="V98" s="0" t="n">
        <f aca="false">(S98-1)/(R98-1)</f>
        <v>0.296476833848534</v>
      </c>
      <c r="W98" s="2" t="n">
        <f aca="false">(T98-1)/(R98-1)</f>
        <v>0.703345760239659</v>
      </c>
      <c r="X98" s="0" t="n">
        <f aca="false">(U98-1)/(R98-1)</f>
        <v>0.367401700843157</v>
      </c>
      <c r="Y98" s="0" t="n">
        <f aca="false">V98*P98</f>
        <v>29.2566233928378</v>
      </c>
      <c r="Z98" s="0" t="n">
        <f aca="false">W98*Q98</f>
        <v>14.653247172527</v>
      </c>
      <c r="AA98" s="0" t="n">
        <f aca="false">P98-Y98</f>
        <v>69.4243528340758</v>
      </c>
      <c r="AB98" s="0" t="n">
        <f aca="false">Q98-Z98</f>
        <v>6.18038544585122</v>
      </c>
      <c r="AC98" s="0" t="n">
        <f aca="false">AA98/L98</f>
        <v>3.1556524015489</v>
      </c>
      <c r="AD98" s="0" t="n">
        <f aca="false">AB98/L98</f>
        <v>0.280926611175056</v>
      </c>
    </row>
    <row r="99" customFormat="false" ht="12.8" hidden="false" customHeight="false" outlineLevel="0" collapsed="false">
      <c r="B99" s="0" t="n">
        <v>200220360</v>
      </c>
      <c r="C99" s="0" t="n">
        <v>296462099453</v>
      </c>
      <c r="D99" s="0" t="n">
        <v>79211163084</v>
      </c>
      <c r="E99" s="0" t="n">
        <v>20103211713</v>
      </c>
      <c r="F99" s="0" t="n">
        <v>41010761523</v>
      </c>
      <c r="G99" s="0" t="n">
        <v>632018646240</v>
      </c>
      <c r="H99" s="0" t="n">
        <v>171491012573</v>
      </c>
      <c r="I99" s="0" t="n">
        <v>610327713012</v>
      </c>
      <c r="J99" s="0" t="n">
        <v>90273025512</v>
      </c>
      <c r="K99" s="0" t="n">
        <v>12631032</v>
      </c>
      <c r="L99" s="0" t="n">
        <v>23</v>
      </c>
      <c r="M99" s="0" t="n">
        <f aca="false">K99/1000000</f>
        <v>12.631032</v>
      </c>
      <c r="N99" s="0" t="n">
        <f aca="false">(G99+I99)/1000000000</f>
        <v>1242.346359252</v>
      </c>
      <c r="O99" s="0" t="n">
        <f aca="false">(H99+J99)/1000000000</f>
        <v>261.764038085</v>
      </c>
      <c r="P99" s="0" t="n">
        <f aca="false">N99/$M99</f>
        <v>98.3566789516486</v>
      </c>
      <c r="Q99" s="0" t="n">
        <f aca="false">O99/$M99</f>
        <v>20.7238836925597</v>
      </c>
      <c r="R99" s="0" t="n">
        <f aca="false">M$77/M99</f>
        <v>3.48622915372236</v>
      </c>
      <c r="S99" s="0" t="n">
        <f aca="false">N$77/N99</f>
        <v>1.67184416065383</v>
      </c>
      <c r="T99" s="0" t="n">
        <f aca="false">O$77/O99</f>
        <v>2.73324001537856</v>
      </c>
      <c r="U99" s="0" t="n">
        <f aca="false">(N$77+O$77)/(N99+O99)</f>
        <v>1.85656149618407</v>
      </c>
      <c r="V99" s="0" t="n">
        <f aca="false">(S99-1)/(R99-1)</f>
        <v>0.27022616143325</v>
      </c>
      <c r="W99" s="2" t="n">
        <f aca="false">(T99-1)/(R99-1)</f>
        <v>0.697136067600034</v>
      </c>
      <c r="X99" s="0" t="n">
        <f aca="false">(U99-1)/(R99-1)</f>
        <v>0.34452234416994</v>
      </c>
      <c r="Y99" s="0" t="n">
        <f aca="false">V99*P99</f>
        <v>26.5785478044265</v>
      </c>
      <c r="Z99" s="0" t="n">
        <f aca="false">W99*Q99</f>
        <v>14.4473667828315</v>
      </c>
      <c r="AA99" s="0" t="n">
        <f aca="false">P99-Y99</f>
        <v>71.7781311472221</v>
      </c>
      <c r="AB99" s="0" t="n">
        <f aca="false">Q99-Z99</f>
        <v>6.27651690972817</v>
      </c>
      <c r="AC99" s="0" t="n">
        <f aca="false">AA99/L99</f>
        <v>3.12078831074879</v>
      </c>
      <c r="AD99" s="0" t="n">
        <f aca="false">AB99/L99</f>
        <v>0.272892039553399</v>
      </c>
    </row>
    <row r="100" customFormat="false" ht="12.8" hidden="false" customHeight="false" outlineLevel="0" collapsed="false">
      <c r="B100" s="0" t="n">
        <v>201350325</v>
      </c>
      <c r="C100" s="0" t="n">
        <v>278856255944</v>
      </c>
      <c r="D100" s="0" t="n">
        <v>76688509791</v>
      </c>
      <c r="E100" s="0" t="n">
        <v>20115187405</v>
      </c>
      <c r="F100" s="0" t="n">
        <v>35966806030</v>
      </c>
      <c r="G100" s="0" t="n">
        <v>593795928955</v>
      </c>
      <c r="H100" s="0" t="n">
        <v>159869979858</v>
      </c>
      <c r="I100" s="0" t="n">
        <v>580816894531</v>
      </c>
      <c r="J100" s="0" t="n">
        <v>85134765625</v>
      </c>
      <c r="K100" s="0" t="n">
        <v>11833672</v>
      </c>
      <c r="L100" s="0" t="n">
        <v>24</v>
      </c>
      <c r="M100" s="0" t="n">
        <f aca="false">K100/1000000</f>
        <v>11.833672</v>
      </c>
      <c r="N100" s="0" t="n">
        <f aca="false">(G100+I100)/1000000000</f>
        <v>1174.612823486</v>
      </c>
      <c r="O100" s="0" t="n">
        <f aca="false">(H100+J100)/1000000000</f>
        <v>245.004745483</v>
      </c>
      <c r="P100" s="0" t="n">
        <f aca="false">N100/$M100</f>
        <v>99.2602147064749</v>
      </c>
      <c r="Q100" s="0" t="n">
        <f aca="false">O100/$M100</f>
        <v>20.7040338352288</v>
      </c>
      <c r="R100" s="0" t="n">
        <f aca="false">M$77/M100</f>
        <v>3.72113338953454</v>
      </c>
      <c r="S100" s="0" t="n">
        <f aca="false">N$77/N100</f>
        <v>1.76825032444383</v>
      </c>
      <c r="T100" s="0" t="n">
        <f aca="false">O$77/O100</f>
        <v>2.92020443143067</v>
      </c>
      <c r="U100" s="0" t="n">
        <f aca="false">(N$77+O$77)/(N100+O100)</f>
        <v>1.96706036241439</v>
      </c>
      <c r="V100" s="0" t="n">
        <f aca="false">(S100-1)/(R100-1)</f>
        <v>0.282327330000989</v>
      </c>
      <c r="W100" s="2" t="n">
        <f aca="false">(T100-1)/(R100-1)</f>
        <v>0.705663470528774</v>
      </c>
      <c r="X100" s="0" t="n">
        <f aca="false">(U100-1)/(R100-1)</f>
        <v>0.355388811931712</v>
      </c>
      <c r="Y100" s="0" t="n">
        <f aca="false">V100*P100</f>
        <v>28.0238713934039</v>
      </c>
      <c r="Z100" s="0" t="n">
        <f aca="false">W100*Q100</f>
        <v>14.6100803701127</v>
      </c>
      <c r="AA100" s="0" t="n">
        <f aca="false">P100-Y100</f>
        <v>71.2363433130709</v>
      </c>
      <c r="AB100" s="0" t="n">
        <f aca="false">Q100-Z100</f>
        <v>6.0939534651161</v>
      </c>
      <c r="AC100" s="0" t="n">
        <f aca="false">AA100/L100</f>
        <v>2.96818097137796</v>
      </c>
      <c r="AD100" s="0" t="n">
        <f aca="false">AB100/L100</f>
        <v>0.253914727713171</v>
      </c>
    </row>
    <row r="101" customFormat="false" ht="12.8" hidden="false" customHeight="false" outlineLevel="0" collapsed="false">
      <c r="A101" s="0" t="s">
        <v>36</v>
      </c>
      <c r="B101" s="0" t="s">
        <v>1</v>
      </c>
      <c r="C101" s="0" t="s">
        <v>2</v>
      </c>
      <c r="D101" s="0" t="s">
        <v>55</v>
      </c>
      <c r="E101" s="0" t="s">
        <v>56</v>
      </c>
      <c r="F101" s="0" t="s">
        <v>4</v>
      </c>
      <c r="G101" s="0" t="s">
        <v>5</v>
      </c>
      <c r="H101" s="0" t="s">
        <v>48</v>
      </c>
      <c r="I101" s="0" t="s">
        <v>57</v>
      </c>
      <c r="J101" s="0" t="s">
        <v>58</v>
      </c>
      <c r="K101" s="0" t="s">
        <v>7</v>
      </c>
      <c r="L101" s="0" t="s">
        <v>8</v>
      </c>
      <c r="M101" s="0" t="s">
        <v>9</v>
      </c>
      <c r="N101" s="0" t="s">
        <v>59</v>
      </c>
      <c r="O101" s="0" t="s">
        <v>60</v>
      </c>
      <c r="P101" s="0" t="s">
        <v>61</v>
      </c>
      <c r="Q101" s="0" t="s">
        <v>62</v>
      </c>
      <c r="R101" s="0" t="s">
        <v>16</v>
      </c>
      <c r="S101" s="0" t="s">
        <v>63</v>
      </c>
      <c r="T101" s="0" t="s">
        <v>64</v>
      </c>
      <c r="U101" s="0" t="s">
        <v>65</v>
      </c>
      <c r="V101" s="0" t="s">
        <v>20</v>
      </c>
      <c r="W101" s="0" t="s">
        <v>66</v>
      </c>
      <c r="X101" s="0" t="s">
        <v>67</v>
      </c>
      <c r="Y101" s="0" t="s">
        <v>23</v>
      </c>
      <c r="Z101" s="0" t="s">
        <v>68</v>
      </c>
      <c r="AA101" s="0" t="s">
        <v>26</v>
      </c>
      <c r="AB101" s="0" t="s">
        <v>69</v>
      </c>
      <c r="AC101" s="0" t="s">
        <v>29</v>
      </c>
    </row>
    <row r="102" customFormat="false" ht="12.8" hidden="false" customHeight="false" outlineLevel="0" collapsed="false">
      <c r="A102" s="0" t="s">
        <v>37</v>
      </c>
      <c r="B102" s="0" t="n">
        <v>1097722863</v>
      </c>
      <c r="C102" s="0" t="n">
        <v>134633788269</v>
      </c>
      <c r="D102" s="0" t="n">
        <v>28852454457</v>
      </c>
      <c r="E102" s="0" t="n">
        <v>4908324034</v>
      </c>
      <c r="F102" s="0" t="n">
        <v>27931607255</v>
      </c>
      <c r="G102" s="0" t="n">
        <v>1622779510498</v>
      </c>
      <c r="H102" s="0" t="n">
        <v>719460769653</v>
      </c>
      <c r="I102" s="0" t="n">
        <v>1012641830444</v>
      </c>
      <c r="J102" s="0" t="n">
        <v>226030319213</v>
      </c>
      <c r="K102" s="0" t="n">
        <v>56974767</v>
      </c>
      <c r="L102" s="0" t="n">
        <v>1</v>
      </c>
      <c r="M102" s="0" t="n">
        <f aca="false">K102/1000000</f>
        <v>56.974767</v>
      </c>
      <c r="N102" s="0" t="n">
        <f aca="false">(G102+I102)/1000000000</f>
        <v>2635.421340942</v>
      </c>
      <c r="O102" s="0" t="n">
        <f aca="false">(H102+J102)/1000000000</f>
        <v>945.491088866</v>
      </c>
      <c r="P102" s="0" t="n">
        <f aca="false">N102/$M102</f>
        <v>46.2559388955816</v>
      </c>
      <c r="Q102" s="0" t="n">
        <f aca="false">O102/$M102</f>
        <v>16.594909266869</v>
      </c>
      <c r="R102" s="0" t="n">
        <f aca="false">M$102/M102</f>
        <v>1</v>
      </c>
      <c r="S102" s="0" t="n">
        <f aca="false">N$102/N102</f>
        <v>1</v>
      </c>
      <c r="T102" s="0" t="n">
        <f aca="false">O$102/O102</f>
        <v>1</v>
      </c>
      <c r="U102" s="0" t="n">
        <f aca="false">(N$102+O$102)/(N102+O102)</f>
        <v>1</v>
      </c>
      <c r="V102" s="0" t="e">
        <f aca="false">(S102-1)/(R102-1)</f>
        <v>#DIV/0!</v>
      </c>
      <c r="W102" s="2" t="e">
        <f aca="false">(T102-1)/(R102-1)</f>
        <v>#DIV/0!</v>
      </c>
      <c r="X102" s="0" t="e">
        <f aca="false">(U102-1)/(R102-1)</f>
        <v>#DIV/0!</v>
      </c>
      <c r="Y102" s="0" t="e">
        <f aca="false">V102*P102</f>
        <v>#DIV/0!</v>
      </c>
      <c r="Z102" s="0" t="e">
        <f aca="false">W102*Q102</f>
        <v>#DIV/0!</v>
      </c>
      <c r="AA102" s="0" t="e">
        <f aca="false">P102-Y102</f>
        <v>#DIV/0!</v>
      </c>
      <c r="AB102" s="0" t="e">
        <f aca="false">Q102-Z102</f>
        <v>#DIV/0!</v>
      </c>
      <c r="AC102" s="0" t="e">
        <f aca="false">AA102/L102</f>
        <v>#DIV/0!</v>
      </c>
      <c r="AD102" s="0" t="e">
        <f aca="false">AB102/L102</f>
        <v>#DIV/0!</v>
      </c>
    </row>
    <row r="103" customFormat="false" ht="12.8" hidden="false" customHeight="false" outlineLevel="0" collapsed="false">
      <c r="B103" s="0" t="n">
        <v>1100018193</v>
      </c>
      <c r="C103" s="0" t="n">
        <v>135096581038</v>
      </c>
      <c r="D103" s="0" t="n">
        <v>28920947886</v>
      </c>
      <c r="E103" s="0" t="n">
        <v>4907674383</v>
      </c>
      <c r="F103" s="0" t="n">
        <v>28062224602</v>
      </c>
      <c r="G103" s="0" t="n">
        <v>1099641281127</v>
      </c>
      <c r="H103" s="0" t="n">
        <v>412028442382</v>
      </c>
      <c r="I103" s="0" t="n">
        <v>601398025512</v>
      </c>
      <c r="J103" s="0" t="n">
        <v>146637527465</v>
      </c>
      <c r="K103" s="0" t="n">
        <v>34855863</v>
      </c>
      <c r="L103" s="0" t="n">
        <v>2</v>
      </c>
      <c r="M103" s="0" t="n">
        <f aca="false">K103/1000000</f>
        <v>34.855863</v>
      </c>
      <c r="N103" s="0" t="n">
        <f aca="false">(G103+I103)/1000000000</f>
        <v>1701.039306639</v>
      </c>
      <c r="O103" s="0" t="n">
        <f aca="false">(H103+J103)/1000000000</f>
        <v>558.665969847</v>
      </c>
      <c r="P103" s="0" t="n">
        <f aca="false">N103/$M103</f>
        <v>48.8020998544492</v>
      </c>
      <c r="Q103" s="0" t="n">
        <f aca="false">O103/$M103</f>
        <v>16.0278909131299</v>
      </c>
      <c r="R103" s="0" t="n">
        <f aca="false">M$102/M103</f>
        <v>1.63458202139479</v>
      </c>
      <c r="S103" s="0" t="n">
        <f aca="false">N$102/N103</f>
        <v>1.54930067203985</v>
      </c>
      <c r="T103" s="0" t="n">
        <f aca="false">O$102/O103</f>
        <v>1.69240859457564</v>
      </c>
      <c r="U103" s="0" t="n">
        <f aca="false">(N$102+O$102)/(N103+O103)</f>
        <v>1.58468118257288</v>
      </c>
      <c r="V103" s="0" t="n">
        <f aca="false">(S103-1)/(R103-1)</f>
        <v>0.865610202495968</v>
      </c>
      <c r="W103" s="2" t="n">
        <f aca="false">(T103-1)/(R103-1)</f>
        <v>1.09112545144873</v>
      </c>
      <c r="X103" s="0" t="n">
        <f aca="false">(U103-1)/(R103-1)</f>
        <v>0.921364241123255</v>
      </c>
      <c r="Y103" s="0" t="n">
        <f aca="false">V103*P103</f>
        <v>42.2435955372382</v>
      </c>
      <c r="Z103" s="0" t="n">
        <f aca="false">W103*Q103</f>
        <v>17.4884397083599</v>
      </c>
      <c r="AA103" s="0" t="n">
        <f aca="false">P103-Y103</f>
        <v>6.55850431721097</v>
      </c>
      <c r="AB103" s="0" t="n">
        <f aca="false">Q103-Z103</f>
        <v>-1.46054879522999</v>
      </c>
      <c r="AC103" s="0" t="n">
        <f aca="false">AA103/L103</f>
        <v>3.27925215860548</v>
      </c>
      <c r="AD103" s="0" t="n">
        <f aca="false">AB103/L103</f>
        <v>-0.730274397614997</v>
      </c>
    </row>
    <row r="104" customFormat="false" ht="12.8" hidden="false" customHeight="false" outlineLevel="0" collapsed="false">
      <c r="B104" s="0" t="n">
        <v>1108311860</v>
      </c>
      <c r="C104" s="0" t="n">
        <v>135544465673</v>
      </c>
      <c r="D104" s="0" t="n">
        <v>28985783782</v>
      </c>
      <c r="E104" s="0" t="n">
        <v>4909660129</v>
      </c>
      <c r="F104" s="0" t="n">
        <v>28188510269</v>
      </c>
      <c r="G104" s="0" t="n">
        <v>868149169921</v>
      </c>
      <c r="H104" s="0" t="n">
        <v>329458221435</v>
      </c>
      <c r="I104" s="0" t="n">
        <v>441412033081</v>
      </c>
      <c r="J104" s="0" t="n">
        <v>108395950317</v>
      </c>
      <c r="K104" s="0" t="n">
        <v>25942633</v>
      </c>
      <c r="L104" s="0" t="n">
        <v>3</v>
      </c>
      <c r="M104" s="0" t="n">
        <f aca="false">K104/1000000</f>
        <v>25.942633</v>
      </c>
      <c r="N104" s="0" t="n">
        <f aca="false">(G104+I104)/1000000000</f>
        <v>1309.561203002</v>
      </c>
      <c r="O104" s="0" t="n">
        <f aca="false">(H104+J104)/1000000000</f>
        <v>437.854171752</v>
      </c>
      <c r="P104" s="0" t="n">
        <f aca="false">N104/$M104</f>
        <v>50.4791168653544</v>
      </c>
      <c r="Q104" s="0" t="n">
        <f aca="false">O104/$M104</f>
        <v>16.8777846008152</v>
      </c>
      <c r="R104" s="0" t="n">
        <f aca="false">M$102/M104</f>
        <v>2.19618290094147</v>
      </c>
      <c r="S104" s="0" t="n">
        <f aca="false">N$102/N104</f>
        <v>2.01244610400845</v>
      </c>
      <c r="T104" s="0" t="n">
        <f aca="false">O$102/O104</f>
        <v>2.15937439874736</v>
      </c>
      <c r="U104" s="0" t="n">
        <f aca="false">(N$102+O$102)/(N104+O104)</f>
        <v>2.04926228848829</v>
      </c>
      <c r="V104" s="0" t="n">
        <f aca="false">(S104-1)/(R104-1)</f>
        <v>0.846397405623834</v>
      </c>
      <c r="W104" s="2" t="n">
        <f aca="false">(T104-1)/(R104-1)</f>
        <v>0.96922836619288</v>
      </c>
      <c r="X104" s="0" t="n">
        <f aca="false">(U104-1)/(R104-1)</f>
        <v>0.877175461764626</v>
      </c>
      <c r="Y104" s="0" t="n">
        <f aca="false">V104*P104</f>
        <v>42.7253935530183</v>
      </c>
      <c r="Z104" s="0" t="n">
        <f aca="false">W104*Q104</f>
        <v>16.3584275936035</v>
      </c>
      <c r="AA104" s="0" t="n">
        <f aca="false">P104-Y104</f>
        <v>7.7537233123361</v>
      </c>
      <c r="AB104" s="0" t="n">
        <f aca="false">Q104-Z104</f>
        <v>0.519357007211735</v>
      </c>
      <c r="AC104" s="0" t="n">
        <f aca="false">AA104/L104</f>
        <v>2.58457443744537</v>
      </c>
      <c r="AD104" s="0" t="n">
        <f aca="false">AB104/L104</f>
        <v>0.173119002403912</v>
      </c>
    </row>
    <row r="105" customFormat="false" ht="12.8" hidden="false" customHeight="false" outlineLevel="0" collapsed="false">
      <c r="B105" s="0" t="n">
        <v>1110984062</v>
      </c>
      <c r="C105" s="0" t="n">
        <v>135946613169</v>
      </c>
      <c r="D105" s="0" t="n">
        <v>29040227086</v>
      </c>
      <c r="E105" s="0" t="n">
        <v>4907101757</v>
      </c>
      <c r="F105" s="0" t="n">
        <v>28303964175</v>
      </c>
      <c r="G105" s="0" t="n">
        <v>743618942260</v>
      </c>
      <c r="H105" s="0" t="n">
        <v>273221862792</v>
      </c>
      <c r="I105" s="0" t="n">
        <v>368933563232</v>
      </c>
      <c r="J105" s="0" t="n">
        <v>87413085937</v>
      </c>
      <c r="K105" s="0" t="n">
        <v>20777809</v>
      </c>
      <c r="L105" s="0" t="n">
        <v>4</v>
      </c>
      <c r="M105" s="0" t="n">
        <f aca="false">K105/1000000</f>
        <v>20.777809</v>
      </c>
      <c r="N105" s="0" t="n">
        <f aca="false">(G105+I105)/1000000000</f>
        <v>1112.552505492</v>
      </c>
      <c r="O105" s="0" t="n">
        <f aca="false">(H105+J105)/1000000000</f>
        <v>360.634948729</v>
      </c>
      <c r="P105" s="0" t="n">
        <f aca="false">N105/$M105</f>
        <v>53.5452272899419</v>
      </c>
      <c r="Q105" s="0" t="n">
        <f aca="false">O105/$M105</f>
        <v>17.3567361567815</v>
      </c>
      <c r="R105" s="0" t="n">
        <f aca="false">M$102/M105</f>
        <v>2.74209696508424</v>
      </c>
      <c r="S105" s="0" t="n">
        <f aca="false">N$102/N105</f>
        <v>2.3688062612169</v>
      </c>
      <c r="T105" s="0" t="n">
        <f aca="false">O$102/O105</f>
        <v>2.62174005098017</v>
      </c>
      <c r="U105" s="0" t="n">
        <f aca="false">(N$102+O$102)/(N105+O105)</f>
        <v>2.43072422287328</v>
      </c>
      <c r="V105" s="0" t="n">
        <f aca="false">(S105-1)/(R105-1)</f>
        <v>0.785723348729163</v>
      </c>
      <c r="W105" s="2" t="n">
        <f aca="false">(T105-1)/(R105-1)</f>
        <v>0.930912620527843</v>
      </c>
      <c r="X105" s="0" t="n">
        <f aca="false">(U105-1)/(R105-1)</f>
        <v>0.821265550396096</v>
      </c>
      <c r="Y105" s="0" t="n">
        <f aca="false">V105*P105</f>
        <v>42.0717352947173</v>
      </c>
      <c r="Z105" s="0" t="n">
        <f aca="false">W105*Q105</f>
        <v>16.1576047395198</v>
      </c>
      <c r="AA105" s="0" t="n">
        <f aca="false">P105-Y105</f>
        <v>11.4734919952246</v>
      </c>
      <c r="AB105" s="0" t="n">
        <f aca="false">Q105-Z105</f>
        <v>1.19913141726166</v>
      </c>
      <c r="AC105" s="0" t="n">
        <f aca="false">AA105/L105</f>
        <v>2.86837299880614</v>
      </c>
      <c r="AD105" s="0" t="n">
        <f aca="false">AB105/L105</f>
        <v>0.299782854315416</v>
      </c>
    </row>
    <row r="106" customFormat="false" ht="12.8" hidden="false" customHeight="false" outlineLevel="0" collapsed="false">
      <c r="B106" s="0" t="n">
        <v>1105440057</v>
      </c>
      <c r="C106" s="0" t="n">
        <v>136639616840</v>
      </c>
      <c r="D106" s="0" t="n">
        <v>29171746711</v>
      </c>
      <c r="E106" s="0" t="n">
        <v>4954423038</v>
      </c>
      <c r="F106" s="0" t="n">
        <v>28481834488</v>
      </c>
      <c r="G106" s="0" t="n">
        <v>660330017089</v>
      </c>
      <c r="H106" s="0" t="n">
        <v>246377105712</v>
      </c>
      <c r="I106" s="0" t="n">
        <v>281463760375</v>
      </c>
      <c r="J106" s="0" t="n">
        <v>69331893920</v>
      </c>
      <c r="K106" s="0" t="n">
        <v>16438751</v>
      </c>
      <c r="L106" s="0" t="n">
        <v>5</v>
      </c>
      <c r="M106" s="0" t="n">
        <f aca="false">K106/1000000</f>
        <v>16.438751</v>
      </c>
      <c r="N106" s="0" t="n">
        <f aca="false">(G106+I106)/1000000000</f>
        <v>941.793777464</v>
      </c>
      <c r="O106" s="0" t="n">
        <f aca="false">(H106+J106)/1000000000</f>
        <v>315.708999632</v>
      </c>
      <c r="P106" s="0" t="n">
        <f aca="false">N106/$M106</f>
        <v>57.2910787117586</v>
      </c>
      <c r="Q106" s="0" t="n">
        <f aca="false">O106/$M106</f>
        <v>19.2051695187791</v>
      </c>
      <c r="R106" s="0" t="n">
        <f aca="false">M$102/M106</f>
        <v>3.46588174490872</v>
      </c>
      <c r="S106" s="0" t="n">
        <f aca="false">N$102/N106</f>
        <v>2.79829980193593</v>
      </c>
      <c r="T106" s="0" t="n">
        <f aca="false">O$102/O106</f>
        <v>2.99481829776184</v>
      </c>
      <c r="U106" s="0" t="n">
        <f aca="false">(N$102+O$102)/(N106+O106)</f>
        <v>2.84763779057215</v>
      </c>
      <c r="V106" s="0" t="n">
        <f aca="false">(S106-1)/(R106-1)</f>
        <v>0.729272523164931</v>
      </c>
      <c r="W106" s="2" t="n">
        <f aca="false">(T106-1)/(R106-1)</f>
        <v>0.808967543508735</v>
      </c>
      <c r="X106" s="0" t="n">
        <f aca="false">(U106-1)/(R106-1)</f>
        <v>0.74928077730692</v>
      </c>
      <c r="Y106" s="0" t="n">
        <f aca="false">V106*P106</f>
        <v>41.7808095269649</v>
      </c>
      <c r="Z106" s="0" t="n">
        <f aca="false">W106*Q106</f>
        <v>15.5363588082756</v>
      </c>
      <c r="AA106" s="0" t="n">
        <f aca="false">P106-Y106</f>
        <v>15.5102691847937</v>
      </c>
      <c r="AB106" s="0" t="n">
        <f aca="false">Q106-Z106</f>
        <v>3.66881071050355</v>
      </c>
      <c r="AC106" s="0" t="n">
        <f aca="false">AA106/L106</f>
        <v>3.10205383695874</v>
      </c>
      <c r="AD106" s="0" t="n">
        <f aca="false">AB106/L106</f>
        <v>0.733762142100709</v>
      </c>
    </row>
    <row r="107" customFormat="false" ht="12.8" hidden="false" customHeight="false" outlineLevel="0" collapsed="false">
      <c r="B107" s="0" t="n">
        <v>1108719175</v>
      </c>
      <c r="C107" s="0" t="n">
        <v>136762618592</v>
      </c>
      <c r="D107" s="0" t="n">
        <v>29156254949</v>
      </c>
      <c r="E107" s="0" t="n">
        <v>4907114526</v>
      </c>
      <c r="F107" s="0" t="n">
        <v>28536903698</v>
      </c>
      <c r="G107" s="0" t="n">
        <v>603141738891</v>
      </c>
      <c r="H107" s="0" t="n">
        <v>213110656738</v>
      </c>
      <c r="I107" s="0" t="n">
        <v>260416809082</v>
      </c>
      <c r="J107" s="0" t="n">
        <v>61207794189</v>
      </c>
      <c r="K107" s="0" t="n">
        <v>14568016</v>
      </c>
      <c r="L107" s="0" t="n">
        <v>6</v>
      </c>
      <c r="M107" s="0" t="n">
        <f aca="false">K107/1000000</f>
        <v>14.568016</v>
      </c>
      <c r="N107" s="0" t="n">
        <f aca="false">(G107+I107)/1000000000</f>
        <v>863.558547973</v>
      </c>
      <c r="O107" s="0" t="n">
        <f aca="false">(H107+J107)/1000000000</f>
        <v>274.318450927</v>
      </c>
      <c r="P107" s="0" t="n">
        <f aca="false">N107/$M107</f>
        <v>59.277704525654</v>
      </c>
      <c r="Q107" s="0" t="n">
        <f aca="false">O107/$M107</f>
        <v>18.8301859997271</v>
      </c>
      <c r="R107" s="0" t="n">
        <f aca="false">M$102/M107</f>
        <v>3.91094895832075</v>
      </c>
      <c r="S107" s="0" t="n">
        <f aca="false">N$102/N107</f>
        <v>3.05181547577524</v>
      </c>
      <c r="T107" s="0" t="n">
        <f aca="false">O$102/O107</f>
        <v>3.44669155746147</v>
      </c>
      <c r="U107" s="0" t="n">
        <f aca="false">(N$102+O$102)/(N107+O107)</f>
        <v>3.14701187674038</v>
      </c>
      <c r="V107" s="0" t="n">
        <f aca="false">(S107-1)/(R107-1)</f>
        <v>0.70486137172219</v>
      </c>
      <c r="W107" s="2" t="n">
        <f aca="false">(T107-1)/(R107-1)</f>
        <v>0.840513383262105</v>
      </c>
      <c r="X107" s="0" t="n">
        <f aca="false">(U107-1)/(R107-1)</f>
        <v>0.737564247082826</v>
      </c>
      <c r="Y107" s="0" t="n">
        <f aca="false">V107*P107</f>
        <v>41.7825641244952</v>
      </c>
      <c r="Z107" s="0" t="n">
        <f aca="false">W107*Q107</f>
        <v>15.8270233420853</v>
      </c>
      <c r="AA107" s="0" t="n">
        <f aca="false">P107-Y107</f>
        <v>17.4951404011588</v>
      </c>
      <c r="AB107" s="0" t="n">
        <f aca="false">Q107-Z107</f>
        <v>3.00316265764175</v>
      </c>
      <c r="AC107" s="0" t="n">
        <f aca="false">AA107/L107</f>
        <v>2.91585673352647</v>
      </c>
      <c r="AD107" s="0" t="n">
        <f aca="false">AB107/L107</f>
        <v>0.500527109606959</v>
      </c>
    </row>
    <row r="108" customFormat="false" ht="12.8" hidden="false" customHeight="false" outlineLevel="0" collapsed="false">
      <c r="B108" s="0" t="n">
        <v>1191233918</v>
      </c>
      <c r="C108" s="0" t="n">
        <v>138819005331</v>
      </c>
      <c r="D108" s="0" t="n">
        <v>29452980600</v>
      </c>
      <c r="E108" s="0" t="n">
        <v>4907106800</v>
      </c>
      <c r="F108" s="0" t="n">
        <v>29124331913</v>
      </c>
      <c r="G108" s="0" t="n">
        <v>609416107177</v>
      </c>
      <c r="H108" s="0" t="n">
        <v>222062194824</v>
      </c>
      <c r="I108" s="0" t="n">
        <v>365813217163</v>
      </c>
      <c r="J108" s="0" t="n">
        <v>100298202514</v>
      </c>
      <c r="K108" s="0" t="n">
        <v>16582991</v>
      </c>
      <c r="L108" s="0" t="n">
        <v>7</v>
      </c>
      <c r="M108" s="0" t="n">
        <f aca="false">K108/1000000</f>
        <v>16.582991</v>
      </c>
      <c r="N108" s="0" t="n">
        <f aca="false">(G108+I108)/1000000000</f>
        <v>975.22932434</v>
      </c>
      <c r="O108" s="0" t="n">
        <f aca="false">(H108+J108)/1000000000</f>
        <v>322.360397338</v>
      </c>
      <c r="P108" s="0" t="n">
        <f aca="false">N108/$M108</f>
        <v>58.809012459815</v>
      </c>
      <c r="Q108" s="0" t="n">
        <f aca="false">O108/$M108</f>
        <v>19.4392192179324</v>
      </c>
      <c r="R108" s="0" t="n">
        <f aca="false">M$102/M108</f>
        <v>3.43573526633404</v>
      </c>
      <c r="S108" s="0" t="n">
        <f aca="false">N$102/N108</f>
        <v>2.70236063986853</v>
      </c>
      <c r="T108" s="0" t="n">
        <f aca="false">O$102/O108</f>
        <v>2.9330249518046</v>
      </c>
      <c r="U108" s="0" t="n">
        <f aca="false">(N$102+O$102)/(N108+O108)</f>
        <v>2.75966460737473</v>
      </c>
      <c r="V108" s="0" t="n">
        <f aca="false">(S108-1)/(R108-1)</f>
        <v>0.698910371499736</v>
      </c>
      <c r="W108" s="2" t="n">
        <f aca="false">(T108-1)/(R108-1)</f>
        <v>0.793610446308455</v>
      </c>
      <c r="X108" s="0" t="n">
        <f aca="false">(U108-1)/(R108-1)</f>
        <v>0.722436724424141</v>
      </c>
      <c r="Y108" s="0" t="n">
        <f aca="false">V108*P108</f>
        <v>41.1022287458219</v>
      </c>
      <c r="Z108" s="0" t="n">
        <f aca="false">W108*Q108</f>
        <v>15.4271674394312</v>
      </c>
      <c r="AA108" s="0" t="n">
        <f aca="false">P108-Y108</f>
        <v>17.7067837139931</v>
      </c>
      <c r="AB108" s="0" t="n">
        <f aca="false">Q108-Z108</f>
        <v>4.01205177850116</v>
      </c>
      <c r="AC108" s="0" t="n">
        <f aca="false">AA108/L108</f>
        <v>2.52954053057044</v>
      </c>
      <c r="AD108" s="0" t="n">
        <f aca="false">AB108/L108</f>
        <v>0.573150254071595</v>
      </c>
    </row>
    <row r="109" customFormat="false" ht="12.8" hidden="false" customHeight="false" outlineLevel="0" collapsed="false">
      <c r="B109" s="0" t="n">
        <v>1219522764</v>
      </c>
      <c r="C109" s="0" t="n">
        <v>139183763017</v>
      </c>
      <c r="D109" s="0" t="n">
        <v>29504918311</v>
      </c>
      <c r="E109" s="0" t="n">
        <v>4907081570</v>
      </c>
      <c r="F109" s="0" t="n">
        <v>29228597827</v>
      </c>
      <c r="G109" s="0" t="n">
        <v>563676025390</v>
      </c>
      <c r="H109" s="0" t="n">
        <v>197704635620</v>
      </c>
      <c r="I109" s="0" t="n">
        <v>334635238647</v>
      </c>
      <c r="J109" s="0" t="n">
        <v>93282745361</v>
      </c>
      <c r="K109" s="0" t="n">
        <v>14075187</v>
      </c>
      <c r="L109" s="0" t="n">
        <v>8</v>
      </c>
      <c r="M109" s="0" t="n">
        <f aca="false">K109/1000000</f>
        <v>14.075187</v>
      </c>
      <c r="N109" s="0" t="n">
        <f aca="false">(G109+I109)/1000000000</f>
        <v>898.311264037</v>
      </c>
      <c r="O109" s="0" t="n">
        <f aca="false">(H109+J109)/1000000000</f>
        <v>290.987380981</v>
      </c>
      <c r="P109" s="0" t="n">
        <f aca="false">N109/$M109</f>
        <v>63.8223324519241</v>
      </c>
      <c r="Q109" s="0" t="n">
        <f aca="false">O109/$M109</f>
        <v>20.6737843682645</v>
      </c>
      <c r="R109" s="0" t="n">
        <f aca="false">M$102/M109</f>
        <v>4.04788703695375</v>
      </c>
      <c r="S109" s="0" t="n">
        <f aca="false">N$102/N109</f>
        <v>2.93375074592569</v>
      </c>
      <c r="T109" s="0" t="n">
        <f aca="false">O$102/O109</f>
        <v>3.24925117260578</v>
      </c>
      <c r="U109" s="0" t="n">
        <f aca="false">(N$102+O$102)/(N109+O109)</f>
        <v>3.01094468139565</v>
      </c>
      <c r="V109" s="0" t="n">
        <f aca="false">(S109-1)/(R109-1)</f>
        <v>0.634456173237444</v>
      </c>
      <c r="W109" s="2" t="n">
        <f aca="false">(T109-1)/(R109-1)</f>
        <v>0.737970648299952</v>
      </c>
      <c r="X109" s="0" t="n">
        <f aca="false">(U109-1)/(R109-1)</f>
        <v>0.659783206206196</v>
      </c>
      <c r="Y109" s="0" t="n">
        <f aca="false">V109*P109</f>
        <v>40.4924728145357</v>
      </c>
      <c r="Z109" s="0" t="n">
        <f aca="false">W109*Q109</f>
        <v>15.2566460530616</v>
      </c>
      <c r="AA109" s="0" t="n">
        <f aca="false">P109-Y109</f>
        <v>23.3298596373884</v>
      </c>
      <c r="AB109" s="0" t="n">
        <f aca="false">Q109-Z109</f>
        <v>5.41713831520293</v>
      </c>
      <c r="AC109" s="0" t="n">
        <f aca="false">AA109/L109</f>
        <v>2.91623245467355</v>
      </c>
      <c r="AD109" s="0" t="n">
        <f aca="false">AB109/L109</f>
        <v>0.677142289400366</v>
      </c>
    </row>
    <row r="110" customFormat="false" ht="12.8" hidden="false" customHeight="false" outlineLevel="0" collapsed="false">
      <c r="B110" s="0" t="n">
        <v>1227346492</v>
      </c>
      <c r="C110" s="0" t="n">
        <v>139294968946</v>
      </c>
      <c r="D110" s="0" t="n">
        <v>29520600422</v>
      </c>
      <c r="E110" s="0" t="n">
        <v>4907360456</v>
      </c>
      <c r="F110" s="0" t="n">
        <v>29260223061</v>
      </c>
      <c r="G110" s="0" t="n">
        <v>477671905517</v>
      </c>
      <c r="H110" s="0" t="n">
        <v>175913879394</v>
      </c>
      <c r="I110" s="0" t="n">
        <v>317930633544</v>
      </c>
      <c r="J110" s="0" t="n">
        <v>78103073120</v>
      </c>
      <c r="K110" s="0" t="n">
        <v>12451108</v>
      </c>
      <c r="L110" s="0" t="n">
        <v>9</v>
      </c>
      <c r="M110" s="0" t="n">
        <f aca="false">K110/1000000</f>
        <v>12.451108</v>
      </c>
      <c r="N110" s="0" t="n">
        <f aca="false">(G110+I110)/1000000000</f>
        <v>795.602539061</v>
      </c>
      <c r="O110" s="0" t="n">
        <f aca="false">(H110+J110)/1000000000</f>
        <v>254.016952514</v>
      </c>
      <c r="P110" s="0" t="n">
        <f aca="false">N110/$M110</f>
        <v>63.8981317213697</v>
      </c>
      <c r="Q110" s="0" t="n">
        <f aca="false">O110/$M110</f>
        <v>20.4011524527777</v>
      </c>
      <c r="R110" s="0" t="n">
        <f aca="false">M$102/M110</f>
        <v>4.57587927114599</v>
      </c>
      <c r="S110" s="0" t="n">
        <f aca="false">N$102/N110</f>
        <v>3.31248482948838</v>
      </c>
      <c r="T110" s="0" t="n">
        <f aca="false">O$102/O110</f>
        <v>3.72215743677143</v>
      </c>
      <c r="U110" s="0" t="n">
        <f aca="false">(N$102+O$102)/(N110+O110)</f>
        <v>3.41162912707984</v>
      </c>
      <c r="V110" s="0" t="n">
        <f aca="false">(S110-1)/(R110-1)</f>
        <v>0.6466898500036</v>
      </c>
      <c r="W110" s="2" t="n">
        <f aca="false">(T110-1)/(R110-1)</f>
        <v>0.76125540891067</v>
      </c>
      <c r="X110" s="0" t="n">
        <f aca="false">(U110-1)/(R110-1)</f>
        <v>0.674415701486187</v>
      </c>
      <c r="Y110" s="0" t="n">
        <f aca="false">V110*P110</f>
        <v>41.3222732184028</v>
      </c>
      <c r="Z110" s="0" t="n">
        <f aca="false">W110*Q110</f>
        <v>15.5304876526882</v>
      </c>
      <c r="AA110" s="0" t="n">
        <f aca="false">P110-Y110</f>
        <v>22.5758585029669</v>
      </c>
      <c r="AB110" s="0" t="n">
        <f aca="false">Q110-Z110</f>
        <v>4.87066480008949</v>
      </c>
      <c r="AC110" s="0" t="n">
        <f aca="false">AA110/L110</f>
        <v>2.50842872255187</v>
      </c>
      <c r="AD110" s="0" t="n">
        <f aca="false">AB110/L110</f>
        <v>0.541184977787721</v>
      </c>
    </row>
    <row r="111" customFormat="false" ht="12.8" hidden="false" customHeight="false" outlineLevel="0" collapsed="false">
      <c r="B111" s="0" t="n">
        <v>1239007254</v>
      </c>
      <c r="C111" s="0" t="n">
        <v>139433286847</v>
      </c>
      <c r="D111" s="0" t="n">
        <v>29540564972</v>
      </c>
      <c r="E111" s="0" t="n">
        <v>4907090590</v>
      </c>
      <c r="F111" s="0" t="n">
        <v>29299818288</v>
      </c>
      <c r="G111" s="0" t="n">
        <v>439717666625</v>
      </c>
      <c r="H111" s="0" t="n">
        <v>157895736694</v>
      </c>
      <c r="I111" s="0" t="n">
        <v>310844802856</v>
      </c>
      <c r="J111" s="0" t="n">
        <v>74633911132</v>
      </c>
      <c r="K111" s="0" t="n">
        <v>10968056</v>
      </c>
      <c r="L111" s="0" t="n">
        <v>10</v>
      </c>
      <c r="M111" s="0" t="n">
        <f aca="false">K111/1000000</f>
        <v>10.968056</v>
      </c>
      <c r="N111" s="0" t="n">
        <f aca="false">(G111+I111)/1000000000</f>
        <v>750.562469481</v>
      </c>
      <c r="O111" s="0" t="n">
        <f aca="false">(H111+J111)/1000000000</f>
        <v>232.529647826</v>
      </c>
      <c r="P111" s="0" t="n">
        <f aca="false">N111/$M111</f>
        <v>68.4316773620594</v>
      </c>
      <c r="Q111" s="0" t="n">
        <f aca="false">O111/$M111</f>
        <v>21.200625509753</v>
      </c>
      <c r="R111" s="0" t="n">
        <f aca="false">M$102/M111</f>
        <v>5.19460941847853</v>
      </c>
      <c r="S111" s="0" t="n">
        <f aca="false">N$102/N111</f>
        <v>3.51126181777294</v>
      </c>
      <c r="T111" s="0" t="n">
        <f aca="false">O$102/O111</f>
        <v>4.06610983892042</v>
      </c>
      <c r="U111" s="0" t="n">
        <f aca="false">(N$102+O$102)/(N111+O111)</f>
        <v>3.64249938206935</v>
      </c>
      <c r="V111" s="0" t="n">
        <f aca="false">(S111-1)/(R111-1)</f>
        <v>0.598687879426881</v>
      </c>
      <c r="W111" s="2" t="n">
        <f aca="false">(T111-1)/(R111-1)</f>
        <v>0.730964324214139</v>
      </c>
      <c r="X111" s="0" t="n">
        <f aca="false">(U111-1)/(R111-1)</f>
        <v>0.629975074777722</v>
      </c>
      <c r="Y111" s="0" t="n">
        <f aca="false">V111*P111</f>
        <v>40.9692158055159</v>
      </c>
      <c r="Z111" s="0" t="n">
        <f aca="false">W111*Q111</f>
        <v>15.4969008986537</v>
      </c>
      <c r="AA111" s="0" t="n">
        <f aca="false">P111-Y111</f>
        <v>27.4624615565436</v>
      </c>
      <c r="AB111" s="0" t="n">
        <f aca="false">Q111-Z111</f>
        <v>5.70372461109938</v>
      </c>
      <c r="AC111" s="0" t="n">
        <f aca="false">AA111/L111</f>
        <v>2.74624615565436</v>
      </c>
      <c r="AD111" s="0" t="n">
        <f aca="false">AB111/L111</f>
        <v>0.570372461109937</v>
      </c>
    </row>
    <row r="112" customFormat="false" ht="12.8" hidden="false" customHeight="false" outlineLevel="0" collapsed="false">
      <c r="B112" s="0" t="n">
        <v>1252760411</v>
      </c>
      <c r="C112" s="0" t="n">
        <v>139454812665</v>
      </c>
      <c r="D112" s="0" t="n">
        <v>29543300056</v>
      </c>
      <c r="E112" s="0" t="n">
        <v>4906941403</v>
      </c>
      <c r="F112" s="0" t="n">
        <v>29305929628</v>
      </c>
      <c r="G112" s="0" t="n">
        <v>391452651977</v>
      </c>
      <c r="H112" s="0" t="n">
        <v>145510009765</v>
      </c>
      <c r="I112" s="0" t="n">
        <v>312875167846</v>
      </c>
      <c r="J112" s="0" t="n">
        <v>71802597045</v>
      </c>
      <c r="K112" s="0" t="n">
        <v>10163492</v>
      </c>
      <c r="L112" s="0" t="n">
        <v>11</v>
      </c>
      <c r="M112" s="0" t="n">
        <f aca="false">K112/1000000</f>
        <v>10.163492</v>
      </c>
      <c r="N112" s="0" t="n">
        <f aca="false">(G112+I112)/1000000000</f>
        <v>704.327819823</v>
      </c>
      <c r="O112" s="0" t="n">
        <f aca="false">(H112+J112)/1000000000</f>
        <v>217.31260681</v>
      </c>
      <c r="P112" s="0" t="n">
        <f aca="false">N112/$M112</f>
        <v>69.2997859222992</v>
      </c>
      <c r="Q112" s="0" t="n">
        <f aca="false">O112/$M112</f>
        <v>21.3816872006196</v>
      </c>
      <c r="R112" s="0" t="n">
        <f aca="false">M$102/M112</f>
        <v>5.6058259306939</v>
      </c>
      <c r="S112" s="0" t="n">
        <f aca="false">N$102/N112</f>
        <v>3.74175386342725</v>
      </c>
      <c r="T112" s="0" t="n">
        <f aca="false">O$102/O112</f>
        <v>4.35083404844827</v>
      </c>
      <c r="U112" s="0" t="n">
        <f aca="false">(N$102+O$102)/(N112+O112)</f>
        <v>3.88536822640261</v>
      </c>
      <c r="V112" s="0" t="n">
        <f aca="false">(S112-1)/(R112-1)</f>
        <v>0.595279523083102</v>
      </c>
      <c r="W112" s="2" t="n">
        <f aca="false">(T112-1)/(R112-1)</f>
        <v>0.727520774529889</v>
      </c>
      <c r="X112" s="0" t="n">
        <f aca="false">(U112-1)/(R112-1)</f>
        <v>0.626460545800068</v>
      </c>
      <c r="Y112" s="0" t="n">
        <f aca="false">V112*P112</f>
        <v>41.2527435135873</v>
      </c>
      <c r="Z112" s="0" t="n">
        <f aca="false">W112*Q112</f>
        <v>15.5556216329506</v>
      </c>
      <c r="AA112" s="0" t="n">
        <f aca="false">P112-Y112</f>
        <v>28.0470424087119</v>
      </c>
      <c r="AB112" s="0" t="n">
        <f aca="false">Q112-Z112</f>
        <v>5.82606556766902</v>
      </c>
      <c r="AC112" s="0" t="n">
        <f aca="false">AA112/L112</f>
        <v>2.54973112806472</v>
      </c>
      <c r="AD112" s="0" t="n">
        <f aca="false">AB112/L112</f>
        <v>0.529642324333547</v>
      </c>
    </row>
    <row r="113" customFormat="false" ht="12.8" hidden="false" customHeight="false" outlineLevel="0" collapsed="false">
      <c r="B113" s="0" t="n">
        <v>1259718413</v>
      </c>
      <c r="C113" s="0" t="n">
        <v>139728278594</v>
      </c>
      <c r="D113" s="0" t="n">
        <v>29583292699</v>
      </c>
      <c r="E113" s="0" t="n">
        <v>4907116282</v>
      </c>
      <c r="F113" s="0" t="n">
        <v>29383968698</v>
      </c>
      <c r="G113" s="0" t="n">
        <v>360852828979</v>
      </c>
      <c r="H113" s="0" t="n">
        <v>138796875000</v>
      </c>
      <c r="I113" s="0" t="n">
        <v>316423751831</v>
      </c>
      <c r="J113" s="0" t="n">
        <v>68547653198</v>
      </c>
      <c r="K113" s="0" t="n">
        <v>9322505</v>
      </c>
      <c r="L113" s="0" t="n">
        <v>12</v>
      </c>
      <c r="M113" s="0" t="n">
        <f aca="false">K113/1000000</f>
        <v>9.322505</v>
      </c>
      <c r="N113" s="0" t="n">
        <f aca="false">(G113+I113)/1000000000</f>
        <v>677.27658081</v>
      </c>
      <c r="O113" s="0" t="n">
        <f aca="false">(H113+J113)/1000000000</f>
        <v>207.344528198</v>
      </c>
      <c r="P113" s="0" t="n">
        <f aca="false">N113/$M113</f>
        <v>72.6496344930896</v>
      </c>
      <c r="Q113" s="0" t="n">
        <f aca="false">O113/$M113</f>
        <v>22.2412890310062</v>
      </c>
      <c r="R113" s="0" t="n">
        <f aca="false">M$102/M113</f>
        <v>6.11152978732648</v>
      </c>
      <c r="S113" s="0" t="n">
        <f aca="false">N$102/N113</f>
        <v>3.89120400086789</v>
      </c>
      <c r="T113" s="0" t="n">
        <f aca="false">O$102/O113</f>
        <v>4.56000019428109</v>
      </c>
      <c r="U113" s="0" t="n">
        <f aca="false">(N$102+O$102)/(N113+O113)</f>
        <v>4.04796176955757</v>
      </c>
      <c r="V113" s="0" t="n">
        <f aca="false">(S113-1)/(R113-1)</f>
        <v>0.565624014954651</v>
      </c>
      <c r="W113" s="2" t="n">
        <f aca="false">(T113-1)/(R113-1)</f>
        <v>0.696464726295394</v>
      </c>
      <c r="X113" s="0" t="n">
        <f aca="false">(U113-1)/(R113-1)</f>
        <v>0.596291501052127</v>
      </c>
      <c r="Y113" s="0" t="n">
        <f aca="false">V113*P113</f>
        <v>41.0923779469692</v>
      </c>
      <c r="Z113" s="0" t="n">
        <f aca="false">W113*Q113</f>
        <v>15.4902732774364</v>
      </c>
      <c r="AA113" s="0" t="n">
        <f aca="false">P113-Y113</f>
        <v>31.5572565461204</v>
      </c>
      <c r="AB113" s="0" t="n">
        <f aca="false">Q113-Z113</f>
        <v>6.75101575356971</v>
      </c>
      <c r="AC113" s="0" t="n">
        <f aca="false">AA113/L113</f>
        <v>2.62977137884336</v>
      </c>
      <c r="AD113" s="0" t="n">
        <f aca="false">AB113/L113</f>
        <v>0.562584646130809</v>
      </c>
    </row>
    <row r="114" customFormat="false" ht="12.8" hidden="false" customHeight="false" outlineLevel="0" collapsed="false">
      <c r="B114" s="0" t="n">
        <v>1252423474</v>
      </c>
      <c r="C114" s="0" t="n">
        <v>141746462769</v>
      </c>
      <c r="D114" s="0" t="n">
        <v>29871107186</v>
      </c>
      <c r="E114" s="0" t="n">
        <v>4907126466</v>
      </c>
      <c r="F114" s="0" t="n">
        <v>29960550863</v>
      </c>
      <c r="G114" s="0" t="n">
        <v>410413299560</v>
      </c>
      <c r="H114" s="0" t="n">
        <v>150972488403</v>
      </c>
      <c r="I114" s="0" t="n">
        <v>328932189941</v>
      </c>
      <c r="J114" s="0" t="n">
        <v>67472930908</v>
      </c>
      <c r="K114" s="0" t="n">
        <v>10154248</v>
      </c>
      <c r="L114" s="0" t="n">
        <v>13</v>
      </c>
      <c r="M114" s="0" t="n">
        <f aca="false">K114/1000000</f>
        <v>10.154248</v>
      </c>
      <c r="N114" s="0" t="n">
        <f aca="false">(G114+I114)/1000000000</f>
        <v>739.345489501</v>
      </c>
      <c r="O114" s="0" t="n">
        <f aca="false">(H114+J114)/1000000000</f>
        <v>218.445419311</v>
      </c>
      <c r="P114" s="0" t="n">
        <f aca="false">N114/$M114</f>
        <v>72.8114469432891</v>
      </c>
      <c r="Q114" s="0" t="n">
        <f aca="false">O114/$M114</f>
        <v>21.5127126411527</v>
      </c>
      <c r="R114" s="0" t="n">
        <f aca="false">M$102/M114</f>
        <v>5.61092923867922</v>
      </c>
      <c r="S114" s="0" t="n">
        <f aca="false">N$102/N114</f>
        <v>3.56453292590004</v>
      </c>
      <c r="T114" s="0" t="n">
        <f aca="false">O$102/O114</f>
        <v>4.32827152818392</v>
      </c>
      <c r="U114" s="0" t="n">
        <f aca="false">(N$102+O$102)/(N114+O114)</f>
        <v>3.73872042098374</v>
      </c>
      <c r="V114" s="0" t="n">
        <f aca="false">(S114-1)/(R114-1)</f>
        <v>0.556185704258312</v>
      </c>
      <c r="W114" s="2" t="n">
        <f aca="false">(T114-1)/(R114-1)</f>
        <v>0.721822295658845</v>
      </c>
      <c r="X114" s="0" t="n">
        <f aca="false">(U114-1)/(R114-1)</f>
        <v>0.593962795613891</v>
      </c>
      <c r="Y114" s="0" t="n">
        <f aca="false">V114*P114</f>
        <v>40.49668589622</v>
      </c>
      <c r="Z114" s="0" t="n">
        <f aca="false">W114*Q114</f>
        <v>15.5283556244859</v>
      </c>
      <c r="AA114" s="0" t="n">
        <f aca="false">P114-Y114</f>
        <v>32.3147610470691</v>
      </c>
      <c r="AB114" s="0" t="n">
        <f aca="false">Q114-Z114</f>
        <v>5.98435701666682</v>
      </c>
      <c r="AC114" s="0" t="n">
        <f aca="false">AA114/L114</f>
        <v>2.48575084977455</v>
      </c>
      <c r="AD114" s="0" t="n">
        <f aca="false">AB114/L114</f>
        <v>0.460335155128217</v>
      </c>
    </row>
    <row r="115" customFormat="false" ht="12.8" hidden="false" customHeight="false" outlineLevel="0" collapsed="false">
      <c r="B115" s="0" t="n">
        <v>1258211807</v>
      </c>
      <c r="C115" s="0" t="n">
        <v>141833650514</v>
      </c>
      <c r="D115" s="0" t="n">
        <v>29884212004</v>
      </c>
      <c r="E115" s="0" t="n">
        <v>4907003915</v>
      </c>
      <c r="F115" s="0" t="n">
        <v>29985467647</v>
      </c>
      <c r="G115" s="0" t="n">
        <v>408837722778</v>
      </c>
      <c r="H115" s="0" t="n">
        <v>150002792358</v>
      </c>
      <c r="I115" s="0" t="n">
        <v>307625228881</v>
      </c>
      <c r="J115" s="0" t="n">
        <v>63329849243</v>
      </c>
      <c r="K115" s="0" t="n">
        <v>9269203</v>
      </c>
      <c r="L115" s="0" t="n">
        <v>14</v>
      </c>
      <c r="M115" s="0" t="n">
        <f aca="false">K115/1000000</f>
        <v>9.269203</v>
      </c>
      <c r="N115" s="0" t="n">
        <f aca="false">(G115+I115)/1000000000</f>
        <v>716.462951659</v>
      </c>
      <c r="O115" s="0" t="n">
        <f aca="false">(H115+J115)/1000000000</f>
        <v>213.332641601</v>
      </c>
      <c r="P115" s="0" t="n">
        <f aca="false">N115/$M115</f>
        <v>77.294989834509</v>
      </c>
      <c r="Q115" s="0" t="n">
        <f aca="false">O115/$M115</f>
        <v>23.0152087079116</v>
      </c>
      <c r="R115" s="0" t="n">
        <f aca="false">M$102/M115</f>
        <v>6.14667377551231</v>
      </c>
      <c r="S115" s="0" t="n">
        <f aca="false">N$102/N115</f>
        <v>3.67837769537081</v>
      </c>
      <c r="T115" s="0" t="n">
        <f aca="false">O$102/O115</f>
        <v>4.43200384981108</v>
      </c>
      <c r="U115" s="0" t="n">
        <f aca="false">(N$102+O$102)/(N115+O115)</f>
        <v>3.85128995637933</v>
      </c>
      <c r="V115" s="0" t="n">
        <f aca="false">(S115-1)/(R115-1)</f>
        <v>0.520409455154208</v>
      </c>
      <c r="W115" s="2" t="n">
        <f aca="false">(T115-1)/(R115-1)</f>
        <v>0.666839205185383</v>
      </c>
      <c r="X115" s="0" t="n">
        <f aca="false">(U115-1)/(R115-1)</f>
        <v>0.554006350654216</v>
      </c>
      <c r="Y115" s="0" t="n">
        <f aca="false">V115*P115</f>
        <v>40.2250435459268</v>
      </c>
      <c r="Z115" s="0" t="n">
        <f aca="false">W115*Q115</f>
        <v>15.3474434819595</v>
      </c>
      <c r="AA115" s="0" t="n">
        <f aca="false">P115-Y115</f>
        <v>37.0699462885821</v>
      </c>
      <c r="AB115" s="0" t="n">
        <f aca="false">Q115-Z115</f>
        <v>7.66776522595211</v>
      </c>
      <c r="AC115" s="0" t="n">
        <f aca="false">AA115/L115</f>
        <v>2.6478533063273</v>
      </c>
      <c r="AD115" s="0" t="n">
        <f aca="false">AB115/L115</f>
        <v>0.547697516139436</v>
      </c>
    </row>
    <row r="116" customFormat="false" ht="12.8" hidden="false" customHeight="false" outlineLevel="0" collapsed="false">
      <c r="B116" s="0" t="n">
        <v>1269721811</v>
      </c>
      <c r="C116" s="0" t="n">
        <v>141946732971</v>
      </c>
      <c r="D116" s="0" t="n">
        <v>29901978064</v>
      </c>
      <c r="E116" s="0" t="n">
        <v>4907791766</v>
      </c>
      <c r="F116" s="0" t="n">
        <v>30017736320</v>
      </c>
      <c r="G116" s="0" t="n">
        <v>397561813354</v>
      </c>
      <c r="H116" s="0" t="n">
        <v>142348403930</v>
      </c>
      <c r="I116" s="0" t="n">
        <v>299694839477</v>
      </c>
      <c r="J116" s="0" t="n">
        <v>61529663085</v>
      </c>
      <c r="K116" s="0" t="n">
        <v>8869383</v>
      </c>
      <c r="L116" s="0" t="n">
        <v>15</v>
      </c>
      <c r="M116" s="0" t="n">
        <f aca="false">K116/1000000</f>
        <v>8.869383</v>
      </c>
      <c r="N116" s="0" t="n">
        <f aca="false">(G116+I116)/1000000000</f>
        <v>697.256652831</v>
      </c>
      <c r="O116" s="0" t="n">
        <f aca="false">(H116+J116)/1000000000</f>
        <v>203.878067015</v>
      </c>
      <c r="P116" s="0" t="n">
        <f aca="false">N116/$M116</f>
        <v>78.6138847348232</v>
      </c>
      <c r="Q116" s="0" t="n">
        <f aca="false">O116/$M116</f>
        <v>22.9867248956325</v>
      </c>
      <c r="R116" s="0" t="n">
        <f aca="false">M$102/M116</f>
        <v>6.42375766160961</v>
      </c>
      <c r="S116" s="0" t="n">
        <f aca="false">N$102/N116</f>
        <v>3.77970053099052</v>
      </c>
      <c r="T116" s="0" t="n">
        <f aca="false">O$102/O116</f>
        <v>4.6375321421722</v>
      </c>
      <c r="U116" s="0" t="n">
        <f aca="false">(N$102+O$102)/(N116+O116)</f>
        <v>3.97378144570876</v>
      </c>
      <c r="V116" s="0" t="n">
        <f aca="false">(S116-1)/(R116-1)</f>
        <v>0.512504559461749</v>
      </c>
      <c r="W116" s="2" t="n">
        <f aca="false">(T116-1)/(R116-1)</f>
        <v>0.670666421532685</v>
      </c>
      <c r="X116" s="0" t="n">
        <f aca="false">(U116-1)/(R116-1)</f>
        <v>0.54828803778564</v>
      </c>
      <c r="Y116" s="0" t="n">
        <f aca="false">V116*P116</f>
        <v>40.2899743635972</v>
      </c>
      <c r="Z116" s="0" t="n">
        <f aca="false">W116*Q116</f>
        <v>15.4164245285102</v>
      </c>
      <c r="AA116" s="0" t="n">
        <f aca="false">P116-Y116</f>
        <v>38.3239103712259</v>
      </c>
      <c r="AB116" s="0" t="n">
        <f aca="false">Q116-Z116</f>
        <v>7.57030036712238</v>
      </c>
      <c r="AC116" s="0" t="n">
        <f aca="false">AA116/L116</f>
        <v>2.55492735808173</v>
      </c>
      <c r="AD116" s="0" t="n">
        <f aca="false">AB116/L116</f>
        <v>0.504686691141492</v>
      </c>
    </row>
    <row r="117" customFormat="false" ht="12.8" hidden="false" customHeight="false" outlineLevel="0" collapsed="false">
      <c r="B117" s="0" t="n">
        <v>1264043070</v>
      </c>
      <c r="C117" s="0" t="n">
        <v>142367031482</v>
      </c>
      <c r="D117" s="0" t="n">
        <v>29960908481</v>
      </c>
      <c r="E117" s="0" t="n">
        <v>4907084706</v>
      </c>
      <c r="F117" s="0" t="n">
        <v>30137846477</v>
      </c>
      <c r="G117" s="0" t="n">
        <v>381508087158</v>
      </c>
      <c r="H117" s="0" t="n">
        <v>137150680541</v>
      </c>
      <c r="I117" s="0" t="n">
        <v>298252029418</v>
      </c>
      <c r="J117" s="0" t="n">
        <v>61222686767</v>
      </c>
      <c r="K117" s="0" t="n">
        <v>8171954</v>
      </c>
      <c r="L117" s="0" t="n">
        <v>16</v>
      </c>
      <c r="M117" s="0" t="n">
        <f aca="false">K117/1000000</f>
        <v>8.171954</v>
      </c>
      <c r="N117" s="0" t="n">
        <f aca="false">(G117+I117)/1000000000</f>
        <v>679.760116576</v>
      </c>
      <c r="O117" s="0" t="n">
        <f aca="false">(H117+J117)/1000000000</f>
        <v>198.373367308</v>
      </c>
      <c r="P117" s="0" t="n">
        <f aca="false">N117/$M117</f>
        <v>83.1820781879095</v>
      </c>
      <c r="Q117" s="0" t="n">
        <f aca="false">O117/$M117</f>
        <v>24.2749001411413</v>
      </c>
      <c r="R117" s="0" t="n">
        <f aca="false">M$102/M117</f>
        <v>6.97198821726114</v>
      </c>
      <c r="S117" s="0" t="n">
        <f aca="false">N$102/N117</f>
        <v>3.87698730283972</v>
      </c>
      <c r="T117" s="0" t="n">
        <f aca="false">O$102/O117</f>
        <v>4.76621988977988</v>
      </c>
      <c r="U117" s="0" t="n">
        <f aca="false">(N$102+O$102)/(N117+O117)</f>
        <v>4.07786799561447</v>
      </c>
      <c r="V117" s="0" t="n">
        <f aca="false">(S117-1)/(R117-1)</f>
        <v>0.481746982441161</v>
      </c>
      <c r="W117" s="2" t="n">
        <f aca="false">(T117-1)/(R117-1)</f>
        <v>0.630647575441323</v>
      </c>
      <c r="X117" s="0" t="n">
        <f aca="false">(U117-1)/(R117-1)</f>
        <v>0.515384137349494</v>
      </c>
      <c r="Y117" s="0" t="n">
        <f aca="false">V117*P117</f>
        <v>40.0727151602101</v>
      </c>
      <c r="Z117" s="0" t="n">
        <f aca="false">W117*Q117</f>
        <v>15.308906918091</v>
      </c>
      <c r="AA117" s="0" t="n">
        <f aca="false">P117-Y117</f>
        <v>43.1093630276994</v>
      </c>
      <c r="AB117" s="0" t="n">
        <f aca="false">Q117-Z117</f>
        <v>8.9659932230503</v>
      </c>
      <c r="AC117" s="0" t="n">
        <f aca="false">AA117/L117</f>
        <v>2.69433518923121</v>
      </c>
      <c r="AD117" s="0" t="n">
        <f aca="false">AB117/L117</f>
        <v>0.560374576440644</v>
      </c>
    </row>
    <row r="118" customFormat="false" ht="12.8" hidden="false" customHeight="false" outlineLevel="0" collapsed="false">
      <c r="B118" s="0" t="n">
        <v>1261405592</v>
      </c>
      <c r="C118" s="0" t="n">
        <v>142406351356</v>
      </c>
      <c r="D118" s="0" t="n">
        <v>29969004946</v>
      </c>
      <c r="E118" s="0" t="n">
        <v>4907218332</v>
      </c>
      <c r="F118" s="0" t="n">
        <v>30149102341</v>
      </c>
      <c r="G118" s="0" t="n">
        <v>373918182373</v>
      </c>
      <c r="H118" s="0" t="n">
        <v>127814239501</v>
      </c>
      <c r="I118" s="0" t="n">
        <v>295787902832</v>
      </c>
      <c r="J118" s="0" t="n">
        <v>65657592773</v>
      </c>
      <c r="K118" s="0" t="n">
        <v>7868057</v>
      </c>
      <c r="L118" s="0" t="n">
        <v>17</v>
      </c>
      <c r="M118" s="0" t="n">
        <f aca="false">K118/1000000</f>
        <v>7.868057</v>
      </c>
      <c r="N118" s="0" t="n">
        <f aca="false">(G118+I118)/1000000000</f>
        <v>669.706085205</v>
      </c>
      <c r="O118" s="0" t="n">
        <f aca="false">(H118+J118)/1000000000</f>
        <v>193.471832274</v>
      </c>
      <c r="P118" s="0" t="n">
        <f aca="false">N118/$M118</f>
        <v>85.1170861122384</v>
      </c>
      <c r="Q118" s="0" t="n">
        <f aca="false">O118/$M118</f>
        <v>24.5895310969405</v>
      </c>
      <c r="R118" s="0" t="n">
        <f aca="false">M$102/M118</f>
        <v>7.24127532375528</v>
      </c>
      <c r="S118" s="0" t="n">
        <f aca="false">N$102/N118</f>
        <v>3.93519097282099</v>
      </c>
      <c r="T118" s="0" t="n">
        <f aca="false">O$102/O118</f>
        <v>4.88697025170553</v>
      </c>
      <c r="U118" s="0" t="n">
        <f aca="false">(N$102+O$102)/(N118+O118)</f>
        <v>4.14852182533402</v>
      </c>
      <c r="V118" s="0" t="n">
        <f aca="false">(S118-1)/(R118-1)</f>
        <v>0.470287052014704</v>
      </c>
      <c r="W118" s="2" t="n">
        <f aca="false">(T118-1)/(R118-1)</f>
        <v>0.622784615335124</v>
      </c>
      <c r="X118" s="0" t="n">
        <f aca="false">(U118-1)/(R118-1)</f>
        <v>0.504467702834747</v>
      </c>
      <c r="Y118" s="0" t="n">
        <f aca="false">V118*P118</f>
        <v>40.0294635038063</v>
      </c>
      <c r="Z118" s="0" t="n">
        <f aca="false">W118*Q118</f>
        <v>15.3139816654791</v>
      </c>
      <c r="AA118" s="0" t="n">
        <f aca="false">P118-Y118</f>
        <v>45.0876226084321</v>
      </c>
      <c r="AB118" s="0" t="n">
        <f aca="false">Q118-Z118</f>
        <v>9.27554943146133</v>
      </c>
      <c r="AC118" s="0" t="n">
        <f aca="false">AA118/L118</f>
        <v>2.65221309461365</v>
      </c>
      <c r="AD118" s="0" t="n">
        <f aca="false">AB118/L118</f>
        <v>0.545620554791843</v>
      </c>
    </row>
    <row r="119" customFormat="false" ht="12.8" hidden="false" customHeight="false" outlineLevel="0" collapsed="false">
      <c r="B119" s="0" t="n">
        <v>1257156259</v>
      </c>
      <c r="C119" s="0" t="n">
        <v>142546167082</v>
      </c>
      <c r="D119" s="0" t="n">
        <v>29986667723</v>
      </c>
      <c r="E119" s="0" t="n">
        <v>4907137231</v>
      </c>
      <c r="F119" s="0" t="n">
        <v>30188939093</v>
      </c>
      <c r="G119" s="0" t="n">
        <v>365749206542</v>
      </c>
      <c r="H119" s="0" t="n">
        <v>125355438232</v>
      </c>
      <c r="I119" s="0" t="n">
        <v>272771163940</v>
      </c>
      <c r="J119" s="0" t="n">
        <v>59320236206</v>
      </c>
      <c r="K119" s="0" t="n">
        <v>7413391</v>
      </c>
      <c r="L119" s="0" t="n">
        <v>18</v>
      </c>
      <c r="M119" s="0" t="n">
        <f aca="false">K119/1000000</f>
        <v>7.413391</v>
      </c>
      <c r="N119" s="0" t="n">
        <f aca="false">(G119+I119)/1000000000</f>
        <v>638.520370482</v>
      </c>
      <c r="O119" s="0" t="n">
        <f aca="false">(H119+J119)/1000000000</f>
        <v>184.675674438</v>
      </c>
      <c r="P119" s="0" t="n">
        <f aca="false">N119/$M119</f>
        <v>86.1306749478073</v>
      </c>
      <c r="Q119" s="0" t="n">
        <f aca="false">O119/$M119</f>
        <v>24.9110932416758</v>
      </c>
      <c r="R119" s="0" t="n">
        <f aca="false">M$102/M119</f>
        <v>7.68538540594986</v>
      </c>
      <c r="S119" s="0" t="n">
        <f aca="false">N$102/N119</f>
        <v>4.1273880408116</v>
      </c>
      <c r="T119" s="0" t="n">
        <f aca="false">O$102/O119</f>
        <v>5.11973811246821</v>
      </c>
      <c r="U119" s="0" t="n">
        <f aca="false">(N$102+O$102)/(N119+O119)</f>
        <v>4.35001170365924</v>
      </c>
      <c r="V119" s="0" t="n">
        <f aca="false">(S119-1)/(R119-1)</f>
        <v>0.467794726991849</v>
      </c>
      <c r="W119" s="2" t="n">
        <f aca="false">(T119-1)/(R119-1)</f>
        <v>0.616230458277204</v>
      </c>
      <c r="X119" s="0" t="n">
        <f aca="false">(U119-1)/(R119-1)</f>
        <v>0.501094776178169</v>
      </c>
      <c r="Y119" s="0" t="n">
        <f aca="false">V119*P119</f>
        <v>40.2914755728332</v>
      </c>
      <c r="Z119" s="0" t="n">
        <f aca="false">W119*Q119</f>
        <v>15.350974404504</v>
      </c>
      <c r="AA119" s="0" t="n">
        <f aca="false">P119-Y119</f>
        <v>45.8391993749741</v>
      </c>
      <c r="AB119" s="0" t="n">
        <f aca="false">Q119-Z119</f>
        <v>9.56011883717175</v>
      </c>
      <c r="AC119" s="0" t="n">
        <f aca="false">AA119/L119</f>
        <v>2.54662218749856</v>
      </c>
      <c r="AD119" s="0" t="n">
        <f aca="false">AB119/L119</f>
        <v>0.531117713176208</v>
      </c>
    </row>
    <row r="120" customFormat="false" ht="12.8" hidden="false" customHeight="false" outlineLevel="0" collapsed="false">
      <c r="B120" s="0" t="n">
        <v>1267451551</v>
      </c>
      <c r="C120" s="0" t="n">
        <v>143346171051</v>
      </c>
      <c r="D120" s="0" t="n">
        <v>30102833059</v>
      </c>
      <c r="E120" s="0" t="n">
        <v>4907180224</v>
      </c>
      <c r="F120" s="0" t="n">
        <v>30417798934</v>
      </c>
      <c r="G120" s="0" t="n">
        <v>358994567871</v>
      </c>
      <c r="H120" s="0" t="n">
        <v>122922958374</v>
      </c>
      <c r="I120" s="0" t="n">
        <v>293402450561</v>
      </c>
      <c r="J120" s="0" t="n">
        <v>61256408691</v>
      </c>
      <c r="K120" s="0" t="n">
        <v>7563576</v>
      </c>
      <c r="L120" s="0" t="n">
        <v>19</v>
      </c>
      <c r="M120" s="0" t="n">
        <f aca="false">K120/1000000</f>
        <v>7.563576</v>
      </c>
      <c r="N120" s="0" t="n">
        <f aca="false">(G120+I120)/1000000000</f>
        <v>652.397018432</v>
      </c>
      <c r="O120" s="0" t="n">
        <f aca="false">(H120+J120)/1000000000</f>
        <v>184.179367065</v>
      </c>
      <c r="P120" s="0" t="n">
        <f aca="false">N120/$M120</f>
        <v>86.2551018766784</v>
      </c>
      <c r="Q120" s="0" t="n">
        <f aca="false">O120/$M120</f>
        <v>24.3508318109053</v>
      </c>
      <c r="R120" s="0" t="n">
        <f aca="false">M$102/M120</f>
        <v>7.53278171595023</v>
      </c>
      <c r="S120" s="0" t="n">
        <f aca="false">N$102/N120</f>
        <v>4.03959746363662</v>
      </c>
      <c r="T120" s="0" t="n">
        <f aca="false">O$102/O120</f>
        <v>5.13353424942719</v>
      </c>
      <c r="U120" s="0" t="n">
        <f aca="false">(N$102+O$102)/(N120+O120)</f>
        <v>4.28043689959121</v>
      </c>
      <c r="V120" s="0" t="n">
        <f aca="false">(S120-1)/(R120-1)</f>
        <v>0.465283794224325</v>
      </c>
      <c r="W120" s="2" t="n">
        <f aca="false">(T120-1)/(R120-1)</f>
        <v>0.632737236472311</v>
      </c>
      <c r="X120" s="0" t="n">
        <f aca="false">(U120-1)/(R120-1)</f>
        <v>0.502150085863393</v>
      </c>
      <c r="Y120" s="0" t="n">
        <f aca="false">V120*P120</f>
        <v>40.1331010723866</v>
      </c>
      <c r="Z120" s="0" t="n">
        <f aca="false">W120*Q120</f>
        <v>15.4076780258343</v>
      </c>
      <c r="AA120" s="0" t="n">
        <f aca="false">P120-Y120</f>
        <v>46.1220008042918</v>
      </c>
      <c r="AB120" s="0" t="n">
        <f aca="false">Q120-Z120</f>
        <v>8.94315378507105</v>
      </c>
      <c r="AC120" s="0" t="n">
        <f aca="false">AA120/L120</f>
        <v>2.42747372654167</v>
      </c>
      <c r="AD120" s="0" t="n">
        <f aca="false">AB120/L120</f>
        <v>0.470692304477424</v>
      </c>
    </row>
    <row r="121" customFormat="false" ht="12.8" hidden="false" customHeight="false" outlineLevel="0" collapsed="false">
      <c r="B121" s="0" t="n">
        <v>1270212567</v>
      </c>
      <c r="C121" s="0" t="n">
        <v>143418907695</v>
      </c>
      <c r="D121" s="0" t="n">
        <v>30111070942</v>
      </c>
      <c r="E121" s="0" t="n">
        <v>4907151895</v>
      </c>
      <c r="F121" s="0" t="n">
        <v>30438308540</v>
      </c>
      <c r="G121" s="0" t="n">
        <v>336694976806</v>
      </c>
      <c r="H121" s="0" t="n">
        <v>121045944213</v>
      </c>
      <c r="I121" s="0" t="n">
        <v>293568023681</v>
      </c>
      <c r="J121" s="0" t="n">
        <v>59105438232</v>
      </c>
      <c r="K121" s="0" t="n">
        <v>7033169</v>
      </c>
      <c r="L121" s="0" t="n">
        <v>20</v>
      </c>
      <c r="M121" s="0" t="n">
        <f aca="false">K121/1000000</f>
        <v>7.033169</v>
      </c>
      <c r="N121" s="0" t="n">
        <f aca="false">(G121+I121)/1000000000</f>
        <v>630.263000487</v>
      </c>
      <c r="O121" s="0" t="n">
        <f aca="false">(H121+J121)/1000000000</f>
        <v>180.151382445</v>
      </c>
      <c r="P121" s="0" t="n">
        <f aca="false">N121/$M121</f>
        <v>89.6129469499453</v>
      </c>
      <c r="Q121" s="0" t="n">
        <f aca="false">O121/$M121</f>
        <v>25.614539113876</v>
      </c>
      <c r="R121" s="0" t="n">
        <f aca="false">M$102/M121</f>
        <v>8.10086704869455</v>
      </c>
      <c r="S121" s="0" t="n">
        <f aca="false">N$102/N121</f>
        <v>4.1814628796322</v>
      </c>
      <c r="T121" s="0" t="n">
        <f aca="false">O$102/O121</f>
        <v>5.24831436780485</v>
      </c>
      <c r="U121" s="0" t="n">
        <f aca="false">(N$102+O$102)/(N121+O121)</f>
        <v>4.41861904875455</v>
      </c>
      <c r="V121" s="0" t="n">
        <f aca="false">(S121-1)/(R121-1)</f>
        <v>0.448038649057243</v>
      </c>
      <c r="W121" s="2" t="n">
        <f aca="false">(T121-1)/(R121-1)</f>
        <v>0.598281074504258</v>
      </c>
      <c r="X121" s="0" t="n">
        <f aca="false">(U121-1)/(R121-1)</f>
        <v>0.481436847825935</v>
      </c>
      <c r="Y121" s="0" t="n">
        <f aca="false">V121*P121</f>
        <v>40.1500636894919</v>
      </c>
      <c r="Z121" s="0" t="n">
        <f aca="false">W121*Q121</f>
        <v>15.3246939839811</v>
      </c>
      <c r="AA121" s="0" t="n">
        <f aca="false">P121-Y121</f>
        <v>49.4628832604535</v>
      </c>
      <c r="AB121" s="0" t="n">
        <f aca="false">Q121-Z121</f>
        <v>10.2898451298949</v>
      </c>
      <c r="AC121" s="0" t="n">
        <f aca="false">AA121/L121</f>
        <v>2.47314416302267</v>
      </c>
      <c r="AD121" s="0" t="n">
        <f aca="false">AB121/L121</f>
        <v>0.514492256494746</v>
      </c>
    </row>
    <row r="122" customFormat="false" ht="12.8" hidden="false" customHeight="false" outlineLevel="0" collapsed="false">
      <c r="B122" s="0" t="n">
        <v>1266092203</v>
      </c>
      <c r="C122" s="0" t="n">
        <v>144172786800</v>
      </c>
      <c r="D122" s="0" t="n">
        <v>30220656568</v>
      </c>
      <c r="E122" s="0" t="n">
        <v>4907329895</v>
      </c>
      <c r="F122" s="0" t="n">
        <v>30653699062</v>
      </c>
      <c r="G122" s="0" t="n">
        <v>337649093627</v>
      </c>
      <c r="H122" s="0" t="n">
        <v>117460586547</v>
      </c>
      <c r="I122" s="0" t="n">
        <v>297725509643</v>
      </c>
      <c r="J122" s="0" t="n">
        <v>60519287109</v>
      </c>
      <c r="K122" s="0" t="n">
        <v>7081793</v>
      </c>
      <c r="L122" s="0" t="n">
        <v>21</v>
      </c>
      <c r="M122" s="0" t="n">
        <f aca="false">K122/1000000</f>
        <v>7.081793</v>
      </c>
      <c r="N122" s="0" t="n">
        <f aca="false">(G122+I122)/1000000000</f>
        <v>635.37460327</v>
      </c>
      <c r="O122" s="0" t="n">
        <f aca="false">(H122+J122)/1000000000</f>
        <v>177.979873656</v>
      </c>
      <c r="P122" s="0" t="n">
        <f aca="false">N122/$M122</f>
        <v>89.7194542780338</v>
      </c>
      <c r="Q122" s="0" t="n">
        <f aca="false">O122/$M122</f>
        <v>25.1320355813845</v>
      </c>
      <c r="R122" s="0" t="n">
        <f aca="false">M$102/M122</f>
        <v>8.04524602738318</v>
      </c>
      <c r="S122" s="0" t="n">
        <f aca="false">N$102/N122</f>
        <v>4.14782291797409</v>
      </c>
      <c r="T122" s="0" t="n">
        <f aca="false">O$102/O122</f>
        <v>5.31234835402484</v>
      </c>
      <c r="U122" s="0" t="n">
        <f aca="false">(N$102+O$102)/(N122+O122)</f>
        <v>4.40264673201497</v>
      </c>
      <c r="V122" s="0" t="n">
        <f aca="false">(S122-1)/(R122-1)</f>
        <v>0.446800992575597</v>
      </c>
      <c r="W122" s="2" t="n">
        <f aca="false">(T122-1)/(R122-1)</f>
        <v>0.612093365833326</v>
      </c>
      <c r="X122" s="0" t="n">
        <f aca="false">(U122-1)/(R122-1)</f>
        <v>0.482970604403267</v>
      </c>
      <c r="Y122" s="0" t="n">
        <f aca="false">V122*P122</f>
        <v>40.0867412247665</v>
      </c>
      <c r="Z122" s="0" t="n">
        <f aca="false">W122*Q122</f>
        <v>15.3831522492526</v>
      </c>
      <c r="AA122" s="0" t="n">
        <f aca="false">P122-Y122</f>
        <v>49.6327130532674</v>
      </c>
      <c r="AB122" s="0" t="n">
        <f aca="false">Q122-Z122</f>
        <v>9.74888333213197</v>
      </c>
      <c r="AC122" s="0" t="n">
        <f aca="false">AA122/L122</f>
        <v>2.36346252634607</v>
      </c>
      <c r="AD122" s="0" t="n">
        <f aca="false">AB122/L122</f>
        <v>0.464232539625332</v>
      </c>
    </row>
    <row r="123" customFormat="false" ht="12.8" hidden="false" customHeight="false" outlineLevel="0" collapsed="false">
      <c r="B123" s="0" t="n">
        <v>1274258599</v>
      </c>
      <c r="C123" s="0" t="n">
        <v>143924969594</v>
      </c>
      <c r="D123" s="0" t="n">
        <v>30185775718</v>
      </c>
      <c r="E123" s="0" t="n">
        <v>4907146112</v>
      </c>
      <c r="F123" s="0" t="n">
        <v>30582958929</v>
      </c>
      <c r="G123" s="0" t="n">
        <v>320253814697</v>
      </c>
      <c r="H123" s="0" t="n">
        <v>111630584716</v>
      </c>
      <c r="I123" s="0" t="n">
        <v>296788391113</v>
      </c>
      <c r="J123" s="0" t="n">
        <v>59169479370</v>
      </c>
      <c r="K123" s="0" t="n">
        <v>6655728</v>
      </c>
      <c r="L123" s="0" t="n">
        <v>22</v>
      </c>
      <c r="M123" s="0" t="n">
        <f aca="false">K123/1000000</f>
        <v>6.655728</v>
      </c>
      <c r="N123" s="0" t="n">
        <f aca="false">(G123+I123)/1000000000</f>
        <v>617.04220581</v>
      </c>
      <c r="O123" s="0" t="n">
        <f aca="false">(H123+J123)/1000000000</f>
        <v>170.800064086</v>
      </c>
      <c r="P123" s="0" t="n">
        <f aca="false">N123/$M123</f>
        <v>92.708446891159</v>
      </c>
      <c r="Q123" s="0" t="n">
        <f aca="false">O123/$M123</f>
        <v>25.6621160128539</v>
      </c>
      <c r="R123" s="0" t="n">
        <f aca="false">M$102/M123</f>
        <v>8.56026072579889</v>
      </c>
      <c r="S123" s="0" t="n">
        <f aca="false">N$102/N123</f>
        <v>4.27105523111251</v>
      </c>
      <c r="T123" s="0" t="n">
        <f aca="false">O$102/O123</f>
        <v>5.53566003575932</v>
      </c>
      <c r="U123" s="0" t="n">
        <f aca="false">(N$102+O$102)/(N123+O123)</f>
        <v>4.545214907396</v>
      </c>
      <c r="V123" s="0" t="n">
        <f aca="false">(S123-1)/(R123-1)</f>
        <v>0.432664341846075</v>
      </c>
      <c r="W123" s="2" t="n">
        <f aca="false">(T123-1)/(R123-1)</f>
        <v>0.599934340925793</v>
      </c>
      <c r="X123" s="0" t="n">
        <f aca="false">(U123-1)/(R123-1)</f>
        <v>0.468927598660478</v>
      </c>
      <c r="Y123" s="0" t="n">
        <f aca="false">V123*P123</f>
        <v>40.1116391577351</v>
      </c>
      <c r="Z123" s="0" t="n">
        <f aca="false">W123*Q123</f>
        <v>15.3955846569327</v>
      </c>
      <c r="AA123" s="0" t="n">
        <f aca="false">P123-Y123</f>
        <v>52.5968077334239</v>
      </c>
      <c r="AB123" s="0" t="n">
        <f aca="false">Q123-Z123</f>
        <v>10.2665313559212</v>
      </c>
      <c r="AC123" s="0" t="n">
        <f aca="false">AA123/L123</f>
        <v>2.39076398788291</v>
      </c>
      <c r="AD123" s="0" t="n">
        <f aca="false">AB123/L123</f>
        <v>0.466660516178234</v>
      </c>
    </row>
    <row r="124" customFormat="false" ht="12.8" hidden="false" customHeight="false" outlineLevel="0" collapsed="false">
      <c r="B124" s="0" t="n">
        <v>1282318805</v>
      </c>
      <c r="C124" s="0" t="n">
        <v>143960424671</v>
      </c>
      <c r="D124" s="0" t="n">
        <v>30192097218</v>
      </c>
      <c r="E124" s="0" t="n">
        <v>4907683824</v>
      </c>
      <c r="F124" s="0" t="n">
        <v>30592839919</v>
      </c>
      <c r="G124" s="0" t="n">
        <v>314444381713</v>
      </c>
      <c r="H124" s="0" t="n">
        <v>111043014526</v>
      </c>
      <c r="I124" s="0" t="n">
        <v>295379882812</v>
      </c>
      <c r="J124" s="0" t="n">
        <v>57672698974</v>
      </c>
      <c r="K124" s="0" t="n">
        <v>6546986</v>
      </c>
      <c r="L124" s="0" t="n">
        <v>23</v>
      </c>
      <c r="M124" s="0" t="n">
        <f aca="false">K124/1000000</f>
        <v>6.546986</v>
      </c>
      <c r="N124" s="0" t="n">
        <f aca="false">(G124+I124)/1000000000</f>
        <v>609.824264525</v>
      </c>
      <c r="O124" s="0" t="n">
        <f aca="false">(H124+J124)/1000000000</f>
        <v>168.7157135</v>
      </c>
      <c r="P124" s="0" t="n">
        <f aca="false">N124/$M124</f>
        <v>93.14580243871</v>
      </c>
      <c r="Q124" s="0" t="n">
        <f aca="false">O124/$M124</f>
        <v>25.7699823246911</v>
      </c>
      <c r="R124" s="0" t="n">
        <f aca="false">M$102/M124</f>
        <v>8.70244216193528</v>
      </c>
      <c r="S124" s="0" t="n">
        <f aca="false">N$102/N124</f>
        <v>4.32160787008822</v>
      </c>
      <c r="T124" s="0" t="n">
        <f aca="false">O$102/O124</f>
        <v>5.60404878272349</v>
      </c>
      <c r="U124" s="0" t="n">
        <f aca="false">(N$102+O$102)/(N124+O124)</f>
        <v>4.5995228644418</v>
      </c>
      <c r="V124" s="0" t="n">
        <f aca="false">(S124-1)/(R124-1)</f>
        <v>0.431240871434684</v>
      </c>
      <c r="W124" s="2" t="n">
        <f aca="false">(T124-1)/(R124-1)</f>
        <v>0.597738832168874</v>
      </c>
      <c r="X124" s="0" t="n">
        <f aca="false">(U124-1)/(R124-1)</f>
        <v>0.467322284123117</v>
      </c>
      <c r="Y124" s="0" t="n">
        <f aca="false">V124*P124</f>
        <v>40.1682770141522</v>
      </c>
      <c r="Z124" s="0" t="n">
        <f aca="false">W124*Q124</f>
        <v>15.4037191397734</v>
      </c>
      <c r="AA124" s="0" t="n">
        <f aca="false">P124-Y124</f>
        <v>52.9775254245578</v>
      </c>
      <c r="AB124" s="0" t="n">
        <f aca="false">Q124-Z124</f>
        <v>10.3662631849177</v>
      </c>
      <c r="AC124" s="0" t="n">
        <f aca="false">AA124/L124</f>
        <v>2.30337067063295</v>
      </c>
      <c r="AD124" s="0" t="n">
        <f aca="false">AB124/L124</f>
        <v>0.450707094996422</v>
      </c>
    </row>
    <row r="125" customFormat="false" ht="12.8" hidden="false" customHeight="false" outlineLevel="0" collapsed="false">
      <c r="B125" s="0" t="n">
        <v>1277677859</v>
      </c>
      <c r="C125" s="0" t="n">
        <v>144544294665</v>
      </c>
      <c r="D125" s="0" t="n">
        <v>30275328571</v>
      </c>
      <c r="E125" s="0" t="n">
        <v>4907253438</v>
      </c>
      <c r="F125" s="0" t="n">
        <v>30759774931</v>
      </c>
      <c r="G125" s="0" t="n">
        <v>301506973266</v>
      </c>
      <c r="H125" s="0" t="n">
        <v>98123443603</v>
      </c>
      <c r="I125" s="0" t="n">
        <v>294520523071</v>
      </c>
      <c r="J125" s="0" t="n">
        <v>60382583618</v>
      </c>
      <c r="K125" s="0" t="n">
        <v>6207568</v>
      </c>
      <c r="L125" s="0" t="n">
        <v>24</v>
      </c>
      <c r="M125" s="0" t="n">
        <f aca="false">K125/1000000</f>
        <v>6.207568</v>
      </c>
      <c r="N125" s="0" t="n">
        <f aca="false">(G125+I125)/1000000000</f>
        <v>596.027496337</v>
      </c>
      <c r="O125" s="0" t="n">
        <f aca="false">(H125+J125)/1000000000</f>
        <v>158.506027221</v>
      </c>
      <c r="P125" s="0" t="n">
        <f aca="false">N125/$M125</f>
        <v>96.0162653614105</v>
      </c>
      <c r="Q125" s="0" t="n">
        <f aca="false">O125/$M125</f>
        <v>25.5343199173976</v>
      </c>
      <c r="R125" s="0" t="n">
        <f aca="false">M$102/M125</f>
        <v>9.17827513125913</v>
      </c>
      <c r="S125" s="0" t="n">
        <f aca="false">N$102/N125</f>
        <v>4.42164389585796</v>
      </c>
      <c r="T125" s="0" t="n">
        <f aca="false">O$102/O125</f>
        <v>5.96501663339105</v>
      </c>
      <c r="U125" s="0" t="n">
        <f aca="false">(N$102+O$102)/(N125+O125)</f>
        <v>4.7458625998779</v>
      </c>
      <c r="V125" s="0" t="n">
        <f aca="false">(S125-1)/(R125-1)</f>
        <v>0.41838209658412</v>
      </c>
      <c r="W125" s="2" t="n">
        <f aca="false">(T125-1)/(R125-1)</f>
        <v>0.607098263839729</v>
      </c>
      <c r="X125" s="0" t="n">
        <f aca="false">(U125-1)/(R125-1)</f>
        <v>0.458025994449661</v>
      </c>
      <c r="Y125" s="0" t="n">
        <f aca="false">V125*P125</f>
        <v>40.1714864080841</v>
      </c>
      <c r="Z125" s="0" t="n">
        <f aca="false">W125*Q125</f>
        <v>15.5018412901803</v>
      </c>
      <c r="AA125" s="0" t="n">
        <f aca="false">P125-Y125</f>
        <v>55.8447789533264</v>
      </c>
      <c r="AB125" s="0" t="n">
        <f aca="false">Q125-Z125</f>
        <v>10.0324786272173</v>
      </c>
      <c r="AC125" s="0" t="n">
        <f aca="false">AA125/L125</f>
        <v>2.32686578972193</v>
      </c>
      <c r="AD125" s="0" t="n">
        <f aca="false">AB125/L125</f>
        <v>0.418019942800721</v>
      </c>
    </row>
    <row r="126" customFormat="false" ht="12.8" hidden="false" customHeight="false" outlineLevel="0" collapsed="false">
      <c r="A126" s="0" t="s">
        <v>36</v>
      </c>
      <c r="B126" s="0" t="s">
        <v>1</v>
      </c>
      <c r="C126" s="0" t="s">
        <v>2</v>
      </c>
      <c r="D126" s="0" t="s">
        <v>55</v>
      </c>
      <c r="E126" s="0" t="s">
        <v>56</v>
      </c>
      <c r="F126" s="0" t="s">
        <v>4</v>
      </c>
      <c r="G126" s="0" t="s">
        <v>5</v>
      </c>
      <c r="H126" s="0" t="s">
        <v>48</v>
      </c>
      <c r="I126" s="0" t="s">
        <v>57</v>
      </c>
      <c r="J126" s="0" t="s">
        <v>58</v>
      </c>
      <c r="K126" s="0" t="s">
        <v>7</v>
      </c>
      <c r="L126" s="0" t="s">
        <v>8</v>
      </c>
      <c r="M126" s="0" t="s">
        <v>9</v>
      </c>
      <c r="N126" s="0" t="s">
        <v>59</v>
      </c>
      <c r="O126" s="0" t="s">
        <v>60</v>
      </c>
      <c r="P126" s="0" t="s">
        <v>61</v>
      </c>
      <c r="Q126" s="0" t="s">
        <v>62</v>
      </c>
      <c r="R126" s="0" t="s">
        <v>16</v>
      </c>
      <c r="S126" s="0" t="s">
        <v>63</v>
      </c>
      <c r="T126" s="0" t="s">
        <v>64</v>
      </c>
    </row>
    <row r="127" customFormat="false" ht="12.8" hidden="false" customHeight="false" outlineLevel="0" collapsed="false">
      <c r="A127" s="0" t="s">
        <v>38</v>
      </c>
      <c r="B127" s="0" t="n">
        <v>177457326</v>
      </c>
      <c r="C127" s="0" t="n">
        <v>400552803262</v>
      </c>
      <c r="D127" s="0" t="n">
        <v>115215980024</v>
      </c>
      <c r="E127" s="0" t="n">
        <v>69103840307</v>
      </c>
      <c r="F127" s="0" t="n">
        <v>2529131576</v>
      </c>
      <c r="G127" s="0" t="n">
        <v>2146273208618</v>
      </c>
      <c r="H127" s="0" t="n">
        <v>868640792846</v>
      </c>
      <c r="I127" s="0" t="n">
        <v>1268924179077</v>
      </c>
      <c r="J127" s="0" t="n">
        <v>255287475585</v>
      </c>
      <c r="K127" s="0" t="n">
        <v>71697529</v>
      </c>
      <c r="L127" s="0" t="n">
        <v>1</v>
      </c>
      <c r="M127" s="0" t="n">
        <f aca="false">K127/1000000</f>
        <v>71.697529</v>
      </c>
      <c r="N127" s="0" t="n">
        <f aca="false">(G127+I127)/1000000000</f>
        <v>3415.197387695</v>
      </c>
      <c r="O127" s="0" t="n">
        <f aca="false">(H127+J127)/1000000000</f>
        <v>1123.928268431</v>
      </c>
      <c r="P127" s="0" t="n">
        <f aca="false">N127/$M127</f>
        <v>47.6334043212982</v>
      </c>
      <c r="Q127" s="0" t="n">
        <f aca="false">O127/$M127</f>
        <v>15.6759693689165</v>
      </c>
      <c r="R127" s="0" t="n">
        <f aca="false">M$127/M127</f>
        <v>1</v>
      </c>
      <c r="S127" s="0" t="n">
        <f aca="false">N$127/N127</f>
        <v>1</v>
      </c>
      <c r="T127" s="0" t="n">
        <f aca="false">O$127/O127</f>
        <v>1</v>
      </c>
    </row>
    <row r="128" customFormat="false" ht="12.8" hidden="false" customHeight="false" outlineLevel="0" collapsed="false">
      <c r="B128" s="0" t="n">
        <v>172891160</v>
      </c>
      <c r="C128" s="0" t="n">
        <v>400720895160</v>
      </c>
      <c r="D128" s="0" t="n">
        <v>115242284061</v>
      </c>
      <c r="E128" s="0" t="n">
        <v>69098905964</v>
      </c>
      <c r="F128" s="0" t="n">
        <v>2584210545</v>
      </c>
      <c r="G128" s="0" t="n">
        <v>1337987976074</v>
      </c>
      <c r="H128" s="0" t="n">
        <v>456315551757</v>
      </c>
      <c r="I128" s="0" t="n">
        <v>645228134155</v>
      </c>
      <c r="J128" s="0" t="n">
        <v>158262176513</v>
      </c>
      <c r="K128" s="0" t="n">
        <v>37577946</v>
      </c>
      <c r="L128" s="0" t="n">
        <v>2</v>
      </c>
      <c r="M128" s="0" t="n">
        <f aca="false">K128/1000000</f>
        <v>37.577946</v>
      </c>
      <c r="N128" s="0" t="n">
        <f aca="false">(G128+I128)/1000000000</f>
        <v>1983.216110229</v>
      </c>
      <c r="O128" s="0" t="n">
        <f aca="false">(H128+J128)/1000000000</f>
        <v>614.57772827</v>
      </c>
      <c r="P128" s="0" t="n">
        <f aca="false">N128/$M128</f>
        <v>52.7760647223507</v>
      </c>
      <c r="Q128" s="0" t="n">
        <f aca="false">O128/$M128</f>
        <v>16.354745101555</v>
      </c>
      <c r="R128" s="0" t="n">
        <f aca="false">M$127/M128</f>
        <v>1.90796828011834</v>
      </c>
      <c r="S128" s="0" t="n">
        <f aca="false">N$127/N128</f>
        <v>1.72205004289757</v>
      </c>
      <c r="T128" s="0" t="n">
        <f aca="false">O$127/O128</f>
        <v>1.828781318833</v>
      </c>
    </row>
    <row r="129" customFormat="false" ht="12.8" hidden="false" customHeight="false" outlineLevel="0" collapsed="false">
      <c r="B129" s="0" t="n">
        <v>169168917</v>
      </c>
      <c r="C129" s="0" t="n">
        <v>401897907652</v>
      </c>
      <c r="D129" s="0" t="n">
        <v>115408597932</v>
      </c>
      <c r="E129" s="0" t="n">
        <v>69099337897</v>
      </c>
      <c r="F129" s="0" t="n">
        <v>2920312993</v>
      </c>
      <c r="G129" s="0" t="n">
        <v>1053294998168</v>
      </c>
      <c r="H129" s="0" t="n">
        <v>337880477905</v>
      </c>
      <c r="I129" s="0" t="n">
        <v>452478866577</v>
      </c>
      <c r="J129" s="0" t="n">
        <v>111175903320</v>
      </c>
      <c r="K129" s="0" t="n">
        <v>26381711</v>
      </c>
      <c r="L129" s="0" t="n">
        <v>3</v>
      </c>
      <c r="M129" s="0" t="n">
        <f aca="false">K129/1000000</f>
        <v>26.381711</v>
      </c>
      <c r="N129" s="0" t="n">
        <f aca="false">(G129+I129)/1000000000</f>
        <v>1505.773864745</v>
      </c>
      <c r="O129" s="0" t="n">
        <f aca="false">(H129+J129)/1000000000</f>
        <v>449.056381225</v>
      </c>
      <c r="P129" s="0" t="n">
        <f aca="false">N129/$M129</f>
        <v>57.076429377344</v>
      </c>
      <c r="Q129" s="0" t="n">
        <f aca="false">O129/$M129</f>
        <v>17.0215033143605</v>
      </c>
      <c r="R129" s="0" t="n">
        <f aca="false">M$127/M129</f>
        <v>2.71769821904273</v>
      </c>
      <c r="S129" s="0" t="n">
        <f aca="false">N$127/N129</f>
        <v>2.26806791355311</v>
      </c>
      <c r="T129" s="0" t="n">
        <f aca="false">O$127/O129</f>
        <v>2.50286671211528</v>
      </c>
    </row>
    <row r="130" customFormat="false" ht="12.8" hidden="false" customHeight="false" outlineLevel="0" collapsed="false">
      <c r="B130" s="0" t="n">
        <v>182239999</v>
      </c>
      <c r="C130" s="0" t="n">
        <v>403897727294</v>
      </c>
      <c r="D130" s="0" t="n">
        <v>115693408513</v>
      </c>
      <c r="E130" s="0" t="n">
        <v>69099154552</v>
      </c>
      <c r="F130" s="0" t="n">
        <v>3491733334</v>
      </c>
      <c r="G130" s="0" t="n">
        <v>956129043579</v>
      </c>
      <c r="H130" s="0" t="n">
        <v>282398406982</v>
      </c>
      <c r="I130" s="0" t="n">
        <v>362745407104</v>
      </c>
      <c r="J130" s="0" t="n">
        <v>89278366088</v>
      </c>
      <c r="K130" s="0" t="n">
        <v>21151487</v>
      </c>
      <c r="L130" s="0" t="n">
        <v>4</v>
      </c>
      <c r="M130" s="0" t="n">
        <f aca="false">K130/1000000</f>
        <v>21.151487</v>
      </c>
      <c r="N130" s="0" t="n">
        <f aca="false">(G130+I130)/1000000000</f>
        <v>1318.874450683</v>
      </c>
      <c r="O130" s="0" t="n">
        <f aca="false">(H130+J130)/1000000000</f>
        <v>371.67677307</v>
      </c>
      <c r="P130" s="0" t="n">
        <f aca="false">N130/$M130</f>
        <v>62.3537461306148</v>
      </c>
      <c r="Q130" s="0" t="n">
        <f aca="false">O130/$M130</f>
        <v>17.5721344352764</v>
      </c>
      <c r="R130" s="0" t="n">
        <f aca="false">M$127/M130</f>
        <v>3.38971576797414</v>
      </c>
      <c r="S130" s="0" t="n">
        <f aca="false">N$127/N130</f>
        <v>2.58947876799523</v>
      </c>
      <c r="T130" s="0" t="n">
        <f aca="false">O$127/O130</f>
        <v>3.02394001956997</v>
      </c>
    </row>
    <row r="131" customFormat="false" ht="12.8" hidden="false" customHeight="false" outlineLevel="0" collapsed="false">
      <c r="B131" s="0" t="n">
        <v>183095730</v>
      </c>
      <c r="C131" s="0" t="n">
        <v>404521380512</v>
      </c>
      <c r="D131" s="0" t="n">
        <v>115781973145</v>
      </c>
      <c r="E131" s="0" t="n">
        <v>69099233016</v>
      </c>
      <c r="F131" s="0" t="n">
        <v>3669903280</v>
      </c>
      <c r="G131" s="0" t="n">
        <v>844764068603</v>
      </c>
      <c r="H131" s="0" t="n">
        <v>237711700439</v>
      </c>
      <c r="I131" s="0" t="n">
        <v>308047241210</v>
      </c>
      <c r="J131" s="0" t="n">
        <v>73427169799</v>
      </c>
      <c r="K131" s="0" t="n">
        <v>17424588</v>
      </c>
      <c r="L131" s="0" t="n">
        <v>5</v>
      </c>
      <c r="M131" s="0" t="n">
        <f aca="false">K131/1000000</f>
        <v>17.424588</v>
      </c>
      <c r="N131" s="0" t="n">
        <f aca="false">(G131+I131)/1000000000</f>
        <v>1152.811309813</v>
      </c>
      <c r="O131" s="0" t="n">
        <f aca="false">(H131+J131)/1000000000</f>
        <v>311.138870238</v>
      </c>
      <c r="P131" s="0" t="n">
        <f aca="false">N131/$M131</f>
        <v>66.1600325822912</v>
      </c>
      <c r="Q131" s="0" t="n">
        <f aca="false">O131/$M131</f>
        <v>17.8563114512664</v>
      </c>
      <c r="R131" s="0" t="n">
        <f aca="false">M$127/M131</f>
        <v>4.11473310014561</v>
      </c>
      <c r="S131" s="0" t="n">
        <f aca="false">N$127/N131</f>
        <v>2.96249469329806</v>
      </c>
      <c r="T131" s="0" t="n">
        <f aca="false">O$127/O131</f>
        <v>3.61230426648805</v>
      </c>
    </row>
    <row r="132" customFormat="false" ht="12.8" hidden="false" customHeight="false" outlineLevel="0" collapsed="false">
      <c r="B132" s="0" t="n">
        <v>184724986</v>
      </c>
      <c r="C132" s="0" t="n">
        <v>406074785162</v>
      </c>
      <c r="D132" s="0" t="n">
        <v>116003089565</v>
      </c>
      <c r="E132" s="0" t="n">
        <v>69099108006</v>
      </c>
      <c r="F132" s="0" t="n">
        <v>4113698075</v>
      </c>
      <c r="G132" s="0" t="n">
        <v>807133468627</v>
      </c>
      <c r="H132" s="0" t="n">
        <v>215010803222</v>
      </c>
      <c r="I132" s="0" t="n">
        <v>266124969482</v>
      </c>
      <c r="J132" s="0" t="n">
        <v>61730484008</v>
      </c>
      <c r="K132" s="0" t="n">
        <v>14639977</v>
      </c>
      <c r="L132" s="0" t="n">
        <v>6</v>
      </c>
      <c r="M132" s="0" t="n">
        <f aca="false">K132/1000000</f>
        <v>14.639977</v>
      </c>
      <c r="N132" s="0" t="n">
        <f aca="false">(G132+I132)/1000000000</f>
        <v>1073.258438109</v>
      </c>
      <c r="O132" s="0" t="n">
        <f aca="false">(H132+J132)/1000000000</f>
        <v>276.74128723</v>
      </c>
      <c r="P132" s="0" t="n">
        <f aca="false">N132/$M132</f>
        <v>73.310117776073</v>
      </c>
      <c r="Q132" s="0" t="n">
        <f aca="false">O132/$M132</f>
        <v>18.9031230875568</v>
      </c>
      <c r="R132" s="0" t="n">
        <f aca="false">M$127/M132</f>
        <v>4.8973798934247</v>
      </c>
      <c r="S132" s="0" t="n">
        <f aca="false">N$127/N132</f>
        <v>3.18208296010448</v>
      </c>
      <c r="T132" s="0" t="n">
        <f aca="false">O$127/O132</f>
        <v>4.06129594785364</v>
      </c>
    </row>
    <row r="133" customFormat="false" ht="12.8" hidden="false" customHeight="false" outlineLevel="0" collapsed="false">
      <c r="B133" s="0" t="n">
        <v>167289541</v>
      </c>
      <c r="C133" s="0" t="n">
        <v>403950453481</v>
      </c>
      <c r="D133" s="0" t="n">
        <v>115698947727</v>
      </c>
      <c r="E133" s="0" t="n">
        <v>69099191051</v>
      </c>
      <c r="F133" s="0" t="n">
        <v>3506689543</v>
      </c>
      <c r="G133" s="0" t="n">
        <v>682247299194</v>
      </c>
      <c r="H133" s="0" t="n">
        <v>177434371948</v>
      </c>
      <c r="I133" s="0" t="n">
        <v>340337081909</v>
      </c>
      <c r="J133" s="0" t="n">
        <v>61874267578</v>
      </c>
      <c r="K133" s="0" t="n">
        <v>12295100</v>
      </c>
      <c r="L133" s="0" t="n">
        <v>7</v>
      </c>
      <c r="M133" s="0" t="n">
        <f aca="false">K133/1000000</f>
        <v>12.2951</v>
      </c>
      <c r="N133" s="0" t="n">
        <f aca="false">(G133+I133)/1000000000</f>
        <v>1022.584381103</v>
      </c>
      <c r="O133" s="0" t="n">
        <f aca="false">(H133+J133)/1000000000</f>
        <v>239.308639526</v>
      </c>
      <c r="P133" s="0" t="n">
        <f aca="false">N133/$M133</f>
        <v>83.170074346935</v>
      </c>
      <c r="Q133" s="0" t="n">
        <f aca="false">O133/$M133</f>
        <v>19.4637408012948</v>
      </c>
      <c r="R133" s="0" t="n">
        <f aca="false">M$127/M133</f>
        <v>5.83139047262731</v>
      </c>
      <c r="S133" s="0" t="n">
        <f aca="false">N$127/N133</f>
        <v>3.3397707326717</v>
      </c>
      <c r="T133" s="0" t="n">
        <f aca="false">O$127/O133</f>
        <v>4.69656369555722</v>
      </c>
    </row>
    <row r="134" customFormat="false" ht="12.8" hidden="false" customHeight="false" outlineLevel="0" collapsed="false">
      <c r="B134" s="0" t="n">
        <v>142468191</v>
      </c>
      <c r="C134" s="0" t="n">
        <v>403408747650</v>
      </c>
      <c r="D134" s="0" t="n">
        <v>115621076999</v>
      </c>
      <c r="E134" s="0" t="n">
        <v>69099148662</v>
      </c>
      <c r="F134" s="0" t="n">
        <v>3351920415</v>
      </c>
      <c r="G134" s="0" t="n">
        <v>597368942260</v>
      </c>
      <c r="H134" s="0" t="n">
        <v>151739471435</v>
      </c>
      <c r="I134" s="0" t="n">
        <v>344020538330</v>
      </c>
      <c r="J134" s="0" t="n">
        <v>60486297607</v>
      </c>
      <c r="K134" s="0" t="n">
        <v>10753648</v>
      </c>
      <c r="L134" s="0" t="n">
        <v>8</v>
      </c>
      <c r="M134" s="0" t="n">
        <f aca="false">K134/1000000</f>
        <v>10.753648</v>
      </c>
      <c r="N134" s="0" t="n">
        <f aca="false">(G134+I134)/1000000000</f>
        <v>941.38948059</v>
      </c>
      <c r="O134" s="0" t="n">
        <f aca="false">(H134+J134)/1000000000</f>
        <v>212.225769042</v>
      </c>
      <c r="P134" s="0" t="n">
        <f aca="false">N134/$M134</f>
        <v>87.54140739868</v>
      </c>
      <c r="Q134" s="0" t="n">
        <f aca="false">O134/$M134</f>
        <v>19.7352348749001</v>
      </c>
      <c r="R134" s="0" t="n">
        <f aca="false">M$127/M134</f>
        <v>6.66727504935999</v>
      </c>
      <c r="S134" s="0" t="n">
        <f aca="false">N$127/N134</f>
        <v>3.62782616346486</v>
      </c>
      <c r="T134" s="0" t="n">
        <f aca="false">O$127/O134</f>
        <v>5.29590856710983</v>
      </c>
    </row>
    <row r="135" customFormat="false" ht="12.8" hidden="false" customHeight="false" outlineLevel="0" collapsed="false">
      <c r="B135" s="0" t="n">
        <v>120950289</v>
      </c>
      <c r="C135" s="0" t="n">
        <v>409320486490</v>
      </c>
      <c r="D135" s="0" t="n">
        <v>116466404625</v>
      </c>
      <c r="E135" s="0" t="n">
        <v>69099332274</v>
      </c>
      <c r="F135" s="0" t="n">
        <v>5040866170</v>
      </c>
      <c r="G135" s="0" t="n">
        <v>564706848144</v>
      </c>
      <c r="H135" s="0" t="n">
        <v>138683929443</v>
      </c>
      <c r="I135" s="0" t="n">
        <v>354066955566</v>
      </c>
      <c r="J135" s="0" t="n">
        <v>59654663085</v>
      </c>
      <c r="K135" s="0" t="n">
        <v>10418933</v>
      </c>
      <c r="L135" s="0" t="n">
        <v>9</v>
      </c>
      <c r="M135" s="0" t="n">
        <f aca="false">K135/1000000</f>
        <v>10.418933</v>
      </c>
      <c r="N135" s="0" t="n">
        <f aca="false">(G135+I135)/1000000000</f>
        <v>918.77380371</v>
      </c>
      <c r="O135" s="0" t="n">
        <f aca="false">(H135+J135)/1000000000</f>
        <v>198.338592528</v>
      </c>
      <c r="P135" s="0" t="n">
        <f aca="false">N135/$M135</f>
        <v>88.1830993356038</v>
      </c>
      <c r="Q135" s="0" t="n">
        <f aca="false">O135/$M135</f>
        <v>19.0363631792238</v>
      </c>
      <c r="R135" s="0" t="n">
        <f aca="false">M$127/M135</f>
        <v>6.88146559729293</v>
      </c>
      <c r="S135" s="0" t="n">
        <f aca="false">N$127/N135</f>
        <v>3.71712534021373</v>
      </c>
      <c r="T135" s="0" t="n">
        <f aca="false">O$127/O135</f>
        <v>5.66671495499461</v>
      </c>
    </row>
    <row r="136" customFormat="false" ht="12.8" hidden="false" customHeight="false" outlineLevel="0" collapsed="false">
      <c r="B136" s="0" t="n">
        <v>100759326</v>
      </c>
      <c r="C136" s="0" t="n">
        <v>412618755728</v>
      </c>
      <c r="D136" s="0" t="n">
        <v>116939041823</v>
      </c>
      <c r="E136" s="0" t="n">
        <v>69099732356</v>
      </c>
      <c r="F136" s="0" t="n">
        <v>5983083853</v>
      </c>
      <c r="G136" s="0" t="n">
        <v>493353958129</v>
      </c>
      <c r="H136" s="0" t="n">
        <v>107376678466</v>
      </c>
      <c r="I136" s="0" t="n">
        <v>413200988769</v>
      </c>
      <c r="J136" s="0" t="n">
        <v>69551742553</v>
      </c>
      <c r="K136" s="0" t="n">
        <v>10387951</v>
      </c>
      <c r="L136" s="0" t="n">
        <v>10</v>
      </c>
      <c r="M136" s="0" t="n">
        <f aca="false">K136/1000000</f>
        <v>10.387951</v>
      </c>
      <c r="N136" s="0" t="n">
        <f aca="false">(G136+I136)/1000000000</f>
        <v>906.554946898</v>
      </c>
      <c r="O136" s="0" t="n">
        <f aca="false">(H136+J136)/1000000000</f>
        <v>176.928421019</v>
      </c>
      <c r="P136" s="0" t="n">
        <f aca="false">N136/$M136</f>
        <v>87.2698520524404</v>
      </c>
      <c r="Q136" s="0" t="n">
        <f aca="false">O136/$M136</f>
        <v>17.0320808231575</v>
      </c>
      <c r="R136" s="0" t="n">
        <f aca="false">M$127/M136</f>
        <v>6.90198952613465</v>
      </c>
      <c r="S136" s="0" t="n">
        <f aca="false">N$127/N136</f>
        <v>3.76722602350904</v>
      </c>
      <c r="T136" s="0" t="n">
        <f aca="false">O$127/O136</f>
        <v>6.35244615849651</v>
      </c>
    </row>
    <row r="137" customFormat="false" ht="12.8" hidden="false" customHeight="false" outlineLevel="0" collapsed="false">
      <c r="B137" s="0" t="n">
        <v>93987270</v>
      </c>
      <c r="C137" s="0" t="n">
        <v>409632581331</v>
      </c>
      <c r="D137" s="0" t="n">
        <v>116511049421</v>
      </c>
      <c r="E137" s="0" t="n">
        <v>69099394283</v>
      </c>
      <c r="F137" s="0" t="n">
        <v>5129971707</v>
      </c>
      <c r="G137" s="0" t="n">
        <v>455280853271</v>
      </c>
      <c r="H137" s="0" t="n">
        <v>111643905639</v>
      </c>
      <c r="I137" s="0" t="n">
        <v>370915496826</v>
      </c>
      <c r="J137" s="0" t="n">
        <v>54087402343</v>
      </c>
      <c r="K137" s="0" t="n">
        <v>8271488</v>
      </c>
      <c r="L137" s="0" t="n">
        <v>11</v>
      </c>
      <c r="M137" s="0" t="n">
        <f aca="false">K137/1000000</f>
        <v>8.271488</v>
      </c>
      <c r="N137" s="0" t="n">
        <f aca="false">(G137+I137)/1000000000</f>
        <v>826.196350097</v>
      </c>
      <c r="O137" s="0" t="n">
        <f aca="false">(H137+J137)/1000000000</f>
        <v>165.731307982</v>
      </c>
      <c r="P137" s="0" t="n">
        <f aca="false">N137/$M137</f>
        <v>99.8848514435371</v>
      </c>
      <c r="Q137" s="0" t="n">
        <f aca="false">O137/$M137</f>
        <v>20.0364563162033</v>
      </c>
      <c r="R137" s="0" t="n">
        <f aca="false">M$127/M137</f>
        <v>8.66803276508411</v>
      </c>
      <c r="S137" s="0" t="n">
        <f aca="false">N$127/N137</f>
        <v>4.13363891924001</v>
      </c>
      <c r="T137" s="0" t="n">
        <f aca="false">O$127/O137</f>
        <v>6.78162914488715</v>
      </c>
    </row>
    <row r="138" customFormat="false" ht="12.8" hidden="false" customHeight="false" outlineLevel="0" collapsed="false">
      <c r="B138" s="0" t="n">
        <v>88165950</v>
      </c>
      <c r="C138" s="0" t="n">
        <v>413724051475</v>
      </c>
      <c r="D138" s="0" t="n">
        <v>117095895538</v>
      </c>
      <c r="E138" s="0" t="n">
        <v>69099416206</v>
      </c>
      <c r="F138" s="0" t="n">
        <v>6298885555</v>
      </c>
      <c r="G138" s="0" t="n">
        <v>408817840576</v>
      </c>
      <c r="H138" s="0" t="n">
        <v>89106933593</v>
      </c>
      <c r="I138" s="0" t="n">
        <v>425865783691</v>
      </c>
      <c r="J138" s="0" t="n">
        <v>62209655761</v>
      </c>
      <c r="K138" s="0" t="n">
        <v>8284862</v>
      </c>
      <c r="L138" s="0" t="n">
        <v>12</v>
      </c>
      <c r="M138" s="0" t="n">
        <f aca="false">K138/1000000</f>
        <v>8.284862</v>
      </c>
      <c r="N138" s="0" t="n">
        <f aca="false">(G138+I138)/1000000000</f>
        <v>834.683624267</v>
      </c>
      <c r="O138" s="0" t="n">
        <f aca="false">(H138+J138)/1000000000</f>
        <v>151.316589354</v>
      </c>
      <c r="P138" s="0" t="n">
        <f aca="false">N138/$M138</f>
        <v>100.748041942883</v>
      </c>
      <c r="Q138" s="0" t="n">
        <f aca="false">O138/$M138</f>
        <v>18.2642256870422</v>
      </c>
      <c r="R138" s="0" t="n">
        <f aca="false">M$127/M138</f>
        <v>8.65404022420651</v>
      </c>
      <c r="S138" s="0" t="n">
        <f aca="false">N$127/N138</f>
        <v>4.09160703337645</v>
      </c>
      <c r="T138" s="0" t="n">
        <f aca="false">O$127/O138</f>
        <v>7.42766059709163</v>
      </c>
    </row>
    <row r="139" customFormat="false" ht="12.8" hidden="false" customHeight="false" outlineLevel="0" collapsed="false">
      <c r="B139" s="0" t="n">
        <v>102686446</v>
      </c>
      <c r="C139" s="0" t="n">
        <v>423205665537</v>
      </c>
      <c r="D139" s="0" t="n">
        <v>118453624280</v>
      </c>
      <c r="E139" s="0" t="n">
        <v>69099236972</v>
      </c>
      <c r="F139" s="0" t="n">
        <v>9007982295</v>
      </c>
      <c r="G139" s="0" t="n">
        <v>537235214233</v>
      </c>
      <c r="H139" s="0" t="n">
        <v>144183944702</v>
      </c>
      <c r="I139" s="0" t="n">
        <v>461541976928</v>
      </c>
      <c r="J139" s="0" t="n">
        <v>74341018676</v>
      </c>
      <c r="K139" s="0" t="n">
        <v>10951352</v>
      </c>
      <c r="L139" s="0" t="n">
        <v>13</v>
      </c>
      <c r="M139" s="0" t="n">
        <f aca="false">K139/1000000</f>
        <v>10.951352</v>
      </c>
      <c r="N139" s="0" t="n">
        <f aca="false">(G139+I139)/1000000000</f>
        <v>998.777191161</v>
      </c>
      <c r="O139" s="0" t="n">
        <f aca="false">(H139+J139)/1000000000</f>
        <v>218.524963378</v>
      </c>
      <c r="P139" s="0" t="n">
        <f aca="false">N139/$M139</f>
        <v>91.2012682234121</v>
      </c>
      <c r="Q139" s="0" t="n">
        <f aca="false">O139/$M139</f>
        <v>19.9541539143295</v>
      </c>
      <c r="R139" s="0" t="n">
        <f aca="false">M$127/M139</f>
        <v>6.54691119416123</v>
      </c>
      <c r="S139" s="0" t="n">
        <f aca="false">N$127/N139</f>
        <v>3.41937863411268</v>
      </c>
      <c r="T139" s="0" t="n">
        <f aca="false">O$127/O139</f>
        <v>5.1432488584238</v>
      </c>
    </row>
    <row r="140" customFormat="false" ht="12.8" hidden="false" customHeight="false" outlineLevel="0" collapsed="false">
      <c r="B140" s="0" t="n">
        <v>126261467</v>
      </c>
      <c r="C140" s="0" t="n">
        <v>423996657784</v>
      </c>
      <c r="D140" s="0" t="n">
        <v>118566856663</v>
      </c>
      <c r="E140" s="0" t="n">
        <v>69099482483</v>
      </c>
      <c r="F140" s="0" t="n">
        <v>9233838817</v>
      </c>
      <c r="G140" s="0" t="n">
        <v>566442489624</v>
      </c>
      <c r="H140" s="0" t="n">
        <v>149372711181</v>
      </c>
      <c r="I140" s="0" t="n">
        <v>432554931640</v>
      </c>
      <c r="J140" s="0" t="n">
        <v>74926773071</v>
      </c>
      <c r="K140" s="0" t="n">
        <v>11029185</v>
      </c>
      <c r="L140" s="0" t="n">
        <v>14</v>
      </c>
      <c r="M140" s="0" t="n">
        <f aca="false">K140/1000000</f>
        <v>11.029185</v>
      </c>
      <c r="N140" s="0" t="n">
        <f aca="false">(G140+I140)/1000000000</f>
        <v>998.997421264</v>
      </c>
      <c r="O140" s="0" t="n">
        <f aca="false">(H140+J140)/1000000000</f>
        <v>224.299484252</v>
      </c>
      <c r="P140" s="0" t="n">
        <f aca="false">N140/$M140</f>
        <v>90.577628470644</v>
      </c>
      <c r="Q140" s="0" t="n">
        <f aca="false">O140/$M140</f>
        <v>20.3369046989419</v>
      </c>
      <c r="R140" s="0" t="n">
        <f aca="false">M$127/M140</f>
        <v>6.5007096172564</v>
      </c>
      <c r="S140" s="0" t="n">
        <f aca="false">N$127/N140</f>
        <v>3.41862482825417</v>
      </c>
      <c r="T140" s="0" t="n">
        <f aca="false">O$127/O140</f>
        <v>5.01083750673394</v>
      </c>
    </row>
    <row r="141" customFormat="false" ht="12.8" hidden="false" customHeight="false" outlineLevel="0" collapsed="false">
      <c r="B141" s="0" t="n">
        <v>129501860</v>
      </c>
      <c r="C141" s="0" t="n">
        <v>425089339022</v>
      </c>
      <c r="D141" s="0" t="n">
        <v>118722751020</v>
      </c>
      <c r="E141" s="0" t="n">
        <v>69099556336</v>
      </c>
      <c r="F141" s="0" t="n">
        <v>9545976304</v>
      </c>
      <c r="G141" s="0" t="n">
        <v>567346252441</v>
      </c>
      <c r="H141" s="0" t="n">
        <v>149388412475</v>
      </c>
      <c r="I141" s="0" t="n">
        <v>433735519409</v>
      </c>
      <c r="J141" s="0" t="n">
        <v>77561386108</v>
      </c>
      <c r="K141" s="0" t="n">
        <v>10875357</v>
      </c>
      <c r="L141" s="0" t="n">
        <v>15</v>
      </c>
      <c r="M141" s="0" t="n">
        <f aca="false">K141/1000000</f>
        <v>10.875357</v>
      </c>
      <c r="N141" s="0" t="n">
        <f aca="false">(G141+I141)/1000000000</f>
        <v>1001.08177185</v>
      </c>
      <c r="O141" s="0" t="n">
        <f aca="false">(H141+J141)/1000000000</f>
        <v>226.949798583</v>
      </c>
      <c r="P141" s="0" t="n">
        <f aca="false">N141/$M141</f>
        <v>92.050474467183</v>
      </c>
      <c r="Q141" s="0" t="n">
        <f aca="false">O141/$M141</f>
        <v>20.8682619414701</v>
      </c>
      <c r="R141" s="0" t="n">
        <f aca="false">M$127/M141</f>
        <v>6.59265980877685</v>
      </c>
      <c r="S141" s="0" t="n">
        <f aca="false">N$127/N141</f>
        <v>3.41150691554768</v>
      </c>
      <c r="T141" s="0" t="n">
        <f aca="false">O$127/O141</f>
        <v>4.95232106592929</v>
      </c>
    </row>
    <row r="142" customFormat="false" ht="12.8" hidden="false" customHeight="false" outlineLevel="0" collapsed="false">
      <c r="B142" s="0" t="n">
        <v>137285229</v>
      </c>
      <c r="C142" s="0" t="n">
        <v>420478099076</v>
      </c>
      <c r="D142" s="0" t="n">
        <v>118063725728</v>
      </c>
      <c r="E142" s="0" t="n">
        <v>69099640691</v>
      </c>
      <c r="F142" s="0" t="n">
        <v>8228409218</v>
      </c>
      <c r="G142" s="0" t="n">
        <v>512524520874</v>
      </c>
      <c r="H142" s="0" t="n">
        <v>123551605224</v>
      </c>
      <c r="I142" s="0" t="n">
        <v>405561416625</v>
      </c>
      <c r="J142" s="0" t="n">
        <v>67269454956</v>
      </c>
      <c r="K142" s="0" t="n">
        <v>9158680</v>
      </c>
      <c r="L142" s="0" t="n">
        <v>16</v>
      </c>
      <c r="M142" s="0" t="n">
        <f aca="false">K142/1000000</f>
        <v>9.15868</v>
      </c>
      <c r="N142" s="0" t="n">
        <f aca="false">(G142+I142)/1000000000</f>
        <v>918.085937499</v>
      </c>
      <c r="O142" s="0" t="n">
        <f aca="false">(H142+J142)/1000000000</f>
        <v>190.82106018</v>
      </c>
      <c r="P142" s="0" t="n">
        <f aca="false">N142/$M142</f>
        <v>100.242167812283</v>
      </c>
      <c r="Q142" s="0" t="n">
        <f aca="false">O142/$M142</f>
        <v>20.8349958924212</v>
      </c>
      <c r="R142" s="0" t="n">
        <f aca="false">M$127/M142</f>
        <v>7.82836926281953</v>
      </c>
      <c r="S142" s="0" t="n">
        <f aca="false">N$127/N142</f>
        <v>3.71991035719216</v>
      </c>
      <c r="T142" s="0" t="n">
        <f aca="false">O$127/O142</f>
        <v>5.88995924962794</v>
      </c>
    </row>
    <row r="143" customFormat="false" ht="12.8" hidden="false" customHeight="false" outlineLevel="0" collapsed="false">
      <c r="B143" s="0" t="n">
        <v>146965141</v>
      </c>
      <c r="C143" s="0" t="n">
        <v>422366118774</v>
      </c>
      <c r="D143" s="0" t="n">
        <v>118333753880</v>
      </c>
      <c r="E143" s="0" t="n">
        <v>69099916598</v>
      </c>
      <c r="F143" s="0" t="n">
        <v>8767777155</v>
      </c>
      <c r="G143" s="0" t="n">
        <v>517170227050</v>
      </c>
      <c r="H143" s="0" t="n">
        <v>125058044433</v>
      </c>
      <c r="I143" s="0" t="n">
        <v>391355926513</v>
      </c>
      <c r="J143" s="0" t="n">
        <v>64309036254</v>
      </c>
      <c r="K143" s="0" t="n">
        <v>8992221</v>
      </c>
      <c r="L143" s="0" t="n">
        <v>17</v>
      </c>
      <c r="M143" s="0" t="n">
        <f aca="false">K143/1000000</f>
        <v>8.992221</v>
      </c>
      <c r="N143" s="0" t="n">
        <f aca="false">(G143+I143)/1000000000</f>
        <v>908.526153563</v>
      </c>
      <c r="O143" s="0" t="n">
        <f aca="false">(H143+J143)/1000000000</f>
        <v>189.367080687</v>
      </c>
      <c r="P143" s="0" t="n">
        <f aca="false">N143/$M143</f>
        <v>101.034678035938</v>
      </c>
      <c r="Q143" s="0" t="n">
        <f aca="false">O143/$M143</f>
        <v>21.0589887289247</v>
      </c>
      <c r="R143" s="0" t="n">
        <f aca="false">M$127/M143</f>
        <v>7.97328368597702</v>
      </c>
      <c r="S143" s="0" t="n">
        <f aca="false">N$127/N143</f>
        <v>3.75905236662863</v>
      </c>
      <c r="T143" s="0" t="n">
        <f aca="false">O$127/O143</f>
        <v>5.93518294918805</v>
      </c>
    </row>
    <row r="144" customFormat="false" ht="12.8" hidden="false" customHeight="false" outlineLevel="0" collapsed="false">
      <c r="B144" s="0" t="n">
        <v>174509046</v>
      </c>
      <c r="C144" s="0" t="n">
        <v>423106458113</v>
      </c>
      <c r="D144" s="0" t="n">
        <v>118439347069</v>
      </c>
      <c r="E144" s="0" t="n">
        <v>69099856278</v>
      </c>
      <c r="F144" s="0" t="n">
        <v>8979195695</v>
      </c>
      <c r="G144" s="0" t="n">
        <v>538589218139</v>
      </c>
      <c r="H144" s="0" t="n">
        <v>125665740966</v>
      </c>
      <c r="I144" s="0" t="n">
        <v>381833175659</v>
      </c>
      <c r="J144" s="0" t="n">
        <v>66884689331</v>
      </c>
      <c r="K144" s="0" t="n">
        <v>9046970</v>
      </c>
      <c r="L144" s="0" t="n">
        <v>18</v>
      </c>
      <c r="M144" s="0" t="n">
        <f aca="false">K144/1000000</f>
        <v>9.04697</v>
      </c>
      <c r="N144" s="0" t="n">
        <f aca="false">(G144+I144)/1000000000</f>
        <v>920.422393798</v>
      </c>
      <c r="O144" s="0" t="n">
        <f aca="false">(H144+J144)/1000000000</f>
        <v>192.550430297</v>
      </c>
      <c r="P144" s="0" t="n">
        <f aca="false">N144/$M144</f>
        <v>101.738194533418</v>
      </c>
      <c r="Q144" s="0" t="n">
        <f aca="false">O144/$M144</f>
        <v>21.283416469492</v>
      </c>
      <c r="R144" s="0" t="n">
        <f aca="false">M$127/M144</f>
        <v>7.92503224836603</v>
      </c>
      <c r="S144" s="0" t="n">
        <f aca="false">N$127/N144</f>
        <v>3.71046751003378</v>
      </c>
      <c r="T144" s="0" t="n">
        <f aca="false">O$127/O144</f>
        <v>5.83705924051893</v>
      </c>
    </row>
    <row r="145" customFormat="false" ht="12.8" hidden="false" customHeight="false" outlineLevel="0" collapsed="false">
      <c r="B145" s="0" t="n">
        <v>171177808</v>
      </c>
      <c r="C145" s="0" t="n">
        <v>425847863269</v>
      </c>
      <c r="D145" s="0" t="n">
        <v>118831031882</v>
      </c>
      <c r="E145" s="0" t="n">
        <v>69099737547</v>
      </c>
      <c r="F145" s="0" t="n">
        <v>9762534848</v>
      </c>
      <c r="G145" s="0" t="n">
        <v>536588867187</v>
      </c>
      <c r="H145" s="0" t="n">
        <v>125841888427</v>
      </c>
      <c r="I145" s="0" t="n">
        <v>402636932373</v>
      </c>
      <c r="J145" s="0" t="n">
        <v>66793426513</v>
      </c>
      <c r="K145" s="0" t="n">
        <v>9050620</v>
      </c>
      <c r="L145" s="0" t="n">
        <v>19</v>
      </c>
      <c r="M145" s="0" t="n">
        <f aca="false">K145/1000000</f>
        <v>9.05062</v>
      </c>
      <c r="N145" s="0" t="n">
        <f aca="false">(G145+I145)/1000000000</f>
        <v>939.22579956</v>
      </c>
      <c r="O145" s="0" t="n">
        <f aca="false">(H145+J145)/1000000000</f>
        <v>192.63531494</v>
      </c>
      <c r="P145" s="0" t="n">
        <f aca="false">N145/$M145</f>
        <v>103.7747468748</v>
      </c>
      <c r="Q145" s="0" t="n">
        <f aca="false">O145/$M145</f>
        <v>21.2842120142046</v>
      </c>
      <c r="R145" s="0" t="n">
        <f aca="false">M$127/M145</f>
        <v>7.92183618359847</v>
      </c>
      <c r="S145" s="0" t="n">
        <f aca="false">N$127/N145</f>
        <v>3.63618353466751</v>
      </c>
      <c r="T145" s="0" t="n">
        <f aca="false">O$127/O145</f>
        <v>5.83448714365312</v>
      </c>
    </row>
    <row r="146" customFormat="false" ht="12.8" hidden="false" customHeight="false" outlineLevel="0" collapsed="false">
      <c r="B146" s="0" t="n">
        <v>152912139</v>
      </c>
      <c r="C146" s="0" t="n">
        <v>429529733757</v>
      </c>
      <c r="D146" s="0" t="n">
        <v>119356596909</v>
      </c>
      <c r="E146" s="0" t="n">
        <v>69099965241</v>
      </c>
      <c r="F146" s="0" t="n">
        <v>10814348186</v>
      </c>
      <c r="G146" s="0" t="n">
        <v>522130371093</v>
      </c>
      <c r="H146" s="0" t="n">
        <v>123250030517</v>
      </c>
      <c r="I146" s="0" t="n">
        <v>421071426391</v>
      </c>
      <c r="J146" s="0" t="n">
        <v>64837738037</v>
      </c>
      <c r="K146" s="0" t="n">
        <v>8887815</v>
      </c>
      <c r="L146" s="0" t="n">
        <v>20</v>
      </c>
      <c r="M146" s="0" t="n">
        <f aca="false">K146/1000000</f>
        <v>8.887815</v>
      </c>
      <c r="N146" s="0" t="n">
        <f aca="false">(G146+I146)/1000000000</f>
        <v>943.201797484</v>
      </c>
      <c r="O146" s="0" t="n">
        <f aca="false">(H146+J146)/1000000000</f>
        <v>188.087768554</v>
      </c>
      <c r="P146" s="0" t="n">
        <f aca="false">N146/$M146</f>
        <v>106.123023204691</v>
      </c>
      <c r="Q146" s="0" t="n">
        <f aca="false">O146/$M146</f>
        <v>21.1624306484777</v>
      </c>
      <c r="R146" s="0" t="n">
        <f aca="false">M$127/M146</f>
        <v>8.06694660048617</v>
      </c>
      <c r="S146" s="0" t="n">
        <f aca="false">N$127/N146</f>
        <v>3.62085546995889</v>
      </c>
      <c r="T146" s="0" t="n">
        <f aca="false">O$127/O146</f>
        <v>5.97555214287271</v>
      </c>
    </row>
    <row r="147" customFormat="false" ht="12.8" hidden="false" customHeight="false" outlineLevel="0" collapsed="false">
      <c r="B147" s="0" t="n">
        <v>146600398</v>
      </c>
      <c r="C147" s="0" t="n">
        <v>411706540705</v>
      </c>
      <c r="D147" s="0" t="n">
        <v>116808938766</v>
      </c>
      <c r="E147" s="0" t="n">
        <v>69099933986</v>
      </c>
      <c r="F147" s="0" t="n">
        <v>5721985237</v>
      </c>
      <c r="G147" s="0" t="n">
        <v>431198181152</v>
      </c>
      <c r="H147" s="0" t="n">
        <v>96149200439</v>
      </c>
      <c r="I147" s="0" t="n">
        <v>378892623901</v>
      </c>
      <c r="J147" s="0" t="n">
        <v>55644531250</v>
      </c>
      <c r="K147" s="0" t="n">
        <v>7108473</v>
      </c>
      <c r="L147" s="0" t="n">
        <v>21</v>
      </c>
      <c r="M147" s="0" t="n">
        <f aca="false">K147/1000000</f>
        <v>7.108473</v>
      </c>
      <c r="N147" s="0" t="n">
        <f aca="false">(G147+I147)/1000000000</f>
        <v>810.090805053</v>
      </c>
      <c r="O147" s="0" t="n">
        <f aca="false">(H147+J147)/1000000000</f>
        <v>151.793731689</v>
      </c>
      <c r="P147" s="0" t="n">
        <f aca="false">N147/$M147</f>
        <v>113.961297321239</v>
      </c>
      <c r="Q147" s="0" t="n">
        <f aca="false">O147/$M147</f>
        <v>21.3539154877567</v>
      </c>
      <c r="R147" s="0" t="n">
        <f aca="false">M$127/M147</f>
        <v>10.0862068407659</v>
      </c>
      <c r="S147" s="0" t="n">
        <f aca="false">N$127/N147</f>
        <v>4.21582045666049</v>
      </c>
      <c r="T147" s="0" t="n">
        <f aca="false">O$127/O147</f>
        <v>7.40431278633917</v>
      </c>
    </row>
    <row r="148" customFormat="false" ht="12.8" hidden="false" customHeight="false" outlineLevel="0" collapsed="false">
      <c r="B148" s="0" t="n">
        <v>150141567</v>
      </c>
      <c r="C148" s="0" t="n">
        <v>415118695167</v>
      </c>
      <c r="D148" s="0" t="n">
        <v>117297095894</v>
      </c>
      <c r="E148" s="0" t="n">
        <v>69100141100</v>
      </c>
      <c r="F148" s="0" t="n">
        <v>6696742673</v>
      </c>
      <c r="G148" s="0" t="n">
        <v>430331085205</v>
      </c>
      <c r="H148" s="0" t="n">
        <v>97544570922</v>
      </c>
      <c r="I148" s="0" t="n">
        <v>385751724243</v>
      </c>
      <c r="J148" s="0" t="n">
        <v>55056289672</v>
      </c>
      <c r="K148" s="0" t="n">
        <v>7087934</v>
      </c>
      <c r="L148" s="0" t="n">
        <v>22</v>
      </c>
      <c r="M148" s="0" t="n">
        <f aca="false">K148/1000000</f>
        <v>7.087934</v>
      </c>
      <c r="N148" s="0" t="n">
        <f aca="false">(G148+I148)/1000000000</f>
        <v>816.082809448</v>
      </c>
      <c r="O148" s="0" t="n">
        <f aca="false">(H148+J148)/1000000000</f>
        <v>152.600860594</v>
      </c>
      <c r="P148" s="0" t="n">
        <f aca="false">N148/$M148</f>
        <v>115.136908646158</v>
      </c>
      <c r="Q148" s="0" t="n">
        <f aca="false">O148/$M148</f>
        <v>21.5296672618566</v>
      </c>
      <c r="R148" s="0" t="n">
        <f aca="false">M$127/M148</f>
        <v>10.115434060193</v>
      </c>
      <c r="S148" s="0" t="n">
        <f aca="false">N$127/N148</f>
        <v>4.18486622700097</v>
      </c>
      <c r="T148" s="0" t="n">
        <f aca="false">O$127/O148</f>
        <v>7.36515026229931</v>
      </c>
    </row>
    <row r="149" customFormat="false" ht="12.8" hidden="false" customHeight="false" outlineLevel="0" collapsed="false">
      <c r="B149" s="0" t="n">
        <v>137748215</v>
      </c>
      <c r="C149" s="0" t="n">
        <v>417982464049</v>
      </c>
      <c r="D149" s="0" t="n">
        <v>117706369773</v>
      </c>
      <c r="E149" s="0" t="n">
        <v>69100056921</v>
      </c>
      <c r="F149" s="0" t="n">
        <v>7515007158</v>
      </c>
      <c r="G149" s="0" t="n">
        <v>424640762329</v>
      </c>
      <c r="H149" s="0" t="n">
        <v>98904418945</v>
      </c>
      <c r="I149" s="0" t="n">
        <v>395754547119</v>
      </c>
      <c r="J149" s="0" t="n">
        <v>52860031127</v>
      </c>
      <c r="K149" s="0" t="n">
        <v>7073529</v>
      </c>
      <c r="L149" s="0" t="n">
        <v>23</v>
      </c>
      <c r="M149" s="0" t="n">
        <f aca="false">K149/1000000</f>
        <v>7.073529</v>
      </c>
      <c r="N149" s="0" t="n">
        <f aca="false">(G149+I149)/1000000000</f>
        <v>820.395309448</v>
      </c>
      <c r="O149" s="0" t="n">
        <f aca="false">(H149+J149)/1000000000</f>
        <v>151.764450072</v>
      </c>
      <c r="P149" s="0" t="n">
        <f aca="false">N149/$M149</f>
        <v>115.98104841982</v>
      </c>
      <c r="Q149" s="0" t="n">
        <f aca="false">O149/$M149</f>
        <v>21.4552665397993</v>
      </c>
      <c r="R149" s="0" t="n">
        <f aca="false">M$127/M149</f>
        <v>10.1360337958606</v>
      </c>
      <c r="S149" s="0" t="n">
        <f aca="false">N$127/N149</f>
        <v>4.16286800809832</v>
      </c>
      <c r="T149" s="0" t="n">
        <f aca="false">O$127/O149</f>
        <v>7.40574138342535</v>
      </c>
    </row>
    <row r="150" customFormat="false" ht="12.8" hidden="false" customHeight="false" outlineLevel="0" collapsed="false">
      <c r="B150" s="0" t="n">
        <v>131345770</v>
      </c>
      <c r="C150" s="0" t="n">
        <v>419847503097</v>
      </c>
      <c r="D150" s="0" t="n">
        <v>117973369638</v>
      </c>
      <c r="E150" s="0" t="n">
        <v>69100746999</v>
      </c>
      <c r="F150" s="0" t="n">
        <v>8047567656</v>
      </c>
      <c r="G150" s="0" t="n">
        <v>413243896484</v>
      </c>
      <c r="H150" s="0" t="n">
        <v>98393829345</v>
      </c>
      <c r="I150" s="0" t="n">
        <v>402513122558</v>
      </c>
      <c r="J150" s="0" t="n">
        <v>49904479980</v>
      </c>
      <c r="K150" s="0" t="n">
        <v>6942567</v>
      </c>
      <c r="L150" s="0" t="n">
        <v>24</v>
      </c>
      <c r="M150" s="0" t="n">
        <f aca="false">K150/1000000</f>
        <v>6.942567</v>
      </c>
      <c r="N150" s="0" t="n">
        <f aca="false">(G150+I150)/1000000000</f>
        <v>815.757019042</v>
      </c>
      <c r="O150" s="0" t="n">
        <f aca="false">(H150+J150)/1000000000</f>
        <v>148.298309325</v>
      </c>
      <c r="P150" s="0" t="n">
        <f aca="false">N150/$M150</f>
        <v>117.500777312196</v>
      </c>
      <c r="Q150" s="0" t="n">
        <f aca="false">O150/$M150</f>
        <v>21.3607314592715</v>
      </c>
      <c r="R150" s="0" t="n">
        <f aca="false">M$127/M150</f>
        <v>10.3272361649517</v>
      </c>
      <c r="S150" s="0" t="n">
        <f aca="false">N$127/N150</f>
        <v>4.18653754485092</v>
      </c>
      <c r="T150" s="0" t="n">
        <f aca="false">O$127/O150</f>
        <v>7.57883399714207</v>
      </c>
    </row>
    <row r="151" customFormat="false" ht="12.8" hidden="false" customHeight="false" outlineLevel="0" collapsed="false">
      <c r="A151" s="0" t="s">
        <v>36</v>
      </c>
      <c r="B151" s="0" t="s">
        <v>1</v>
      </c>
      <c r="C151" s="0" t="s">
        <v>2</v>
      </c>
      <c r="D151" s="0" t="s">
        <v>55</v>
      </c>
      <c r="E151" s="0" t="s">
        <v>56</v>
      </c>
      <c r="F151" s="0" t="s">
        <v>4</v>
      </c>
      <c r="G151" s="0" t="s">
        <v>5</v>
      </c>
      <c r="H151" s="0" t="s">
        <v>48</v>
      </c>
      <c r="I151" s="0" t="s">
        <v>57</v>
      </c>
      <c r="J151" s="0" t="s">
        <v>58</v>
      </c>
      <c r="K151" s="0" t="s">
        <v>7</v>
      </c>
      <c r="L151" s="0" t="s">
        <v>8</v>
      </c>
      <c r="M151" s="0" t="s">
        <v>9</v>
      </c>
      <c r="N151" s="0" t="s">
        <v>59</v>
      </c>
      <c r="O151" s="0" t="s">
        <v>60</v>
      </c>
      <c r="P151" s="0" t="s">
        <v>61</v>
      </c>
      <c r="Q151" s="0" t="s">
        <v>62</v>
      </c>
      <c r="R151" s="0" t="s">
        <v>16</v>
      </c>
      <c r="S151" s="0" t="s">
        <v>63</v>
      </c>
      <c r="T151" s="0" t="s">
        <v>64</v>
      </c>
    </row>
    <row r="152" customFormat="false" ht="12.8" hidden="false" customHeight="false" outlineLevel="0" collapsed="false">
      <c r="A152" s="0" t="s">
        <v>39</v>
      </c>
      <c r="B152" s="0" t="n">
        <v>12997896</v>
      </c>
      <c r="C152" s="0" t="n">
        <v>8268910470</v>
      </c>
      <c r="D152" s="0" t="n">
        <v>2763603684</v>
      </c>
      <c r="E152" s="0" t="n">
        <v>163771110</v>
      </c>
      <c r="F152" s="0" t="n">
        <v>1543894929</v>
      </c>
      <c r="G152" s="0" t="n">
        <v>72141372680</v>
      </c>
      <c r="H152" s="0" t="n">
        <v>26184936523</v>
      </c>
      <c r="I152" s="0" t="n">
        <v>50240737915</v>
      </c>
      <c r="J152" s="0" t="n">
        <v>13668212890</v>
      </c>
      <c r="K152" s="0" t="n">
        <v>2006049</v>
      </c>
      <c r="L152" s="0" t="n">
        <v>1</v>
      </c>
      <c r="M152" s="0" t="n">
        <f aca="false">K152/1000000</f>
        <v>2.006049</v>
      </c>
      <c r="N152" s="0" t="n">
        <f aca="false">(G152+I152)/1000000000</f>
        <v>122.382110595</v>
      </c>
      <c r="O152" s="0" t="n">
        <f aca="false">(H152+J152)/1000000000</f>
        <v>39.853149413</v>
      </c>
      <c r="P152" s="0" t="n">
        <f aca="false">N152/$M152</f>
        <v>61.0065410142026</v>
      </c>
      <c r="Q152" s="0" t="n">
        <f aca="false">O152/$M152</f>
        <v>19.8664885119955</v>
      </c>
      <c r="R152" s="0" t="n">
        <f aca="false">M$152/M152</f>
        <v>1</v>
      </c>
      <c r="S152" s="0" t="n">
        <f aca="false">N$152/N152</f>
        <v>1</v>
      </c>
      <c r="T152" s="0" t="n">
        <f aca="false">O$152/O152</f>
        <v>1</v>
      </c>
    </row>
    <row r="153" customFormat="false" ht="12.8" hidden="false" customHeight="false" outlineLevel="0" collapsed="false">
      <c r="B153" s="0" t="n">
        <v>13323417</v>
      </c>
      <c r="C153" s="0" t="n">
        <v>8287151556</v>
      </c>
      <c r="D153" s="0" t="n">
        <v>2767711658</v>
      </c>
      <c r="E153" s="0" t="n">
        <v>164557295</v>
      </c>
      <c r="F153" s="0" t="n">
        <v>1548839020</v>
      </c>
      <c r="G153" s="0" t="n">
        <v>41866043090</v>
      </c>
      <c r="H153" s="0" t="n">
        <v>15380416870</v>
      </c>
      <c r="I153" s="0" t="n">
        <v>26305023193</v>
      </c>
      <c r="J153" s="0" t="n">
        <v>4390625000</v>
      </c>
      <c r="K153" s="0" t="n">
        <v>1019780</v>
      </c>
      <c r="L153" s="0" t="n">
        <v>2</v>
      </c>
      <c r="M153" s="0" t="n">
        <f aca="false">K153/1000000</f>
        <v>1.01978</v>
      </c>
      <c r="N153" s="0" t="n">
        <f aca="false">(G153+I153)/1000000000</f>
        <v>68.171066283</v>
      </c>
      <c r="O153" s="0" t="n">
        <f aca="false">(H153+J153)/1000000000</f>
        <v>19.77104187</v>
      </c>
      <c r="P153" s="0" t="n">
        <f aca="false">N153/$M153</f>
        <v>66.8487970768205</v>
      </c>
      <c r="Q153" s="0" t="n">
        <f aca="false">O153/$M153</f>
        <v>19.387556012081</v>
      </c>
      <c r="R153" s="0" t="n">
        <f aca="false">M$152/M153</f>
        <v>1.96713899076271</v>
      </c>
      <c r="S153" s="0" t="n">
        <f aca="false">N$152/N153</f>
        <v>1.79522071852232</v>
      </c>
      <c r="T153" s="0" t="n">
        <f aca="false">O$152/O153</f>
        <v>2.01573339812061</v>
      </c>
    </row>
    <row r="154" customFormat="false" ht="12.8" hidden="false" customHeight="false" outlineLevel="0" collapsed="false">
      <c r="B154" s="0" t="n">
        <v>13948914</v>
      </c>
      <c r="C154" s="0" t="n">
        <v>8311399472</v>
      </c>
      <c r="D154" s="0" t="n">
        <v>2772476311</v>
      </c>
      <c r="E154" s="0" t="n">
        <v>165293159</v>
      </c>
      <c r="F154" s="0" t="n">
        <v>1555514495</v>
      </c>
      <c r="G154" s="0" t="n">
        <v>31977447509</v>
      </c>
      <c r="H154" s="0" t="n">
        <v>11522644042</v>
      </c>
      <c r="I154" s="0" t="n">
        <v>15055862426</v>
      </c>
      <c r="J154" s="0" t="n">
        <v>2960235595</v>
      </c>
      <c r="K154" s="0" t="n">
        <v>698365</v>
      </c>
      <c r="L154" s="0" t="n">
        <v>3</v>
      </c>
      <c r="M154" s="0" t="n">
        <f aca="false">K154/1000000</f>
        <v>0.698365</v>
      </c>
      <c r="N154" s="0" t="n">
        <f aca="false">(G154+I154)/1000000000</f>
        <v>47.033309935</v>
      </c>
      <c r="O154" s="0" t="n">
        <f aca="false">(H154+J154)/1000000000</f>
        <v>14.482879637</v>
      </c>
      <c r="P154" s="0" t="n">
        <f aca="false">N154/$M154</f>
        <v>67.3477478610755</v>
      </c>
      <c r="Q154" s="0" t="n">
        <f aca="false">O154/$M154</f>
        <v>20.7382667186929</v>
      </c>
      <c r="R154" s="0" t="n">
        <f aca="false">M$152/M154</f>
        <v>2.87249361007496</v>
      </c>
      <c r="S154" s="0" t="n">
        <f aca="false">N$152/N154</f>
        <v>2.60203057714058</v>
      </c>
      <c r="T154" s="0" t="n">
        <f aca="false">O$152/O154</f>
        <v>2.75174208526774</v>
      </c>
    </row>
    <row r="155" customFormat="false" ht="12.8" hidden="false" customHeight="false" outlineLevel="0" collapsed="false">
      <c r="B155" s="0" t="n">
        <v>14592414</v>
      </c>
      <c r="C155" s="0" t="n">
        <v>8333622014</v>
      </c>
      <c r="D155" s="0" t="n">
        <v>2777316700</v>
      </c>
      <c r="E155" s="0" t="n">
        <v>166368535</v>
      </c>
      <c r="F155" s="0" t="n">
        <v>1561483981</v>
      </c>
      <c r="G155" s="0" t="n">
        <v>26448944091</v>
      </c>
      <c r="H155" s="0" t="n">
        <v>9674987792</v>
      </c>
      <c r="I155" s="0" t="n">
        <v>10500350952</v>
      </c>
      <c r="J155" s="0" t="n">
        <v>2278305053</v>
      </c>
      <c r="K155" s="0" t="n">
        <v>540089</v>
      </c>
      <c r="L155" s="0" t="n">
        <v>4</v>
      </c>
      <c r="M155" s="0" t="n">
        <f aca="false">K155/1000000</f>
        <v>0.540089</v>
      </c>
      <c r="N155" s="0" t="n">
        <f aca="false">(G155+I155)/1000000000</f>
        <v>36.949295043</v>
      </c>
      <c r="O155" s="0" t="n">
        <f aca="false">(H155+J155)/1000000000</f>
        <v>11.953292845</v>
      </c>
      <c r="P155" s="0" t="n">
        <f aca="false">N155/$M155</f>
        <v>68.4133449172266</v>
      </c>
      <c r="Q155" s="0" t="n">
        <f aca="false">O155/$M155</f>
        <v>22.1320797961077</v>
      </c>
      <c r="R155" s="0" t="n">
        <f aca="false">M$152/M155</f>
        <v>3.71429338497914</v>
      </c>
      <c r="S155" s="0" t="n">
        <f aca="false">N$152/N155</f>
        <v>3.31216361374627</v>
      </c>
      <c r="T155" s="0" t="n">
        <f aca="false">O$152/O155</f>
        <v>3.33407287262023</v>
      </c>
    </row>
    <row r="156" customFormat="false" ht="12.8" hidden="false" customHeight="false" outlineLevel="0" collapsed="false">
      <c r="B156" s="0" t="n">
        <v>15009887</v>
      </c>
      <c r="C156" s="0" t="n">
        <v>8341912731</v>
      </c>
      <c r="D156" s="0" t="n">
        <v>2779695563</v>
      </c>
      <c r="E156" s="0" t="n">
        <v>166955798</v>
      </c>
      <c r="F156" s="0" t="n">
        <v>1563668554</v>
      </c>
      <c r="G156" s="0" t="n">
        <v>24196411132</v>
      </c>
      <c r="H156" s="0" t="n">
        <v>8449523925</v>
      </c>
      <c r="I156" s="0" t="n">
        <v>8658020019</v>
      </c>
      <c r="J156" s="0" t="n">
        <v>1877655029</v>
      </c>
      <c r="K156" s="0" t="n">
        <v>443966</v>
      </c>
      <c r="L156" s="0" t="n">
        <v>5</v>
      </c>
      <c r="M156" s="0" t="n">
        <f aca="false">K156/1000000</f>
        <v>0.443966</v>
      </c>
      <c r="N156" s="0" t="n">
        <f aca="false">(G156+I156)/1000000000</f>
        <v>32.854431151</v>
      </c>
      <c r="O156" s="0" t="n">
        <f aca="false">(H156+J156)/1000000000</f>
        <v>10.327178954</v>
      </c>
      <c r="P156" s="0" t="n">
        <f aca="false">N156/$M156</f>
        <v>74.0021333863404</v>
      </c>
      <c r="Q156" s="0" t="n">
        <f aca="false">O156/$M156</f>
        <v>23.2611933211102</v>
      </c>
      <c r="R156" s="0" t="n">
        <f aca="false">M$152/M156</f>
        <v>4.51847438767834</v>
      </c>
      <c r="S156" s="0" t="n">
        <f aca="false">N$152/N156</f>
        <v>3.72498035447724</v>
      </c>
      <c r="T156" s="0" t="n">
        <f aca="false">O$152/O156</f>
        <v>3.8590547903272</v>
      </c>
    </row>
    <row r="157" customFormat="false" ht="12.8" hidden="false" customHeight="false" outlineLevel="0" collapsed="false">
      <c r="B157" s="0" t="n">
        <v>15665899</v>
      </c>
      <c r="C157" s="0" t="n">
        <v>8368153731</v>
      </c>
      <c r="D157" s="0" t="n">
        <v>2785024245</v>
      </c>
      <c r="E157" s="0" t="n">
        <v>167936690</v>
      </c>
      <c r="F157" s="0" t="n">
        <v>1570818846</v>
      </c>
      <c r="G157" s="0" t="n">
        <v>23213699340</v>
      </c>
      <c r="H157" s="0" t="n">
        <v>7861938476</v>
      </c>
      <c r="I157" s="0" t="n">
        <v>7764968872</v>
      </c>
      <c r="J157" s="0" t="n">
        <v>1672485351</v>
      </c>
      <c r="K157" s="0" t="n">
        <v>397694</v>
      </c>
      <c r="L157" s="0" t="n">
        <v>6</v>
      </c>
      <c r="M157" s="0" t="n">
        <f aca="false">K157/1000000</f>
        <v>0.397694</v>
      </c>
      <c r="N157" s="0" t="n">
        <f aca="false">(G157+I157)/1000000000</f>
        <v>30.978668212</v>
      </c>
      <c r="O157" s="0" t="n">
        <f aca="false">(H157+J157)/1000000000</f>
        <v>9.534423827</v>
      </c>
      <c r="P157" s="0" t="n">
        <f aca="false">N157/$M157</f>
        <v>77.8957394680332</v>
      </c>
      <c r="Q157" s="0" t="n">
        <f aca="false">O157/$M157</f>
        <v>23.9742712412056</v>
      </c>
      <c r="R157" s="0" t="n">
        <f aca="false">M$152/M157</f>
        <v>5.04420232641176</v>
      </c>
      <c r="S157" s="0" t="n">
        <f aca="false">N$152/N157</f>
        <v>3.95052846550691</v>
      </c>
      <c r="T157" s="0" t="n">
        <f aca="false">O$152/O157</f>
        <v>4.17992215745036</v>
      </c>
    </row>
    <row r="158" customFormat="false" ht="12.8" hidden="false" customHeight="false" outlineLevel="0" collapsed="false">
      <c r="B158" s="0" t="n">
        <v>13254690</v>
      </c>
      <c r="C158" s="0" t="n">
        <v>8412064590</v>
      </c>
      <c r="D158" s="0" t="n">
        <v>2792794602</v>
      </c>
      <c r="E158" s="0" t="n">
        <v>168823159</v>
      </c>
      <c r="F158" s="0" t="n">
        <v>1583064121</v>
      </c>
      <c r="G158" s="0" t="n">
        <v>20031433105</v>
      </c>
      <c r="H158" s="0" t="n">
        <v>6711837768</v>
      </c>
      <c r="I158" s="0" t="n">
        <v>10074569702</v>
      </c>
      <c r="J158" s="0" t="n">
        <v>1856857299</v>
      </c>
      <c r="K158" s="0" t="n">
        <v>359559</v>
      </c>
      <c r="L158" s="0" t="n">
        <v>7</v>
      </c>
      <c r="M158" s="0" t="n">
        <f aca="false">K158/1000000</f>
        <v>0.359559</v>
      </c>
      <c r="N158" s="0" t="n">
        <f aca="false">(G158+I158)/1000000000</f>
        <v>30.106002807</v>
      </c>
      <c r="O158" s="0" t="n">
        <f aca="false">(H158+J158)/1000000000</f>
        <v>8.568695067</v>
      </c>
      <c r="P158" s="0" t="n">
        <f aca="false">N158/$M158</f>
        <v>83.7303552601937</v>
      </c>
      <c r="Q158" s="0" t="n">
        <f aca="false">O158/$M158</f>
        <v>23.8311238684055</v>
      </c>
      <c r="R158" s="0" t="n">
        <f aca="false">M$152/M158</f>
        <v>5.57919284456793</v>
      </c>
      <c r="S158" s="0" t="n">
        <f aca="false">N$152/N158</f>
        <v>4.06504016423412</v>
      </c>
      <c r="T158" s="0" t="n">
        <f aca="false">O$152/O158</f>
        <v>4.65101734877736</v>
      </c>
    </row>
    <row r="159" customFormat="false" ht="12.8" hidden="false" customHeight="false" outlineLevel="0" collapsed="false">
      <c r="B159" s="0" t="n">
        <v>8905239</v>
      </c>
      <c r="C159" s="0" t="n">
        <v>8482865252</v>
      </c>
      <c r="D159" s="0" t="n">
        <v>2804199878</v>
      </c>
      <c r="E159" s="0" t="n">
        <v>169504155</v>
      </c>
      <c r="F159" s="0" t="n">
        <v>1603062138</v>
      </c>
      <c r="G159" s="0" t="n">
        <v>16415405273</v>
      </c>
      <c r="H159" s="0" t="n">
        <v>4880004882</v>
      </c>
      <c r="I159" s="0" t="n">
        <v>9485687255</v>
      </c>
      <c r="J159" s="0" t="n">
        <v>1919952392</v>
      </c>
      <c r="K159" s="0" t="n">
        <v>293790</v>
      </c>
      <c r="L159" s="0" t="n">
        <v>8</v>
      </c>
      <c r="M159" s="0" t="n">
        <f aca="false">K159/1000000</f>
        <v>0.29379</v>
      </c>
      <c r="N159" s="0" t="n">
        <f aca="false">(G159+I159)/1000000000</f>
        <v>25.901092528</v>
      </c>
      <c r="O159" s="0" t="n">
        <f aca="false">(H159+J159)/1000000000</f>
        <v>6.799957274</v>
      </c>
      <c r="P159" s="0" t="n">
        <f aca="false">N159/$M159</f>
        <v>88.1619269818578</v>
      </c>
      <c r="Q159" s="0" t="n">
        <f aca="false">O159/$M159</f>
        <v>23.1456389734164</v>
      </c>
      <c r="R159" s="0" t="n">
        <f aca="false">M$152/M159</f>
        <v>6.82817318492801</v>
      </c>
      <c r="S159" s="0" t="n">
        <f aca="false">N$152/N159</f>
        <v>4.72497870360876</v>
      </c>
      <c r="T159" s="0" t="n">
        <f aca="false">O$152/O159</f>
        <v>5.86079409136593</v>
      </c>
    </row>
    <row r="160" customFormat="false" ht="12.8" hidden="false" customHeight="false" outlineLevel="0" collapsed="false">
      <c r="B160" s="0" t="n">
        <v>5042647</v>
      </c>
      <c r="C160" s="0" t="n">
        <v>8462142985</v>
      </c>
      <c r="D160" s="0" t="n">
        <v>2802851785</v>
      </c>
      <c r="E160" s="0" t="n">
        <v>170518999</v>
      </c>
      <c r="F160" s="0" t="n">
        <v>1596784982</v>
      </c>
      <c r="G160" s="0" t="n">
        <v>13753128051</v>
      </c>
      <c r="H160" s="0" t="n">
        <v>3657775878</v>
      </c>
      <c r="I160" s="0" t="n">
        <v>8975326538</v>
      </c>
      <c r="J160" s="0" t="n">
        <v>1382522583</v>
      </c>
      <c r="K160" s="0" t="n">
        <v>251345</v>
      </c>
      <c r="L160" s="0" t="n">
        <v>9</v>
      </c>
      <c r="M160" s="0" t="n">
        <f aca="false">K160/1000000</f>
        <v>0.251345</v>
      </c>
      <c r="N160" s="0" t="n">
        <f aca="false">(G160+I160)/1000000000</f>
        <v>22.728454589</v>
      </c>
      <c r="O160" s="0" t="n">
        <f aca="false">(H160+J160)/1000000000</f>
        <v>5.040298461</v>
      </c>
      <c r="P160" s="0" t="n">
        <f aca="false">N160/$M160</f>
        <v>90.4273193777477</v>
      </c>
      <c r="Q160" s="0" t="n">
        <f aca="false">O160/$M160</f>
        <v>20.0533070520599</v>
      </c>
      <c r="R160" s="0" t="n">
        <f aca="false">M$152/M160</f>
        <v>7.98125683821043</v>
      </c>
      <c r="S160" s="0" t="n">
        <f aca="false">N$152/N160</f>
        <v>5.38453286015451</v>
      </c>
      <c r="T160" s="0" t="n">
        <f aca="false">O$152/O160</f>
        <v>7.9069026807379</v>
      </c>
    </row>
    <row r="161" customFormat="false" ht="12.8" hidden="false" customHeight="false" outlineLevel="0" collapsed="false">
      <c r="B161" s="0" t="n">
        <v>3842844</v>
      </c>
      <c r="C161" s="0" t="n">
        <v>8490784921</v>
      </c>
      <c r="D161" s="0" t="n">
        <v>2808382527</v>
      </c>
      <c r="E161" s="0" t="n">
        <v>171336447</v>
      </c>
      <c r="F161" s="0" t="n">
        <v>1604693429</v>
      </c>
      <c r="G161" s="0" t="n">
        <v>12373504638</v>
      </c>
      <c r="H161" s="0" t="n">
        <v>3056304931</v>
      </c>
      <c r="I161" s="0" t="n">
        <v>8847961425</v>
      </c>
      <c r="J161" s="0" t="n">
        <v>1265411376</v>
      </c>
      <c r="K161" s="0" t="n">
        <v>229154</v>
      </c>
      <c r="L161" s="0" t="n">
        <v>10</v>
      </c>
      <c r="M161" s="0" t="n">
        <f aca="false">K161/1000000</f>
        <v>0.229154</v>
      </c>
      <c r="N161" s="0" t="n">
        <f aca="false">(G161+I161)/1000000000</f>
        <v>21.221466063</v>
      </c>
      <c r="O161" s="0" t="n">
        <f aca="false">(H161+J161)/1000000000</f>
        <v>4.321716307</v>
      </c>
      <c r="P161" s="0" t="n">
        <f aca="false">N161/$M161</f>
        <v>92.6078796922594</v>
      </c>
      <c r="Q161" s="0" t="n">
        <f aca="false">O161/$M161</f>
        <v>18.8594408432757</v>
      </c>
      <c r="R161" s="0" t="n">
        <f aca="false">M$152/M161</f>
        <v>8.75415222950505</v>
      </c>
      <c r="S161" s="0" t="n">
        <f aca="false">N$152/N161</f>
        <v>5.76690178857979</v>
      </c>
      <c r="T161" s="0" t="n">
        <f aca="false">O$152/O161</f>
        <v>9.22160238709995</v>
      </c>
    </row>
    <row r="162" customFormat="false" ht="12.8" hidden="false" customHeight="false" outlineLevel="0" collapsed="false">
      <c r="B162" s="0" t="n">
        <v>2352921</v>
      </c>
      <c r="C162" s="0" t="n">
        <v>8536222654</v>
      </c>
      <c r="D162" s="0" t="n">
        <v>2816239044</v>
      </c>
      <c r="E162" s="0" t="n">
        <v>172068972</v>
      </c>
      <c r="F162" s="0" t="n">
        <v>1617433128</v>
      </c>
      <c r="G162" s="0" t="n">
        <v>11054748535</v>
      </c>
      <c r="H162" s="0" t="n">
        <v>2669448852</v>
      </c>
      <c r="I162" s="0" t="n">
        <v>8690811157</v>
      </c>
      <c r="J162" s="0" t="n">
        <v>1160278320</v>
      </c>
      <c r="K162" s="0" t="n">
        <v>209025</v>
      </c>
      <c r="L162" s="0" t="n">
        <v>11</v>
      </c>
      <c r="M162" s="0" t="n">
        <f aca="false">K162/1000000</f>
        <v>0.209025</v>
      </c>
      <c r="N162" s="0" t="n">
        <f aca="false">(G162+I162)/1000000000</f>
        <v>19.745559692</v>
      </c>
      <c r="O162" s="0" t="n">
        <f aca="false">(H162+J162)/1000000000</f>
        <v>3.829727172</v>
      </c>
      <c r="P162" s="0" t="n">
        <f aca="false">N162/$M162</f>
        <v>94.4650625140534</v>
      </c>
      <c r="Q162" s="0" t="n">
        <f aca="false">O162/$M162</f>
        <v>18.321861844277</v>
      </c>
      <c r="R162" s="0" t="n">
        <f aca="false">M$152/M162</f>
        <v>9.59717258701112</v>
      </c>
      <c r="S162" s="0" t="n">
        <f aca="false">N$152/N162</f>
        <v>6.19795602170668</v>
      </c>
      <c r="T162" s="0" t="n">
        <f aca="false">O$152/O162</f>
        <v>10.4062633245458</v>
      </c>
    </row>
    <row r="163" customFormat="false" ht="12.8" hidden="false" customHeight="false" outlineLevel="0" collapsed="false">
      <c r="B163" s="0" t="n">
        <v>2143727</v>
      </c>
      <c r="C163" s="0" t="n">
        <v>8573894859</v>
      </c>
      <c r="D163" s="0" t="n">
        <v>2823190850</v>
      </c>
      <c r="E163" s="0" t="n">
        <v>173031768</v>
      </c>
      <c r="F163" s="0" t="n">
        <v>1627856014</v>
      </c>
      <c r="G163" s="0" t="n">
        <v>10236068725</v>
      </c>
      <c r="H163" s="0" t="n">
        <v>2399566650</v>
      </c>
      <c r="I163" s="0" t="n">
        <v>8827468872</v>
      </c>
      <c r="J163" s="0" t="n">
        <v>1094818115</v>
      </c>
      <c r="K163" s="0" t="n">
        <v>195039</v>
      </c>
      <c r="L163" s="0" t="n">
        <v>12</v>
      </c>
      <c r="M163" s="0" t="n">
        <f aca="false">K163/1000000</f>
        <v>0.195039</v>
      </c>
      <c r="N163" s="0" t="n">
        <f aca="false">(G163+I163)/1000000000</f>
        <v>19.063537597</v>
      </c>
      <c r="O163" s="0" t="n">
        <f aca="false">(H163+J163)/1000000000</f>
        <v>3.494384765</v>
      </c>
      <c r="P163" s="0" t="n">
        <f aca="false">N163/$M163</f>
        <v>97.7421828301006</v>
      </c>
      <c r="Q163" s="0" t="n">
        <f aca="false">O163/$M163</f>
        <v>17.9163386040741</v>
      </c>
      <c r="R163" s="0" t="n">
        <f aca="false">M$152/M163</f>
        <v>10.2853736944919</v>
      </c>
      <c r="S163" s="0" t="n">
        <f aca="false">N$152/N163</f>
        <v>6.41969571346816</v>
      </c>
      <c r="T163" s="0" t="n">
        <f aca="false">O$152/O163</f>
        <v>11.4049116205439</v>
      </c>
    </row>
    <row r="164" customFormat="false" ht="12.8" hidden="false" customHeight="false" outlineLevel="0" collapsed="false">
      <c r="B164" s="0" t="n">
        <v>2547889</v>
      </c>
      <c r="C164" s="0" t="n">
        <v>9273614437</v>
      </c>
      <c r="D164" s="0" t="n">
        <v>2924570513</v>
      </c>
      <c r="E164" s="0" t="n">
        <v>173777757</v>
      </c>
      <c r="F164" s="0" t="n">
        <v>1827522972</v>
      </c>
      <c r="G164" s="0" t="n">
        <v>13857131958</v>
      </c>
      <c r="H164" s="0" t="n">
        <v>3502258300</v>
      </c>
      <c r="I164" s="0" t="n">
        <v>11545776367</v>
      </c>
      <c r="J164" s="0" t="n">
        <v>1524475097</v>
      </c>
      <c r="K164" s="0" t="n">
        <v>274995</v>
      </c>
      <c r="L164" s="0" t="n">
        <v>13</v>
      </c>
      <c r="M164" s="0" t="n">
        <f aca="false">K164/1000000</f>
        <v>0.274995</v>
      </c>
      <c r="N164" s="0" t="n">
        <f aca="false">(G164+I164)/1000000000</f>
        <v>25.402908325</v>
      </c>
      <c r="O164" s="0" t="n">
        <f aca="false">(H164+J164)/1000000000</f>
        <v>5.026733397</v>
      </c>
      <c r="P164" s="0" t="n">
        <f aca="false">N164/$M164</f>
        <v>92.3758916525755</v>
      </c>
      <c r="Q164" s="0" t="n">
        <f aca="false">O164/$M164</f>
        <v>18.2793628865979</v>
      </c>
      <c r="R164" s="0" t="n">
        <f aca="false">M$152/M164</f>
        <v>7.294856270114</v>
      </c>
      <c r="S164" s="0" t="n">
        <f aca="false">N$152/N164</f>
        <v>4.81764170579472</v>
      </c>
      <c r="T164" s="0" t="n">
        <f aca="false">O$152/O164</f>
        <v>7.92824012444836</v>
      </c>
    </row>
    <row r="165" customFormat="false" ht="12.8" hidden="false" customHeight="false" outlineLevel="0" collapsed="false">
      <c r="B165" s="0" t="n">
        <v>2821048</v>
      </c>
      <c r="C165" s="0" t="n">
        <v>9232011482</v>
      </c>
      <c r="D165" s="0" t="n">
        <v>2920223577</v>
      </c>
      <c r="E165" s="0" t="n">
        <v>174750392</v>
      </c>
      <c r="F165" s="0" t="n">
        <v>1815312623</v>
      </c>
      <c r="G165" s="0" t="n">
        <v>13885879516</v>
      </c>
      <c r="H165" s="0" t="n">
        <v>3600158691</v>
      </c>
      <c r="I165" s="0" t="n">
        <v>11246292114</v>
      </c>
      <c r="J165" s="0" t="n">
        <v>1490264892</v>
      </c>
      <c r="K165" s="0" t="n">
        <v>269233</v>
      </c>
      <c r="L165" s="0" t="n">
        <v>14</v>
      </c>
      <c r="M165" s="0" t="n">
        <f aca="false">K165/1000000</f>
        <v>0.269233</v>
      </c>
      <c r="N165" s="0" t="n">
        <f aca="false">(G165+I165)/1000000000</f>
        <v>25.13217163</v>
      </c>
      <c r="O165" s="0" t="n">
        <f aca="false">(H165+J165)/1000000000</f>
        <v>5.090423583</v>
      </c>
      <c r="P165" s="0" t="n">
        <f aca="false">N165/$M165</f>
        <v>93.3472926052898</v>
      </c>
      <c r="Q165" s="0" t="n">
        <f aca="false">O165/$M165</f>
        <v>18.9071309349151</v>
      </c>
      <c r="R165" s="0" t="n">
        <f aca="false">M$152/M165</f>
        <v>7.45097740618721</v>
      </c>
      <c r="S165" s="0" t="n">
        <f aca="false">N$152/N165</f>
        <v>4.86953982316888</v>
      </c>
      <c r="T165" s="0" t="n">
        <f aca="false">O$152/O165</f>
        <v>7.82904384344237</v>
      </c>
    </row>
    <row r="166" customFormat="false" ht="12.8" hidden="false" customHeight="false" outlineLevel="0" collapsed="false">
      <c r="B166" s="0" t="n">
        <v>3587919</v>
      </c>
      <c r="C166" s="0" t="n">
        <v>9133328259</v>
      </c>
      <c r="D166" s="0" t="n">
        <v>2907487816</v>
      </c>
      <c r="E166" s="0" t="n">
        <v>175475640</v>
      </c>
      <c r="F166" s="0" t="n">
        <v>1786868288</v>
      </c>
      <c r="G166" s="0" t="n">
        <v>13531219482</v>
      </c>
      <c r="H166" s="0" t="n">
        <v>3401199340</v>
      </c>
      <c r="I166" s="0" t="n">
        <v>10655288696</v>
      </c>
      <c r="J166" s="0" t="n">
        <v>1425521850</v>
      </c>
      <c r="K166" s="0" t="n">
        <v>255272</v>
      </c>
      <c r="L166" s="0" t="n">
        <v>15</v>
      </c>
      <c r="M166" s="0" t="n">
        <f aca="false">K166/1000000</f>
        <v>0.255272</v>
      </c>
      <c r="N166" s="0" t="n">
        <f aca="false">(G166+I166)/1000000000</f>
        <v>24.186508178</v>
      </c>
      <c r="O166" s="0" t="n">
        <f aca="false">(H166+J166)/1000000000</f>
        <v>4.82672119</v>
      </c>
      <c r="P166" s="0" t="n">
        <f aca="false">N166/$M166</f>
        <v>94.7479871587953</v>
      </c>
      <c r="Q166" s="0" t="n">
        <f aca="false">O166/$M166</f>
        <v>18.9081496991444</v>
      </c>
      <c r="R166" s="0" t="n">
        <f aca="false">M$152/M166</f>
        <v>7.85847644865085</v>
      </c>
      <c r="S166" s="0" t="n">
        <f aca="false">N$152/N166</f>
        <v>5.05993298802506</v>
      </c>
      <c r="T166" s="0" t="n">
        <f aca="false">O$152/O166</f>
        <v>8.25677470154434</v>
      </c>
    </row>
    <row r="167" customFormat="false" ht="12.8" hidden="false" customHeight="false" outlineLevel="0" collapsed="false">
      <c r="B167" s="0" t="n">
        <v>3690983</v>
      </c>
      <c r="C167" s="0" t="n">
        <v>9043770063</v>
      </c>
      <c r="D167" s="0" t="n">
        <v>2896256679</v>
      </c>
      <c r="E167" s="0" t="n">
        <v>176439223</v>
      </c>
      <c r="F167" s="0" t="n">
        <v>1760947884</v>
      </c>
      <c r="G167" s="0" t="n">
        <v>13125213623</v>
      </c>
      <c r="H167" s="0" t="n">
        <v>3529052734</v>
      </c>
      <c r="I167" s="0" t="n">
        <v>10079666137</v>
      </c>
      <c r="J167" s="0" t="n">
        <v>1335556030</v>
      </c>
      <c r="K167" s="0" t="n">
        <v>242377</v>
      </c>
      <c r="L167" s="0" t="n">
        <v>16</v>
      </c>
      <c r="M167" s="0" t="n">
        <f aca="false">K167/1000000</f>
        <v>0.242377</v>
      </c>
      <c r="N167" s="0" t="n">
        <f aca="false">(G167+I167)/1000000000</f>
        <v>23.20487976</v>
      </c>
      <c r="O167" s="0" t="n">
        <f aca="false">(H167+J167)/1000000000</f>
        <v>4.864608764</v>
      </c>
      <c r="P167" s="0" t="n">
        <f aca="false">N167/$M167</f>
        <v>95.7387861059424</v>
      </c>
      <c r="Q167" s="0" t="n">
        <f aca="false">O167/$M167</f>
        <v>20.0704223750603</v>
      </c>
      <c r="R167" s="0" t="n">
        <f aca="false">M$152/M167</f>
        <v>8.27656502060839</v>
      </c>
      <c r="S167" s="0" t="n">
        <f aca="false">N$152/N167</f>
        <v>5.27398167371499</v>
      </c>
      <c r="T167" s="0" t="n">
        <f aca="false">O$152/O167</f>
        <v>8.19246754393258</v>
      </c>
    </row>
    <row r="168" customFormat="false" ht="12.8" hidden="false" customHeight="false" outlineLevel="0" collapsed="false">
      <c r="B168" s="0" t="n">
        <v>4109383</v>
      </c>
      <c r="C168" s="0" t="n">
        <v>8993332319</v>
      </c>
      <c r="D168" s="0" t="n">
        <v>2890433027</v>
      </c>
      <c r="E168" s="0" t="n">
        <v>177193358</v>
      </c>
      <c r="F168" s="0" t="n">
        <v>1746271597</v>
      </c>
      <c r="G168" s="0" t="n">
        <v>13128051757</v>
      </c>
      <c r="H168" s="0" t="n">
        <v>3539733886</v>
      </c>
      <c r="I168" s="0" t="n">
        <v>9892700195</v>
      </c>
      <c r="J168" s="0" t="n">
        <v>1573501586</v>
      </c>
      <c r="K168" s="0" t="n">
        <v>236969</v>
      </c>
      <c r="L168" s="0" t="n">
        <v>17</v>
      </c>
      <c r="M168" s="0" t="n">
        <f aca="false">K168/1000000</f>
        <v>0.236969</v>
      </c>
      <c r="N168" s="0" t="n">
        <f aca="false">(G168+I168)/1000000000</f>
        <v>23.020751952</v>
      </c>
      <c r="O168" s="0" t="n">
        <f aca="false">(H168+J168)/1000000000</f>
        <v>5.113235472</v>
      </c>
      <c r="P168" s="0" t="n">
        <f aca="false">N168/$M168</f>
        <v>97.1466814309045</v>
      </c>
      <c r="Q168" s="0" t="n">
        <f aca="false">O168/$M168</f>
        <v>21.5776556089615</v>
      </c>
      <c r="R168" s="0" t="n">
        <f aca="false">M$152/M168</f>
        <v>8.46544906717756</v>
      </c>
      <c r="S168" s="0" t="n">
        <f aca="false">N$152/N168</f>
        <v>5.31616477386038</v>
      </c>
      <c r="T168" s="0" t="n">
        <f aca="false">O$152/O168</f>
        <v>7.79411580617307</v>
      </c>
    </row>
    <row r="169" customFormat="false" ht="12.8" hidden="false" customHeight="false" outlineLevel="0" collapsed="false">
      <c r="B169" s="0" t="n">
        <v>4479944</v>
      </c>
      <c r="C169" s="0" t="n">
        <v>8931216662</v>
      </c>
      <c r="D169" s="0" t="n">
        <v>2883141799</v>
      </c>
      <c r="E169" s="0" t="n">
        <v>178175190</v>
      </c>
      <c r="F169" s="0" t="n">
        <v>1728178239</v>
      </c>
      <c r="G169" s="0" t="n">
        <v>12742904663</v>
      </c>
      <c r="H169" s="0" t="n">
        <v>3330749511</v>
      </c>
      <c r="I169" s="0" t="n">
        <v>9329574584</v>
      </c>
      <c r="J169" s="0" t="n">
        <v>1457977294</v>
      </c>
      <c r="K169" s="0" t="n">
        <v>223458</v>
      </c>
      <c r="L169" s="0" t="n">
        <v>18</v>
      </c>
      <c r="M169" s="0" t="n">
        <f aca="false">K169/1000000</f>
        <v>0.223458</v>
      </c>
      <c r="N169" s="0" t="n">
        <f aca="false">(G169+I169)/1000000000</f>
        <v>22.072479247</v>
      </c>
      <c r="O169" s="0" t="n">
        <f aca="false">(H169+J169)/1000000000</f>
        <v>4.788726805</v>
      </c>
      <c r="P169" s="0" t="n">
        <f aca="false">N169/$M169</f>
        <v>98.7768585013739</v>
      </c>
      <c r="Q169" s="0" t="n">
        <f aca="false">O169/$M169</f>
        <v>21.4300978483652</v>
      </c>
      <c r="R169" s="0" t="n">
        <f aca="false">M$152/M169</f>
        <v>8.97729774722767</v>
      </c>
      <c r="S169" s="0" t="n">
        <f aca="false">N$152/N169</f>
        <v>5.54455660487862</v>
      </c>
      <c r="T169" s="0" t="n">
        <f aca="false">O$152/O169</f>
        <v>8.32228503229472</v>
      </c>
    </row>
    <row r="170" customFormat="false" ht="12.8" hidden="false" customHeight="false" outlineLevel="0" collapsed="false">
      <c r="B170" s="0" t="n">
        <v>3898193</v>
      </c>
      <c r="C170" s="0" t="n">
        <v>8999393431</v>
      </c>
      <c r="D170" s="0" t="n">
        <v>2894231561</v>
      </c>
      <c r="E170" s="0" t="n">
        <v>178898833</v>
      </c>
      <c r="F170" s="0" t="n">
        <v>1747410003</v>
      </c>
      <c r="G170" s="0" t="n">
        <v>12783584594</v>
      </c>
      <c r="H170" s="0" t="n">
        <v>3441940307</v>
      </c>
      <c r="I170" s="0" t="n">
        <v>9641052246</v>
      </c>
      <c r="J170" s="0" t="n">
        <v>1512390136</v>
      </c>
      <c r="K170" s="0" t="n">
        <v>228319</v>
      </c>
      <c r="L170" s="0" t="n">
        <v>19</v>
      </c>
      <c r="M170" s="0" t="n">
        <f aca="false">K170/1000000</f>
        <v>0.228319</v>
      </c>
      <c r="N170" s="0" t="n">
        <f aca="false">(G170+I170)/1000000000</f>
        <v>22.42463684</v>
      </c>
      <c r="O170" s="0" t="n">
        <f aca="false">(H170+J170)/1000000000</f>
        <v>4.954330443</v>
      </c>
      <c r="P170" s="0" t="n">
        <f aca="false">N170/$M170</f>
        <v>98.2162537502354</v>
      </c>
      <c r="Q170" s="0" t="n">
        <f aca="false">O170/$M170</f>
        <v>21.6991596976161</v>
      </c>
      <c r="R170" s="0" t="n">
        <f aca="false">M$152/M170</f>
        <v>8.78616759884197</v>
      </c>
      <c r="S170" s="0" t="n">
        <f aca="false">N$152/N170</f>
        <v>5.45748461695043</v>
      </c>
      <c r="T170" s="0" t="n">
        <f aca="false">O$152/O170</f>
        <v>8.04410401597429</v>
      </c>
    </row>
    <row r="171" customFormat="false" ht="12.8" hidden="false" customHeight="false" outlineLevel="0" collapsed="false">
      <c r="B171" s="0" t="n">
        <v>3354358</v>
      </c>
      <c r="C171" s="0" t="n">
        <v>8947449820</v>
      </c>
      <c r="D171" s="0" t="n">
        <v>2888400705</v>
      </c>
      <c r="E171" s="0" t="n">
        <v>179878786</v>
      </c>
      <c r="F171" s="0" t="n">
        <v>1732241135</v>
      </c>
      <c r="G171" s="0" t="n">
        <v>12063903808</v>
      </c>
      <c r="H171" s="0" t="n">
        <v>2940902709</v>
      </c>
      <c r="I171" s="0" t="n">
        <v>9347915649</v>
      </c>
      <c r="J171" s="0" t="n">
        <v>1452224731</v>
      </c>
      <c r="K171" s="0" t="n">
        <v>217839</v>
      </c>
      <c r="L171" s="0" t="n">
        <v>20</v>
      </c>
      <c r="M171" s="0" t="n">
        <f aca="false">K171/1000000</f>
        <v>0.217839</v>
      </c>
      <c r="N171" s="0" t="n">
        <f aca="false">(G171+I171)/1000000000</f>
        <v>21.411819457</v>
      </c>
      <c r="O171" s="0" t="n">
        <f aca="false">(H171+J171)/1000000000</f>
        <v>4.39312744</v>
      </c>
      <c r="P171" s="0" t="n">
        <f aca="false">N171/$M171</f>
        <v>98.2919470664114</v>
      </c>
      <c r="Q171" s="0" t="n">
        <f aca="false">O171/$M171</f>
        <v>20.1668546036293</v>
      </c>
      <c r="R171" s="0" t="n">
        <f aca="false">M$152/M171</f>
        <v>9.2088606723314</v>
      </c>
      <c r="S171" s="0" t="n">
        <f aca="false">N$152/N171</f>
        <v>5.71563340708959</v>
      </c>
      <c r="T171" s="0" t="n">
        <f aca="false">O$152/O171</f>
        <v>9.07170346348978</v>
      </c>
    </row>
    <row r="172" customFormat="false" ht="12.8" hidden="false" customHeight="false" outlineLevel="0" collapsed="false">
      <c r="B172" s="0" t="n">
        <v>2611414</v>
      </c>
      <c r="C172" s="0" t="n">
        <v>8933892436</v>
      </c>
      <c r="D172" s="0" t="n">
        <v>2887847310</v>
      </c>
      <c r="E172" s="0" t="n">
        <v>180637443</v>
      </c>
      <c r="F172" s="0" t="n">
        <v>1728091121</v>
      </c>
      <c r="G172" s="0" t="n">
        <v>11448196411</v>
      </c>
      <c r="H172" s="0" t="n">
        <v>2818389892</v>
      </c>
      <c r="I172" s="0" t="n">
        <v>9122894287</v>
      </c>
      <c r="J172" s="0" t="n">
        <v>1178680419</v>
      </c>
      <c r="K172" s="0" t="n">
        <v>208853</v>
      </c>
      <c r="L172" s="0" t="n">
        <v>21</v>
      </c>
      <c r="M172" s="0" t="n">
        <f aca="false">K172/1000000</f>
        <v>0.208853</v>
      </c>
      <c r="N172" s="0" t="n">
        <f aca="false">(G172+I172)/1000000000</f>
        <v>20.571090698</v>
      </c>
      <c r="O172" s="0" t="n">
        <f aca="false">(H172+J172)/1000000000</f>
        <v>3.997070311</v>
      </c>
      <c r="P172" s="0" t="n">
        <f aca="false">N172/$M172</f>
        <v>98.4955480553308</v>
      </c>
      <c r="Q172" s="0" t="n">
        <f aca="false">O172/$M172</f>
        <v>19.1381991687934</v>
      </c>
      <c r="R172" s="0" t="n">
        <f aca="false">M$152/M172</f>
        <v>9.60507629768306</v>
      </c>
      <c r="S172" s="0" t="n">
        <f aca="false">N$152/N172</f>
        <v>5.94922808866418</v>
      </c>
      <c r="T172" s="0" t="n">
        <f aca="false">O$152/O172</f>
        <v>9.97059003523744</v>
      </c>
    </row>
    <row r="173" customFormat="false" ht="12.8" hidden="false" customHeight="false" outlineLevel="0" collapsed="false">
      <c r="B173" s="0" t="n">
        <v>2612414</v>
      </c>
      <c r="C173" s="0" t="n">
        <v>8888185505</v>
      </c>
      <c r="D173" s="0" t="n">
        <v>2882894312</v>
      </c>
      <c r="E173" s="0" t="n">
        <v>181595333</v>
      </c>
      <c r="F173" s="0" t="n">
        <v>1714711121</v>
      </c>
      <c r="G173" s="0" t="n">
        <v>11002792358</v>
      </c>
      <c r="H173" s="0" t="n">
        <v>2754669189</v>
      </c>
      <c r="I173" s="0" t="n">
        <v>8935409545</v>
      </c>
      <c r="J173" s="0" t="n">
        <v>1122543334</v>
      </c>
      <c r="K173" s="0" t="n">
        <v>200772</v>
      </c>
      <c r="L173" s="0" t="n">
        <v>22</v>
      </c>
      <c r="M173" s="0" t="n">
        <f aca="false">K173/1000000</f>
        <v>0.200772</v>
      </c>
      <c r="N173" s="0" t="n">
        <f aca="false">(G173+I173)/1000000000</f>
        <v>19.938201903</v>
      </c>
      <c r="O173" s="0" t="n">
        <f aca="false">(H173+J173)/1000000000</f>
        <v>3.877212523</v>
      </c>
      <c r="P173" s="0" t="n">
        <f aca="false">N173/$M173</f>
        <v>99.3076818630088</v>
      </c>
      <c r="Q173" s="0" t="n">
        <f aca="false">O173/$M173</f>
        <v>19.3115201472317</v>
      </c>
      <c r="R173" s="0" t="n">
        <f aca="false">M$152/M173</f>
        <v>9.99167712629251</v>
      </c>
      <c r="S173" s="0" t="n">
        <f aca="false">N$152/N173</f>
        <v>6.13807158691606</v>
      </c>
      <c r="T173" s="0" t="n">
        <f aca="false">O$152/O173</f>
        <v>10.2788147868055</v>
      </c>
    </row>
    <row r="174" customFormat="false" ht="12.8" hidden="false" customHeight="false" outlineLevel="0" collapsed="false">
      <c r="B174" s="0" t="n">
        <v>2490685</v>
      </c>
      <c r="C174" s="0" t="n">
        <v>8739662519</v>
      </c>
      <c r="D174" s="0" t="n">
        <v>2863011313</v>
      </c>
      <c r="E174" s="0" t="n">
        <v>182316206</v>
      </c>
      <c r="F174" s="0" t="n">
        <v>1672020981</v>
      </c>
      <c r="G174" s="0" t="n">
        <v>10270446777</v>
      </c>
      <c r="H174" s="0" t="n">
        <v>2531082153</v>
      </c>
      <c r="I174" s="0" t="n">
        <v>9475479125</v>
      </c>
      <c r="J174" s="0" t="n">
        <v>1246444702</v>
      </c>
      <c r="K174" s="0" t="n">
        <v>186198</v>
      </c>
      <c r="L174" s="0" t="n">
        <v>23</v>
      </c>
      <c r="M174" s="0" t="n">
        <f aca="false">K174/1000000</f>
        <v>0.186198</v>
      </c>
      <c r="N174" s="0" t="n">
        <f aca="false">(G174+I174)/1000000000</f>
        <v>19.745925902</v>
      </c>
      <c r="O174" s="0" t="n">
        <f aca="false">(H174+J174)/1000000000</f>
        <v>3.777526855</v>
      </c>
      <c r="P174" s="0" t="n">
        <f aca="false">N174/$M174</f>
        <v>106.04800213751</v>
      </c>
      <c r="Q174" s="0" t="n">
        <f aca="false">O174/$M174</f>
        <v>20.287687596</v>
      </c>
      <c r="R174" s="0" t="n">
        <f aca="false">M$152/M174</f>
        <v>10.7737408565076</v>
      </c>
      <c r="S174" s="0" t="n">
        <f aca="false">N$152/N174</f>
        <v>6.19784107376825</v>
      </c>
      <c r="T174" s="0" t="n">
        <f aca="false">O$152/O174</f>
        <v>10.5500638229083</v>
      </c>
    </row>
    <row r="175" customFormat="false" ht="12.8" hidden="false" customHeight="false" outlineLevel="0" collapsed="false">
      <c r="B175" s="0" t="n">
        <v>2365106</v>
      </c>
      <c r="C175" s="0" t="n">
        <v>8829075456</v>
      </c>
      <c r="D175" s="0" t="n">
        <v>2877754701</v>
      </c>
      <c r="E175" s="0" t="n">
        <v>183727530</v>
      </c>
      <c r="F175" s="0" t="n">
        <v>1697065066</v>
      </c>
      <c r="G175" s="0" t="n">
        <v>9936203002</v>
      </c>
      <c r="H175" s="0" t="n">
        <v>2364471435</v>
      </c>
      <c r="I175" s="0" t="n">
        <v>9842269897</v>
      </c>
      <c r="J175" s="0" t="n">
        <v>1334915161</v>
      </c>
      <c r="K175" s="0" t="n">
        <v>180946</v>
      </c>
      <c r="L175" s="0" t="n">
        <v>24</v>
      </c>
      <c r="M175" s="0" t="n">
        <f aca="false">K175/1000000</f>
        <v>0.180946</v>
      </c>
      <c r="N175" s="0" t="n">
        <f aca="false">(G175+I175)/1000000000</f>
        <v>19.778472899</v>
      </c>
      <c r="O175" s="0" t="n">
        <f aca="false">(H175+J175)/1000000000</f>
        <v>3.699386596</v>
      </c>
      <c r="P175" s="0" t="n">
        <f aca="false">N175/$M175</f>
        <v>109.305941546097</v>
      </c>
      <c r="Q175" s="0" t="n">
        <f aca="false">O175/$M175</f>
        <v>20.4446995015087</v>
      </c>
      <c r="R175" s="0" t="n">
        <f aca="false">M$152/M175</f>
        <v>11.0864512064373</v>
      </c>
      <c r="S175" s="0" t="n">
        <f aca="false">N$152/N175</f>
        <v>6.18764205001831</v>
      </c>
      <c r="T175" s="0" t="n">
        <f aca="false">O$152/O175</f>
        <v>10.7729074479784</v>
      </c>
    </row>
    <row r="176" customFormat="false" ht="12.8" hidden="false" customHeight="false" outlineLevel="0" collapsed="false">
      <c r="A176" s="0" t="s">
        <v>36</v>
      </c>
      <c r="B176" s="0" t="s">
        <v>1</v>
      </c>
      <c r="C176" s="0" t="s">
        <v>2</v>
      </c>
      <c r="D176" s="0" t="s">
        <v>55</v>
      </c>
      <c r="E176" s="0" t="s">
        <v>56</v>
      </c>
      <c r="F176" s="0" t="s">
        <v>4</v>
      </c>
      <c r="G176" s="0" t="s">
        <v>5</v>
      </c>
      <c r="H176" s="0" t="s">
        <v>48</v>
      </c>
      <c r="I176" s="0" t="s">
        <v>57</v>
      </c>
      <c r="J176" s="0" t="s">
        <v>58</v>
      </c>
      <c r="K176" s="0" t="s">
        <v>7</v>
      </c>
      <c r="L176" s="0" t="s">
        <v>8</v>
      </c>
      <c r="M176" s="0" t="s">
        <v>9</v>
      </c>
      <c r="N176" s="0" t="s">
        <v>59</v>
      </c>
      <c r="O176" s="0" t="s">
        <v>60</v>
      </c>
      <c r="P176" s="0" t="s">
        <v>61</v>
      </c>
      <c r="Q176" s="0" t="s">
        <v>62</v>
      </c>
      <c r="R176" s="0" t="s">
        <v>16</v>
      </c>
      <c r="S176" s="0" t="s">
        <v>63</v>
      </c>
      <c r="T176" s="0" t="s">
        <v>64</v>
      </c>
    </row>
    <row r="177" customFormat="false" ht="12.8" hidden="false" customHeight="false" outlineLevel="0" collapsed="false">
      <c r="A177" s="0" t="s">
        <v>40</v>
      </c>
      <c r="B177" s="0" t="n">
        <v>840633998</v>
      </c>
      <c r="C177" s="0" t="n">
        <v>948798182757</v>
      </c>
      <c r="D177" s="0" t="n">
        <v>238481253452</v>
      </c>
      <c r="E177" s="0" t="n">
        <v>74137167622</v>
      </c>
      <c r="F177" s="0" t="n">
        <v>230628112871</v>
      </c>
      <c r="G177" s="0" t="n">
        <v>6934492950439</v>
      </c>
      <c r="H177" s="0" t="n">
        <v>2995744430541</v>
      </c>
      <c r="I177" s="0" t="n">
        <v>4240301681518</v>
      </c>
      <c r="J177" s="0" t="n">
        <v>957626892089</v>
      </c>
      <c r="K177" s="0" t="n">
        <v>251615643</v>
      </c>
      <c r="L177" s="0" t="n">
        <v>1</v>
      </c>
      <c r="M177" s="0" t="n">
        <f aca="false">K177/1000000</f>
        <v>251.615643</v>
      </c>
      <c r="N177" s="0" t="n">
        <f aca="false">(G177+I177)/1000000000</f>
        <v>11174.794631957</v>
      </c>
      <c r="O177" s="0" t="n">
        <f aca="false">(H177+J177)/1000000000</f>
        <v>3953.37132263</v>
      </c>
      <c r="P177" s="0" t="n">
        <f aca="false">N177/$M177</f>
        <v>44.4121617349403</v>
      </c>
      <c r="Q177" s="0" t="n">
        <f aca="false">O177/$M177</f>
        <v>15.7119457101083</v>
      </c>
      <c r="R177" s="0" t="n">
        <f aca="false">M$177/M177</f>
        <v>1</v>
      </c>
      <c r="S177" s="0" t="n">
        <f aca="false">N$177/N177</f>
        <v>1</v>
      </c>
      <c r="T177" s="0" t="n">
        <f aca="false">O$177/O177</f>
        <v>1</v>
      </c>
    </row>
    <row r="178" customFormat="false" ht="12.8" hidden="false" customHeight="false" outlineLevel="0" collapsed="false">
      <c r="B178" s="0" t="n">
        <v>1737389588</v>
      </c>
      <c r="C178" s="0" t="n">
        <v>904948471947</v>
      </c>
      <c r="D178" s="0" t="n">
        <v>228112325788</v>
      </c>
      <c r="E178" s="0" t="n">
        <v>72389658535</v>
      </c>
      <c r="F178" s="0" t="n">
        <v>220744529068</v>
      </c>
      <c r="G178" s="0" t="n">
        <v>4674638748168</v>
      </c>
      <c r="H178" s="0" t="n">
        <v>1881471939086</v>
      </c>
      <c r="I178" s="0" t="n">
        <v>2444189468383</v>
      </c>
      <c r="J178" s="0" t="n">
        <v>614850982666</v>
      </c>
      <c r="K178" s="0" t="n">
        <v>146542198</v>
      </c>
      <c r="L178" s="0" t="n">
        <v>2</v>
      </c>
      <c r="M178" s="0" t="n">
        <f aca="false">K178/1000000</f>
        <v>146.542198</v>
      </c>
      <c r="N178" s="0" t="n">
        <f aca="false">(G178+I178)/1000000000</f>
        <v>7118.828216551</v>
      </c>
      <c r="O178" s="0" t="n">
        <f aca="false">(H178+J178)/1000000000</f>
        <v>2496.322921752</v>
      </c>
      <c r="P178" s="0" t="n">
        <f aca="false">N178/$M178</f>
        <v>48.5786914193207</v>
      </c>
      <c r="Q178" s="0" t="n">
        <f aca="false">O178/$M178</f>
        <v>17.0348401745141</v>
      </c>
      <c r="R178" s="0" t="n">
        <f aca="false">M$177/M178</f>
        <v>1.71701834989537</v>
      </c>
      <c r="S178" s="0" t="n">
        <f aca="false">N$177/N178</f>
        <v>1.56975197209788</v>
      </c>
      <c r="T178" s="0" t="n">
        <f aca="false">O$177/O178</f>
        <v>1.58367785200458</v>
      </c>
    </row>
    <row r="179" customFormat="false" ht="12.8" hidden="false" customHeight="false" outlineLevel="0" collapsed="false">
      <c r="B179" s="0" t="n">
        <v>3247472815</v>
      </c>
      <c r="C179" s="0" t="n">
        <v>864973014702</v>
      </c>
      <c r="D179" s="0" t="n">
        <v>218763723128</v>
      </c>
      <c r="E179" s="0" t="n">
        <v>70815325972</v>
      </c>
      <c r="F179" s="0" t="n">
        <v>210118965139</v>
      </c>
      <c r="G179" s="0" t="n">
        <v>4241193847656</v>
      </c>
      <c r="H179" s="0" t="n">
        <v>1668604934692</v>
      </c>
      <c r="I179" s="0" t="n">
        <v>2118429428100</v>
      </c>
      <c r="J179" s="0" t="n">
        <v>526454589843</v>
      </c>
      <c r="K179" s="0" t="n">
        <v>126295467</v>
      </c>
      <c r="L179" s="0" t="n">
        <v>3</v>
      </c>
      <c r="M179" s="0" t="n">
        <f aca="false">K179/1000000</f>
        <v>126.295467</v>
      </c>
      <c r="N179" s="0" t="n">
        <f aca="false">(G179+I179)/1000000000</f>
        <v>6359.623275756</v>
      </c>
      <c r="O179" s="0" t="n">
        <f aca="false">(H179+J179)/1000000000</f>
        <v>2195.059524535</v>
      </c>
      <c r="P179" s="0" t="n">
        <f aca="false">N179/$M179</f>
        <v>50.3551190460066</v>
      </c>
      <c r="Q179" s="0" t="n">
        <f aca="false">O179/$M179</f>
        <v>17.3803508287039</v>
      </c>
      <c r="R179" s="0" t="n">
        <f aca="false">M$177/M179</f>
        <v>1.99227770383873</v>
      </c>
      <c r="S179" s="0" t="n">
        <f aca="false">N$177/N179</f>
        <v>1.75714726288227</v>
      </c>
      <c r="T179" s="0" t="n">
        <f aca="false">O$177/O179</f>
        <v>1.80103148841373</v>
      </c>
    </row>
    <row r="180" customFormat="false" ht="12.8" hidden="false" customHeight="false" outlineLevel="0" collapsed="false">
      <c r="B180" s="0" t="n">
        <v>3199972917</v>
      </c>
      <c r="C180" s="0" t="n">
        <v>870286334843</v>
      </c>
      <c r="D180" s="0" t="n">
        <v>220028099352</v>
      </c>
      <c r="E180" s="0" t="n">
        <v>71152186231</v>
      </c>
      <c r="F180" s="0" t="n">
        <v>211531108430</v>
      </c>
      <c r="G180" s="0" t="n">
        <v>4172843368530</v>
      </c>
      <c r="H180" s="0" t="n">
        <v>1582136215209</v>
      </c>
      <c r="I180" s="0" t="n">
        <v>2101930206298</v>
      </c>
      <c r="J180" s="0" t="n">
        <v>556635421752</v>
      </c>
      <c r="K180" s="0" t="n">
        <v>126294691</v>
      </c>
      <c r="L180" s="0" t="n">
        <v>4</v>
      </c>
      <c r="M180" s="0" t="n">
        <f aca="false">K180/1000000</f>
        <v>126.294691</v>
      </c>
      <c r="N180" s="0" t="n">
        <f aca="false">(G180+I180)/1000000000</f>
        <v>6274.773574828</v>
      </c>
      <c r="O180" s="0" t="n">
        <f aca="false">(H180+J180)/1000000000</f>
        <v>2138.771636961</v>
      </c>
      <c r="P180" s="0" t="n">
        <f aca="false">N180/$M180</f>
        <v>49.6835894299627</v>
      </c>
      <c r="Q180" s="0" t="n">
        <f aca="false">O180/$M180</f>
        <v>16.9347707336407</v>
      </c>
      <c r="R180" s="0" t="n">
        <f aca="false">M$177/M180</f>
        <v>1.99228994510941</v>
      </c>
      <c r="S180" s="0" t="n">
        <f aca="false">N$177/N180</f>
        <v>1.78090802778701</v>
      </c>
      <c r="T180" s="0" t="n">
        <f aca="false">O$177/O180</f>
        <v>1.8484307788219</v>
      </c>
    </row>
    <row r="181" customFormat="false" ht="12.8" hidden="false" customHeight="false" outlineLevel="0" collapsed="false">
      <c r="B181" s="0" t="n">
        <v>5115788185</v>
      </c>
      <c r="C181" s="0" t="n">
        <v>837404157831</v>
      </c>
      <c r="D181" s="0" t="n">
        <v>212328024246</v>
      </c>
      <c r="E181" s="0" t="n">
        <v>69488101954</v>
      </c>
      <c r="F181" s="0" t="n">
        <v>203255383221</v>
      </c>
      <c r="G181" s="0" t="n">
        <v>4195494400024</v>
      </c>
      <c r="H181" s="0" t="n">
        <v>1588982666015</v>
      </c>
      <c r="I181" s="0" t="n">
        <v>2034925964355</v>
      </c>
      <c r="J181" s="0" t="n">
        <v>535070266723</v>
      </c>
      <c r="K181" s="0" t="n">
        <v>121130442</v>
      </c>
      <c r="L181" s="0" t="n">
        <v>5</v>
      </c>
      <c r="M181" s="0" t="n">
        <f aca="false">K181/1000000</f>
        <v>121.130442</v>
      </c>
      <c r="N181" s="0" t="n">
        <f aca="false">(G181+I181)/1000000000</f>
        <v>6230.420364379</v>
      </c>
      <c r="O181" s="0" t="n">
        <f aca="false">(H181+J181)/1000000000</f>
        <v>2124.052932738</v>
      </c>
      <c r="P181" s="0" t="n">
        <f aca="false">N181/$M181</f>
        <v>51.4356280841359</v>
      </c>
      <c r="Q181" s="0" t="n">
        <f aca="false">O181/$M181</f>
        <v>17.5352528866195</v>
      </c>
      <c r="R181" s="0" t="n">
        <f aca="false">M$177/M181</f>
        <v>2.07722880264897</v>
      </c>
      <c r="S181" s="0" t="n">
        <f aca="false">N$177/N181</f>
        <v>1.79358598271255</v>
      </c>
      <c r="T181" s="0" t="n">
        <f aca="false">O$177/O181</f>
        <v>1.86123954902288</v>
      </c>
    </row>
    <row r="182" customFormat="false" ht="12.8" hidden="false" customHeight="false" outlineLevel="0" collapsed="false">
      <c r="B182" s="0" t="n">
        <v>5508516982</v>
      </c>
      <c r="C182" s="0" t="n">
        <v>833066881351</v>
      </c>
      <c r="D182" s="0" t="n">
        <v>211423547718</v>
      </c>
      <c r="E182" s="0" t="n">
        <v>69575849100</v>
      </c>
      <c r="F182" s="0" t="n">
        <v>201813051590</v>
      </c>
      <c r="G182" s="0" t="n">
        <v>4206299148559</v>
      </c>
      <c r="H182" s="0" t="n">
        <v>1578646316528</v>
      </c>
      <c r="I182" s="0" t="n">
        <v>2044684722900</v>
      </c>
      <c r="J182" s="0" t="n">
        <v>537382873535</v>
      </c>
      <c r="K182" s="0" t="n">
        <v>121206287</v>
      </c>
      <c r="L182" s="0" t="n">
        <v>6</v>
      </c>
      <c r="M182" s="0" t="n">
        <f aca="false">K182/1000000</f>
        <v>121.206287</v>
      </c>
      <c r="N182" s="0" t="n">
        <f aca="false">(G182+I182)/1000000000</f>
        <v>6250.983871459</v>
      </c>
      <c r="O182" s="0" t="n">
        <f aca="false">(H182+J182)/1000000000</f>
        <v>2116.029190063</v>
      </c>
      <c r="P182" s="0" t="n">
        <f aca="false">N182/$M182</f>
        <v>51.573099268844</v>
      </c>
      <c r="Q182" s="0" t="n">
        <f aca="false">O182/$M182</f>
        <v>17.4580811147445</v>
      </c>
      <c r="R182" s="0" t="n">
        <f aca="false">M$177/M182</f>
        <v>2.07592897388235</v>
      </c>
      <c r="S182" s="0" t="n">
        <f aca="false">N$177/N182</f>
        <v>1.78768572463918</v>
      </c>
      <c r="T182" s="0" t="n">
        <f aca="false">O$177/O182</f>
        <v>1.86829715827895</v>
      </c>
    </row>
    <row r="183" customFormat="false" ht="12.8" hidden="false" customHeight="false" outlineLevel="0" collapsed="false">
      <c r="B183" s="0" t="n">
        <v>5360865945</v>
      </c>
      <c r="C183" s="0" t="n">
        <v>824203791685</v>
      </c>
      <c r="D183" s="0" t="n">
        <v>209231545882</v>
      </c>
      <c r="E183" s="0" t="n">
        <v>68976584911</v>
      </c>
      <c r="F183" s="0" t="n">
        <v>199838601408</v>
      </c>
      <c r="G183" s="0" t="n">
        <v>4171471237182</v>
      </c>
      <c r="H183" s="0" t="n">
        <v>1599768814086</v>
      </c>
      <c r="I183" s="0" t="n">
        <v>2630163787841</v>
      </c>
      <c r="J183" s="0" t="n">
        <v>670110717773</v>
      </c>
      <c r="K183" s="0" t="n">
        <v>134351540</v>
      </c>
      <c r="L183" s="0" t="n">
        <v>7</v>
      </c>
      <c r="M183" s="0" t="n">
        <f aca="false">K183/1000000</f>
        <v>134.35154</v>
      </c>
      <c r="N183" s="0" t="n">
        <f aca="false">(G183+I183)/1000000000</f>
        <v>6801.635025023</v>
      </c>
      <c r="O183" s="0" t="n">
        <f aca="false">(H183+J183)/1000000000</f>
        <v>2269.879531859</v>
      </c>
      <c r="P183" s="0" t="n">
        <f aca="false">N183/$M183</f>
        <v>50.6256573242331</v>
      </c>
      <c r="Q183" s="0" t="n">
        <f aca="false">O183/$M183</f>
        <v>16.8950763933112</v>
      </c>
      <c r="R183" s="0" t="n">
        <f aca="false">M$177/M183</f>
        <v>1.87281547349588</v>
      </c>
      <c r="S183" s="0" t="n">
        <f aca="false">N$177/N183</f>
        <v>1.64295711117184</v>
      </c>
      <c r="T183" s="0" t="n">
        <f aca="false">O$177/O183</f>
        <v>1.74166569949738</v>
      </c>
    </row>
    <row r="184" customFormat="false" ht="12.8" hidden="false" customHeight="false" outlineLevel="0" collapsed="false">
      <c r="B184" s="0" t="n">
        <v>5264767101</v>
      </c>
      <c r="C184" s="0" t="n">
        <v>820448773989</v>
      </c>
      <c r="D184" s="0" t="n">
        <v>208434468511</v>
      </c>
      <c r="E184" s="0" t="n">
        <v>68980938230</v>
      </c>
      <c r="F184" s="0" t="n">
        <v>198649582566</v>
      </c>
      <c r="G184" s="0" t="n">
        <v>4000976745605</v>
      </c>
      <c r="H184" s="0" t="n">
        <v>1556665008544</v>
      </c>
      <c r="I184" s="0" t="n">
        <v>2840183425903</v>
      </c>
      <c r="J184" s="0" t="n">
        <v>726764221191</v>
      </c>
      <c r="K184" s="0" t="n">
        <v>136771400</v>
      </c>
      <c r="L184" s="0" t="n">
        <v>8</v>
      </c>
      <c r="M184" s="0" t="n">
        <f aca="false">K184/1000000</f>
        <v>136.7714</v>
      </c>
      <c r="N184" s="0" t="n">
        <f aca="false">(G184+I184)/1000000000</f>
        <v>6841.160171508</v>
      </c>
      <c r="O184" s="0" t="n">
        <f aca="false">(H184+J184)/1000000000</f>
        <v>2283.429229735</v>
      </c>
      <c r="P184" s="0" t="n">
        <f aca="false">N184/$M184</f>
        <v>50.0189379615036</v>
      </c>
      <c r="Q184" s="0" t="n">
        <f aca="false">O184/$M184</f>
        <v>16.6952245113745</v>
      </c>
      <c r="R184" s="0" t="n">
        <f aca="false">M$177/M184</f>
        <v>1.83968024747864</v>
      </c>
      <c r="S184" s="0" t="n">
        <f aca="false">N$177/N184</f>
        <v>1.63346484394528</v>
      </c>
      <c r="T184" s="0" t="n">
        <f aca="false">O$177/O184</f>
        <v>1.73133078579747</v>
      </c>
    </row>
    <row r="185" customFormat="false" ht="12.8" hidden="false" customHeight="false" outlineLevel="0" collapsed="false">
      <c r="B185" s="0" t="n">
        <v>6202060308</v>
      </c>
      <c r="C185" s="0" t="n">
        <v>809385932309</v>
      </c>
      <c r="D185" s="0" t="n">
        <v>205787913340</v>
      </c>
      <c r="E185" s="0" t="n">
        <v>68541348057</v>
      </c>
      <c r="F185" s="0" t="n">
        <v>195827525543</v>
      </c>
      <c r="G185" s="0" t="n">
        <v>3926722061157</v>
      </c>
      <c r="H185" s="0" t="n">
        <v>1542187805175</v>
      </c>
      <c r="I185" s="0" t="n">
        <v>3118356262207</v>
      </c>
      <c r="J185" s="0" t="n">
        <v>774343276977</v>
      </c>
      <c r="K185" s="0" t="n">
        <v>138203043</v>
      </c>
      <c r="L185" s="0" t="n">
        <v>9</v>
      </c>
      <c r="M185" s="0" t="n">
        <f aca="false">K185/1000000</f>
        <v>138.203043</v>
      </c>
      <c r="N185" s="0" t="n">
        <f aca="false">(G185+I185)/1000000000</f>
        <v>7045.078323364</v>
      </c>
      <c r="O185" s="0" t="n">
        <f aca="false">(H185+J185)/1000000000</f>
        <v>2316.531082152</v>
      </c>
      <c r="P185" s="0" t="n">
        <f aca="false">N185/$M185</f>
        <v>50.9762894538002</v>
      </c>
      <c r="Q185" s="0" t="n">
        <f aca="false">O185/$M185</f>
        <v>16.7617950507211</v>
      </c>
      <c r="R185" s="0" t="n">
        <f aca="false">M$177/M185</f>
        <v>1.82062303070997</v>
      </c>
      <c r="S185" s="0" t="n">
        <f aca="false">N$177/N185</f>
        <v>1.58618458433562</v>
      </c>
      <c r="T185" s="0" t="n">
        <f aca="false">O$177/O185</f>
        <v>1.70659109782262</v>
      </c>
    </row>
    <row r="186" customFormat="false" ht="12.8" hidden="false" customHeight="false" outlineLevel="0" collapsed="false">
      <c r="B186" s="0" t="n">
        <v>6188408800</v>
      </c>
      <c r="C186" s="0" t="n">
        <v>805401644177</v>
      </c>
      <c r="D186" s="0" t="n">
        <v>204835959224</v>
      </c>
      <c r="E186" s="0" t="n">
        <v>68272382841</v>
      </c>
      <c r="F186" s="0" t="n">
        <v>194850131005</v>
      </c>
      <c r="G186" s="0" t="n">
        <v>3726198608398</v>
      </c>
      <c r="H186" s="0" t="n">
        <v>1468355331420</v>
      </c>
      <c r="I186" s="0" t="n">
        <v>3216266571044</v>
      </c>
      <c r="J186" s="0" t="n">
        <v>786593719482</v>
      </c>
      <c r="K186" s="0" t="n">
        <v>134276949</v>
      </c>
      <c r="L186" s="0" t="n">
        <v>10</v>
      </c>
      <c r="M186" s="0" t="n">
        <f aca="false">K186/1000000</f>
        <v>134.276949</v>
      </c>
      <c r="N186" s="0" t="n">
        <f aca="false">(G186+I186)/1000000000</f>
        <v>6942.465179442</v>
      </c>
      <c r="O186" s="0" t="n">
        <f aca="false">(H186+J186)/1000000000</f>
        <v>2254.949050902</v>
      </c>
      <c r="P186" s="0" t="n">
        <f aca="false">N186/$M186</f>
        <v>51.7025835867182</v>
      </c>
      <c r="Q186" s="0" t="n">
        <f aca="false">O186/$M186</f>
        <v>16.7932699372101</v>
      </c>
      <c r="R186" s="0" t="n">
        <f aca="false">M$177/M186</f>
        <v>1.87385582465089</v>
      </c>
      <c r="S186" s="0" t="n">
        <f aca="false">N$177/N186</f>
        <v>1.60962919411505</v>
      </c>
      <c r="T186" s="0" t="n">
        <f aca="false">O$177/O186</f>
        <v>1.75319762592801</v>
      </c>
    </row>
    <row r="187" customFormat="false" ht="12.8" hidden="false" customHeight="false" outlineLevel="0" collapsed="false">
      <c r="B187" s="0" t="n">
        <v>6557717066</v>
      </c>
      <c r="C187" s="0" t="n">
        <v>792606467712</v>
      </c>
      <c r="D187" s="0" t="n">
        <v>201761835530</v>
      </c>
      <c r="E187" s="0" t="n">
        <v>67618314894</v>
      </c>
      <c r="F187" s="0" t="n">
        <v>191673111771</v>
      </c>
      <c r="G187" s="0" t="n">
        <v>3743988616943</v>
      </c>
      <c r="H187" s="0" t="n">
        <v>1484875335693</v>
      </c>
      <c r="I187" s="0" t="n">
        <v>3415160659790</v>
      </c>
      <c r="J187" s="0" t="n">
        <v>818811706542</v>
      </c>
      <c r="K187" s="0" t="n">
        <v>141569224</v>
      </c>
      <c r="L187" s="0" t="n">
        <v>11</v>
      </c>
      <c r="M187" s="0" t="n">
        <f aca="false">K187/1000000</f>
        <v>141.569224</v>
      </c>
      <c r="N187" s="0" t="n">
        <f aca="false">(G187+I187)/1000000000</f>
        <v>7159.149276733</v>
      </c>
      <c r="O187" s="0" t="n">
        <f aca="false">(H187+J187)/1000000000</f>
        <v>2303.687042235</v>
      </c>
      <c r="P187" s="0" t="n">
        <f aca="false">N187/$M187</f>
        <v>50.5699549270186</v>
      </c>
      <c r="Q187" s="0" t="n">
        <f aca="false">O187/$M187</f>
        <v>16.2725130303391</v>
      </c>
      <c r="R187" s="0" t="n">
        <f aca="false">M$177/M187</f>
        <v>1.77733292512785</v>
      </c>
      <c r="S187" s="0" t="n">
        <f aca="false">N$177/N187</f>
        <v>1.56091096860834</v>
      </c>
      <c r="T187" s="0" t="n">
        <f aca="false">O$177/O187</f>
        <v>1.71610607263498</v>
      </c>
    </row>
    <row r="188" customFormat="false" ht="12.8" hidden="false" customHeight="false" outlineLevel="0" collapsed="false">
      <c r="B188" s="0" t="n">
        <v>6563971111</v>
      </c>
      <c r="C188" s="0" t="n">
        <v>802726037285</v>
      </c>
      <c r="D188" s="0" t="n">
        <v>204266425085</v>
      </c>
      <c r="E188" s="0" t="n">
        <v>68244072592</v>
      </c>
      <c r="F188" s="0" t="n">
        <v>194102388109</v>
      </c>
      <c r="G188" s="0" t="n">
        <v>3580144531250</v>
      </c>
      <c r="H188" s="0" t="n">
        <v>1439478790283</v>
      </c>
      <c r="I188" s="0" t="n">
        <v>3504416687011</v>
      </c>
      <c r="J188" s="0" t="n">
        <v>839296997070</v>
      </c>
      <c r="K188" s="0" t="n">
        <v>143723178</v>
      </c>
      <c r="L188" s="0" t="n">
        <v>12</v>
      </c>
      <c r="M188" s="0" t="n">
        <f aca="false">K188/1000000</f>
        <v>143.723178</v>
      </c>
      <c r="N188" s="0" t="n">
        <f aca="false">(G188+I188)/1000000000</f>
        <v>7084.561218261</v>
      </c>
      <c r="O188" s="0" t="n">
        <f aca="false">(H188+J188)/1000000000</f>
        <v>2278.775787353</v>
      </c>
      <c r="P188" s="0" t="n">
        <f aca="false">N188/$M188</f>
        <v>49.2931016197054</v>
      </c>
      <c r="Q188" s="0" t="n">
        <f aca="false">O188/$M188</f>
        <v>15.8553117114694</v>
      </c>
      <c r="R188" s="0" t="n">
        <f aca="false">M$177/M188</f>
        <v>1.75069634906069</v>
      </c>
      <c r="S188" s="0" t="n">
        <f aca="false">N$177/N188</f>
        <v>1.57734463542401</v>
      </c>
      <c r="T188" s="0" t="n">
        <f aca="false">O$177/O188</f>
        <v>1.73486630170939</v>
      </c>
    </row>
    <row r="189" customFormat="false" ht="12.8" hidden="false" customHeight="false" outlineLevel="0" collapsed="false">
      <c r="B189" s="0" t="n">
        <v>6686000176</v>
      </c>
      <c r="C189" s="0" t="n">
        <v>795974824775</v>
      </c>
      <c r="D189" s="0" t="n">
        <v>202635437857</v>
      </c>
      <c r="E189" s="0" t="n">
        <v>67865151620</v>
      </c>
      <c r="F189" s="0" t="n">
        <v>192473203556</v>
      </c>
      <c r="G189" s="0" t="n">
        <v>3719534698486</v>
      </c>
      <c r="H189" s="0" t="n">
        <v>1474973464965</v>
      </c>
      <c r="I189" s="0" t="n">
        <v>3547717666625</v>
      </c>
      <c r="J189" s="0" t="n">
        <v>832375808715</v>
      </c>
      <c r="K189" s="0" t="n">
        <v>144566267</v>
      </c>
      <c r="L189" s="0" t="n">
        <v>13</v>
      </c>
      <c r="M189" s="0" t="n">
        <f aca="false">K189/1000000</f>
        <v>144.566267</v>
      </c>
      <c r="N189" s="0" t="n">
        <f aca="false">(G189+I189)/1000000000</f>
        <v>7267.252365111</v>
      </c>
      <c r="O189" s="0" t="n">
        <f aca="false">(H189+J189)/1000000000</f>
        <v>2307.34927368</v>
      </c>
      <c r="P189" s="0" t="n">
        <f aca="false">N189/$M189</f>
        <v>50.2693506301231</v>
      </c>
      <c r="Q189" s="0" t="n">
        <f aca="false">O189/$M189</f>
        <v>15.9604956367864</v>
      </c>
      <c r="R189" s="0" t="n">
        <f aca="false">M$177/M189</f>
        <v>1.74048654794413</v>
      </c>
      <c r="S189" s="0" t="n">
        <f aca="false">N$177/N189</f>
        <v>1.53769183599644</v>
      </c>
      <c r="T189" s="0" t="n">
        <f aca="false">O$177/O189</f>
        <v>1.71338226410983</v>
      </c>
    </row>
    <row r="190" customFormat="false" ht="12.8" hidden="false" customHeight="false" outlineLevel="0" collapsed="false">
      <c r="B190" s="0" t="n">
        <v>7223560701</v>
      </c>
      <c r="C190" s="0" t="n">
        <v>790547373890</v>
      </c>
      <c r="D190" s="0" t="n">
        <v>201349566962</v>
      </c>
      <c r="E190" s="0" t="n">
        <v>67497659601</v>
      </c>
      <c r="F190" s="0" t="n">
        <v>191161014829</v>
      </c>
      <c r="G190" s="0" t="n">
        <v>3921492034912</v>
      </c>
      <c r="H190" s="0" t="n">
        <v>1586667739868</v>
      </c>
      <c r="I190" s="0" t="n">
        <v>3565633514404</v>
      </c>
      <c r="J190" s="0" t="n">
        <v>846625640869</v>
      </c>
      <c r="K190" s="0" t="n">
        <v>151393992</v>
      </c>
      <c r="L190" s="0" t="n">
        <v>14</v>
      </c>
      <c r="M190" s="0" t="n">
        <f aca="false">K190/1000000</f>
        <v>151.393992</v>
      </c>
      <c r="N190" s="0" t="n">
        <f aca="false">(G190+I190)/1000000000</f>
        <v>7487.125549316</v>
      </c>
      <c r="O190" s="0" t="n">
        <f aca="false">(H190+J190)/1000000000</f>
        <v>2433.293380737</v>
      </c>
      <c r="P190" s="0" t="n">
        <f aca="false">N190/$M190</f>
        <v>49.4545751149491</v>
      </c>
      <c r="Q190" s="0" t="n">
        <f aca="false">O190/$M190</f>
        <v>16.0725888035042</v>
      </c>
      <c r="R190" s="0" t="n">
        <f aca="false">M$177/M190</f>
        <v>1.66199226056474</v>
      </c>
      <c r="S190" s="0" t="n">
        <f aca="false">N$177/N190</f>
        <v>1.49253469283387</v>
      </c>
      <c r="T190" s="0" t="n">
        <f aca="false">O$177/O190</f>
        <v>1.62469982202993</v>
      </c>
    </row>
    <row r="191" customFormat="false" ht="12.8" hidden="false" customHeight="false" outlineLevel="0" collapsed="false">
      <c r="B191" s="0" t="n">
        <v>7209876373</v>
      </c>
      <c r="C191" s="0" t="n">
        <v>785685672613</v>
      </c>
      <c r="D191" s="0" t="n">
        <v>200263987564</v>
      </c>
      <c r="E191" s="0" t="n">
        <v>67302419379</v>
      </c>
      <c r="F191" s="0" t="n">
        <v>189910365429</v>
      </c>
      <c r="G191" s="0" t="n">
        <v>3909695556640</v>
      </c>
      <c r="H191" s="0" t="n">
        <v>1607471038818</v>
      </c>
      <c r="I191" s="0" t="n">
        <v>3473496337890</v>
      </c>
      <c r="J191" s="0" t="n">
        <v>849916793823</v>
      </c>
      <c r="K191" s="0" t="n">
        <v>152445468</v>
      </c>
      <c r="L191" s="0" t="n">
        <v>15</v>
      </c>
      <c r="M191" s="0" t="n">
        <f aca="false">K191/1000000</f>
        <v>152.445468</v>
      </c>
      <c r="N191" s="0" t="n">
        <f aca="false">(G191+I191)/1000000000</f>
        <v>7383.19189453</v>
      </c>
      <c r="O191" s="0" t="n">
        <f aca="false">(H191+J191)/1000000000</f>
        <v>2457.387832641</v>
      </c>
      <c r="P191" s="0" t="n">
        <f aca="false">N191/$M191</f>
        <v>48.4316916166376</v>
      </c>
      <c r="Q191" s="0" t="n">
        <f aca="false">O191/$M191</f>
        <v>16.1197827976165</v>
      </c>
      <c r="R191" s="0" t="n">
        <f aca="false">M$177/M191</f>
        <v>1.65052885009346</v>
      </c>
      <c r="S191" s="0" t="n">
        <f aca="false">N$177/N191</f>
        <v>1.51354519719799</v>
      </c>
      <c r="T191" s="0" t="n">
        <f aca="false">O$177/O191</f>
        <v>1.60876979617061</v>
      </c>
    </row>
    <row r="192" customFormat="false" ht="12.8" hidden="false" customHeight="false" outlineLevel="0" collapsed="false">
      <c r="B192" s="0" t="n">
        <v>6936476732</v>
      </c>
      <c r="C192" s="0" t="n">
        <v>793687335932</v>
      </c>
      <c r="D192" s="0" t="n">
        <v>202237943741</v>
      </c>
      <c r="E192" s="0" t="n">
        <v>67806584557</v>
      </c>
      <c r="F192" s="0" t="n">
        <v>191887499962</v>
      </c>
      <c r="G192" s="0" t="n">
        <v>4558554031372</v>
      </c>
      <c r="H192" s="0" t="n">
        <v>1842298675537</v>
      </c>
      <c r="I192" s="0" t="n">
        <v>3958531158447</v>
      </c>
      <c r="J192" s="0" t="n">
        <v>948955718994</v>
      </c>
      <c r="K192" s="0" t="n">
        <v>182371708</v>
      </c>
      <c r="L192" s="0" t="n">
        <v>16</v>
      </c>
      <c r="M192" s="0" t="n">
        <f aca="false">K192/1000000</f>
        <v>182.371708</v>
      </c>
      <c r="N192" s="0" t="n">
        <f aca="false">(G192+I192)/1000000000</f>
        <v>8517.085189819</v>
      </c>
      <c r="O192" s="0" t="n">
        <f aca="false">(H192+J192)/1000000000</f>
        <v>2791.254394531</v>
      </c>
      <c r="P192" s="0" t="n">
        <f aca="false">N192/$M192</f>
        <v>46.7017898950587</v>
      </c>
      <c r="Q192" s="0" t="n">
        <f aca="false">O192/$M192</f>
        <v>15.3053037948792</v>
      </c>
      <c r="R192" s="0" t="n">
        <f aca="false">M$177/M192</f>
        <v>1.37968572954309</v>
      </c>
      <c r="S192" s="0" t="n">
        <f aca="false">N$177/N192</f>
        <v>1.31204448269637</v>
      </c>
      <c r="T192" s="0" t="n">
        <f aca="false">O$177/O192</f>
        <v>1.41634217589625</v>
      </c>
    </row>
    <row r="193" customFormat="false" ht="12.8" hidden="false" customHeight="false" outlineLevel="0" collapsed="false">
      <c r="B193" s="0" t="n">
        <v>7464172598</v>
      </c>
      <c r="C193" s="0" t="n">
        <v>788118007461</v>
      </c>
      <c r="D193" s="0" t="n">
        <v>200847863025</v>
      </c>
      <c r="E193" s="0" t="n">
        <v>67469006715</v>
      </c>
      <c r="F193" s="0" t="n">
        <v>190554975559</v>
      </c>
      <c r="G193" s="0" t="n">
        <v>4441510253906</v>
      </c>
      <c r="H193" s="0" t="n">
        <v>1798978607177</v>
      </c>
      <c r="I193" s="0" t="n">
        <v>3668537185668</v>
      </c>
      <c r="J193" s="0" t="n">
        <v>889443069458</v>
      </c>
      <c r="K193" s="0" t="n">
        <v>173479604</v>
      </c>
      <c r="L193" s="0" t="n">
        <v>17</v>
      </c>
      <c r="M193" s="0" t="n">
        <f aca="false">K193/1000000</f>
        <v>173.479604</v>
      </c>
      <c r="N193" s="0" t="n">
        <f aca="false">(G193+I193)/1000000000</f>
        <v>8110.047439574</v>
      </c>
      <c r="O193" s="0" t="n">
        <f aca="false">(H193+J193)/1000000000</f>
        <v>2688.421676635</v>
      </c>
      <c r="P193" s="0" t="n">
        <f aca="false">N193/$M193</f>
        <v>46.7492849451858</v>
      </c>
      <c r="Q193" s="0" t="n">
        <f aca="false">O193/$M193</f>
        <v>15.4970475758926</v>
      </c>
      <c r="R193" s="0" t="n">
        <f aca="false">M$177/M193</f>
        <v>1.45040475766823</v>
      </c>
      <c r="S193" s="0" t="n">
        <f aca="false">N$177/N193</f>
        <v>1.37789510051793</v>
      </c>
      <c r="T193" s="0" t="n">
        <f aca="false">O$177/O193</f>
        <v>1.47051757430341</v>
      </c>
    </row>
    <row r="194" customFormat="false" ht="12.8" hidden="false" customHeight="false" outlineLevel="0" collapsed="false">
      <c r="B194" s="0" t="n">
        <v>7468850151</v>
      </c>
      <c r="C194" s="0" t="n">
        <v>792308549801</v>
      </c>
      <c r="D194" s="0" t="n">
        <v>201919225398</v>
      </c>
      <c r="E194" s="0" t="n">
        <v>67809082034</v>
      </c>
      <c r="F194" s="0" t="n">
        <v>191439207185</v>
      </c>
      <c r="G194" s="0" t="n">
        <v>4548497009277</v>
      </c>
      <c r="H194" s="0" t="n">
        <v>1858282211303</v>
      </c>
      <c r="I194" s="0" t="n">
        <v>3754986267089</v>
      </c>
      <c r="J194" s="0" t="n">
        <v>918255813598</v>
      </c>
      <c r="K194" s="0" t="n">
        <v>180720558</v>
      </c>
      <c r="L194" s="0" t="n">
        <v>18</v>
      </c>
      <c r="M194" s="0" t="n">
        <f aca="false">K194/1000000</f>
        <v>180.720558</v>
      </c>
      <c r="N194" s="0" t="n">
        <f aca="false">(G194+I194)/1000000000</f>
        <v>8303.483276366</v>
      </c>
      <c r="O194" s="0" t="n">
        <f aca="false">(H194+J194)/1000000000</f>
        <v>2776.538024901</v>
      </c>
      <c r="P194" s="0" t="n">
        <f aca="false">N194/$M194</f>
        <v>45.9465340759185</v>
      </c>
      <c r="Q194" s="0" t="n">
        <f aca="false">O194/$M194</f>
        <v>15.3637087868055</v>
      </c>
      <c r="R194" s="0" t="n">
        <f aca="false">M$177/M194</f>
        <v>1.39229120242092</v>
      </c>
      <c r="S194" s="0" t="n">
        <f aca="false">N$177/N194</f>
        <v>1.34579600632948</v>
      </c>
      <c r="T194" s="0" t="n">
        <f aca="false">O$177/O194</f>
        <v>1.42384915573809</v>
      </c>
    </row>
    <row r="195" customFormat="false" ht="12.8" hidden="false" customHeight="false" outlineLevel="0" collapsed="false">
      <c r="B195" s="0" t="n">
        <v>7548296488</v>
      </c>
      <c r="C195" s="0" t="n">
        <v>788184647493</v>
      </c>
      <c r="D195" s="0" t="n">
        <v>200887387825</v>
      </c>
      <c r="E195" s="0" t="n">
        <v>67550647935</v>
      </c>
      <c r="F195" s="0" t="n">
        <v>190501141136</v>
      </c>
      <c r="G195" s="0" t="n">
        <v>4402024383544</v>
      </c>
      <c r="H195" s="0" t="n">
        <v>1800178619384</v>
      </c>
      <c r="I195" s="0" t="n">
        <v>3798624984741</v>
      </c>
      <c r="J195" s="0" t="n">
        <v>932572128295</v>
      </c>
      <c r="K195" s="0" t="n">
        <v>178426158</v>
      </c>
      <c r="L195" s="0" t="n">
        <v>19</v>
      </c>
      <c r="M195" s="0" t="n">
        <f aca="false">K195/1000000</f>
        <v>178.426158</v>
      </c>
      <c r="N195" s="0" t="n">
        <f aca="false">(G195+I195)/1000000000</f>
        <v>8200.649368285</v>
      </c>
      <c r="O195" s="0" t="n">
        <f aca="false">(H195+J195)/1000000000</f>
        <v>2732.750747679</v>
      </c>
      <c r="P195" s="0" t="n">
        <f aca="false">N195/$M195</f>
        <v>45.9610264560256</v>
      </c>
      <c r="Q195" s="0" t="n">
        <f aca="false">O195/$M195</f>
        <v>15.3158638750659</v>
      </c>
      <c r="R195" s="0" t="n">
        <f aca="false">M$177/M195</f>
        <v>1.41019481571755</v>
      </c>
      <c r="S195" s="0" t="n">
        <f aca="false">N$177/N195</f>
        <v>1.36267192146687</v>
      </c>
      <c r="T195" s="0" t="n">
        <f aca="false">O$177/O195</f>
        <v>1.44666370542125</v>
      </c>
    </row>
    <row r="196" customFormat="false" ht="12.8" hidden="false" customHeight="false" outlineLevel="0" collapsed="false">
      <c r="B196" s="0" t="n">
        <v>7579632433</v>
      </c>
      <c r="C196" s="0" t="n">
        <v>785721399863</v>
      </c>
      <c r="D196" s="0" t="n">
        <v>200394818375</v>
      </c>
      <c r="E196" s="0" t="n">
        <v>67473577889</v>
      </c>
      <c r="F196" s="0" t="n">
        <v>189836792037</v>
      </c>
      <c r="G196" s="0" t="n">
        <v>4358931015014</v>
      </c>
      <c r="H196" s="0" t="n">
        <v>1774696884155</v>
      </c>
      <c r="I196" s="0" t="n">
        <v>3913319625854</v>
      </c>
      <c r="J196" s="0" t="n">
        <v>959854629516</v>
      </c>
      <c r="K196" s="0" t="n">
        <v>176374489</v>
      </c>
      <c r="L196" s="0" t="n">
        <v>20</v>
      </c>
      <c r="M196" s="0" t="n">
        <f aca="false">K196/1000000</f>
        <v>176.374489</v>
      </c>
      <c r="N196" s="0" t="n">
        <f aca="false">(G196+I196)/1000000000</f>
        <v>8272.250640868</v>
      </c>
      <c r="O196" s="0" t="n">
        <f aca="false">(H196+J196)/1000000000</f>
        <v>2734.551513671</v>
      </c>
      <c r="P196" s="0" t="n">
        <f aca="false">N196/$M196</f>
        <v>46.9016278248041</v>
      </c>
      <c r="Q196" s="0" t="n">
        <f aca="false">O196/$M196</f>
        <v>15.5042349331541</v>
      </c>
      <c r="R196" s="0" t="n">
        <f aca="false">M$177/M196</f>
        <v>1.42659884899794</v>
      </c>
      <c r="S196" s="0" t="n">
        <f aca="false">N$177/N196</f>
        <v>1.35087718168854</v>
      </c>
      <c r="T196" s="0" t="n">
        <f aca="false">O$177/O196</f>
        <v>1.44571104360832</v>
      </c>
    </row>
    <row r="197" customFormat="false" ht="12.8" hidden="false" customHeight="false" outlineLevel="0" collapsed="false">
      <c r="B197" s="0" t="n">
        <v>7321608381</v>
      </c>
      <c r="C197" s="0" t="n">
        <v>789241358394</v>
      </c>
      <c r="D197" s="0" t="n">
        <v>201234118137</v>
      </c>
      <c r="E197" s="0" t="n">
        <v>67599623011</v>
      </c>
      <c r="F197" s="0" t="n">
        <v>190809316291</v>
      </c>
      <c r="G197" s="0" t="n">
        <v>4351434188842</v>
      </c>
      <c r="H197" s="0" t="n">
        <v>1777973800659</v>
      </c>
      <c r="I197" s="0" t="n">
        <v>4050499725341</v>
      </c>
      <c r="J197" s="0" t="n">
        <v>995284729003</v>
      </c>
      <c r="K197" s="0" t="n">
        <v>187492497</v>
      </c>
      <c r="L197" s="0" t="n">
        <v>21</v>
      </c>
      <c r="M197" s="0" t="n">
        <f aca="false">K197/1000000</f>
        <v>187.492497</v>
      </c>
      <c r="N197" s="0" t="n">
        <f aca="false">(G197+I197)/1000000000</f>
        <v>8401.933914183</v>
      </c>
      <c r="O197" s="0" t="n">
        <f aca="false">(H197+J197)/1000000000</f>
        <v>2773.258529662</v>
      </c>
      <c r="P197" s="0" t="n">
        <f aca="false">N197/$M197</f>
        <v>44.8121074102661</v>
      </c>
      <c r="Q197" s="0" t="n">
        <f aca="false">O197/$M197</f>
        <v>14.7913040470201</v>
      </c>
      <c r="R197" s="0" t="n">
        <f aca="false">M$177/M197</f>
        <v>1.34200379762397</v>
      </c>
      <c r="S197" s="0" t="n">
        <f aca="false">N$177/N197</f>
        <v>1.33002648510401</v>
      </c>
      <c r="T197" s="0" t="n">
        <f aca="false">O$177/O197</f>
        <v>1.42553291744922</v>
      </c>
    </row>
    <row r="198" customFormat="false" ht="12.8" hidden="false" customHeight="false" outlineLevel="0" collapsed="false">
      <c r="B198" s="0" t="n">
        <v>7585480555</v>
      </c>
      <c r="C198" s="0" t="n">
        <v>777521442221</v>
      </c>
      <c r="D198" s="0" t="n">
        <v>198443210916</v>
      </c>
      <c r="E198" s="0" t="n">
        <v>67019468939</v>
      </c>
      <c r="F198" s="0" t="n">
        <v>187764316064</v>
      </c>
      <c r="G198" s="0" t="n">
        <v>4618302749633</v>
      </c>
      <c r="H198" s="0" t="n">
        <v>1880196853637</v>
      </c>
      <c r="I198" s="0" t="n">
        <v>4394217224121</v>
      </c>
      <c r="J198" s="0" t="n">
        <v>1062362319946</v>
      </c>
      <c r="K198" s="0" t="n">
        <v>201054004</v>
      </c>
      <c r="L198" s="0" t="n">
        <v>22</v>
      </c>
      <c r="M198" s="0" t="n">
        <f aca="false">K198/1000000</f>
        <v>201.054004</v>
      </c>
      <c r="N198" s="0" t="n">
        <f aca="false">(G198+I198)/1000000000</f>
        <v>9012.519973754</v>
      </c>
      <c r="O198" s="0" t="n">
        <f aca="false">(H198+J198)/1000000000</f>
        <v>2942.559173583</v>
      </c>
      <c r="P198" s="0" t="n">
        <f aca="false">N198/$M198</f>
        <v>44.8263640337847</v>
      </c>
      <c r="Q198" s="0" t="n">
        <f aca="false">O198/$M198</f>
        <v>14.635665617398</v>
      </c>
      <c r="R198" s="0" t="n">
        <f aca="false">M$177/M198</f>
        <v>1.25148287521794</v>
      </c>
      <c r="S198" s="0" t="n">
        <f aca="false">N$177/N198</f>
        <v>1.23991898653206</v>
      </c>
      <c r="T198" s="0" t="n">
        <f aca="false">O$177/O198</f>
        <v>1.34351463791166</v>
      </c>
    </row>
    <row r="199" customFormat="false" ht="12.8" hidden="false" customHeight="false" outlineLevel="0" collapsed="false">
      <c r="B199" s="0" t="n">
        <v>7685684634</v>
      </c>
      <c r="C199" s="0" t="n">
        <v>775548673054</v>
      </c>
      <c r="D199" s="0" t="n">
        <v>197959751291</v>
      </c>
      <c r="E199" s="0" t="n">
        <v>66921776262</v>
      </c>
      <c r="F199" s="0" t="n">
        <v>187306615418</v>
      </c>
      <c r="G199" s="0" t="n">
        <v>4495717544555</v>
      </c>
      <c r="H199" s="0" t="n">
        <v>1861903381347</v>
      </c>
      <c r="I199" s="0" t="n">
        <v>4408891387939</v>
      </c>
      <c r="J199" s="0" t="n">
        <v>1098980728149</v>
      </c>
      <c r="K199" s="0" t="n">
        <v>207218245</v>
      </c>
      <c r="L199" s="0" t="n">
        <v>23</v>
      </c>
      <c r="M199" s="0" t="n">
        <f aca="false">K199/1000000</f>
        <v>207.218245</v>
      </c>
      <c r="N199" s="0" t="n">
        <f aca="false">(G199+I199)/1000000000</f>
        <v>8904.608932494</v>
      </c>
      <c r="O199" s="0" t="n">
        <f aca="false">(H199+J199)/1000000000</f>
        <v>2960.884109496</v>
      </c>
      <c r="P199" s="0" t="n">
        <f aca="false">N199/$M199</f>
        <v>42.972127924807</v>
      </c>
      <c r="Q199" s="0" t="n">
        <f aca="false">O199/$M199</f>
        <v>14.2887230296541</v>
      </c>
      <c r="R199" s="0" t="n">
        <f aca="false">M$177/M199</f>
        <v>1.214254290205</v>
      </c>
      <c r="S199" s="0" t="n">
        <f aca="false">N$177/N199</f>
        <v>1.25494501967165</v>
      </c>
      <c r="T199" s="0" t="n">
        <f aca="false">O$177/O199</f>
        <v>1.33519961485522</v>
      </c>
    </row>
    <row r="200" customFormat="false" ht="12.8" hidden="false" customHeight="false" outlineLevel="0" collapsed="false">
      <c r="B200" s="0" t="n">
        <v>7944942496</v>
      </c>
      <c r="C200" s="0" t="n">
        <v>780596905855</v>
      </c>
      <c r="D200" s="0" t="n">
        <v>199227620325</v>
      </c>
      <c r="E200" s="0" t="n">
        <v>67274501317</v>
      </c>
      <c r="F200" s="0" t="n">
        <v>188480246279</v>
      </c>
      <c r="G200" s="0" t="n">
        <v>4289188125610</v>
      </c>
      <c r="H200" s="0" t="n">
        <v>1775139953613</v>
      </c>
      <c r="I200" s="0" t="n">
        <v>4276753646850</v>
      </c>
      <c r="J200" s="0" t="n">
        <v>1053795410156</v>
      </c>
      <c r="K200" s="0" t="n">
        <v>187540405</v>
      </c>
      <c r="L200" s="0" t="n">
        <v>24</v>
      </c>
      <c r="M200" s="0" t="n">
        <f aca="false">K200/1000000</f>
        <v>187.540405</v>
      </c>
      <c r="N200" s="0" t="n">
        <f aca="false">(G200+I200)/1000000000</f>
        <v>8565.94177246</v>
      </c>
      <c r="O200" s="0" t="n">
        <f aca="false">(H200+J200)/1000000000</f>
        <v>2828.935363769</v>
      </c>
      <c r="P200" s="0" t="n">
        <f aca="false">N200/$M200</f>
        <v>45.6751800896452</v>
      </c>
      <c r="Q200" s="0" t="n">
        <f aca="false">O200/$M200</f>
        <v>15.0844046847878</v>
      </c>
      <c r="R200" s="0" t="n">
        <f aca="false">M$177/M200</f>
        <v>1.34166097700386</v>
      </c>
      <c r="S200" s="0" t="n">
        <f aca="false">N$177/N200</f>
        <v>1.30456112460216</v>
      </c>
      <c r="T200" s="0" t="n">
        <f aca="false">O$177/O200</f>
        <v>1.39747672331506</v>
      </c>
    </row>
    <row r="201" customFormat="false" ht="12.8" hidden="false" customHeight="false" outlineLevel="0" collapsed="false">
      <c r="A201" s="0" t="s">
        <v>36</v>
      </c>
      <c r="B201" s="0" t="s">
        <v>1</v>
      </c>
      <c r="C201" s="0" t="s">
        <v>2</v>
      </c>
      <c r="D201" s="0" t="s">
        <v>55</v>
      </c>
      <c r="E201" s="0" t="s">
        <v>56</v>
      </c>
      <c r="F201" s="0" t="s">
        <v>4</v>
      </c>
      <c r="G201" s="0" t="s">
        <v>5</v>
      </c>
      <c r="H201" s="0" t="s">
        <v>48</v>
      </c>
      <c r="I201" s="0" t="s">
        <v>57</v>
      </c>
      <c r="J201" s="0" t="s">
        <v>58</v>
      </c>
      <c r="K201" s="0" t="s">
        <v>7</v>
      </c>
      <c r="L201" s="0" t="s">
        <v>8</v>
      </c>
      <c r="M201" s="0" t="s">
        <v>9</v>
      </c>
      <c r="N201" s="0" t="s">
        <v>59</v>
      </c>
      <c r="O201" s="0" t="s">
        <v>60</v>
      </c>
      <c r="P201" s="0" t="s">
        <v>61</v>
      </c>
      <c r="Q201" s="0" t="s">
        <v>62</v>
      </c>
      <c r="R201" s="0" t="s">
        <v>16</v>
      </c>
      <c r="S201" s="0" t="s">
        <v>63</v>
      </c>
      <c r="T201" s="0" t="s">
        <v>64</v>
      </c>
    </row>
    <row r="202" customFormat="false" ht="12.8" hidden="false" customHeight="false" outlineLevel="0" collapsed="false">
      <c r="A202" s="0" t="s">
        <v>41</v>
      </c>
      <c r="B202" s="0" t="n">
        <v>35383</v>
      </c>
      <c r="C202" s="0" t="n">
        <v>50249508739</v>
      </c>
      <c r="D202" s="0" t="n">
        <v>9967203238</v>
      </c>
      <c r="E202" s="0" t="n">
        <v>4314133003</v>
      </c>
      <c r="F202" s="0" t="n">
        <v>6856696345</v>
      </c>
      <c r="G202" s="0" t="n">
        <v>534214218139</v>
      </c>
      <c r="H202" s="0" t="n">
        <v>155957717895</v>
      </c>
      <c r="I202" s="0" t="n">
        <v>342880920410</v>
      </c>
      <c r="J202" s="0" t="n">
        <v>62711929321</v>
      </c>
      <c r="K202" s="0" t="n">
        <v>19877518</v>
      </c>
      <c r="L202" s="0" t="n">
        <v>1</v>
      </c>
      <c r="M202" s="0" t="n">
        <f aca="false">K202/1000000</f>
        <v>19.877518</v>
      </c>
      <c r="N202" s="0" t="n">
        <f aca="false">(G202+I202)/1000000000</f>
        <v>877.095138549</v>
      </c>
      <c r="O202" s="0" t="n">
        <f aca="false">(H202+J202)/1000000000</f>
        <v>218.669647216</v>
      </c>
      <c r="P202" s="0" t="n">
        <f aca="false">N202/$M202</f>
        <v>44.1249827342126</v>
      </c>
      <c r="Q202" s="0" t="n">
        <f aca="false">O202/$M202</f>
        <v>11.0008526827142</v>
      </c>
      <c r="R202" s="0" t="n">
        <f aca="false">M$202/M202</f>
        <v>1</v>
      </c>
      <c r="S202" s="0" t="n">
        <f aca="false">N$202/N202</f>
        <v>1</v>
      </c>
      <c r="T202" s="0" t="n">
        <f aca="false">O$202/O202</f>
        <v>1</v>
      </c>
    </row>
    <row r="203" customFormat="false" ht="12.8" hidden="false" customHeight="false" outlineLevel="0" collapsed="false">
      <c r="B203" s="0" t="n">
        <v>38346</v>
      </c>
      <c r="C203" s="0" t="n">
        <v>50251816273</v>
      </c>
      <c r="D203" s="0" t="n">
        <v>9967713072</v>
      </c>
      <c r="E203" s="0" t="n">
        <v>4314216668</v>
      </c>
      <c r="F203" s="0" t="n">
        <v>6857364194</v>
      </c>
      <c r="G203" s="0" t="n">
        <v>344156219482</v>
      </c>
      <c r="H203" s="0" t="n">
        <v>70280624389</v>
      </c>
      <c r="I203" s="0" t="n">
        <v>195899139404</v>
      </c>
      <c r="J203" s="0" t="n">
        <v>42227111816</v>
      </c>
      <c r="K203" s="0" t="n">
        <v>11242546</v>
      </c>
      <c r="L203" s="0" t="n">
        <v>2</v>
      </c>
      <c r="M203" s="0" t="n">
        <f aca="false">K203/1000000</f>
        <v>11.242546</v>
      </c>
      <c r="N203" s="0" t="n">
        <f aca="false">(G203+I203)/1000000000</f>
        <v>540.055358886</v>
      </c>
      <c r="O203" s="0" t="n">
        <f aca="false">(H203+J203)/1000000000</f>
        <v>112.507736205</v>
      </c>
      <c r="P203" s="0" t="n">
        <f aca="false">N203/$M203</f>
        <v>48.0367488721861</v>
      </c>
      <c r="Q203" s="0" t="n">
        <f aca="false">O203/$M203</f>
        <v>10.0073182893804</v>
      </c>
      <c r="R203" s="0" t="n">
        <f aca="false">M$202/M203</f>
        <v>1.76806196745826</v>
      </c>
      <c r="S203" s="0" t="n">
        <f aca="false">N$202/N203</f>
        <v>1.62408376126149</v>
      </c>
      <c r="T203" s="0" t="n">
        <f aca="false">O$202/O203</f>
        <v>1.94359654359735</v>
      </c>
    </row>
    <row r="204" customFormat="false" ht="12.8" hidden="false" customHeight="false" outlineLevel="0" collapsed="false">
      <c r="B204" s="0" t="n">
        <v>74230</v>
      </c>
      <c r="C204" s="0" t="n">
        <v>50253983436</v>
      </c>
      <c r="D204" s="0" t="n">
        <v>9967852897</v>
      </c>
      <c r="E204" s="0" t="n">
        <v>4314196983</v>
      </c>
      <c r="F204" s="0" t="n">
        <v>6858070682</v>
      </c>
      <c r="G204" s="0" t="n">
        <v>253443771362</v>
      </c>
      <c r="H204" s="0" t="n">
        <v>44278121948</v>
      </c>
      <c r="I204" s="0" t="n">
        <v>136467742919</v>
      </c>
      <c r="J204" s="0" t="n">
        <v>28326354980</v>
      </c>
      <c r="K204" s="0" t="n">
        <v>7856648</v>
      </c>
      <c r="L204" s="0" t="n">
        <v>3</v>
      </c>
      <c r="M204" s="0" t="n">
        <f aca="false">K204/1000000</f>
        <v>7.856648</v>
      </c>
      <c r="N204" s="0" t="n">
        <f aca="false">(G204+I204)/1000000000</f>
        <v>389.911514281</v>
      </c>
      <c r="O204" s="0" t="n">
        <f aca="false">(H204+J204)/1000000000</f>
        <v>72.604476928</v>
      </c>
      <c r="P204" s="0" t="n">
        <f aca="false">N204/$M204</f>
        <v>49.6282274935825</v>
      </c>
      <c r="Q204" s="0" t="n">
        <f aca="false">O204/$M204</f>
        <v>9.24115181537979</v>
      </c>
      <c r="R204" s="0" t="n">
        <f aca="false">M$202/M204</f>
        <v>2.53002527286446</v>
      </c>
      <c r="S204" s="0" t="n">
        <f aca="false">N$202/N204</f>
        <v>2.24947226851295</v>
      </c>
      <c r="T204" s="0" t="n">
        <f aca="false">O$202/O204</f>
        <v>3.01179288754947</v>
      </c>
    </row>
    <row r="205" customFormat="false" ht="12.8" hidden="false" customHeight="false" outlineLevel="0" collapsed="false">
      <c r="B205" s="0" t="n">
        <v>60749</v>
      </c>
      <c r="C205" s="0" t="n">
        <v>50261475452</v>
      </c>
      <c r="D205" s="0" t="n">
        <v>9968841060</v>
      </c>
      <c r="E205" s="0" t="n">
        <v>4314664356</v>
      </c>
      <c r="F205" s="0" t="n">
        <v>6860074266</v>
      </c>
      <c r="G205" s="0" t="n">
        <v>200545272827</v>
      </c>
      <c r="H205" s="0" t="n">
        <v>43782684326</v>
      </c>
      <c r="I205" s="0" t="n">
        <v>104534622192</v>
      </c>
      <c r="J205" s="0" t="n">
        <v>23392974853</v>
      </c>
      <c r="K205" s="0" t="n">
        <v>5627912</v>
      </c>
      <c r="L205" s="0" t="n">
        <v>4</v>
      </c>
      <c r="M205" s="0" t="n">
        <f aca="false">K205/1000000</f>
        <v>5.627912</v>
      </c>
      <c r="N205" s="0" t="n">
        <f aca="false">(G205+I205)/1000000000</f>
        <v>305.079895019</v>
      </c>
      <c r="O205" s="0" t="n">
        <f aca="false">(H205+J205)/1000000000</f>
        <v>67.175659179</v>
      </c>
      <c r="P205" s="0" t="n">
        <f aca="false">N205/$M205</f>
        <v>54.2083627140936</v>
      </c>
      <c r="Q205" s="0" t="n">
        <f aca="false">O205/$M205</f>
        <v>11.9361601920926</v>
      </c>
      <c r="R205" s="0" t="n">
        <f aca="false">M$202/M205</f>
        <v>3.5319525251994</v>
      </c>
      <c r="S205" s="0" t="n">
        <f aca="false">N$202/N205</f>
        <v>2.87496866515696</v>
      </c>
      <c r="T205" s="0" t="n">
        <f aca="false">O$202/O205</f>
        <v>3.25519168532936</v>
      </c>
    </row>
    <row r="206" customFormat="false" ht="12.8" hidden="false" customHeight="false" outlineLevel="0" collapsed="false">
      <c r="B206" s="0" t="n">
        <v>10486</v>
      </c>
      <c r="C206" s="0" t="n">
        <v>50263977928</v>
      </c>
      <c r="D206" s="0" t="n">
        <v>9968481697</v>
      </c>
      <c r="E206" s="0" t="n">
        <v>4314477050</v>
      </c>
      <c r="F206" s="0" t="n">
        <v>6860900012</v>
      </c>
      <c r="G206" s="0" t="n">
        <v>179601623535</v>
      </c>
      <c r="H206" s="0" t="n">
        <v>42302566528</v>
      </c>
      <c r="I206" s="0" t="n">
        <v>77915161132</v>
      </c>
      <c r="J206" s="0" t="n">
        <v>17071365356</v>
      </c>
      <c r="K206" s="0" t="n">
        <v>4116725</v>
      </c>
      <c r="L206" s="0" t="n">
        <v>5</v>
      </c>
      <c r="M206" s="0" t="n">
        <f aca="false">K206/1000000</f>
        <v>4.116725</v>
      </c>
      <c r="N206" s="0" t="n">
        <f aca="false">(G206+I206)/1000000000</f>
        <v>257.516784667</v>
      </c>
      <c r="O206" s="0" t="n">
        <f aca="false">(H206+J206)/1000000000</f>
        <v>59.373931884</v>
      </c>
      <c r="P206" s="0" t="n">
        <f aca="false">N206/$M206</f>
        <v>62.5537981446417</v>
      </c>
      <c r="Q206" s="0" t="n">
        <f aca="false">O206/$M206</f>
        <v>14.422613092689</v>
      </c>
      <c r="R206" s="0" t="n">
        <f aca="false">M$202/M206</f>
        <v>4.82847846285579</v>
      </c>
      <c r="S206" s="0" t="n">
        <f aca="false">N$202/N206</f>
        <v>3.40597270070449</v>
      </c>
      <c r="T206" s="0" t="n">
        <f aca="false">O$202/O206</f>
        <v>3.68292346956606</v>
      </c>
    </row>
    <row r="207" customFormat="false" ht="12.8" hidden="false" customHeight="false" outlineLevel="0" collapsed="false">
      <c r="B207" s="0" t="n">
        <v>89993</v>
      </c>
      <c r="C207" s="0" t="n">
        <v>50268724368</v>
      </c>
      <c r="D207" s="0" t="n">
        <v>9969145404</v>
      </c>
      <c r="E207" s="0" t="n">
        <v>4314573295</v>
      </c>
      <c r="F207" s="0" t="n">
        <v>6862278726</v>
      </c>
      <c r="G207" s="0" t="n">
        <v>156265335083</v>
      </c>
      <c r="H207" s="0" t="n">
        <v>27540634155</v>
      </c>
      <c r="I207" s="0" t="n">
        <v>74073791503</v>
      </c>
      <c r="J207" s="0" t="n">
        <v>16303329467</v>
      </c>
      <c r="K207" s="0" t="n">
        <v>3890259</v>
      </c>
      <c r="L207" s="0" t="n">
        <v>6</v>
      </c>
      <c r="M207" s="0" t="n">
        <f aca="false">K207/1000000</f>
        <v>3.890259</v>
      </c>
      <c r="N207" s="0" t="n">
        <f aca="false">(G207+I207)/1000000000</f>
        <v>230.339126586</v>
      </c>
      <c r="O207" s="0" t="n">
        <f aca="false">(H207+J207)/1000000000</f>
        <v>43.843963622</v>
      </c>
      <c r="P207" s="0" t="n">
        <f aca="false">N207/$M207</f>
        <v>59.2092008748004</v>
      </c>
      <c r="Q207" s="0" t="n">
        <f aca="false">O207/$M207</f>
        <v>11.2701914247869</v>
      </c>
      <c r="R207" s="0" t="n">
        <f aca="false">M$202/M207</f>
        <v>5.1095615998832</v>
      </c>
      <c r="S207" s="0" t="n">
        <f aca="false">N$202/N207</f>
        <v>3.80784259951392</v>
      </c>
      <c r="T207" s="0" t="n">
        <f aca="false">O$202/O207</f>
        <v>4.98745161594551</v>
      </c>
    </row>
    <row r="208" customFormat="false" ht="12.8" hidden="false" customHeight="false" outlineLevel="0" collapsed="false">
      <c r="B208" s="0" t="n">
        <v>78655</v>
      </c>
      <c r="C208" s="0" t="n">
        <v>50276309989</v>
      </c>
      <c r="D208" s="0" t="n">
        <v>9970511277</v>
      </c>
      <c r="E208" s="0" t="n">
        <v>4315061196</v>
      </c>
      <c r="F208" s="0" t="n">
        <v>6864241866</v>
      </c>
      <c r="G208" s="0" t="n">
        <v>135187759399</v>
      </c>
      <c r="H208" s="0" t="n">
        <v>22699920654</v>
      </c>
      <c r="I208" s="0" t="n">
        <v>94110794067</v>
      </c>
      <c r="J208" s="0" t="n">
        <v>14341995239</v>
      </c>
      <c r="K208" s="0" t="n">
        <v>3426822</v>
      </c>
      <c r="L208" s="0" t="n">
        <v>7</v>
      </c>
      <c r="M208" s="0" t="n">
        <f aca="false">K208/1000000</f>
        <v>3.426822</v>
      </c>
      <c r="N208" s="0" t="n">
        <f aca="false">(G208+I208)/1000000000</f>
        <v>229.298553466</v>
      </c>
      <c r="O208" s="0" t="n">
        <f aca="false">(H208+J208)/1000000000</f>
        <v>37.041915893</v>
      </c>
      <c r="P208" s="0" t="n">
        <f aca="false">N208/$M208</f>
        <v>66.9128870615398</v>
      </c>
      <c r="Q208" s="0" t="n">
        <f aca="false">O208/$M208</f>
        <v>10.8094076357045</v>
      </c>
      <c r="R208" s="0" t="n">
        <f aca="false">M$202/M208</f>
        <v>5.80056915707907</v>
      </c>
      <c r="S208" s="0" t="n">
        <f aca="false">N$202/N208</f>
        <v>3.82512285965665</v>
      </c>
      <c r="T208" s="0" t="n">
        <f aca="false">O$202/O208</f>
        <v>5.90330283799719</v>
      </c>
    </row>
    <row r="209" customFormat="false" ht="12.8" hidden="false" customHeight="false" outlineLevel="0" collapsed="false">
      <c r="B209" s="0" t="n">
        <v>54337</v>
      </c>
      <c r="C209" s="0" t="n">
        <v>50279785217</v>
      </c>
      <c r="D209" s="0" t="n">
        <v>9970843155</v>
      </c>
      <c r="E209" s="0" t="n">
        <v>4314997843</v>
      </c>
      <c r="F209" s="0" t="n">
        <v>6865346788</v>
      </c>
      <c r="G209" s="0" t="n">
        <v>117531616210</v>
      </c>
      <c r="H209" s="0" t="n">
        <v>19541702270</v>
      </c>
      <c r="I209" s="0" t="n">
        <v>89773895263</v>
      </c>
      <c r="J209" s="0" t="n">
        <v>13566757202</v>
      </c>
      <c r="K209" s="0" t="n">
        <v>2970946</v>
      </c>
      <c r="L209" s="0" t="n">
        <v>8</v>
      </c>
      <c r="M209" s="0" t="n">
        <f aca="false">K209/1000000</f>
        <v>2.970946</v>
      </c>
      <c r="N209" s="0" t="n">
        <f aca="false">(G209+I209)/1000000000</f>
        <v>207.305511473</v>
      </c>
      <c r="O209" s="0" t="n">
        <f aca="false">(H209+J209)/1000000000</f>
        <v>33.108459472</v>
      </c>
      <c r="P209" s="0" t="n">
        <f aca="false">N209/$M209</f>
        <v>69.7776100518152</v>
      </c>
      <c r="Q209" s="0" t="n">
        <f aca="false">O209/$M209</f>
        <v>11.1440798560459</v>
      </c>
      <c r="R209" s="0" t="n">
        <f aca="false">M$202/M209</f>
        <v>6.69063591192839</v>
      </c>
      <c r="S209" s="0" t="n">
        <f aca="false">N$202/N209</f>
        <v>4.23093014901939</v>
      </c>
      <c r="T209" s="0" t="n">
        <f aca="false">O$202/O209</f>
        <v>6.60464578247532</v>
      </c>
    </row>
    <row r="210" customFormat="false" ht="12.8" hidden="false" customHeight="false" outlineLevel="0" collapsed="false">
      <c r="B210" s="0" t="n">
        <v>135858</v>
      </c>
      <c r="C210" s="0" t="n">
        <v>50280113166</v>
      </c>
      <c r="D210" s="0" t="n">
        <v>9970666255</v>
      </c>
      <c r="E210" s="0" t="n">
        <v>4314977031</v>
      </c>
      <c r="F210" s="0" t="n">
        <v>6865525896</v>
      </c>
      <c r="G210" s="0" t="n">
        <v>110256546020</v>
      </c>
      <c r="H210" s="0" t="n">
        <v>24136154174</v>
      </c>
      <c r="I210" s="0" t="n">
        <v>85026535034</v>
      </c>
      <c r="J210" s="0" t="n">
        <v>11246444702</v>
      </c>
      <c r="K210" s="0" t="n">
        <v>2655608</v>
      </c>
      <c r="L210" s="0" t="n">
        <v>9</v>
      </c>
      <c r="M210" s="0" t="n">
        <f aca="false">K210/1000000</f>
        <v>2.655608</v>
      </c>
      <c r="N210" s="0" t="n">
        <f aca="false">(G210+I210)/1000000000</f>
        <v>195.283081054</v>
      </c>
      <c r="O210" s="0" t="n">
        <f aca="false">(H210+J210)/1000000000</f>
        <v>35.382598876</v>
      </c>
      <c r="P210" s="0" t="n">
        <f aca="false">N210/$M210</f>
        <v>73.5361096419351</v>
      </c>
      <c r="Q210" s="0" t="n">
        <f aca="false">O210/$M210</f>
        <v>13.323728078843</v>
      </c>
      <c r="R210" s="0" t="n">
        <f aca="false">M$202/M210</f>
        <v>7.48511000117487</v>
      </c>
      <c r="S210" s="0" t="n">
        <f aca="false">N$202/N210</f>
        <v>4.49140362705802</v>
      </c>
      <c r="T210" s="0" t="n">
        <f aca="false">O$202/O210</f>
        <v>6.18014657380986</v>
      </c>
    </row>
    <row r="211" customFormat="false" ht="12.8" hidden="false" customHeight="false" outlineLevel="0" collapsed="false">
      <c r="B211" s="0" t="n">
        <v>81112</v>
      </c>
      <c r="C211" s="0" t="n">
        <v>50284237509</v>
      </c>
      <c r="D211" s="0" t="n">
        <v>9971266780</v>
      </c>
      <c r="E211" s="0" t="n">
        <v>4315146625</v>
      </c>
      <c r="F211" s="0" t="n">
        <v>6866681970</v>
      </c>
      <c r="G211" s="0" t="n">
        <v>101975769042</v>
      </c>
      <c r="H211" s="0" t="n">
        <v>26566131591</v>
      </c>
      <c r="I211" s="0" t="n">
        <v>80567810058</v>
      </c>
      <c r="J211" s="0" t="n">
        <v>9946670532</v>
      </c>
      <c r="K211" s="0" t="n">
        <v>2368883</v>
      </c>
      <c r="L211" s="0" t="n">
        <v>10</v>
      </c>
      <c r="M211" s="0" t="n">
        <f aca="false">K211/1000000</f>
        <v>2.368883</v>
      </c>
      <c r="N211" s="0" t="n">
        <f aca="false">(G211+I211)/1000000000</f>
        <v>182.5435791</v>
      </c>
      <c r="O211" s="0" t="n">
        <f aca="false">(H211+J211)/1000000000</f>
        <v>36.512802123</v>
      </c>
      <c r="P211" s="0" t="n">
        <f aca="false">N211/$M211</f>
        <v>77.0589257046465</v>
      </c>
      <c r="Q211" s="0" t="n">
        <f aca="false">O211/$M211</f>
        <v>15.4135101324126</v>
      </c>
      <c r="R211" s="0" t="n">
        <f aca="false">M$202/M211</f>
        <v>8.39109318611346</v>
      </c>
      <c r="S211" s="0" t="n">
        <f aca="false">N$202/N211</f>
        <v>4.80485341020138</v>
      </c>
      <c r="T211" s="0" t="n">
        <f aca="false">O$202/O211</f>
        <v>5.98884869146366</v>
      </c>
    </row>
    <row r="212" customFormat="false" ht="12.8" hidden="false" customHeight="false" outlineLevel="0" collapsed="false">
      <c r="B212" s="0" t="n">
        <v>98495</v>
      </c>
      <c r="C212" s="0" t="n">
        <v>50293592597</v>
      </c>
      <c r="D212" s="0" t="n">
        <v>9972708120</v>
      </c>
      <c r="E212" s="0" t="n">
        <v>4315211568</v>
      </c>
      <c r="F212" s="0" t="n">
        <v>6869347600</v>
      </c>
      <c r="G212" s="0" t="n">
        <v>85879028320</v>
      </c>
      <c r="H212" s="0" t="n">
        <v>13983688354</v>
      </c>
      <c r="I212" s="0" t="n">
        <v>76953018188</v>
      </c>
      <c r="J212" s="0" t="n">
        <v>9095596313</v>
      </c>
      <c r="K212" s="0" t="n">
        <v>2169453</v>
      </c>
      <c r="L212" s="0" t="n">
        <v>11</v>
      </c>
      <c r="M212" s="0" t="n">
        <f aca="false">K212/1000000</f>
        <v>2.169453</v>
      </c>
      <c r="N212" s="0" t="n">
        <f aca="false">(G212+I212)/1000000000</f>
        <v>162.832046508</v>
      </c>
      <c r="O212" s="0" t="n">
        <f aca="false">(H212+J212)/1000000000</f>
        <v>23.079284667</v>
      </c>
      <c r="P212" s="0" t="n">
        <f aca="false">N212/$M212</f>
        <v>75.0567292806067</v>
      </c>
      <c r="Q212" s="0" t="n">
        <f aca="false">O212/$M212</f>
        <v>10.6382966890732</v>
      </c>
      <c r="R212" s="0" t="n">
        <f aca="false">M$202/M212</f>
        <v>9.1624561583035</v>
      </c>
      <c r="S212" s="0" t="n">
        <f aca="false">N$202/N212</f>
        <v>5.38650196542183</v>
      </c>
      <c r="T212" s="0" t="n">
        <f aca="false">O$202/O212</f>
        <v>9.47471511232173</v>
      </c>
    </row>
    <row r="213" customFormat="false" ht="12.8" hidden="false" customHeight="false" outlineLevel="0" collapsed="false">
      <c r="B213" s="0" t="n">
        <v>120910</v>
      </c>
      <c r="C213" s="0" t="n">
        <v>50294058111</v>
      </c>
      <c r="D213" s="0" t="n">
        <v>9972855851</v>
      </c>
      <c r="E213" s="0" t="n">
        <v>4315480412</v>
      </c>
      <c r="F213" s="0" t="n">
        <v>6869461413</v>
      </c>
      <c r="G213" s="0" t="n">
        <v>78647338867</v>
      </c>
      <c r="H213" s="0" t="n">
        <v>13265350341</v>
      </c>
      <c r="I213" s="0" t="n">
        <v>76762969970</v>
      </c>
      <c r="J213" s="0" t="n">
        <v>8394790649</v>
      </c>
      <c r="K213" s="0" t="n">
        <v>1986955</v>
      </c>
      <c r="L213" s="0" t="n">
        <v>12</v>
      </c>
      <c r="M213" s="0" t="n">
        <f aca="false">K213/1000000</f>
        <v>1.986955</v>
      </c>
      <c r="N213" s="0" t="n">
        <f aca="false">(G213+I213)/1000000000</f>
        <v>155.410308837</v>
      </c>
      <c r="O213" s="0" t="n">
        <f aca="false">(H213+J213)/1000000000</f>
        <v>21.66014099</v>
      </c>
      <c r="P213" s="0" t="n">
        <f aca="false">N213/$M213</f>
        <v>78.2153138027786</v>
      </c>
      <c r="Q213" s="0" t="n">
        <f aca="false">O213/$M213</f>
        <v>10.9011733984917</v>
      </c>
      <c r="R213" s="0" t="n">
        <f aca="false">M$202/M213</f>
        <v>10.0040101562441</v>
      </c>
      <c r="S213" s="0" t="n">
        <f aca="false">N$202/N213</f>
        <v>5.64373846955629</v>
      </c>
      <c r="T213" s="0" t="n">
        <f aca="false">O$202/O213</f>
        <v>10.0954858658101</v>
      </c>
    </row>
    <row r="214" customFormat="false" ht="12.8" hidden="false" customHeight="false" outlineLevel="0" collapsed="false">
      <c r="B214" s="0" t="n">
        <v>102643</v>
      </c>
      <c r="C214" s="0" t="n">
        <v>50306027757</v>
      </c>
      <c r="D214" s="0" t="n">
        <v>9974595561</v>
      </c>
      <c r="E214" s="0" t="n">
        <v>4315602099</v>
      </c>
      <c r="F214" s="0" t="n">
        <v>6872793027</v>
      </c>
      <c r="G214" s="0" t="n">
        <v>90787490844</v>
      </c>
      <c r="H214" s="0" t="n">
        <v>15818572998</v>
      </c>
      <c r="I214" s="0" t="n">
        <v>85433685302</v>
      </c>
      <c r="J214" s="0" t="n">
        <v>10264465332</v>
      </c>
      <c r="K214" s="0" t="n">
        <v>2453159</v>
      </c>
      <c r="L214" s="0" t="n">
        <v>13</v>
      </c>
      <c r="M214" s="0" t="n">
        <f aca="false">K214/1000000</f>
        <v>2.453159</v>
      </c>
      <c r="N214" s="0" t="n">
        <f aca="false">(G214+I214)/1000000000</f>
        <v>176.221176146</v>
      </c>
      <c r="O214" s="0" t="n">
        <f aca="false">(H214+J214)/1000000000</f>
        <v>26.08303833</v>
      </c>
      <c r="P214" s="0" t="n">
        <f aca="false">N214/$M214</f>
        <v>71.8343882911789</v>
      </c>
      <c r="Q214" s="0" t="n">
        <f aca="false">O214/$M214</f>
        <v>10.632428770414</v>
      </c>
      <c r="R214" s="0" t="n">
        <f aca="false">M$202/M214</f>
        <v>8.10282496976348</v>
      </c>
      <c r="S214" s="0" t="n">
        <f aca="false">N$202/N214</f>
        <v>4.97724029388116</v>
      </c>
      <c r="T214" s="0" t="n">
        <f aca="false">O$202/O214</f>
        <v>8.38359567046651</v>
      </c>
    </row>
    <row r="215" customFormat="false" ht="12.8" hidden="false" customHeight="false" outlineLevel="0" collapsed="false">
      <c r="B215" s="0" t="n">
        <v>197400</v>
      </c>
      <c r="C215" s="0" t="n">
        <v>50307538229</v>
      </c>
      <c r="D215" s="0" t="n">
        <v>9974797607</v>
      </c>
      <c r="E215" s="0" t="n">
        <v>4315736139</v>
      </c>
      <c r="F215" s="0" t="n">
        <v>6873310169</v>
      </c>
      <c r="G215" s="0" t="n">
        <v>86963775634</v>
      </c>
      <c r="H215" s="0" t="n">
        <v>16831802368</v>
      </c>
      <c r="I215" s="0" t="n">
        <v>76640930175</v>
      </c>
      <c r="J215" s="0" t="n">
        <v>9041336059</v>
      </c>
      <c r="K215" s="0" t="n">
        <v>2149722</v>
      </c>
      <c r="L215" s="0" t="n">
        <v>14</v>
      </c>
      <c r="M215" s="0" t="n">
        <f aca="false">K215/1000000</f>
        <v>2.149722</v>
      </c>
      <c r="N215" s="0" t="n">
        <f aca="false">(G215+I215)/1000000000</f>
        <v>163.604705809</v>
      </c>
      <c r="O215" s="0" t="n">
        <f aca="false">(H215+J215)/1000000000</f>
        <v>25.873138427</v>
      </c>
      <c r="P215" s="0" t="n">
        <f aca="false">N215/$M215</f>
        <v>76.1050525644711</v>
      </c>
      <c r="Q215" s="0" t="n">
        <f aca="false">O215/$M215</f>
        <v>12.0355741007442</v>
      </c>
      <c r="R215" s="0" t="n">
        <f aca="false">M$202/M215</f>
        <v>9.24655281008428</v>
      </c>
      <c r="S215" s="0" t="n">
        <f aca="false">N$202/N215</f>
        <v>5.36106302206835</v>
      </c>
      <c r="T215" s="0" t="n">
        <f aca="false">O$202/O215</f>
        <v>8.45160890832658</v>
      </c>
    </row>
    <row r="216" customFormat="false" ht="12.8" hidden="false" customHeight="false" outlineLevel="0" collapsed="false">
      <c r="B216" s="0" t="n">
        <v>272953</v>
      </c>
      <c r="C216" s="0" t="n">
        <v>50314238797</v>
      </c>
      <c r="D216" s="0" t="n">
        <v>9975696955</v>
      </c>
      <c r="E216" s="0" t="n">
        <v>4315888524</v>
      </c>
      <c r="F216" s="0" t="n">
        <v>6875220465</v>
      </c>
      <c r="G216" s="0" t="n">
        <v>85350234985</v>
      </c>
      <c r="H216" s="0" t="n">
        <v>21558151245</v>
      </c>
      <c r="I216" s="0" t="n">
        <v>67449462890</v>
      </c>
      <c r="J216" s="0" t="n">
        <v>7778137207</v>
      </c>
      <c r="K216" s="0" t="n">
        <v>1839475</v>
      </c>
      <c r="L216" s="0" t="n">
        <v>15</v>
      </c>
      <c r="M216" s="0" t="n">
        <f aca="false">K216/1000000</f>
        <v>1.839475</v>
      </c>
      <c r="N216" s="0" t="n">
        <f aca="false">(G216+I216)/1000000000</f>
        <v>152.799697875</v>
      </c>
      <c r="O216" s="0" t="n">
        <f aca="false">(H216+J216)/1000000000</f>
        <v>29.336288452</v>
      </c>
      <c r="P216" s="0" t="n">
        <f aca="false">N216/$M216</f>
        <v>83.0670152489161</v>
      </c>
      <c r="Q216" s="0" t="n">
        <f aca="false">O216/$M216</f>
        <v>15.9481854616127</v>
      </c>
      <c r="R216" s="0" t="n">
        <f aca="false">M$202/M216</f>
        <v>10.8060821701844</v>
      </c>
      <c r="S216" s="0" t="n">
        <f aca="false">N$202/N216</f>
        <v>5.74016278007644</v>
      </c>
      <c r="T216" s="0" t="n">
        <f aca="false">O$202/O216</f>
        <v>7.45389613869481</v>
      </c>
    </row>
    <row r="217" customFormat="false" ht="12.8" hidden="false" customHeight="false" outlineLevel="0" collapsed="false">
      <c r="B217" s="0" t="n">
        <v>366505</v>
      </c>
      <c r="C217" s="0" t="n">
        <v>50315381383</v>
      </c>
      <c r="D217" s="0" t="n">
        <v>9975873924</v>
      </c>
      <c r="E217" s="0" t="n">
        <v>4316058431</v>
      </c>
      <c r="F217" s="0" t="n">
        <v>6875542163</v>
      </c>
      <c r="G217" s="0" t="n">
        <v>82745178222</v>
      </c>
      <c r="H217" s="0" t="n">
        <v>20263397216</v>
      </c>
      <c r="I217" s="0" t="n">
        <v>63039581298</v>
      </c>
      <c r="J217" s="0" t="n">
        <v>7256866455</v>
      </c>
      <c r="K217" s="0" t="n">
        <v>1720078</v>
      </c>
      <c r="L217" s="0" t="n">
        <v>16</v>
      </c>
      <c r="M217" s="0" t="n">
        <f aca="false">K217/1000000</f>
        <v>1.720078</v>
      </c>
      <c r="N217" s="0" t="n">
        <f aca="false">(G217+I217)/1000000000</f>
        <v>145.78475952</v>
      </c>
      <c r="O217" s="0" t="n">
        <f aca="false">(H217+J217)/1000000000</f>
        <v>27.520263671</v>
      </c>
      <c r="P217" s="0" t="n">
        <f aca="false">N217/$M217</f>
        <v>84.7547375874815</v>
      </c>
      <c r="Q217" s="0" t="n">
        <f aca="false">O217/$M217</f>
        <v>15.9994277416489</v>
      </c>
      <c r="R217" s="0" t="n">
        <f aca="false">M$202/M217</f>
        <v>11.5561724526446</v>
      </c>
      <c r="S217" s="0" t="n">
        <f aca="false">N$202/N217</f>
        <v>6.0163705824728</v>
      </c>
      <c r="T217" s="0" t="n">
        <f aca="false">O$202/O217</f>
        <v>7.94576861000163</v>
      </c>
    </row>
    <row r="218" customFormat="false" ht="12.8" hidden="false" customHeight="false" outlineLevel="0" collapsed="false">
      <c r="B218" s="0" t="n">
        <v>525822</v>
      </c>
      <c r="C218" s="0" t="n">
        <v>50323386506</v>
      </c>
      <c r="D218" s="0" t="n">
        <v>9977041755</v>
      </c>
      <c r="E218" s="0" t="n">
        <v>4316218130</v>
      </c>
      <c r="F218" s="0" t="n">
        <v>6877796815</v>
      </c>
      <c r="G218" s="0" t="n">
        <v>82103057861</v>
      </c>
      <c r="H218" s="0" t="n">
        <v>19644790649</v>
      </c>
      <c r="I218" s="0" t="n">
        <v>60387969970</v>
      </c>
      <c r="J218" s="0" t="n">
        <v>7026138305</v>
      </c>
      <c r="K218" s="0" t="n">
        <v>1664360</v>
      </c>
      <c r="L218" s="0" t="n">
        <v>17</v>
      </c>
      <c r="M218" s="0" t="n">
        <f aca="false">K218/1000000</f>
        <v>1.66436</v>
      </c>
      <c r="N218" s="0" t="n">
        <f aca="false">(G218+I218)/1000000000</f>
        <v>142.491027831</v>
      </c>
      <c r="O218" s="0" t="n">
        <f aca="false">(H218+J218)/1000000000</f>
        <v>26.670928954</v>
      </c>
      <c r="P218" s="0" t="n">
        <f aca="false">N218/$M218</f>
        <v>85.613105236247</v>
      </c>
      <c r="Q218" s="0" t="n">
        <f aca="false">O218/$M218</f>
        <v>16.0247356064794</v>
      </c>
      <c r="R218" s="0" t="n">
        <f aca="false">M$202/M218</f>
        <v>11.9430399673148</v>
      </c>
      <c r="S218" s="0" t="n">
        <f aca="false">N$202/N218</f>
        <v>6.15544116636782</v>
      </c>
      <c r="T218" s="0" t="n">
        <f aca="false">O$202/O218</f>
        <v>8.19880130883873</v>
      </c>
    </row>
    <row r="219" customFormat="false" ht="12.8" hidden="false" customHeight="false" outlineLevel="0" collapsed="false">
      <c r="B219" s="0" t="n">
        <v>461467</v>
      </c>
      <c r="C219" s="0" t="n">
        <v>50321880827</v>
      </c>
      <c r="D219" s="0" t="n">
        <v>9976454692</v>
      </c>
      <c r="E219" s="0" t="n">
        <v>4316033270</v>
      </c>
      <c r="F219" s="0" t="n">
        <v>6877406622</v>
      </c>
      <c r="G219" s="0" t="n">
        <v>80432373046</v>
      </c>
      <c r="H219" s="0" t="n">
        <v>18555725097</v>
      </c>
      <c r="I219" s="0" t="n">
        <v>57214645385</v>
      </c>
      <c r="J219" s="0" t="n">
        <v>6656402587</v>
      </c>
      <c r="K219" s="0" t="n">
        <v>1570965</v>
      </c>
      <c r="L219" s="0" t="n">
        <v>18</v>
      </c>
      <c r="M219" s="0" t="n">
        <f aca="false">K219/1000000</f>
        <v>1.570965</v>
      </c>
      <c r="N219" s="0" t="n">
        <f aca="false">(G219+I219)/1000000000</f>
        <v>137.647018431</v>
      </c>
      <c r="O219" s="0" t="n">
        <f aca="false">(H219+J219)/1000000000</f>
        <v>25.212127684</v>
      </c>
      <c r="P219" s="0" t="n">
        <f aca="false">N219/$M219</f>
        <v>87.6194049078115</v>
      </c>
      <c r="Q219" s="0" t="n">
        <f aca="false">O219/$M219</f>
        <v>16.0488156540725</v>
      </c>
      <c r="R219" s="0" t="n">
        <f aca="false">M$202/M219</f>
        <v>12.6530622897391</v>
      </c>
      <c r="S219" s="0" t="n">
        <f aca="false">N$202/N219</f>
        <v>6.37206056874143</v>
      </c>
      <c r="T219" s="0" t="n">
        <f aca="false">O$202/O219</f>
        <v>8.67319291559717</v>
      </c>
    </row>
    <row r="220" customFormat="false" ht="12.8" hidden="false" customHeight="false" outlineLevel="0" collapsed="false">
      <c r="B220" s="0" t="n">
        <v>587536</v>
      </c>
      <c r="C220" s="0" t="n">
        <v>50336724319</v>
      </c>
      <c r="D220" s="0" t="n">
        <v>9979126072</v>
      </c>
      <c r="E220" s="0" t="n">
        <v>4316452299</v>
      </c>
      <c r="F220" s="0" t="n">
        <v>6881601449</v>
      </c>
      <c r="G220" s="0" t="n">
        <v>81752899169</v>
      </c>
      <c r="H220" s="0" t="n">
        <v>19787338256</v>
      </c>
      <c r="I220" s="0" t="n">
        <v>61332443237</v>
      </c>
      <c r="J220" s="0" t="n">
        <v>7164550781</v>
      </c>
      <c r="K220" s="0" t="n">
        <v>1691587</v>
      </c>
      <c r="L220" s="0" t="n">
        <v>19</v>
      </c>
      <c r="M220" s="0" t="n">
        <f aca="false">K220/1000000</f>
        <v>1.691587</v>
      </c>
      <c r="N220" s="0" t="n">
        <f aca="false">(G220+I220)/1000000000</f>
        <v>143.085342406</v>
      </c>
      <c r="O220" s="0" t="n">
        <f aca="false">(H220+J220)/1000000000</f>
        <v>26.951889037</v>
      </c>
      <c r="P220" s="0" t="n">
        <f aca="false">N220/$M220</f>
        <v>84.5864518975376</v>
      </c>
      <c r="Q220" s="0" t="n">
        <f aca="false">O220/$M220</f>
        <v>15.9329014925038</v>
      </c>
      <c r="R220" s="0" t="n">
        <f aca="false">M$202/M220</f>
        <v>11.750810333728</v>
      </c>
      <c r="S220" s="0" t="n">
        <f aca="false">N$202/N220</f>
        <v>6.12987412826865</v>
      </c>
      <c r="T220" s="0" t="n">
        <f aca="false">O$202/O220</f>
        <v>8.11333286938836</v>
      </c>
    </row>
    <row r="221" customFormat="false" ht="12.8" hidden="false" customHeight="false" outlineLevel="0" collapsed="false">
      <c r="B221" s="0" t="n">
        <v>705464</v>
      </c>
      <c r="C221" s="0" t="n">
        <v>50347165779</v>
      </c>
      <c r="D221" s="0" t="n">
        <v>9980651127</v>
      </c>
      <c r="E221" s="0" t="n">
        <v>4316549200</v>
      </c>
      <c r="F221" s="0" t="n">
        <v>6884588219</v>
      </c>
      <c r="G221" s="0" t="n">
        <v>77684875488</v>
      </c>
      <c r="H221" s="0" t="n">
        <v>18769851684</v>
      </c>
      <c r="I221" s="0" t="n">
        <v>60014389038</v>
      </c>
      <c r="J221" s="0" t="n">
        <v>6839538574</v>
      </c>
      <c r="K221" s="0" t="n">
        <v>1608496</v>
      </c>
      <c r="L221" s="0" t="n">
        <v>20</v>
      </c>
      <c r="M221" s="0" t="n">
        <f aca="false">K221/1000000</f>
        <v>1.608496</v>
      </c>
      <c r="N221" s="0" t="n">
        <f aca="false">(G221+I221)/1000000000</f>
        <v>137.699264526</v>
      </c>
      <c r="O221" s="0" t="n">
        <f aca="false">(H221+J221)/1000000000</f>
        <v>25.609390258</v>
      </c>
      <c r="P221" s="0" t="n">
        <f aca="false">N221/$M221</f>
        <v>85.6074646912395</v>
      </c>
      <c r="Q221" s="0" t="n">
        <f aca="false">O221/$M221</f>
        <v>15.9213266666501</v>
      </c>
      <c r="R221" s="0" t="n">
        <f aca="false">M$202/M221</f>
        <v>12.3578286797107</v>
      </c>
      <c r="S221" s="0" t="n">
        <f aca="false">N$202/N221</f>
        <v>6.36964287041191</v>
      </c>
      <c r="T221" s="0" t="n">
        <f aca="false">O$202/O221</f>
        <v>8.53865105779669</v>
      </c>
    </row>
    <row r="222" customFormat="false" ht="12.8" hidden="false" customHeight="false" outlineLevel="0" collapsed="false">
      <c r="B222" s="0" t="n">
        <v>795132</v>
      </c>
      <c r="C222" s="0" t="n">
        <v>50351330360</v>
      </c>
      <c r="D222" s="0" t="n">
        <v>9981620742</v>
      </c>
      <c r="E222" s="0" t="n">
        <v>4316870507</v>
      </c>
      <c r="F222" s="0" t="n">
        <v>6885689888</v>
      </c>
      <c r="G222" s="0" t="n">
        <v>73024017333</v>
      </c>
      <c r="H222" s="0" t="n">
        <v>17690216064</v>
      </c>
      <c r="I222" s="0" t="n">
        <v>60758056640</v>
      </c>
      <c r="J222" s="0" t="n">
        <v>7755401611</v>
      </c>
      <c r="K222" s="0" t="n">
        <v>1497136</v>
      </c>
      <c r="L222" s="0" t="n">
        <v>21</v>
      </c>
      <c r="M222" s="0" t="n">
        <f aca="false">K222/1000000</f>
        <v>1.497136</v>
      </c>
      <c r="N222" s="0" t="n">
        <f aca="false">(G222+I222)/1000000000</f>
        <v>133.782073973</v>
      </c>
      <c r="O222" s="0" t="n">
        <f aca="false">(H222+J222)/1000000000</f>
        <v>25.445617675</v>
      </c>
      <c r="P222" s="0" t="n">
        <f aca="false">N222/$M222</f>
        <v>89.3586647926441</v>
      </c>
      <c r="Q222" s="0" t="n">
        <f aca="false">O222/$M222</f>
        <v>16.9961965212245</v>
      </c>
      <c r="R222" s="0" t="n">
        <f aca="false">M$202/M222</f>
        <v>13.2770289405906</v>
      </c>
      <c r="S222" s="0" t="n">
        <f aca="false">N$202/N222</f>
        <v>6.5561484622074</v>
      </c>
      <c r="T222" s="0" t="n">
        <f aca="false">O$202/O222</f>
        <v>8.59360735545595</v>
      </c>
    </row>
    <row r="223" customFormat="false" ht="12.8" hidden="false" customHeight="false" outlineLevel="0" collapsed="false">
      <c r="B223" s="0" t="n">
        <v>589851</v>
      </c>
      <c r="C223" s="0" t="n">
        <v>50356451266</v>
      </c>
      <c r="D223" s="0" t="n">
        <v>9981597724</v>
      </c>
      <c r="E223" s="0" t="n">
        <v>4316700124</v>
      </c>
      <c r="F223" s="0" t="n">
        <v>6887212183</v>
      </c>
      <c r="G223" s="0" t="n">
        <v>65179367065</v>
      </c>
      <c r="H223" s="0" t="n">
        <v>15263275146</v>
      </c>
      <c r="I223" s="0" t="n">
        <v>60664260864</v>
      </c>
      <c r="J223" s="0" t="n">
        <v>9367294311</v>
      </c>
      <c r="K223" s="0" t="n">
        <v>1285793</v>
      </c>
      <c r="L223" s="0" t="n">
        <v>22</v>
      </c>
      <c r="M223" s="0" t="n">
        <f aca="false">K223/1000000</f>
        <v>1.285793</v>
      </c>
      <c r="N223" s="0" t="n">
        <f aca="false">(G223+I223)/1000000000</f>
        <v>125.843627929</v>
      </c>
      <c r="O223" s="0" t="n">
        <f aca="false">(H223+J223)/1000000000</f>
        <v>24.630569457</v>
      </c>
      <c r="P223" s="0" t="n">
        <f aca="false">N223/$M223</f>
        <v>97.872385313188</v>
      </c>
      <c r="Q223" s="0" t="n">
        <f aca="false">O223/$M223</f>
        <v>19.1559368086465</v>
      </c>
      <c r="R223" s="0" t="n">
        <f aca="false">M$202/M223</f>
        <v>15.459345322303</v>
      </c>
      <c r="S223" s="0" t="n">
        <f aca="false">N$202/N223</f>
        <v>6.96972228934667</v>
      </c>
      <c r="T223" s="0" t="n">
        <f aca="false">O$202/O223</f>
        <v>8.87797773404115</v>
      </c>
    </row>
    <row r="224" customFormat="false" ht="12.8" hidden="false" customHeight="false" outlineLevel="0" collapsed="false">
      <c r="B224" s="0" t="n">
        <v>733025</v>
      </c>
      <c r="C224" s="0" t="n">
        <v>50360361718</v>
      </c>
      <c r="D224" s="0" t="n">
        <v>9982496191</v>
      </c>
      <c r="E224" s="0" t="n">
        <v>4317063954</v>
      </c>
      <c r="F224" s="0" t="n">
        <v>6888336165</v>
      </c>
      <c r="G224" s="0" t="n">
        <v>63048294067</v>
      </c>
      <c r="H224" s="0" t="n">
        <v>14710388183</v>
      </c>
      <c r="I224" s="0" t="n">
        <v>60276031494</v>
      </c>
      <c r="J224" s="0" t="n">
        <v>8996795654</v>
      </c>
      <c r="K224" s="0" t="n">
        <v>1236820</v>
      </c>
      <c r="L224" s="0" t="n">
        <v>23</v>
      </c>
      <c r="M224" s="0" t="n">
        <f aca="false">K224/1000000</f>
        <v>1.23682</v>
      </c>
      <c r="N224" s="0" t="n">
        <f aca="false">(G224+I224)/1000000000</f>
        <v>123.324325561</v>
      </c>
      <c r="O224" s="0" t="n">
        <f aca="false">(H224+J224)/1000000000</f>
        <v>23.707183837</v>
      </c>
      <c r="P224" s="0" t="n">
        <f aca="false">N224/$M224</f>
        <v>99.7108112425414</v>
      </c>
      <c r="Q224" s="0" t="n">
        <f aca="false">O224/$M224</f>
        <v>19.1678529106903</v>
      </c>
      <c r="R224" s="0" t="n">
        <f aca="false">M$202/M224</f>
        <v>16.0714720007762</v>
      </c>
      <c r="S224" s="0" t="n">
        <f aca="false">N$202/N224</f>
        <v>7.11210164384935</v>
      </c>
      <c r="T224" s="0" t="n">
        <f aca="false">O$202/O224</f>
        <v>9.22377152509867</v>
      </c>
    </row>
    <row r="225" customFormat="false" ht="12.8" hidden="false" customHeight="false" outlineLevel="0" collapsed="false">
      <c r="B225" s="0" t="n">
        <v>1309776</v>
      </c>
      <c r="C225" s="0" t="n">
        <v>50369502937</v>
      </c>
      <c r="D225" s="0" t="n">
        <v>9984148628</v>
      </c>
      <c r="E225" s="0" t="n">
        <v>4317252058</v>
      </c>
      <c r="F225" s="0" t="n">
        <v>6890930118</v>
      </c>
      <c r="G225" s="0" t="n">
        <v>60803176879</v>
      </c>
      <c r="H225" s="0" t="n">
        <v>15169097900</v>
      </c>
      <c r="I225" s="0" t="n">
        <v>60362915039</v>
      </c>
      <c r="J225" s="0" t="n">
        <v>8649826049</v>
      </c>
      <c r="K225" s="0" t="n">
        <v>1191537</v>
      </c>
      <c r="L225" s="0" t="n">
        <v>24</v>
      </c>
      <c r="M225" s="0" t="n">
        <f aca="false">K225/1000000</f>
        <v>1.191537</v>
      </c>
      <c r="N225" s="0" t="n">
        <f aca="false">(G225+I225)/1000000000</f>
        <v>121.166091918</v>
      </c>
      <c r="O225" s="0" t="n">
        <f aca="false">(H225+J225)/1000000000</f>
        <v>23.818923949</v>
      </c>
      <c r="P225" s="0" t="n">
        <f aca="false">N225/$M225</f>
        <v>101.68890426231</v>
      </c>
      <c r="Q225" s="0" t="n">
        <f aca="false">O225/$M225</f>
        <v>19.9900833536852</v>
      </c>
      <c r="R225" s="0" t="n">
        <f aca="false">M$202/M225</f>
        <v>16.6822499007584</v>
      </c>
      <c r="S225" s="0" t="n">
        <f aca="false">N$202/N225</f>
        <v>7.23878376091044</v>
      </c>
      <c r="T225" s="0" t="n">
        <f aca="false">O$202/O225</f>
        <v>9.18050066762905</v>
      </c>
    </row>
    <row r="226" customFormat="false" ht="12.8" hidden="false" customHeight="false" outlineLevel="0" collapsed="false">
      <c r="A226" s="0" t="s">
        <v>36</v>
      </c>
      <c r="B226" s="0" t="s">
        <v>1</v>
      </c>
      <c r="C226" s="0" t="s">
        <v>2</v>
      </c>
      <c r="D226" s="0" t="s">
        <v>55</v>
      </c>
      <c r="E226" s="0" t="s">
        <v>56</v>
      </c>
      <c r="F226" s="0" t="s">
        <v>4</v>
      </c>
      <c r="G226" s="0" t="s">
        <v>5</v>
      </c>
      <c r="H226" s="0" t="s">
        <v>48</v>
      </c>
      <c r="I226" s="0" t="s">
        <v>57</v>
      </c>
      <c r="J226" s="0" t="s">
        <v>58</v>
      </c>
      <c r="K226" s="0" t="s">
        <v>7</v>
      </c>
      <c r="L226" s="0" t="s">
        <v>8</v>
      </c>
      <c r="M226" s="0" t="s">
        <v>9</v>
      </c>
      <c r="N226" s="0" t="s">
        <v>59</v>
      </c>
      <c r="O226" s="0" t="s">
        <v>60</v>
      </c>
      <c r="P226" s="0" t="s">
        <v>61</v>
      </c>
      <c r="Q226" s="0" t="s">
        <v>62</v>
      </c>
      <c r="R226" s="0" t="s">
        <v>16</v>
      </c>
      <c r="S226" s="0" t="s">
        <v>63</v>
      </c>
      <c r="T226" s="0" t="s">
        <v>64</v>
      </c>
    </row>
    <row r="227" customFormat="false" ht="12.8" hidden="false" customHeight="false" outlineLevel="0" collapsed="false">
      <c r="A227" s="0" t="s">
        <v>42</v>
      </c>
      <c r="B227" s="0" t="n">
        <v>13618503</v>
      </c>
      <c r="C227" s="0" t="n">
        <v>28445017204</v>
      </c>
      <c r="D227" s="0" t="n">
        <v>4523602866</v>
      </c>
      <c r="E227" s="0" t="n">
        <v>4294592430</v>
      </c>
      <c r="F227" s="0" t="n">
        <v>1552364459</v>
      </c>
      <c r="G227" s="0" t="n">
        <v>187683868408</v>
      </c>
      <c r="H227" s="0" t="n">
        <v>74420440673</v>
      </c>
      <c r="I227" s="0" t="n">
        <v>139265731811</v>
      </c>
      <c r="J227" s="0" t="n">
        <v>31463714599</v>
      </c>
      <c r="K227" s="0" t="n">
        <v>5744242</v>
      </c>
      <c r="L227" s="0" t="n">
        <v>1</v>
      </c>
      <c r="M227" s="0" t="n">
        <f aca="false">K227/1000000</f>
        <v>5.744242</v>
      </c>
      <c r="N227" s="0" t="n">
        <f aca="false">(G227+I227)/1000000000</f>
        <v>326.949600219</v>
      </c>
      <c r="O227" s="0" t="n">
        <f aca="false">(H227+J227)/1000000000</f>
        <v>105.884155272</v>
      </c>
      <c r="P227" s="0" t="n">
        <f aca="false">N227/$M227</f>
        <v>56.9177970250905</v>
      </c>
      <c r="Q227" s="0" t="n">
        <f aca="false">O227/$M227</f>
        <v>18.4330944399627</v>
      </c>
      <c r="R227" s="0" t="n">
        <f aca="false">M$227/M227</f>
        <v>1</v>
      </c>
      <c r="S227" s="0" t="n">
        <f aca="false">N$227/N227</f>
        <v>1</v>
      </c>
      <c r="T227" s="0" t="n">
        <f aca="false">O$227/O227</f>
        <v>1</v>
      </c>
    </row>
    <row r="228" customFormat="false" ht="12.8" hidden="false" customHeight="false" outlineLevel="0" collapsed="false">
      <c r="B228" s="0" t="n">
        <v>13700352</v>
      </c>
      <c r="C228" s="0" t="n">
        <v>28472919162</v>
      </c>
      <c r="D228" s="0" t="n">
        <v>4527770233</v>
      </c>
      <c r="E228" s="0" t="n">
        <v>4294651768</v>
      </c>
      <c r="F228" s="0" t="n">
        <v>1560311074</v>
      </c>
      <c r="G228" s="0" t="n">
        <v>118282287597</v>
      </c>
      <c r="H228" s="0" t="n">
        <v>40225418090</v>
      </c>
      <c r="I228" s="0" t="n">
        <v>64844665527</v>
      </c>
      <c r="J228" s="0" t="n">
        <v>13303573608</v>
      </c>
      <c r="K228" s="0" t="n">
        <v>3162722</v>
      </c>
      <c r="L228" s="0" t="n">
        <v>2</v>
      </c>
      <c r="M228" s="0" t="n">
        <f aca="false">K228/1000000</f>
        <v>3.162722</v>
      </c>
      <c r="N228" s="0" t="n">
        <f aca="false">(G228+I228)/1000000000</f>
        <v>183.126953124</v>
      </c>
      <c r="O228" s="0" t="n">
        <f aca="false">(H228+J228)/1000000000</f>
        <v>53.528991698</v>
      </c>
      <c r="P228" s="0" t="n">
        <f aca="false">N228/$M228</f>
        <v>57.9016913671198</v>
      </c>
      <c r="Q228" s="0" t="n">
        <f aca="false">O228/$M228</f>
        <v>16.9249752896397</v>
      </c>
      <c r="R228" s="0" t="n">
        <f aca="false">M$227/M228</f>
        <v>1.81623361142712</v>
      </c>
      <c r="S228" s="0" t="n">
        <f aca="false">N$227/N228</f>
        <v>1.78537126644385</v>
      </c>
      <c r="T228" s="0" t="n">
        <f aca="false">O$227/O228</f>
        <v>1.97807117065417</v>
      </c>
    </row>
    <row r="229" customFormat="false" ht="12.8" hidden="false" customHeight="false" outlineLevel="0" collapsed="false">
      <c r="B229" s="0" t="n">
        <v>13918593</v>
      </c>
      <c r="C229" s="0" t="n">
        <v>28533622570</v>
      </c>
      <c r="D229" s="0" t="n">
        <v>4536642571</v>
      </c>
      <c r="E229" s="0" t="n">
        <v>4294915063</v>
      </c>
      <c r="F229" s="0" t="n">
        <v>1577518511</v>
      </c>
      <c r="G229" s="0" t="n">
        <v>91863372802</v>
      </c>
      <c r="H229" s="0" t="n">
        <v>28382141113</v>
      </c>
      <c r="I229" s="0" t="n">
        <v>46473526000</v>
      </c>
      <c r="J229" s="0" t="n">
        <v>10197616577</v>
      </c>
      <c r="K229" s="0" t="n">
        <v>2421250</v>
      </c>
      <c r="L229" s="0" t="n">
        <v>3</v>
      </c>
      <c r="M229" s="0" t="n">
        <f aca="false">K229/1000000</f>
        <v>2.42125</v>
      </c>
      <c r="N229" s="0" t="n">
        <f aca="false">(G229+I229)/1000000000</f>
        <v>138.336898802</v>
      </c>
      <c r="O229" s="0" t="n">
        <f aca="false">(H229+J229)/1000000000</f>
        <v>38.57975769</v>
      </c>
      <c r="P229" s="0" t="n">
        <f aca="false">N229/$M229</f>
        <v>57.1344961495096</v>
      </c>
      <c r="Q229" s="0" t="n">
        <f aca="false">O229/$M229</f>
        <v>15.9338183541559</v>
      </c>
      <c r="R229" s="0" t="n">
        <f aca="false">M$227/M229</f>
        <v>2.37242829117192</v>
      </c>
      <c r="S229" s="0" t="n">
        <f aca="false">N$227/N229</f>
        <v>2.36343016975506</v>
      </c>
      <c r="T229" s="0" t="n">
        <f aca="false">O$227/O229</f>
        <v>2.74455210742408</v>
      </c>
    </row>
    <row r="230" customFormat="false" ht="12.8" hidden="false" customHeight="false" outlineLevel="0" collapsed="false">
      <c r="B230" s="0" t="n">
        <v>14907396</v>
      </c>
      <c r="C230" s="0" t="n">
        <v>28605729103</v>
      </c>
      <c r="D230" s="0" t="n">
        <v>4546990029</v>
      </c>
      <c r="E230" s="0" t="n">
        <v>4294980155</v>
      </c>
      <c r="F230" s="0" t="n">
        <v>1598166087</v>
      </c>
      <c r="G230" s="0" t="n">
        <v>73925277709</v>
      </c>
      <c r="H230" s="0" t="n">
        <v>23635879516</v>
      </c>
      <c r="I230" s="0" t="n">
        <v>35732940673</v>
      </c>
      <c r="J230" s="0" t="n">
        <v>7862930297</v>
      </c>
      <c r="K230" s="0" t="n">
        <v>1860501</v>
      </c>
      <c r="L230" s="0" t="n">
        <v>4</v>
      </c>
      <c r="M230" s="0" t="n">
        <f aca="false">K230/1000000</f>
        <v>1.860501</v>
      </c>
      <c r="N230" s="0" t="n">
        <f aca="false">(G230+I230)/1000000000</f>
        <v>109.658218382</v>
      </c>
      <c r="O230" s="0" t="n">
        <f aca="false">(H230+J230)/1000000000</f>
        <v>31.498809813</v>
      </c>
      <c r="P230" s="0" t="n">
        <f aca="false">N230/$M230</f>
        <v>58.9401555720744</v>
      </c>
      <c r="Q230" s="0" t="n">
        <f aca="false">O230/$M230</f>
        <v>16.93028373164</v>
      </c>
      <c r="R230" s="0" t="n">
        <f aca="false">M$227/M230</f>
        <v>3.08747052541224</v>
      </c>
      <c r="S230" s="0" t="n">
        <f aca="false">N$227/N230</f>
        <v>2.9815330309312</v>
      </c>
      <c r="T230" s="0" t="n">
        <f aca="false">O$227/O230</f>
        <v>3.36152876570911</v>
      </c>
    </row>
    <row r="231" customFormat="false" ht="12.8" hidden="false" customHeight="false" outlineLevel="0" collapsed="false">
      <c r="B231" s="0" t="n">
        <v>14897125</v>
      </c>
      <c r="C231" s="0" t="n">
        <v>28599467821</v>
      </c>
      <c r="D231" s="0" t="n">
        <v>4545799296</v>
      </c>
      <c r="E231" s="0" t="n">
        <v>4294666745</v>
      </c>
      <c r="F231" s="0" t="n">
        <v>1596455032</v>
      </c>
      <c r="G231" s="0" t="n">
        <v>67043014526</v>
      </c>
      <c r="H231" s="0" t="n">
        <v>21162826538</v>
      </c>
      <c r="I231" s="0" t="n">
        <v>29390319824</v>
      </c>
      <c r="J231" s="0" t="n">
        <v>6455856323</v>
      </c>
      <c r="K231" s="0" t="n">
        <v>1526780</v>
      </c>
      <c r="L231" s="0" t="n">
        <v>5</v>
      </c>
      <c r="M231" s="0" t="n">
        <f aca="false">K231/1000000</f>
        <v>1.52678</v>
      </c>
      <c r="N231" s="0" t="n">
        <f aca="false">(G231+I231)/1000000000</f>
        <v>96.43333435</v>
      </c>
      <c r="O231" s="0" t="n">
        <f aca="false">(H231+J231)/1000000000</f>
        <v>27.618682861</v>
      </c>
      <c r="P231" s="0" t="n">
        <f aca="false">N231/$M231</f>
        <v>63.1612507040962</v>
      </c>
      <c r="Q231" s="0" t="n">
        <f aca="false">O231/$M231</f>
        <v>18.0894974135108</v>
      </c>
      <c r="R231" s="0" t="n">
        <f aca="false">M$227/M231</f>
        <v>3.76232463092259</v>
      </c>
      <c r="S231" s="0" t="n">
        <f aca="false">N$227/N231</f>
        <v>3.39042098277296</v>
      </c>
      <c r="T231" s="0" t="n">
        <f aca="false">O$227/O231</f>
        <v>3.83378728829671</v>
      </c>
    </row>
    <row r="232" customFormat="false" ht="12.8" hidden="false" customHeight="false" outlineLevel="0" collapsed="false">
      <c r="B232" s="0" t="n">
        <v>15184192</v>
      </c>
      <c r="C232" s="0" t="n">
        <v>28631007098</v>
      </c>
      <c r="D232" s="0" t="n">
        <v>4550387758</v>
      </c>
      <c r="E232" s="0" t="n">
        <v>4294784716</v>
      </c>
      <c r="F232" s="0" t="n">
        <v>1605433573</v>
      </c>
      <c r="G232" s="0" t="n">
        <v>61504379272</v>
      </c>
      <c r="H232" s="0" t="n">
        <v>19452468872</v>
      </c>
      <c r="I232" s="0" t="n">
        <v>24607971191</v>
      </c>
      <c r="J232" s="0" t="n">
        <v>5416900634</v>
      </c>
      <c r="K232" s="0" t="n">
        <v>1288303</v>
      </c>
      <c r="L232" s="0" t="n">
        <v>6</v>
      </c>
      <c r="M232" s="0" t="n">
        <f aca="false">K232/1000000</f>
        <v>1.288303</v>
      </c>
      <c r="N232" s="0" t="n">
        <f aca="false">(G232+I232)/1000000000</f>
        <v>86.112350463</v>
      </c>
      <c r="O232" s="0" t="n">
        <f aca="false">(H232+J232)/1000000000</f>
        <v>24.869369506</v>
      </c>
      <c r="P232" s="0" t="n">
        <f aca="false">N232/$M232</f>
        <v>66.8416905518345</v>
      </c>
      <c r="Q232" s="0" t="n">
        <f aca="false">O232/$M232</f>
        <v>19.3039754669515</v>
      </c>
      <c r="R232" s="0" t="n">
        <f aca="false">M$227/M232</f>
        <v>4.45876629954289</v>
      </c>
      <c r="S232" s="0" t="n">
        <f aca="false">N$227/N232</f>
        <v>3.79677942201195</v>
      </c>
      <c r="T232" s="0" t="n">
        <f aca="false">O$227/O232</f>
        <v>4.2576131753744</v>
      </c>
    </row>
    <row r="233" customFormat="false" ht="12.8" hidden="false" customHeight="false" outlineLevel="0" collapsed="false">
      <c r="B233" s="0" t="n">
        <v>14886516</v>
      </c>
      <c r="C233" s="0" t="n">
        <v>28752168593</v>
      </c>
      <c r="D233" s="0" t="n">
        <v>4567815177</v>
      </c>
      <c r="E233" s="0" t="n">
        <v>4294669356</v>
      </c>
      <c r="F233" s="0" t="n">
        <v>1640087136</v>
      </c>
      <c r="G233" s="0" t="n">
        <v>54723129272</v>
      </c>
      <c r="H233" s="0" t="n">
        <v>17248474121</v>
      </c>
      <c r="I233" s="0" t="n">
        <v>32499420166</v>
      </c>
      <c r="J233" s="0" t="n">
        <v>6563613891</v>
      </c>
      <c r="K233" s="0" t="n">
        <v>1157316</v>
      </c>
      <c r="L233" s="0" t="n">
        <v>7</v>
      </c>
      <c r="M233" s="0" t="n">
        <f aca="false">K233/1000000</f>
        <v>1.157316</v>
      </c>
      <c r="N233" s="0" t="n">
        <f aca="false">(G233+I233)/1000000000</f>
        <v>87.222549438</v>
      </c>
      <c r="O233" s="0" t="n">
        <f aca="false">(H233+J233)/1000000000</f>
        <v>23.812088012</v>
      </c>
      <c r="P233" s="0" t="n">
        <f aca="false">N233/$M233</f>
        <v>75.3662348381946</v>
      </c>
      <c r="Q233" s="0" t="n">
        <f aca="false">O233/$M233</f>
        <v>20.5752689948121</v>
      </c>
      <c r="R233" s="0" t="n">
        <f aca="false">M$227/M233</f>
        <v>4.96341707882722</v>
      </c>
      <c r="S233" s="0" t="n">
        <f aca="false">N$227/N233</f>
        <v>3.74845269171367</v>
      </c>
      <c r="T233" s="0" t="n">
        <f aca="false">O$227/O233</f>
        <v>4.44665563215793</v>
      </c>
    </row>
    <row r="234" customFormat="false" ht="12.8" hidden="false" customHeight="false" outlineLevel="0" collapsed="false">
      <c r="B234" s="0" t="n">
        <v>14695389</v>
      </c>
      <c r="C234" s="0" t="n">
        <v>28688387988</v>
      </c>
      <c r="D234" s="0" t="n">
        <v>4558458437</v>
      </c>
      <c r="E234" s="0" t="n">
        <v>4294710437</v>
      </c>
      <c r="F234" s="0" t="n">
        <v>1621861368</v>
      </c>
      <c r="G234" s="0" t="n">
        <v>47136505126</v>
      </c>
      <c r="H234" s="0" t="n">
        <v>14819747924</v>
      </c>
      <c r="I234" s="0" t="n">
        <v>31524978637</v>
      </c>
      <c r="J234" s="0" t="n">
        <v>6036514282</v>
      </c>
      <c r="K234" s="0" t="n">
        <v>986460</v>
      </c>
      <c r="L234" s="0" t="n">
        <v>8</v>
      </c>
      <c r="M234" s="0" t="n">
        <f aca="false">K234/1000000</f>
        <v>0.98646</v>
      </c>
      <c r="N234" s="0" t="n">
        <f aca="false">(G234+I234)/1000000000</f>
        <v>78.661483763</v>
      </c>
      <c r="O234" s="0" t="n">
        <f aca="false">(H234+J234)/1000000000</f>
        <v>20.856262206</v>
      </c>
      <c r="P234" s="0" t="n">
        <f aca="false">N234/$M234</f>
        <v>79.7411793311437</v>
      </c>
      <c r="Q234" s="0" t="n">
        <f aca="false">O234/$M234</f>
        <v>21.1425320905054</v>
      </c>
      <c r="R234" s="0" t="n">
        <f aca="false">M$227/M234</f>
        <v>5.82308659246193</v>
      </c>
      <c r="S234" s="0" t="n">
        <f aca="false">N$227/N234</f>
        <v>4.15641282846977</v>
      </c>
      <c r="T234" s="0" t="n">
        <f aca="false">O$227/O234</f>
        <v>5.07685194145377</v>
      </c>
    </row>
    <row r="235" customFormat="false" ht="12.8" hidden="false" customHeight="false" outlineLevel="0" collapsed="false">
      <c r="B235" s="0" t="n">
        <v>14968369</v>
      </c>
      <c r="C235" s="0" t="n">
        <v>28840794928</v>
      </c>
      <c r="D235" s="0" t="n">
        <v>4580426572</v>
      </c>
      <c r="E235" s="0" t="n">
        <v>4294857740</v>
      </c>
      <c r="F235" s="0" t="n">
        <v>1665336139</v>
      </c>
      <c r="G235" s="0" t="n">
        <v>42713073730</v>
      </c>
      <c r="H235" s="0" t="n">
        <v>13432708740</v>
      </c>
      <c r="I235" s="0" t="n">
        <v>31860198974</v>
      </c>
      <c r="J235" s="0" t="n">
        <v>5825622558</v>
      </c>
      <c r="K235" s="0" t="n">
        <v>893866</v>
      </c>
      <c r="L235" s="0" t="n">
        <v>9</v>
      </c>
      <c r="M235" s="0" t="n">
        <f aca="false">K235/1000000</f>
        <v>0.893866</v>
      </c>
      <c r="N235" s="0" t="n">
        <f aca="false">(G235+I235)/1000000000</f>
        <v>74.573272704</v>
      </c>
      <c r="O235" s="0" t="n">
        <f aca="false">(H235+J235)/1000000000</f>
        <v>19.258331298</v>
      </c>
      <c r="P235" s="0" t="n">
        <f aca="false">N235/$M235</f>
        <v>83.427798690184</v>
      </c>
      <c r="Q235" s="0" t="n">
        <f aca="false">O235/$M235</f>
        <v>21.5449869421144</v>
      </c>
      <c r="R235" s="0" t="n">
        <f aca="false">M$227/M235</f>
        <v>6.42628984657656</v>
      </c>
      <c r="S235" s="0" t="n">
        <f aca="false">N$227/N235</f>
        <v>4.38427319016486</v>
      </c>
      <c r="T235" s="0" t="n">
        <f aca="false">O$227/O235</f>
        <v>5.49809605170704</v>
      </c>
    </row>
    <row r="236" customFormat="false" ht="12.8" hidden="false" customHeight="false" outlineLevel="0" collapsed="false">
      <c r="B236" s="0" t="n">
        <v>15145561</v>
      </c>
      <c r="C236" s="0" t="n">
        <v>28766802165</v>
      </c>
      <c r="D236" s="0" t="n">
        <v>4569666274</v>
      </c>
      <c r="E236" s="0" t="n">
        <v>4294684563</v>
      </c>
      <c r="F236" s="0" t="n">
        <v>1644258472</v>
      </c>
      <c r="G236" s="0" t="n">
        <v>36960479736</v>
      </c>
      <c r="H236" s="0" t="n">
        <v>11821121215</v>
      </c>
      <c r="I236" s="0" t="n">
        <v>30566955566</v>
      </c>
      <c r="J236" s="0" t="n">
        <v>5668273925</v>
      </c>
      <c r="K236" s="0" t="n">
        <v>773330</v>
      </c>
      <c r="L236" s="0" t="n">
        <v>10</v>
      </c>
      <c r="M236" s="0" t="n">
        <f aca="false">K236/1000000</f>
        <v>0.77333</v>
      </c>
      <c r="N236" s="0" t="n">
        <f aca="false">(G236+I236)/1000000000</f>
        <v>67.527435302</v>
      </c>
      <c r="O236" s="0" t="n">
        <f aca="false">(H236+J236)/1000000000</f>
        <v>17.48939514</v>
      </c>
      <c r="P236" s="0" t="n">
        <f aca="false">N236/$M236</f>
        <v>87.3203358229992</v>
      </c>
      <c r="Q236" s="0" t="n">
        <f aca="false">O236/$M236</f>
        <v>22.6156946452355</v>
      </c>
      <c r="R236" s="0" t="n">
        <f aca="false">M$227/M236</f>
        <v>7.42793115487567</v>
      </c>
      <c r="S236" s="0" t="n">
        <f aca="false">N$227/N236</f>
        <v>4.84172986515477</v>
      </c>
      <c r="T236" s="0" t="n">
        <f aca="false">O$227/O236</f>
        <v>6.05419195028834</v>
      </c>
    </row>
    <row r="237" customFormat="false" ht="12.8" hidden="false" customHeight="false" outlineLevel="0" collapsed="false">
      <c r="B237" s="0" t="n">
        <v>15380462</v>
      </c>
      <c r="C237" s="0" t="n">
        <v>28855384082</v>
      </c>
      <c r="D237" s="0" t="n">
        <v>4582331839</v>
      </c>
      <c r="E237" s="0" t="n">
        <v>4294674966</v>
      </c>
      <c r="F237" s="0" t="n">
        <v>1669584546</v>
      </c>
      <c r="G237" s="0" t="n">
        <v>35353012084</v>
      </c>
      <c r="H237" s="0" t="n">
        <v>11060897827</v>
      </c>
      <c r="I237" s="0" t="n">
        <v>31154281616</v>
      </c>
      <c r="J237" s="0" t="n">
        <v>5672088623</v>
      </c>
      <c r="K237" s="0" t="n">
        <v>736752</v>
      </c>
      <c r="L237" s="0" t="n">
        <v>11</v>
      </c>
      <c r="M237" s="0" t="n">
        <f aca="false">K237/1000000</f>
        <v>0.736752</v>
      </c>
      <c r="N237" s="0" t="n">
        <f aca="false">(G237+I237)/1000000000</f>
        <v>66.5072937</v>
      </c>
      <c r="O237" s="0" t="n">
        <f aca="false">(H237+J237)/1000000000</f>
        <v>16.73298645</v>
      </c>
      <c r="P237" s="0" t="n">
        <f aca="false">N237/$M237</f>
        <v>90.2709374389211</v>
      </c>
      <c r="Q237" s="0" t="n">
        <f aca="false">O237/$M237</f>
        <v>22.7118303716855</v>
      </c>
      <c r="R237" s="0" t="n">
        <f aca="false">M$227/M237</f>
        <v>7.79671042630356</v>
      </c>
      <c r="S237" s="0" t="n">
        <f aca="false">N$227/N237</f>
        <v>4.91599615665913</v>
      </c>
      <c r="T237" s="0" t="n">
        <f aca="false">O$227/O237</f>
        <v>6.32786954010831</v>
      </c>
    </row>
    <row r="238" customFormat="false" ht="12.8" hidden="false" customHeight="false" outlineLevel="0" collapsed="false">
      <c r="B238" s="0" t="n">
        <v>15433428</v>
      </c>
      <c r="C238" s="0" t="n">
        <v>28839828949</v>
      </c>
      <c r="D238" s="0" t="n">
        <v>4580239776</v>
      </c>
      <c r="E238" s="0" t="n">
        <v>4294817435</v>
      </c>
      <c r="F238" s="0" t="n">
        <v>1665079975</v>
      </c>
      <c r="G238" s="0" t="n">
        <v>32189117431</v>
      </c>
      <c r="H238" s="0" t="n">
        <v>10189956665</v>
      </c>
      <c r="I238" s="0" t="n">
        <v>31188125610</v>
      </c>
      <c r="J238" s="0" t="n">
        <v>5619934082</v>
      </c>
      <c r="K238" s="0" t="n">
        <v>673160</v>
      </c>
      <c r="L238" s="0" t="n">
        <v>12</v>
      </c>
      <c r="M238" s="0" t="n">
        <f aca="false">K238/1000000</f>
        <v>0.67316</v>
      </c>
      <c r="N238" s="0" t="n">
        <f aca="false">(G238+I238)/1000000000</f>
        <v>63.377243041</v>
      </c>
      <c r="O238" s="0" t="n">
        <f aca="false">(H238+J238)/1000000000</f>
        <v>15.809890747</v>
      </c>
      <c r="P238" s="0" t="n">
        <f aca="false">N238/$M238</f>
        <v>94.1488547165607</v>
      </c>
      <c r="Q238" s="0" t="n">
        <f aca="false">O238/$M238</f>
        <v>23.4860816848892</v>
      </c>
      <c r="R238" s="0" t="n">
        <f aca="false">M$227/M238</f>
        <v>8.53324915324737</v>
      </c>
      <c r="S238" s="0" t="n">
        <f aca="false">N$227/N238</f>
        <v>5.15878546511545</v>
      </c>
      <c r="T238" s="0" t="n">
        <f aca="false">O$227/O238</f>
        <v>6.6973363046226</v>
      </c>
    </row>
    <row r="239" customFormat="false" ht="12.8" hidden="false" customHeight="false" outlineLevel="0" collapsed="false">
      <c r="B239" s="0" t="n">
        <v>15743179</v>
      </c>
      <c r="C239" s="0" t="n">
        <v>29269914402</v>
      </c>
      <c r="D239" s="0" t="n">
        <v>4641795256</v>
      </c>
      <c r="E239" s="0" t="n">
        <v>4294684625</v>
      </c>
      <c r="F239" s="0" t="n">
        <v>1788018178</v>
      </c>
      <c r="G239" s="0" t="n">
        <v>40768905639</v>
      </c>
      <c r="H239" s="0" t="n">
        <v>12903015136</v>
      </c>
      <c r="I239" s="0" t="n">
        <v>35587585449</v>
      </c>
      <c r="J239" s="0" t="n">
        <v>6797760009</v>
      </c>
      <c r="K239" s="0" t="n">
        <v>952746</v>
      </c>
      <c r="L239" s="0" t="n">
        <v>13</v>
      </c>
      <c r="M239" s="0" t="n">
        <f aca="false">K239/1000000</f>
        <v>0.952746</v>
      </c>
      <c r="N239" s="0" t="n">
        <f aca="false">(G239+I239)/1000000000</f>
        <v>76.356491088</v>
      </c>
      <c r="O239" s="0" t="n">
        <f aca="false">(H239+J239)/1000000000</f>
        <v>19.700775145</v>
      </c>
      <c r="P239" s="0" t="n">
        <f aca="false">N239/$M239</f>
        <v>80.1435966018225</v>
      </c>
      <c r="Q239" s="0" t="n">
        <f aca="false">O239/$M239</f>
        <v>20.6778880677536</v>
      </c>
      <c r="R239" s="0" t="n">
        <f aca="false">M$227/M239</f>
        <v>6.02914312943849</v>
      </c>
      <c r="S239" s="0" t="n">
        <f aca="false">N$227/N239</f>
        <v>4.28188351193606</v>
      </c>
      <c r="T239" s="0" t="n">
        <f aca="false">O$227/O239</f>
        <v>5.37461873924657</v>
      </c>
    </row>
    <row r="240" customFormat="false" ht="12.8" hidden="false" customHeight="false" outlineLevel="0" collapsed="false">
      <c r="B240" s="0" t="n">
        <v>16217641</v>
      </c>
      <c r="C240" s="0" t="n">
        <v>29296065705</v>
      </c>
      <c r="D240" s="0" t="n">
        <v>4645559776</v>
      </c>
      <c r="E240" s="0" t="n">
        <v>4294687288</v>
      </c>
      <c r="F240" s="0" t="n">
        <v>1795488962</v>
      </c>
      <c r="G240" s="0" t="n">
        <v>41862579345</v>
      </c>
      <c r="H240" s="0" t="n">
        <v>13352081298</v>
      </c>
      <c r="I240" s="0" t="n">
        <v>35033203125</v>
      </c>
      <c r="J240" s="0" t="n">
        <v>6569427490</v>
      </c>
      <c r="K240" s="0" t="n">
        <v>952534</v>
      </c>
      <c r="L240" s="0" t="n">
        <v>14</v>
      </c>
      <c r="M240" s="0" t="n">
        <f aca="false">K240/1000000</f>
        <v>0.952534</v>
      </c>
      <c r="N240" s="0" t="n">
        <f aca="false">(G240+I240)/1000000000</f>
        <v>76.89578247</v>
      </c>
      <c r="O240" s="0" t="n">
        <f aca="false">(H240+J240)/1000000000</f>
        <v>19.921508788</v>
      </c>
      <c r="P240" s="0" t="n">
        <f aca="false">N240/$M240</f>
        <v>80.727598668394</v>
      </c>
      <c r="Q240" s="0" t="n">
        <f aca="false">O240/$M240</f>
        <v>20.9142233117138</v>
      </c>
      <c r="R240" s="0" t="n">
        <f aca="false">M$227/M240</f>
        <v>6.03048500106033</v>
      </c>
      <c r="S240" s="0" t="n">
        <f aca="false">N$227/N240</f>
        <v>4.25185347904556</v>
      </c>
      <c r="T240" s="0" t="n">
        <f aca="false">O$227/O240</f>
        <v>5.31506706639513</v>
      </c>
    </row>
    <row r="241" customFormat="false" ht="12.8" hidden="false" customHeight="false" outlineLevel="0" collapsed="false">
      <c r="B241" s="0" t="n">
        <v>16697818</v>
      </c>
      <c r="C241" s="0" t="n">
        <v>29254912407</v>
      </c>
      <c r="D241" s="0" t="n">
        <v>4639831683</v>
      </c>
      <c r="E241" s="0" t="n">
        <v>4294821717</v>
      </c>
      <c r="F241" s="0" t="n">
        <v>1783677505</v>
      </c>
      <c r="G241" s="0" t="n">
        <v>41433212280</v>
      </c>
      <c r="H241" s="0" t="n">
        <v>13282867431</v>
      </c>
      <c r="I241" s="0" t="n">
        <v>31917800903</v>
      </c>
      <c r="J241" s="0" t="n">
        <v>6192535400</v>
      </c>
      <c r="K241" s="0" t="n">
        <v>885225</v>
      </c>
      <c r="L241" s="0" t="n">
        <v>15</v>
      </c>
      <c r="M241" s="0" t="n">
        <f aca="false">K241/1000000</f>
        <v>0.885225</v>
      </c>
      <c r="N241" s="0" t="n">
        <f aca="false">(G241+I241)/1000000000</f>
        <v>73.351013183</v>
      </c>
      <c r="O241" s="0" t="n">
        <f aca="false">(H241+J241)/1000000000</f>
        <v>19.475402831</v>
      </c>
      <c r="P241" s="0" t="n">
        <f aca="false">N241/$M241</f>
        <v>82.8614343054026</v>
      </c>
      <c r="Q241" s="0" t="n">
        <f aca="false">O241/$M241</f>
        <v>22.0005115433929</v>
      </c>
      <c r="R241" s="0" t="n">
        <f aca="false">M$227/M241</f>
        <v>6.48901917591573</v>
      </c>
      <c r="S241" s="0" t="n">
        <f aca="false">N$227/N241</f>
        <v>4.45732902698029</v>
      </c>
      <c r="T241" s="0" t="n">
        <f aca="false">O$227/O241</f>
        <v>5.43681464208066</v>
      </c>
    </row>
    <row r="242" customFormat="false" ht="12.8" hidden="false" customHeight="false" outlineLevel="0" collapsed="false">
      <c r="B242" s="0" t="n">
        <v>17210586</v>
      </c>
      <c r="C242" s="0" t="n">
        <v>29131620273</v>
      </c>
      <c r="D242" s="0" t="n">
        <v>4622052498</v>
      </c>
      <c r="E242" s="0" t="n">
        <v>4294693686</v>
      </c>
      <c r="F242" s="0" t="n">
        <v>1748502045</v>
      </c>
      <c r="G242" s="0" t="n">
        <v>40351348876</v>
      </c>
      <c r="H242" s="0" t="n">
        <v>12928100585</v>
      </c>
      <c r="I242" s="0" t="n">
        <v>30930923461</v>
      </c>
      <c r="J242" s="0" t="n">
        <v>5830276489</v>
      </c>
      <c r="K242" s="0" t="n">
        <v>827677</v>
      </c>
      <c r="L242" s="0" t="n">
        <v>16</v>
      </c>
      <c r="M242" s="0" t="n">
        <f aca="false">K242/1000000</f>
        <v>0.827677</v>
      </c>
      <c r="N242" s="0" t="n">
        <f aca="false">(G242+I242)/1000000000</f>
        <v>71.282272337</v>
      </c>
      <c r="O242" s="0" t="n">
        <f aca="false">(H242+J242)/1000000000</f>
        <v>18.758377074</v>
      </c>
      <c r="P242" s="0" t="n">
        <f aca="false">N242/$M242</f>
        <v>86.123297297134</v>
      </c>
      <c r="Q242" s="0" t="n">
        <f aca="false">O242/$M242</f>
        <v>22.6638858806032</v>
      </c>
      <c r="R242" s="0" t="n">
        <f aca="false">M$227/M242</f>
        <v>6.94019768581222</v>
      </c>
      <c r="S242" s="0" t="n">
        <f aca="false">N$227/N242</f>
        <v>4.58668880073416</v>
      </c>
      <c r="T242" s="0" t="n">
        <f aca="false">O$227/O242</f>
        <v>5.64463305403752</v>
      </c>
    </row>
    <row r="243" customFormat="false" ht="12.8" hidden="false" customHeight="false" outlineLevel="0" collapsed="false">
      <c r="B243" s="0" t="n">
        <v>17964514</v>
      </c>
      <c r="C243" s="0" t="n">
        <v>29266916554</v>
      </c>
      <c r="D243" s="0" t="n">
        <v>4641468432</v>
      </c>
      <c r="E243" s="0" t="n">
        <v>4294847400</v>
      </c>
      <c r="F243" s="0" t="n">
        <v>1787058459</v>
      </c>
      <c r="G243" s="0" t="n">
        <v>42364288330</v>
      </c>
      <c r="H243" s="0" t="n">
        <v>13354858398</v>
      </c>
      <c r="I243" s="0" t="n">
        <v>27482147216</v>
      </c>
      <c r="J243" s="0" t="n">
        <v>5286102294</v>
      </c>
      <c r="K243" s="0" t="n">
        <v>738437</v>
      </c>
      <c r="L243" s="0" t="n">
        <v>17</v>
      </c>
      <c r="M243" s="0" t="n">
        <f aca="false">K243/1000000</f>
        <v>0.738437</v>
      </c>
      <c r="N243" s="0" t="n">
        <f aca="false">(G243+I243)/1000000000</f>
        <v>69.846435546</v>
      </c>
      <c r="O243" s="0" t="n">
        <f aca="false">(H243+J243)/1000000000</f>
        <v>18.640960692</v>
      </c>
      <c r="P243" s="0" t="n">
        <f aca="false">N243/$M243</f>
        <v>94.5868578443388</v>
      </c>
      <c r="Q243" s="0" t="n">
        <f aca="false">O243/$M243</f>
        <v>25.2438064344013</v>
      </c>
      <c r="R243" s="0" t="n">
        <f aca="false">M$227/M243</f>
        <v>7.77891952868017</v>
      </c>
      <c r="S243" s="0" t="n">
        <f aca="false">N$227/N243</f>
        <v>4.68097759983292</v>
      </c>
      <c r="T243" s="0" t="n">
        <f aca="false">O$227/O243</f>
        <v>5.68018768031851</v>
      </c>
    </row>
    <row r="244" customFormat="false" ht="12.8" hidden="false" customHeight="false" outlineLevel="0" collapsed="false">
      <c r="B244" s="0" t="n">
        <v>18335865</v>
      </c>
      <c r="C244" s="0" t="n">
        <v>29341917719</v>
      </c>
      <c r="D244" s="0" t="n">
        <v>4652227706</v>
      </c>
      <c r="E244" s="0" t="n">
        <v>4294830218</v>
      </c>
      <c r="F244" s="0" t="n">
        <v>1808516482</v>
      </c>
      <c r="G244" s="0" t="n">
        <v>44306488037</v>
      </c>
      <c r="H244" s="0" t="n">
        <v>13511917114</v>
      </c>
      <c r="I244" s="0" t="n">
        <v>27623779296</v>
      </c>
      <c r="J244" s="0" t="n">
        <v>5150543212</v>
      </c>
      <c r="K244" s="0" t="n">
        <v>722581</v>
      </c>
      <c r="L244" s="0" t="n">
        <v>18</v>
      </c>
      <c r="M244" s="0" t="n">
        <f aca="false">K244/1000000</f>
        <v>0.722581</v>
      </c>
      <c r="N244" s="0" t="n">
        <f aca="false">(G244+I244)/1000000000</f>
        <v>71.930267333</v>
      </c>
      <c r="O244" s="0" t="n">
        <f aca="false">(H244+J244)/1000000000</f>
        <v>18.662460326</v>
      </c>
      <c r="P244" s="0" t="n">
        <f aca="false">N244/$M244</f>
        <v>99.5463032282886</v>
      </c>
      <c r="Q244" s="0" t="n">
        <f aca="false">O244/$M244</f>
        <v>25.8274993751566</v>
      </c>
      <c r="R244" s="0" t="n">
        <f aca="false">M$227/M244</f>
        <v>7.94961672117036</v>
      </c>
      <c r="S244" s="0" t="n">
        <f aca="false">N$227/N244</f>
        <v>4.54536890159732</v>
      </c>
      <c r="T244" s="0" t="n">
        <f aca="false">O$227/O244</f>
        <v>5.67364395810585</v>
      </c>
    </row>
    <row r="245" customFormat="false" ht="12.8" hidden="false" customHeight="false" outlineLevel="0" collapsed="false">
      <c r="B245" s="0" t="n">
        <v>18341689</v>
      </c>
      <c r="C245" s="0" t="n">
        <v>29563685303</v>
      </c>
      <c r="D245" s="0" t="n">
        <v>4683856710</v>
      </c>
      <c r="E245" s="0" t="n">
        <v>4294703072</v>
      </c>
      <c r="F245" s="0" t="n">
        <v>1871944626</v>
      </c>
      <c r="G245" s="0" t="n">
        <v>43289703369</v>
      </c>
      <c r="H245" s="0" t="n">
        <v>13285339355</v>
      </c>
      <c r="I245" s="0" t="n">
        <v>28988906860</v>
      </c>
      <c r="J245" s="0" t="n">
        <v>5469085693</v>
      </c>
      <c r="K245" s="0" t="n">
        <v>721410</v>
      </c>
      <c r="L245" s="0" t="n">
        <v>19</v>
      </c>
      <c r="M245" s="0" t="n">
        <f aca="false">K245/1000000</f>
        <v>0.72141</v>
      </c>
      <c r="N245" s="0" t="n">
        <f aca="false">(G245+I245)/1000000000</f>
        <v>72.278610229</v>
      </c>
      <c r="O245" s="0" t="n">
        <f aca="false">(H245+J245)/1000000000</f>
        <v>18.754425048</v>
      </c>
      <c r="P245" s="0" t="n">
        <f aca="false">N245/$M245</f>
        <v>100.190751762521</v>
      </c>
      <c r="Q245" s="0" t="n">
        <f aca="false">O245/$M245</f>
        <v>25.9969019669813</v>
      </c>
      <c r="R245" s="0" t="n">
        <f aca="false">M$227/M245</f>
        <v>7.96252061934268</v>
      </c>
      <c r="S245" s="0" t="n">
        <f aca="false">N$227/N245</f>
        <v>4.52346273929627</v>
      </c>
      <c r="T245" s="0" t="n">
        <f aca="false">O$227/O245</f>
        <v>5.64582251927215</v>
      </c>
    </row>
    <row r="246" customFormat="false" ht="12.8" hidden="false" customHeight="false" outlineLevel="0" collapsed="false">
      <c r="B246" s="0" t="n">
        <v>18579513</v>
      </c>
      <c r="C246" s="0" t="n">
        <v>29569711156</v>
      </c>
      <c r="D246" s="0" t="n">
        <v>4684743416</v>
      </c>
      <c r="E246" s="0" t="n">
        <v>4294711156</v>
      </c>
      <c r="F246" s="0" t="n">
        <v>1873662223</v>
      </c>
      <c r="G246" s="0" t="n">
        <v>41977691650</v>
      </c>
      <c r="H246" s="0" t="n">
        <v>12935745239</v>
      </c>
      <c r="I246" s="0" t="n">
        <v>29164337158</v>
      </c>
      <c r="J246" s="0" t="n">
        <v>5460845947</v>
      </c>
      <c r="K246" s="0" t="n">
        <v>707136</v>
      </c>
      <c r="L246" s="0" t="n">
        <v>20</v>
      </c>
      <c r="M246" s="0" t="n">
        <f aca="false">K246/1000000</f>
        <v>0.707136</v>
      </c>
      <c r="N246" s="0" t="n">
        <f aca="false">(G246+I246)/1000000000</f>
        <v>71.142028808</v>
      </c>
      <c r="O246" s="0" t="n">
        <f aca="false">(H246+J246)/1000000000</f>
        <v>18.396591186</v>
      </c>
      <c r="P246" s="0" t="n">
        <f aca="false">N246/$M246</f>
        <v>100.605864795457</v>
      </c>
      <c r="Q246" s="0" t="n">
        <f aca="false">O246/$M246</f>
        <v>26.0156337479636</v>
      </c>
      <c r="R246" s="0" t="n">
        <f aca="false">M$227/M246</f>
        <v>8.12324927595257</v>
      </c>
      <c r="S246" s="0" t="n">
        <f aca="false">N$227/N246</f>
        <v>4.59573062080335</v>
      </c>
      <c r="T246" s="0" t="n">
        <f aca="false">O$227/O246</f>
        <v>5.75563995532928</v>
      </c>
    </row>
    <row r="247" customFormat="false" ht="12.8" hidden="false" customHeight="false" outlineLevel="0" collapsed="false">
      <c r="B247" s="0" t="n">
        <v>18985865</v>
      </c>
      <c r="C247" s="0" t="n">
        <v>29378420828</v>
      </c>
      <c r="D247" s="0" t="n">
        <v>4657454298</v>
      </c>
      <c r="E247" s="0" t="n">
        <v>4294839660</v>
      </c>
      <c r="F247" s="0" t="n">
        <v>1818958147</v>
      </c>
      <c r="G247" s="0" t="n">
        <v>39056854248</v>
      </c>
      <c r="H247" s="0" t="n">
        <v>11891479492</v>
      </c>
      <c r="I247" s="0" t="n">
        <v>30071029663</v>
      </c>
      <c r="J247" s="0" t="n">
        <v>5487426757</v>
      </c>
      <c r="K247" s="0" t="n">
        <v>640805</v>
      </c>
      <c r="L247" s="0" t="n">
        <v>21</v>
      </c>
      <c r="M247" s="0" t="n">
        <f aca="false">K247/1000000</f>
        <v>0.640805</v>
      </c>
      <c r="N247" s="0" t="n">
        <f aca="false">(G247+I247)/1000000000</f>
        <v>69.127883911</v>
      </c>
      <c r="O247" s="0" t="n">
        <f aca="false">(H247+J247)/1000000000</f>
        <v>17.378906249</v>
      </c>
      <c r="P247" s="0" t="n">
        <f aca="false">N247/$M247</f>
        <v>107.876630037219</v>
      </c>
      <c r="Q247" s="0" t="n">
        <f aca="false">O247/$M247</f>
        <v>27.1204285999641</v>
      </c>
      <c r="R247" s="0" t="n">
        <f aca="false">M$227/M247</f>
        <v>8.96410296424029</v>
      </c>
      <c r="S247" s="0" t="n">
        <f aca="false">N$227/N247</f>
        <v>4.72963414647463</v>
      </c>
      <c r="T247" s="0" t="n">
        <f aca="false">O$227/O247</f>
        <v>6.09268234461491</v>
      </c>
    </row>
    <row r="248" customFormat="false" ht="12.8" hidden="false" customHeight="false" outlineLevel="0" collapsed="false">
      <c r="B248" s="0" t="n">
        <v>19133297</v>
      </c>
      <c r="C248" s="0" t="n">
        <v>29244298979</v>
      </c>
      <c r="D248" s="0" t="n">
        <v>4638234122</v>
      </c>
      <c r="E248" s="0" t="n">
        <v>4294763009</v>
      </c>
      <c r="F248" s="0" t="n">
        <v>1780665282</v>
      </c>
      <c r="G248" s="0" t="n">
        <v>36109436035</v>
      </c>
      <c r="H248" s="0" t="n">
        <v>11133148193</v>
      </c>
      <c r="I248" s="0" t="n">
        <v>32378204345</v>
      </c>
      <c r="J248" s="0" t="n">
        <v>5688049316</v>
      </c>
      <c r="K248" s="0" t="n">
        <v>584482</v>
      </c>
      <c r="L248" s="0" t="n">
        <v>22</v>
      </c>
      <c r="M248" s="0" t="n">
        <f aca="false">K248/1000000</f>
        <v>0.584482</v>
      </c>
      <c r="N248" s="0" t="n">
        <f aca="false">(G248+I248)/1000000000</f>
        <v>68.48764038</v>
      </c>
      <c r="O248" s="0" t="n">
        <f aca="false">(H248+J248)/1000000000</f>
        <v>16.821197509</v>
      </c>
      <c r="P248" s="0" t="n">
        <f aca="false">N248/$M248</f>
        <v>117.176645953169</v>
      </c>
      <c r="Q248" s="0" t="n">
        <f aca="false">O248/$M248</f>
        <v>28.7796673105416</v>
      </c>
      <c r="R248" s="0" t="n">
        <f aca="false">M$227/M248</f>
        <v>9.82791942266828</v>
      </c>
      <c r="S248" s="0" t="n">
        <f aca="false">N$227/N248</f>
        <v>4.77384822144459</v>
      </c>
      <c r="T248" s="0" t="n">
        <f aca="false">O$227/O248</f>
        <v>6.29468592918833</v>
      </c>
    </row>
    <row r="249" customFormat="false" ht="12.8" hidden="false" customHeight="false" outlineLevel="0" collapsed="false">
      <c r="B249" s="0" t="n">
        <v>19176936</v>
      </c>
      <c r="C249" s="0" t="n">
        <v>29382476520</v>
      </c>
      <c r="D249" s="0" t="n">
        <v>4657892974</v>
      </c>
      <c r="E249" s="0" t="n">
        <v>4294724781</v>
      </c>
      <c r="F249" s="0" t="n">
        <v>1820154233</v>
      </c>
      <c r="G249" s="0" t="n">
        <v>34708602905</v>
      </c>
      <c r="H249" s="0" t="n">
        <v>10555343627</v>
      </c>
      <c r="I249" s="0" t="n">
        <v>32882324218</v>
      </c>
      <c r="J249" s="0" t="n">
        <v>5626022338</v>
      </c>
      <c r="K249" s="0" t="n">
        <v>566665</v>
      </c>
      <c r="L249" s="0" t="n">
        <v>23</v>
      </c>
      <c r="M249" s="0" t="n">
        <f aca="false">K249/1000000</f>
        <v>0.566665</v>
      </c>
      <c r="N249" s="0" t="n">
        <f aca="false">(G249+I249)/1000000000</f>
        <v>67.590927123</v>
      </c>
      <c r="O249" s="0" t="n">
        <f aca="false">(H249+J249)/1000000000</f>
        <v>16.181365965</v>
      </c>
      <c r="P249" s="0" t="n">
        <f aca="false">N249/$M249</f>
        <v>119.27845750664</v>
      </c>
      <c r="Q249" s="0" t="n">
        <f aca="false">O249/$M249</f>
        <v>28.5554356895167</v>
      </c>
      <c r="R249" s="0" t="n">
        <f aca="false">M$227/M249</f>
        <v>10.1369274615514</v>
      </c>
      <c r="S249" s="0" t="n">
        <f aca="false">N$227/N249</f>
        <v>4.83718176589036</v>
      </c>
      <c r="T249" s="0" t="n">
        <f aca="false">O$227/O249</f>
        <v>6.54358572082391</v>
      </c>
    </row>
    <row r="250" customFormat="false" ht="12.8" hidden="false" customHeight="false" outlineLevel="0" collapsed="false">
      <c r="B250" s="0" t="n">
        <v>19508681</v>
      </c>
      <c r="C250" s="0" t="n">
        <v>29341751048</v>
      </c>
      <c r="D250" s="0" t="n">
        <v>4652407789</v>
      </c>
      <c r="E250" s="0" t="n">
        <v>4295115994</v>
      </c>
      <c r="F250" s="0" t="n">
        <v>1808360275</v>
      </c>
      <c r="G250" s="0" t="n">
        <v>33829818725</v>
      </c>
      <c r="H250" s="0" t="n">
        <v>10409271240</v>
      </c>
      <c r="I250" s="0" t="n">
        <v>33207656860</v>
      </c>
      <c r="J250" s="0" t="n">
        <v>5543746948</v>
      </c>
      <c r="K250" s="0" t="n">
        <v>551219</v>
      </c>
      <c r="L250" s="0" t="n">
        <v>24</v>
      </c>
      <c r="M250" s="0" t="n">
        <f aca="false">K250/1000000</f>
        <v>0.551219</v>
      </c>
      <c r="N250" s="0" t="n">
        <f aca="false">(G250+I250)/1000000000</f>
        <v>67.037475585</v>
      </c>
      <c r="O250" s="0" t="n">
        <f aca="false">(H250+J250)/1000000000</f>
        <v>15.953018188</v>
      </c>
      <c r="P250" s="0" t="n">
        <f aca="false">N250/$M250</f>
        <v>121.616772253859</v>
      </c>
      <c r="Q250" s="0" t="n">
        <f aca="false">O250/$M250</f>
        <v>28.9413430741683</v>
      </c>
      <c r="R250" s="0" t="n">
        <f aca="false">M$227/M250</f>
        <v>10.4209796832112</v>
      </c>
      <c r="S250" s="0" t="n">
        <f aca="false">N$227/N250</f>
        <v>4.87711682705661</v>
      </c>
      <c r="T250" s="0" t="n">
        <f aca="false">O$227/O250</f>
        <v>6.63724907877602</v>
      </c>
    </row>
    <row r="251" customFormat="false" ht="12.8" hidden="false" customHeight="false" outlineLevel="0" collapsed="false">
      <c r="A251" s="0" t="s">
        <v>36</v>
      </c>
      <c r="B251" s="0" t="s">
        <v>1</v>
      </c>
      <c r="C251" s="0" t="s">
        <v>2</v>
      </c>
      <c r="D251" s="0" t="s">
        <v>55</v>
      </c>
      <c r="E251" s="0" t="s">
        <v>56</v>
      </c>
      <c r="F251" s="0" t="s">
        <v>4</v>
      </c>
      <c r="G251" s="0" t="s">
        <v>5</v>
      </c>
      <c r="H251" s="0" t="s">
        <v>48</v>
      </c>
      <c r="I251" s="0" t="s">
        <v>57</v>
      </c>
      <c r="J251" s="0" t="s">
        <v>58</v>
      </c>
      <c r="K251" s="0" t="s">
        <v>7</v>
      </c>
      <c r="L251" s="0" t="s">
        <v>8</v>
      </c>
      <c r="M251" s="0" t="s">
        <v>9</v>
      </c>
      <c r="N251" s="0" t="s">
        <v>59</v>
      </c>
      <c r="O251" s="0" t="s">
        <v>60</v>
      </c>
      <c r="P251" s="0" t="s">
        <v>61</v>
      </c>
      <c r="Q251" s="0" t="s">
        <v>62</v>
      </c>
      <c r="R251" s="0" t="s">
        <v>16</v>
      </c>
      <c r="S251" s="0" t="s">
        <v>63</v>
      </c>
      <c r="T251" s="0" t="s">
        <v>64</v>
      </c>
    </row>
    <row r="252" customFormat="false" ht="12.8" hidden="false" customHeight="false" outlineLevel="0" collapsed="false">
      <c r="A252" s="0" t="s">
        <v>43</v>
      </c>
      <c r="B252" s="0" t="n">
        <v>8659120</v>
      </c>
      <c r="C252" s="0" t="n">
        <v>4528827181</v>
      </c>
      <c r="D252" s="0" t="n">
        <v>1184167174</v>
      </c>
      <c r="E252" s="0" t="n">
        <v>497839599</v>
      </c>
      <c r="F252" s="0" t="n">
        <v>446084106</v>
      </c>
      <c r="G252" s="0" t="n">
        <v>84563293457</v>
      </c>
      <c r="H252" s="0" t="n">
        <v>28034362792</v>
      </c>
      <c r="I252" s="0" t="n">
        <v>68627929687</v>
      </c>
      <c r="J252" s="0" t="n">
        <v>12566207885</v>
      </c>
      <c r="K252" s="0" t="n">
        <v>2568048</v>
      </c>
      <c r="L252" s="0" t="n">
        <v>1</v>
      </c>
      <c r="M252" s="0" t="n">
        <f aca="false">K252/1000000</f>
        <v>2.568048</v>
      </c>
      <c r="N252" s="0" t="n">
        <f aca="false">(G252+I252)/1000000000</f>
        <v>153.191223144</v>
      </c>
      <c r="O252" s="0" t="n">
        <f aca="false">(H252+J252)/1000000000</f>
        <v>40.600570677</v>
      </c>
      <c r="P252" s="0" t="n">
        <f aca="false">N252/$M252</f>
        <v>59.6527880880731</v>
      </c>
      <c r="Q252" s="0" t="n">
        <f aca="false">O252/$M252</f>
        <v>15.8098955615316</v>
      </c>
      <c r="R252" s="0" t="n">
        <f aca="false">M$252/M252</f>
        <v>1</v>
      </c>
      <c r="S252" s="0" t="n">
        <f aca="false">N$252/N252</f>
        <v>1</v>
      </c>
      <c r="T252" s="0" t="n">
        <f aca="false">O$252/O252</f>
        <v>1</v>
      </c>
    </row>
    <row r="253" customFormat="false" ht="12.8" hidden="false" customHeight="false" outlineLevel="0" collapsed="false">
      <c r="B253" s="0" t="n">
        <v>8601340</v>
      </c>
      <c r="C253" s="0" t="n">
        <v>4531127404</v>
      </c>
      <c r="D253" s="0" t="n">
        <v>1184475790</v>
      </c>
      <c r="E253" s="0" t="n">
        <v>497744198</v>
      </c>
      <c r="F253" s="0" t="n">
        <v>446729346</v>
      </c>
      <c r="G253" s="0" t="n">
        <v>46384246826</v>
      </c>
      <c r="H253" s="0" t="n">
        <v>15219985961</v>
      </c>
      <c r="I253" s="0" t="n">
        <v>37359664916</v>
      </c>
      <c r="J253" s="0" t="n">
        <v>8057388305</v>
      </c>
      <c r="K253" s="0" t="n">
        <v>1300215</v>
      </c>
      <c r="L253" s="0" t="n">
        <v>2</v>
      </c>
      <c r="M253" s="0" t="n">
        <f aca="false">K253/1000000</f>
        <v>1.300215</v>
      </c>
      <c r="N253" s="0" t="n">
        <f aca="false">(G253+I253)/1000000000</f>
        <v>83.743911742</v>
      </c>
      <c r="O253" s="0" t="n">
        <f aca="false">(H253+J253)/1000000000</f>
        <v>23.277374266</v>
      </c>
      <c r="P253" s="0" t="n">
        <f aca="false">N253/$M253</f>
        <v>64.4077415981203</v>
      </c>
      <c r="Q253" s="0" t="n">
        <f aca="false">O253/$M253</f>
        <v>17.9027116792223</v>
      </c>
      <c r="R253" s="0" t="n">
        <f aca="false">M$252/M253</f>
        <v>1.97509488815311</v>
      </c>
      <c r="S253" s="0" t="n">
        <f aca="false">N$252/N253</f>
        <v>1.82928191384175</v>
      </c>
      <c r="T253" s="0" t="n">
        <f aca="false">O$252/O253</f>
        <v>1.74420749578715</v>
      </c>
    </row>
    <row r="254" customFormat="false" ht="12.8" hidden="false" customHeight="false" outlineLevel="0" collapsed="false">
      <c r="B254" s="0" t="n">
        <v>8633195</v>
      </c>
      <c r="C254" s="0" t="n">
        <v>4533857329</v>
      </c>
      <c r="D254" s="0" t="n">
        <v>1184878391</v>
      </c>
      <c r="E254" s="0" t="n">
        <v>497836204</v>
      </c>
      <c r="F254" s="0" t="n">
        <v>447428253</v>
      </c>
      <c r="G254" s="0" t="n">
        <v>33423599243</v>
      </c>
      <c r="H254" s="0" t="n">
        <v>11127929687</v>
      </c>
      <c r="I254" s="0" t="n">
        <v>22392181396</v>
      </c>
      <c r="J254" s="0" t="n">
        <v>3766510009</v>
      </c>
      <c r="K254" s="0" t="n">
        <v>871452</v>
      </c>
      <c r="L254" s="0" t="n">
        <v>3</v>
      </c>
      <c r="M254" s="0" t="n">
        <f aca="false">K254/1000000</f>
        <v>0.871452</v>
      </c>
      <c r="N254" s="0" t="n">
        <f aca="false">(G254+I254)/1000000000</f>
        <v>55.815780639</v>
      </c>
      <c r="O254" s="0" t="n">
        <f aca="false">(H254+J254)/1000000000</f>
        <v>14.894439696</v>
      </c>
      <c r="P254" s="0" t="n">
        <f aca="false">N254/$M254</f>
        <v>64.0491738374575</v>
      </c>
      <c r="Q254" s="0" t="n">
        <f aca="false">O254/$M254</f>
        <v>17.0915204692857</v>
      </c>
      <c r="R254" s="0" t="n">
        <f aca="false">M$252/M254</f>
        <v>2.94686110078352</v>
      </c>
      <c r="S254" s="0" t="n">
        <f aca="false">N$252/N254</f>
        <v>2.74458623332343</v>
      </c>
      <c r="T254" s="0" t="n">
        <f aca="false">O$252/O254</f>
        <v>2.72588774775486</v>
      </c>
    </row>
    <row r="255" customFormat="false" ht="12.8" hidden="false" customHeight="false" outlineLevel="0" collapsed="false">
      <c r="B255" s="0" t="n">
        <v>8641997</v>
      </c>
      <c r="C255" s="0" t="n">
        <v>4534609064</v>
      </c>
      <c r="D255" s="0" t="n">
        <v>1185092570</v>
      </c>
      <c r="E255" s="0" t="n">
        <v>497963166</v>
      </c>
      <c r="F255" s="0" t="n">
        <v>447538040</v>
      </c>
      <c r="G255" s="0" t="n">
        <v>26917800903</v>
      </c>
      <c r="H255" s="0" t="n">
        <v>8846038818</v>
      </c>
      <c r="I255" s="0" t="n">
        <v>16753784179</v>
      </c>
      <c r="J255" s="0" t="n">
        <v>2747192382</v>
      </c>
      <c r="K255" s="0" t="n">
        <v>655940</v>
      </c>
      <c r="L255" s="0" t="n">
        <v>4</v>
      </c>
      <c r="M255" s="0" t="n">
        <f aca="false">K255/1000000</f>
        <v>0.65594</v>
      </c>
      <c r="N255" s="0" t="n">
        <f aca="false">(G255+I255)/1000000000</f>
        <v>43.671585082</v>
      </c>
      <c r="O255" s="0" t="n">
        <f aca="false">(H255+J255)/1000000000</f>
        <v>11.5932312</v>
      </c>
      <c r="P255" s="0" t="n">
        <f aca="false">N255/$M255</f>
        <v>66.5786277433912</v>
      </c>
      <c r="Q255" s="0" t="n">
        <f aca="false">O255/$M255</f>
        <v>17.6742250815623</v>
      </c>
      <c r="R255" s="0" t="n">
        <f aca="false">M$252/M255</f>
        <v>3.91506540232338</v>
      </c>
      <c r="S255" s="0" t="n">
        <f aca="false">N$252/N255</f>
        <v>3.50780084708078</v>
      </c>
      <c r="T255" s="0" t="n">
        <f aca="false">O$252/O255</f>
        <v>3.50209272778067</v>
      </c>
    </row>
    <row r="256" customFormat="false" ht="12.8" hidden="false" customHeight="false" outlineLevel="0" collapsed="false">
      <c r="B256" s="0" t="n">
        <v>8717280</v>
      </c>
      <c r="C256" s="0" t="n">
        <v>4539254123</v>
      </c>
      <c r="D256" s="0" t="n">
        <v>1185891921</v>
      </c>
      <c r="E256" s="0" t="n">
        <v>498123451</v>
      </c>
      <c r="F256" s="0" t="n">
        <v>448735516</v>
      </c>
      <c r="G256" s="0" t="n">
        <v>23102218627</v>
      </c>
      <c r="H256" s="0" t="n">
        <v>7236145019</v>
      </c>
      <c r="I256" s="0" t="n">
        <v>13550186157</v>
      </c>
      <c r="J256" s="0" t="n">
        <v>2232101440</v>
      </c>
      <c r="K256" s="0" t="n">
        <v>529703</v>
      </c>
      <c r="L256" s="0" t="n">
        <v>5</v>
      </c>
      <c r="M256" s="0" t="n">
        <f aca="false">K256/1000000</f>
        <v>0.529703</v>
      </c>
      <c r="N256" s="0" t="n">
        <f aca="false">(G256+I256)/1000000000</f>
        <v>36.652404784</v>
      </c>
      <c r="O256" s="0" t="n">
        <f aca="false">(H256+J256)/1000000000</f>
        <v>9.468246459</v>
      </c>
      <c r="P256" s="0" t="n">
        <f aca="false">N256/$M256</f>
        <v>69.1942556187146</v>
      </c>
      <c r="Q256" s="0" t="n">
        <f aca="false">O256/$M256</f>
        <v>17.8746324997215</v>
      </c>
      <c r="R256" s="0" t="n">
        <f aca="false">M$252/M256</f>
        <v>4.8480903449669</v>
      </c>
      <c r="S256" s="0" t="n">
        <f aca="false">N$252/N256</f>
        <v>4.17956813602782</v>
      </c>
      <c r="T256" s="0" t="n">
        <f aca="false">O$252/O256</f>
        <v>4.28807708510875</v>
      </c>
    </row>
    <row r="257" customFormat="false" ht="12.8" hidden="false" customHeight="false" outlineLevel="0" collapsed="false">
      <c r="B257" s="0" t="n">
        <v>8735222</v>
      </c>
      <c r="C257" s="0" t="n">
        <v>4543344126</v>
      </c>
      <c r="D257" s="0" t="n">
        <v>1186661279</v>
      </c>
      <c r="E257" s="0" t="n">
        <v>498318837</v>
      </c>
      <c r="F257" s="0" t="n">
        <v>449751684</v>
      </c>
      <c r="G257" s="0" t="n">
        <v>20602462768</v>
      </c>
      <c r="H257" s="0" t="n">
        <v>6456436157</v>
      </c>
      <c r="I257" s="0" t="n">
        <v>11433685302</v>
      </c>
      <c r="J257" s="0" t="n">
        <v>1886886596</v>
      </c>
      <c r="K257" s="0" t="n">
        <v>446702</v>
      </c>
      <c r="L257" s="0" t="n">
        <v>6</v>
      </c>
      <c r="M257" s="0" t="n">
        <f aca="false">K257/1000000</f>
        <v>0.446702</v>
      </c>
      <c r="N257" s="0" t="n">
        <f aca="false">(G257+I257)/1000000000</f>
        <v>32.03614807</v>
      </c>
      <c r="O257" s="0" t="n">
        <f aca="false">(H257+J257)/1000000000</f>
        <v>8.343322753</v>
      </c>
      <c r="P257" s="0" t="n">
        <f aca="false">N257/$M257</f>
        <v>71.7170464202086</v>
      </c>
      <c r="Q257" s="0" t="n">
        <f aca="false">O257/$M257</f>
        <v>18.6776033082458</v>
      </c>
      <c r="R257" s="0" t="n">
        <f aca="false">M$252/M257</f>
        <v>5.74890642978988</v>
      </c>
      <c r="S257" s="0" t="n">
        <f aca="false">N$252/N257</f>
        <v>4.78182404480315</v>
      </c>
      <c r="T257" s="0" t="n">
        <f aca="false">O$252/O257</f>
        <v>4.86623517739396</v>
      </c>
    </row>
    <row r="258" customFormat="false" ht="12.8" hidden="false" customHeight="false" outlineLevel="0" collapsed="false">
      <c r="B258" s="0" t="n">
        <v>8733654</v>
      </c>
      <c r="C258" s="0" t="n">
        <v>4703595134</v>
      </c>
      <c r="D258" s="0" t="n">
        <v>1209790648</v>
      </c>
      <c r="E258" s="0" t="n">
        <v>498547047</v>
      </c>
      <c r="F258" s="0" t="n">
        <v>495360137</v>
      </c>
      <c r="G258" s="0" t="n">
        <v>20200332641</v>
      </c>
      <c r="H258" s="0" t="n">
        <v>6103744506</v>
      </c>
      <c r="I258" s="0" t="n">
        <v>12450927734</v>
      </c>
      <c r="J258" s="0" t="n">
        <v>2202621459</v>
      </c>
      <c r="K258" s="0" t="n">
        <v>448718</v>
      </c>
      <c r="L258" s="0" t="n">
        <v>7</v>
      </c>
      <c r="M258" s="0" t="n">
        <f aca="false">K258/1000000</f>
        <v>0.448718</v>
      </c>
      <c r="N258" s="0" t="n">
        <f aca="false">(G258+I258)/1000000000</f>
        <v>32.651260375</v>
      </c>
      <c r="O258" s="0" t="n">
        <f aca="false">(H258+J258)/1000000000</f>
        <v>8.306365965</v>
      </c>
      <c r="P258" s="0" t="n">
        <f aca="false">N258/$M258</f>
        <v>72.7656576624963</v>
      </c>
      <c r="Q258" s="0" t="n">
        <f aca="false">O258/$M258</f>
        <v>18.5113277492768</v>
      </c>
      <c r="R258" s="0" t="n">
        <f aca="false">M$252/M258</f>
        <v>5.72307774593397</v>
      </c>
      <c r="S258" s="0" t="n">
        <f aca="false">N$252/N258</f>
        <v>4.69173996300901</v>
      </c>
      <c r="T258" s="0" t="n">
        <f aca="false">O$252/O258</f>
        <v>4.88788609219435</v>
      </c>
    </row>
    <row r="259" customFormat="false" ht="12.8" hidden="false" customHeight="false" outlineLevel="0" collapsed="false">
      <c r="B259" s="0" t="n">
        <v>8771196</v>
      </c>
      <c r="C259" s="0" t="n">
        <v>4666565426</v>
      </c>
      <c r="D259" s="0" t="n">
        <v>1204683865</v>
      </c>
      <c r="E259" s="0" t="n">
        <v>498718281</v>
      </c>
      <c r="F259" s="0" t="n">
        <v>484614965</v>
      </c>
      <c r="G259" s="0" t="n">
        <v>17784515380</v>
      </c>
      <c r="H259" s="0" t="n">
        <v>5404907226</v>
      </c>
      <c r="I259" s="0" t="n">
        <v>11760345458</v>
      </c>
      <c r="J259" s="0" t="n">
        <v>1975067138</v>
      </c>
      <c r="K259" s="0" t="n">
        <v>393840</v>
      </c>
      <c r="L259" s="0" t="n">
        <v>8</v>
      </c>
      <c r="M259" s="0" t="n">
        <f aca="false">K259/1000000</f>
        <v>0.39384</v>
      </c>
      <c r="N259" s="0" t="n">
        <f aca="false">(G259+I259)/1000000000</f>
        <v>29.544860838</v>
      </c>
      <c r="O259" s="0" t="n">
        <f aca="false">(H259+J259)/1000000000</f>
        <v>7.379974364</v>
      </c>
      <c r="P259" s="0" t="n">
        <f aca="false">N259/$M259</f>
        <v>75.0174203686776</v>
      </c>
      <c r="Q259" s="0" t="n">
        <f aca="false">O259/$M259</f>
        <v>18.7385089477961</v>
      </c>
      <c r="R259" s="0" t="n">
        <f aca="false">M$252/M259</f>
        <v>6.52053625837904</v>
      </c>
      <c r="S259" s="0" t="n">
        <f aca="false">N$252/N259</f>
        <v>5.18503789826515</v>
      </c>
      <c r="T259" s="0" t="n">
        <f aca="false">O$252/O259</f>
        <v>5.50145145151889</v>
      </c>
    </row>
    <row r="260" customFormat="false" ht="12.8" hidden="false" customHeight="false" outlineLevel="0" collapsed="false">
      <c r="B260" s="0" t="n">
        <v>9189834</v>
      </c>
      <c r="C260" s="0" t="n">
        <v>4653875233</v>
      </c>
      <c r="D260" s="0" t="n">
        <v>1203078030</v>
      </c>
      <c r="E260" s="0" t="n">
        <v>498903216</v>
      </c>
      <c r="F260" s="0" t="n">
        <v>480809069</v>
      </c>
      <c r="G260" s="0" t="n">
        <v>16111175537</v>
      </c>
      <c r="H260" s="0" t="n">
        <v>4916503906</v>
      </c>
      <c r="I260" s="0" t="n">
        <v>11501510620</v>
      </c>
      <c r="J260" s="0" t="n">
        <v>2023284912</v>
      </c>
      <c r="K260" s="0" t="n">
        <v>356956</v>
      </c>
      <c r="L260" s="0" t="n">
        <v>9</v>
      </c>
      <c r="M260" s="0" t="n">
        <f aca="false">K260/1000000</f>
        <v>0.356956</v>
      </c>
      <c r="N260" s="0" t="n">
        <f aca="false">(G260+I260)/1000000000</f>
        <v>27.612686157</v>
      </c>
      <c r="O260" s="0" t="n">
        <f aca="false">(H260+J260)/1000000000</f>
        <v>6.939788818</v>
      </c>
      <c r="P260" s="0" t="n">
        <f aca="false">N260/$M260</f>
        <v>77.3559938956062</v>
      </c>
      <c r="Q260" s="0" t="n">
        <f aca="false">O260/$M260</f>
        <v>19.4415805253309</v>
      </c>
      <c r="R260" s="0" t="n">
        <f aca="false">M$252/M260</f>
        <v>7.19429845695268</v>
      </c>
      <c r="S260" s="0" t="n">
        <f aca="false">N$252/N260</f>
        <v>5.54785660015062</v>
      </c>
      <c r="T260" s="0" t="n">
        <f aca="false">O$252/O260</f>
        <v>5.85040434828402</v>
      </c>
    </row>
    <row r="261" customFormat="false" ht="12.8" hidden="false" customHeight="false" outlineLevel="0" collapsed="false">
      <c r="B261" s="0" t="n">
        <v>9486738</v>
      </c>
      <c r="C261" s="0" t="n">
        <v>4638415775</v>
      </c>
      <c r="D261" s="0" t="n">
        <v>1201312976</v>
      </c>
      <c r="E261" s="0" t="n">
        <v>499345284</v>
      </c>
      <c r="F261" s="0" t="n">
        <v>476096665</v>
      </c>
      <c r="G261" s="0" t="n">
        <v>14517791748</v>
      </c>
      <c r="H261" s="0" t="n">
        <v>4409301757</v>
      </c>
      <c r="I261" s="0" t="n">
        <v>11099136352</v>
      </c>
      <c r="J261" s="0" t="n">
        <v>2020889282</v>
      </c>
      <c r="K261" s="0" t="n">
        <v>322071</v>
      </c>
      <c r="L261" s="0" t="n">
        <v>10</v>
      </c>
      <c r="M261" s="0" t="n">
        <f aca="false">K261/1000000</f>
        <v>0.322071</v>
      </c>
      <c r="N261" s="0" t="n">
        <f aca="false">(G261+I261)/1000000000</f>
        <v>25.6169281</v>
      </c>
      <c r="O261" s="0" t="n">
        <f aca="false">(H261+J261)/1000000000</f>
        <v>6.430191039</v>
      </c>
      <c r="P261" s="0" t="n">
        <f aca="false">N261/$M261</f>
        <v>79.5381394164641</v>
      </c>
      <c r="Q261" s="0" t="n">
        <f aca="false">O261/$M261</f>
        <v>19.9651351379044</v>
      </c>
      <c r="R261" s="0" t="n">
        <f aca="false">M$252/M261</f>
        <v>7.97354620565031</v>
      </c>
      <c r="S261" s="0" t="n">
        <f aca="false">N$252/N261</f>
        <v>5.98007780425476</v>
      </c>
      <c r="T261" s="0" t="n">
        <f aca="false">O$252/O261</f>
        <v>6.31405356866568</v>
      </c>
    </row>
    <row r="262" customFormat="false" ht="12.8" hidden="false" customHeight="false" outlineLevel="0" collapsed="false">
      <c r="B262" s="0" t="n">
        <v>9613940</v>
      </c>
      <c r="C262" s="0" t="n">
        <v>4582788462</v>
      </c>
      <c r="D262" s="0" t="n">
        <v>1193750643</v>
      </c>
      <c r="E262" s="0" t="n">
        <v>499703453</v>
      </c>
      <c r="F262" s="0" t="n">
        <v>459931818</v>
      </c>
      <c r="G262" s="0" t="n">
        <v>12395462036</v>
      </c>
      <c r="H262" s="0" t="n">
        <v>4042236328</v>
      </c>
      <c r="I262" s="0" t="n">
        <v>10856536865</v>
      </c>
      <c r="J262" s="0" t="n">
        <v>1905746459</v>
      </c>
      <c r="K262" s="0" t="n">
        <v>300076</v>
      </c>
      <c r="L262" s="0" t="n">
        <v>11</v>
      </c>
      <c r="M262" s="0" t="n">
        <f aca="false">K262/1000000</f>
        <v>0.300076</v>
      </c>
      <c r="N262" s="0" t="n">
        <f aca="false">(G262+I262)/1000000000</f>
        <v>23.251998901</v>
      </c>
      <c r="O262" s="0" t="n">
        <f aca="false">(H262+J262)/1000000000</f>
        <v>5.947982787</v>
      </c>
      <c r="P262" s="0" t="n">
        <f aca="false">N262/$M262</f>
        <v>77.4870329549847</v>
      </c>
      <c r="Q262" s="0" t="n">
        <f aca="false">O262/$M262</f>
        <v>19.8215878210853</v>
      </c>
      <c r="R262" s="0" t="n">
        <f aca="false">M$252/M262</f>
        <v>8.55799197536624</v>
      </c>
      <c r="S262" s="0" t="n">
        <f aca="false">N$252/N262</f>
        <v>6.58830338829113</v>
      </c>
      <c r="T262" s="0" t="n">
        <f aca="false">O$252/O262</f>
        <v>6.82593950435385</v>
      </c>
    </row>
    <row r="263" customFormat="false" ht="12.8" hidden="false" customHeight="false" outlineLevel="0" collapsed="false">
      <c r="B263" s="0" t="n">
        <v>9667831</v>
      </c>
      <c r="C263" s="0" t="n">
        <v>4581899296</v>
      </c>
      <c r="D263" s="0" t="n">
        <v>1193999944</v>
      </c>
      <c r="E263" s="0" t="n">
        <v>500032744</v>
      </c>
      <c r="F263" s="0" t="n">
        <v>459410158</v>
      </c>
      <c r="G263" s="0" t="n">
        <v>10920028686</v>
      </c>
      <c r="H263" s="0" t="n">
        <v>3202468872</v>
      </c>
      <c r="I263" s="0" t="n">
        <v>10726043701</v>
      </c>
      <c r="J263" s="0" t="n">
        <v>1784362792</v>
      </c>
      <c r="K263" s="0" t="n">
        <v>276735</v>
      </c>
      <c r="L263" s="0" t="n">
        <v>12</v>
      </c>
      <c r="M263" s="0" t="n">
        <f aca="false">K263/1000000</f>
        <v>0.276735</v>
      </c>
      <c r="N263" s="0" t="n">
        <f aca="false">(G263+I263)/1000000000</f>
        <v>21.646072387</v>
      </c>
      <c r="O263" s="0" t="n">
        <f aca="false">(H263+J263)/1000000000</f>
        <v>4.986831664</v>
      </c>
      <c r="P263" s="0" t="n">
        <f aca="false">N263/$M263</f>
        <v>78.219496583374</v>
      </c>
      <c r="Q263" s="0" t="n">
        <f aca="false">O263/$M263</f>
        <v>18.0202419787884</v>
      </c>
      <c r="R263" s="0" t="n">
        <f aca="false">M$252/M263</f>
        <v>9.27980920375088</v>
      </c>
      <c r="S263" s="0" t="n">
        <f aca="false">N$252/N263</f>
        <v>7.07709095697205</v>
      </c>
      <c r="T263" s="0" t="n">
        <f aca="false">O$252/O263</f>
        <v>8.14155628514514</v>
      </c>
    </row>
    <row r="264" customFormat="false" ht="12.8" hidden="false" customHeight="false" outlineLevel="0" collapsed="false">
      <c r="B264" s="0" t="n">
        <v>9907030</v>
      </c>
      <c r="C264" s="0" t="n">
        <v>4880000461</v>
      </c>
      <c r="D264" s="0" t="n">
        <v>1236941172</v>
      </c>
      <c r="E264" s="0" t="n">
        <v>500326092</v>
      </c>
      <c r="F264" s="0" t="n">
        <v>544307223</v>
      </c>
      <c r="G264" s="0" t="n">
        <v>11487182617</v>
      </c>
      <c r="H264" s="0" t="n">
        <v>3524932861</v>
      </c>
      <c r="I264" s="0" t="n">
        <v>11125442504</v>
      </c>
      <c r="J264" s="0" t="n">
        <v>1902099609</v>
      </c>
      <c r="K264" s="0" t="n">
        <v>289454</v>
      </c>
      <c r="L264" s="0" t="n">
        <v>13</v>
      </c>
      <c r="M264" s="0" t="n">
        <f aca="false">K264/1000000</f>
        <v>0.289454</v>
      </c>
      <c r="N264" s="0" t="n">
        <f aca="false">(G264+I264)/1000000000</f>
        <v>22.612625121</v>
      </c>
      <c r="O264" s="0" t="n">
        <f aca="false">(H264+J264)/1000000000</f>
        <v>5.42703247</v>
      </c>
      <c r="P264" s="0" t="n">
        <f aca="false">N264/$M264</f>
        <v>78.1216535995357</v>
      </c>
      <c r="Q264" s="0" t="n">
        <f aca="false">O264/$M264</f>
        <v>18.7492052968693</v>
      </c>
      <c r="R264" s="0" t="n">
        <f aca="false">M$252/M264</f>
        <v>8.87204184429996</v>
      </c>
      <c r="S264" s="0" t="n">
        <f aca="false">N$252/N264</f>
        <v>6.77458819240468</v>
      </c>
      <c r="T264" s="0" t="n">
        <f aca="false">O$252/O264</f>
        <v>7.48117334868277</v>
      </c>
    </row>
    <row r="265" customFormat="false" ht="12.8" hidden="false" customHeight="false" outlineLevel="0" collapsed="false">
      <c r="B265" s="0" t="n">
        <v>10085671</v>
      </c>
      <c r="C265" s="0" t="n">
        <v>4848802423</v>
      </c>
      <c r="D265" s="0" t="n">
        <v>1232981412</v>
      </c>
      <c r="E265" s="0" t="n">
        <v>500787715</v>
      </c>
      <c r="F265" s="0" t="n">
        <v>535053642</v>
      </c>
      <c r="G265" s="0" t="n">
        <v>10975418090</v>
      </c>
      <c r="H265" s="0" t="n">
        <v>3361068725</v>
      </c>
      <c r="I265" s="0" t="n">
        <v>10513107299</v>
      </c>
      <c r="J265" s="0" t="n">
        <v>1788558959</v>
      </c>
      <c r="K265" s="0" t="n">
        <v>272899</v>
      </c>
      <c r="L265" s="0" t="n">
        <v>14</v>
      </c>
      <c r="M265" s="0" t="n">
        <f aca="false">K265/1000000</f>
        <v>0.272899</v>
      </c>
      <c r="N265" s="0" t="n">
        <f aca="false">(G265+I265)/1000000000</f>
        <v>21.488525389</v>
      </c>
      <c r="O265" s="0" t="n">
        <f aca="false">(H265+J265)/1000000000</f>
        <v>5.149627684</v>
      </c>
      <c r="P265" s="0" t="n">
        <f aca="false">N265/$M265</f>
        <v>78.7416787492809</v>
      </c>
      <c r="Q265" s="0" t="n">
        <f aca="false">O265/$M265</f>
        <v>18.8700863103199</v>
      </c>
      <c r="R265" s="0" t="n">
        <f aca="false">M$252/M265</f>
        <v>9.41025067882257</v>
      </c>
      <c r="S265" s="0" t="n">
        <f aca="false">N$252/N265</f>
        <v>7.12897792523347</v>
      </c>
      <c r="T265" s="0" t="n">
        <f aca="false">O$252/O265</f>
        <v>7.88417593822303</v>
      </c>
    </row>
    <row r="266" customFormat="false" ht="12.8" hidden="false" customHeight="false" outlineLevel="0" collapsed="false">
      <c r="B266" s="0" t="n">
        <v>10234233</v>
      </c>
      <c r="C266" s="0" t="n">
        <v>4811755007</v>
      </c>
      <c r="D266" s="0" t="n">
        <v>1228137616</v>
      </c>
      <c r="E266" s="0" t="n">
        <v>501185106</v>
      </c>
      <c r="F266" s="0" t="n">
        <v>524139105</v>
      </c>
      <c r="G266" s="0" t="n">
        <v>10448089599</v>
      </c>
      <c r="H266" s="0" t="n">
        <v>3283584594</v>
      </c>
      <c r="I266" s="0" t="n">
        <v>9861709594</v>
      </c>
      <c r="J266" s="0" t="n">
        <v>1645919799</v>
      </c>
      <c r="K266" s="0" t="n">
        <v>256057</v>
      </c>
      <c r="L266" s="0" t="n">
        <v>15</v>
      </c>
      <c r="M266" s="0" t="n">
        <f aca="false">K266/1000000</f>
        <v>0.256057</v>
      </c>
      <c r="N266" s="0" t="n">
        <f aca="false">(G266+I266)/1000000000</f>
        <v>20.309799193</v>
      </c>
      <c r="O266" s="0" t="n">
        <f aca="false">(H266+J266)/1000000000</f>
        <v>4.929504393</v>
      </c>
      <c r="P266" s="0" t="n">
        <f aca="false">N266/$M266</f>
        <v>79.317492562203</v>
      </c>
      <c r="Q266" s="0" t="n">
        <f aca="false">O266/$M266</f>
        <v>19.2515900483096</v>
      </c>
      <c r="R266" s="0" t="n">
        <f aca="false">M$252/M266</f>
        <v>10.02920443495</v>
      </c>
      <c r="S266" s="0" t="n">
        <f aca="false">N$252/N266</f>
        <v>7.54272465661793</v>
      </c>
      <c r="T266" s="0" t="n">
        <f aca="false">O$252/O266</f>
        <v>8.23623785276542</v>
      </c>
    </row>
    <row r="267" customFormat="false" ht="12.8" hidden="false" customHeight="false" outlineLevel="0" collapsed="false">
      <c r="B267" s="0" t="n">
        <v>10377233</v>
      </c>
      <c r="C267" s="0" t="n">
        <v>4779485118</v>
      </c>
      <c r="D267" s="0" t="n">
        <v>1224187743</v>
      </c>
      <c r="E267" s="0" t="n">
        <v>501827269</v>
      </c>
      <c r="F267" s="0" t="n">
        <v>514476864</v>
      </c>
      <c r="G267" s="0" t="n">
        <v>9970626831</v>
      </c>
      <c r="H267" s="0" t="n">
        <v>3159408569</v>
      </c>
      <c r="I267" s="0" t="n">
        <v>9268402099</v>
      </c>
      <c r="J267" s="0" t="n">
        <v>1562179565</v>
      </c>
      <c r="K267" s="0" t="n">
        <v>240606</v>
      </c>
      <c r="L267" s="0" t="n">
        <v>16</v>
      </c>
      <c r="M267" s="0" t="n">
        <f aca="false">K267/1000000</f>
        <v>0.240606</v>
      </c>
      <c r="N267" s="0" t="n">
        <f aca="false">(G267+I267)/1000000000</f>
        <v>19.23902893</v>
      </c>
      <c r="O267" s="0" t="n">
        <f aca="false">(H267+J267)/1000000000</f>
        <v>4.721588134</v>
      </c>
      <c r="P267" s="0" t="n">
        <f aca="false">N267/$M267</f>
        <v>79.9607197243627</v>
      </c>
      <c r="Q267" s="0" t="n">
        <f aca="false">O267/$M267</f>
        <v>19.6237339634091</v>
      </c>
      <c r="R267" s="0" t="n">
        <f aca="false">M$252/M267</f>
        <v>10.6732500436398</v>
      </c>
      <c r="S267" s="0" t="n">
        <f aca="false">N$252/N267</f>
        <v>7.96252366485734</v>
      </c>
      <c r="T267" s="0" t="n">
        <f aca="false">O$252/O267</f>
        <v>8.59892254994387</v>
      </c>
    </row>
    <row r="268" customFormat="false" ht="12.8" hidden="false" customHeight="false" outlineLevel="0" collapsed="false">
      <c r="B268" s="0" t="n">
        <v>10412484</v>
      </c>
      <c r="C268" s="0" t="n">
        <v>4723761301</v>
      </c>
      <c r="D268" s="0" t="n">
        <v>1216852747</v>
      </c>
      <c r="E268" s="0" t="n">
        <v>502425306</v>
      </c>
      <c r="F268" s="0" t="n">
        <v>498144350</v>
      </c>
      <c r="G268" s="0" t="n">
        <v>9831451416</v>
      </c>
      <c r="H268" s="0" t="n">
        <v>2967330932</v>
      </c>
      <c r="I268" s="0" t="n">
        <v>8515655517</v>
      </c>
      <c r="J268" s="0" t="n">
        <v>1408630371</v>
      </c>
      <c r="K268" s="0" t="n">
        <v>220495</v>
      </c>
      <c r="L268" s="0" t="n">
        <v>17</v>
      </c>
      <c r="M268" s="0" t="n">
        <f aca="false">K268/1000000</f>
        <v>0.220495</v>
      </c>
      <c r="N268" s="0" t="n">
        <f aca="false">(G268+I268)/1000000000</f>
        <v>18.347106933</v>
      </c>
      <c r="O268" s="0" t="n">
        <f aca="false">(H268+J268)/1000000000</f>
        <v>4.375961303</v>
      </c>
      <c r="P268" s="0" t="n">
        <f aca="false">N268/$M268</f>
        <v>83.2087209823352</v>
      </c>
      <c r="Q268" s="0" t="n">
        <f aca="false">O268/$M268</f>
        <v>19.8460795165423</v>
      </c>
      <c r="R268" s="0" t="n">
        <f aca="false">M$252/M268</f>
        <v>11.6467402888954</v>
      </c>
      <c r="S268" s="0" t="n">
        <f aca="false">N$252/N268</f>
        <v>8.34961194173141</v>
      </c>
      <c r="T268" s="0" t="n">
        <f aca="false">O$252/O268</f>
        <v>9.27809179874733</v>
      </c>
    </row>
    <row r="269" customFormat="false" ht="12.8" hidden="false" customHeight="false" outlineLevel="0" collapsed="false">
      <c r="B269" s="0" t="n">
        <v>10436672</v>
      </c>
      <c r="C269" s="0" t="n">
        <v>4688859447</v>
      </c>
      <c r="D269" s="0" t="n">
        <v>1212490086</v>
      </c>
      <c r="E269" s="0" t="n">
        <v>503018395</v>
      </c>
      <c r="F269" s="0" t="n">
        <v>487682683</v>
      </c>
      <c r="G269" s="0" t="n">
        <v>9930160522</v>
      </c>
      <c r="H269" s="0" t="n">
        <v>3240234375</v>
      </c>
      <c r="I269" s="0" t="n">
        <v>7784286499</v>
      </c>
      <c r="J269" s="0" t="n">
        <v>1312988281</v>
      </c>
      <c r="K269" s="0" t="n">
        <v>202227</v>
      </c>
      <c r="L269" s="0" t="n">
        <v>18</v>
      </c>
      <c r="M269" s="0" t="n">
        <f aca="false">K269/1000000</f>
        <v>0.202227</v>
      </c>
      <c r="N269" s="0" t="n">
        <f aca="false">(G269+I269)/1000000000</f>
        <v>17.714447021</v>
      </c>
      <c r="O269" s="0" t="n">
        <f aca="false">(H269+J269)/1000000000</f>
        <v>4.553222656</v>
      </c>
      <c r="P269" s="0" t="n">
        <f aca="false">N269/$M269</f>
        <v>87.5968442443393</v>
      </c>
      <c r="Q269" s="0" t="n">
        <f aca="false">O269/$M269</f>
        <v>22.5154042536358</v>
      </c>
      <c r="R269" s="0" t="n">
        <f aca="false">M$252/M269</f>
        <v>12.698838434037</v>
      </c>
      <c r="S269" s="0" t="n">
        <f aca="false">N$252/N269</f>
        <v>8.64781288190345</v>
      </c>
      <c r="T269" s="0" t="n">
        <f aca="false">O$252/O269</f>
        <v>8.91688672933635</v>
      </c>
    </row>
    <row r="270" customFormat="false" ht="12.8" hidden="false" customHeight="false" outlineLevel="0" collapsed="false">
      <c r="B270" s="0" t="n">
        <v>10627637</v>
      </c>
      <c r="C270" s="0" t="n">
        <v>4835399859</v>
      </c>
      <c r="D270" s="0" t="n">
        <v>1234139877</v>
      </c>
      <c r="E270" s="0" t="n">
        <v>503632191</v>
      </c>
      <c r="F270" s="0" t="n">
        <v>529125362</v>
      </c>
      <c r="G270" s="0" t="n">
        <v>10046707153</v>
      </c>
      <c r="H270" s="0" t="n">
        <v>3210494995</v>
      </c>
      <c r="I270" s="0" t="n">
        <v>8112304687</v>
      </c>
      <c r="J270" s="0" t="n">
        <v>1368484497</v>
      </c>
      <c r="K270" s="0" t="n">
        <v>207473</v>
      </c>
      <c r="L270" s="0" t="n">
        <v>19</v>
      </c>
      <c r="M270" s="0" t="n">
        <f aca="false">K270/1000000</f>
        <v>0.207473</v>
      </c>
      <c r="N270" s="0" t="n">
        <f aca="false">(G270+I270)/1000000000</f>
        <v>18.15901184</v>
      </c>
      <c r="O270" s="0" t="n">
        <f aca="false">(H270+J270)/1000000000</f>
        <v>4.578979492</v>
      </c>
      <c r="P270" s="0" t="n">
        <f aca="false">N270/$M270</f>
        <v>87.5246988282813</v>
      </c>
      <c r="Q270" s="0" t="n">
        <f aca="false">O270/$M270</f>
        <v>22.0702428364173</v>
      </c>
      <c r="R270" s="0" t="n">
        <f aca="false">M$252/M270</f>
        <v>12.3777455379736</v>
      </c>
      <c r="S270" s="0" t="n">
        <f aca="false">N$252/N270</f>
        <v>8.4360990836823</v>
      </c>
      <c r="T270" s="0" t="n">
        <f aca="false">O$252/O270</f>
        <v>8.86672909278887</v>
      </c>
    </row>
    <row r="271" customFormat="false" ht="12.8" hidden="false" customHeight="false" outlineLevel="0" collapsed="false">
      <c r="B271" s="0" t="n">
        <v>10805543</v>
      </c>
      <c r="C271" s="0" t="n">
        <v>4797634902</v>
      </c>
      <c r="D271" s="0" t="n">
        <v>1229475293</v>
      </c>
      <c r="E271" s="0" t="n">
        <v>504302406</v>
      </c>
      <c r="F271" s="0" t="n">
        <v>517838910</v>
      </c>
      <c r="G271" s="0" t="n">
        <v>9560913085</v>
      </c>
      <c r="H271" s="0" t="n">
        <v>3044982910</v>
      </c>
      <c r="I271" s="0" t="n">
        <v>7803039550</v>
      </c>
      <c r="J271" s="0" t="n">
        <v>1384094238</v>
      </c>
      <c r="K271" s="0" t="n">
        <v>196816</v>
      </c>
      <c r="L271" s="0" t="n">
        <v>20</v>
      </c>
      <c r="M271" s="0" t="n">
        <f aca="false">K271/1000000</f>
        <v>0.196816</v>
      </c>
      <c r="N271" s="0" t="n">
        <f aca="false">(G271+I271)/1000000000</f>
        <v>17.363952635</v>
      </c>
      <c r="O271" s="0" t="n">
        <f aca="false">(H271+J271)/1000000000</f>
        <v>4.429077148</v>
      </c>
      <c r="P271" s="0" t="n">
        <f aca="false">N271/$M271</f>
        <v>88.2242939344362</v>
      </c>
      <c r="Q271" s="0" t="n">
        <f aca="false">O271/$M271</f>
        <v>22.5036437484757</v>
      </c>
      <c r="R271" s="0" t="n">
        <f aca="false">M$252/M271</f>
        <v>13.0479635801967</v>
      </c>
      <c r="S271" s="0" t="n">
        <f aca="false">N$252/N271</f>
        <v>8.8223704800494</v>
      </c>
      <c r="T271" s="0" t="n">
        <f aca="false">O$252/O271</f>
        <v>9.16682399522746</v>
      </c>
    </row>
    <row r="272" customFormat="false" ht="12.8" hidden="false" customHeight="false" outlineLevel="0" collapsed="false">
      <c r="B272" s="0" t="n">
        <v>11013832</v>
      </c>
      <c r="C272" s="0" t="n">
        <v>4768277406</v>
      </c>
      <c r="D272" s="0" t="n">
        <v>1225959358</v>
      </c>
      <c r="E272" s="0" t="n">
        <v>504899521</v>
      </c>
      <c r="F272" s="0" t="n">
        <v>508982332</v>
      </c>
      <c r="G272" s="0" t="n">
        <v>9140075683</v>
      </c>
      <c r="H272" s="0" t="n">
        <v>2855590820</v>
      </c>
      <c r="I272" s="0" t="n">
        <v>7606338500</v>
      </c>
      <c r="J272" s="0" t="n">
        <v>1420928955</v>
      </c>
      <c r="K272" s="0" t="n">
        <v>188689</v>
      </c>
      <c r="L272" s="0" t="n">
        <v>21</v>
      </c>
      <c r="M272" s="0" t="n">
        <f aca="false">K272/1000000</f>
        <v>0.188689</v>
      </c>
      <c r="N272" s="0" t="n">
        <f aca="false">(G272+I272)/1000000000</f>
        <v>16.746414183</v>
      </c>
      <c r="O272" s="0" t="n">
        <f aca="false">(H272+J272)/1000000000</f>
        <v>4.276519775</v>
      </c>
      <c r="P272" s="0" t="n">
        <f aca="false">N272/$M272</f>
        <v>88.7514067221725</v>
      </c>
      <c r="Q272" s="0" t="n">
        <f aca="false">O272/$M272</f>
        <v>22.6643830588959</v>
      </c>
      <c r="R272" s="0" t="n">
        <f aca="false">M$252/M272</f>
        <v>13.6099507655454</v>
      </c>
      <c r="S272" s="0" t="n">
        <f aca="false">N$252/N272</f>
        <v>9.14770299300915</v>
      </c>
      <c r="T272" s="0" t="n">
        <f aca="false">O$252/O272</f>
        <v>9.49383442918839</v>
      </c>
    </row>
    <row r="273" customFormat="false" ht="12.8" hidden="false" customHeight="false" outlineLevel="0" collapsed="false">
      <c r="B273" s="0" t="n">
        <v>11098083</v>
      </c>
      <c r="C273" s="0" t="n">
        <v>4729881417</v>
      </c>
      <c r="D273" s="0" t="n">
        <v>1221374298</v>
      </c>
      <c r="E273" s="0" t="n">
        <v>505741990</v>
      </c>
      <c r="F273" s="0" t="n">
        <v>497429063</v>
      </c>
      <c r="G273" s="0" t="n">
        <v>8674514770</v>
      </c>
      <c r="H273" s="0" t="n">
        <v>2725219726</v>
      </c>
      <c r="I273" s="0" t="n">
        <v>7463897705</v>
      </c>
      <c r="J273" s="0" t="n">
        <v>1344024658</v>
      </c>
      <c r="K273" s="0" t="n">
        <v>178263</v>
      </c>
      <c r="L273" s="0" t="n">
        <v>22</v>
      </c>
      <c r="M273" s="0" t="n">
        <f aca="false">K273/1000000</f>
        <v>0.178263</v>
      </c>
      <c r="N273" s="0" t="n">
        <f aca="false">(G273+I273)/1000000000</f>
        <v>16.138412475</v>
      </c>
      <c r="O273" s="0" t="n">
        <f aca="false">(H273+J273)/1000000000</f>
        <v>4.069244384</v>
      </c>
      <c r="P273" s="0" t="n">
        <f aca="false">N273/$M273</f>
        <v>90.531475825045</v>
      </c>
      <c r="Q273" s="0" t="n">
        <f aca="false">O273/$M273</f>
        <v>22.8271956827833</v>
      </c>
      <c r="R273" s="0" t="n">
        <f aca="false">M$252/M273</f>
        <v>14.4059507581495</v>
      </c>
      <c r="S273" s="0" t="n">
        <f aca="false">N$252/N273</f>
        <v>9.49233534471302</v>
      </c>
      <c r="T273" s="0" t="n">
        <f aca="false">O$252/O273</f>
        <v>9.97742254966027</v>
      </c>
    </row>
    <row r="274" customFormat="false" ht="12.8" hidden="false" customHeight="false" outlineLevel="0" collapsed="false">
      <c r="B274" s="0" t="n">
        <v>11228271</v>
      </c>
      <c r="C274" s="0" t="n">
        <v>4665521077</v>
      </c>
      <c r="D274" s="0" t="n">
        <v>1213032981</v>
      </c>
      <c r="E274" s="0" t="n">
        <v>506520746</v>
      </c>
      <c r="F274" s="0" t="n">
        <v>478472026</v>
      </c>
      <c r="G274" s="0" t="n">
        <v>7841278076</v>
      </c>
      <c r="H274" s="0" t="n">
        <v>2465469360</v>
      </c>
      <c r="I274" s="0" t="n">
        <v>7680282592</v>
      </c>
      <c r="J274" s="0" t="n">
        <v>1363433837</v>
      </c>
      <c r="K274" s="0" t="n">
        <v>158607</v>
      </c>
      <c r="L274" s="0" t="n">
        <v>23</v>
      </c>
      <c r="M274" s="0" t="n">
        <f aca="false">K274/1000000</f>
        <v>0.158607</v>
      </c>
      <c r="N274" s="0" t="n">
        <f aca="false">(G274+I274)/1000000000</f>
        <v>15.521560668</v>
      </c>
      <c r="O274" s="0" t="n">
        <f aca="false">(H274+J274)/1000000000</f>
        <v>3.828903197</v>
      </c>
      <c r="P274" s="0" t="n">
        <f aca="false">N274/$M274</f>
        <v>97.8617631504284</v>
      </c>
      <c r="Q274" s="0" t="n">
        <f aca="false">O274/$M274</f>
        <v>24.1408210041171</v>
      </c>
      <c r="R274" s="0" t="n">
        <f aca="false">M$252/M274</f>
        <v>16.1912652026708</v>
      </c>
      <c r="S274" s="0" t="n">
        <f aca="false">N$252/N274</f>
        <v>9.86957603173413</v>
      </c>
      <c r="T274" s="0" t="n">
        <f aca="false">O$252/O274</f>
        <v>10.6037077951752</v>
      </c>
    </row>
    <row r="275" customFormat="false" ht="12.8" hidden="false" customHeight="false" outlineLevel="0" collapsed="false">
      <c r="B275" s="0" t="n">
        <v>11329860</v>
      </c>
      <c r="C275" s="0" t="n">
        <v>4693049134</v>
      </c>
      <c r="D275" s="0" t="n">
        <v>1217732977</v>
      </c>
      <c r="E275" s="0" t="n">
        <v>507211395</v>
      </c>
      <c r="F275" s="0" t="n">
        <v>485787687</v>
      </c>
      <c r="G275" s="0" t="n">
        <v>7637924194</v>
      </c>
      <c r="H275" s="0" t="n">
        <v>2448104858</v>
      </c>
      <c r="I275" s="0" t="n">
        <v>7627319335</v>
      </c>
      <c r="J275" s="0" t="n">
        <v>1340393066</v>
      </c>
      <c r="K275" s="0" t="n">
        <v>155148</v>
      </c>
      <c r="L275" s="0" t="n">
        <v>24</v>
      </c>
      <c r="M275" s="0" t="n">
        <f aca="false">K275/1000000</f>
        <v>0.155148</v>
      </c>
      <c r="N275" s="0" t="n">
        <f aca="false">(G275+I275)/1000000000</f>
        <v>15.265243529</v>
      </c>
      <c r="O275" s="0" t="n">
        <f aca="false">(H275+J275)/1000000000</f>
        <v>3.788497924</v>
      </c>
      <c r="P275" s="0" t="n">
        <f aca="false">N275/$M275</f>
        <v>98.3914941152964</v>
      </c>
      <c r="Q275" s="0" t="n">
        <f aca="false">O275/$M275</f>
        <v>24.4186062598293</v>
      </c>
      <c r="R275" s="0" t="n">
        <f aca="false">M$252/M275</f>
        <v>16.5522468868435</v>
      </c>
      <c r="S275" s="0" t="n">
        <f aca="false">N$252/N275</f>
        <v>10.0352950709877</v>
      </c>
      <c r="T275" s="0" t="n">
        <f aca="false">O$252/O275</f>
        <v>10.7167989771875</v>
      </c>
    </row>
    <row r="276" customFormat="false" ht="12.8" hidden="false" customHeight="false" outlineLevel="0" collapsed="false">
      <c r="A276" s="0" t="s">
        <v>36</v>
      </c>
      <c r="B276" s="0" t="s">
        <v>1</v>
      </c>
      <c r="C276" s="0" t="s">
        <v>2</v>
      </c>
      <c r="D276" s="0" t="s">
        <v>55</v>
      </c>
      <c r="E276" s="0" t="s">
        <v>56</v>
      </c>
      <c r="F276" s="0" t="s">
        <v>4</v>
      </c>
      <c r="G276" s="0" t="s">
        <v>5</v>
      </c>
      <c r="H276" s="0" t="s">
        <v>48</v>
      </c>
      <c r="I276" s="0" t="s">
        <v>57</v>
      </c>
      <c r="J276" s="0" t="s">
        <v>58</v>
      </c>
      <c r="K276" s="0" t="s">
        <v>7</v>
      </c>
      <c r="L276" s="0" t="s">
        <v>8</v>
      </c>
      <c r="M276" s="0" t="s">
        <v>9</v>
      </c>
      <c r="N276" s="0" t="s">
        <v>59</v>
      </c>
      <c r="O276" s="0" t="s">
        <v>60</v>
      </c>
      <c r="P276" s="0" t="s">
        <v>61</v>
      </c>
      <c r="Q276" s="0" t="s">
        <v>62</v>
      </c>
      <c r="R276" s="0" t="s">
        <v>16</v>
      </c>
      <c r="S276" s="0" t="s">
        <v>63</v>
      </c>
      <c r="T276" s="0" t="s">
        <v>64</v>
      </c>
    </row>
    <row r="277" customFormat="false" ht="12.8" hidden="false" customHeight="false" outlineLevel="0" collapsed="false">
      <c r="A277" s="0" t="s">
        <v>44</v>
      </c>
      <c r="B277" s="0" t="n">
        <v>198064141</v>
      </c>
      <c r="C277" s="0" t="n">
        <v>199575930701</v>
      </c>
      <c r="D277" s="0" t="n">
        <v>59700635191</v>
      </c>
      <c r="E277" s="0" t="n">
        <v>24302909276</v>
      </c>
      <c r="F277" s="0" t="n">
        <v>1973118437</v>
      </c>
      <c r="G277" s="0" t="n">
        <v>1388546203613</v>
      </c>
      <c r="H277" s="0" t="n">
        <v>580713043212</v>
      </c>
      <c r="I277" s="0" t="n">
        <v>855439254760</v>
      </c>
      <c r="J277" s="0" t="n">
        <v>168192657470</v>
      </c>
      <c r="K277" s="0" t="n">
        <v>46677226</v>
      </c>
      <c r="L277" s="0" t="n">
        <v>1</v>
      </c>
      <c r="M277" s="0" t="n">
        <f aca="false">K277/1000000</f>
        <v>46.677226</v>
      </c>
      <c r="N277" s="0" t="n">
        <f aca="false">(G277+I277)/1000000000</f>
        <v>2243.985458373</v>
      </c>
      <c r="O277" s="0" t="n">
        <f aca="false">(H277+J277)/1000000000</f>
        <v>748.905700682</v>
      </c>
      <c r="P277" s="0" t="n">
        <f aca="false">N277/$M277</f>
        <v>48.0745247880198</v>
      </c>
      <c r="Q277" s="0" t="n">
        <f aca="false">O277/$M277</f>
        <v>16.0443489225774</v>
      </c>
      <c r="R277" s="0" t="n">
        <f aca="false">M$277/M277</f>
        <v>1</v>
      </c>
      <c r="S277" s="0" t="n">
        <f aca="false">N$277/N277</f>
        <v>1</v>
      </c>
      <c r="T277" s="0" t="n">
        <f aca="false">O$277/O277</f>
        <v>1</v>
      </c>
    </row>
    <row r="278" customFormat="false" ht="12.8" hidden="false" customHeight="false" outlineLevel="0" collapsed="false">
      <c r="B278" s="0" t="n">
        <v>199743473</v>
      </c>
      <c r="C278" s="0" t="n">
        <v>199943100541</v>
      </c>
      <c r="D278" s="0" t="n">
        <v>59776943753</v>
      </c>
      <c r="E278" s="0" t="n">
        <v>24302369661</v>
      </c>
      <c r="F278" s="0" t="n">
        <v>2079763641</v>
      </c>
      <c r="G278" s="0" t="n">
        <v>902980865478</v>
      </c>
      <c r="H278" s="0" t="n">
        <v>316546310424</v>
      </c>
      <c r="I278" s="0" t="n">
        <v>452298828125</v>
      </c>
      <c r="J278" s="0" t="n">
        <v>109972793579</v>
      </c>
      <c r="K278" s="0" t="n">
        <v>26061105</v>
      </c>
      <c r="L278" s="0" t="n">
        <v>2</v>
      </c>
      <c r="M278" s="0" t="n">
        <f aca="false">K278/1000000</f>
        <v>26.061105</v>
      </c>
      <c r="N278" s="0" t="n">
        <f aca="false">(G278+I278)/1000000000</f>
        <v>1355.279693603</v>
      </c>
      <c r="O278" s="0" t="n">
        <f aca="false">(H278+J278)/1000000000</f>
        <v>426.519104003</v>
      </c>
      <c r="P278" s="0" t="n">
        <f aca="false">N278/$M278</f>
        <v>52.0039228422202</v>
      </c>
      <c r="Q278" s="0" t="n">
        <f aca="false">O278/$M278</f>
        <v>16.3661173999721</v>
      </c>
      <c r="R278" s="0" t="n">
        <f aca="false">M$277/M278</f>
        <v>1.79106856750702</v>
      </c>
      <c r="S278" s="0" t="n">
        <f aca="false">N$277/N278</f>
        <v>1.65573605873735</v>
      </c>
      <c r="T278" s="0" t="n">
        <f aca="false">O$277/O278</f>
        <v>1.75585499841229</v>
      </c>
    </row>
    <row r="279" customFormat="false" ht="12.8" hidden="false" customHeight="false" outlineLevel="0" collapsed="false">
      <c r="B279" s="0" t="n">
        <v>202255099</v>
      </c>
      <c r="C279" s="0" t="n">
        <v>200489333419</v>
      </c>
      <c r="D279" s="0" t="n">
        <v>59913631637</v>
      </c>
      <c r="E279" s="0" t="n">
        <v>24306787608</v>
      </c>
      <c r="F279" s="0" t="n">
        <v>2226887320</v>
      </c>
      <c r="G279" s="0" t="n">
        <v>688345901489</v>
      </c>
      <c r="H279" s="0" t="n">
        <v>234974533081</v>
      </c>
      <c r="I279" s="0" t="n">
        <v>315937347412</v>
      </c>
      <c r="J279" s="0" t="n">
        <v>76068466186</v>
      </c>
      <c r="K279" s="0" t="n">
        <v>18027878</v>
      </c>
      <c r="L279" s="0" t="n">
        <v>3</v>
      </c>
      <c r="M279" s="0" t="n">
        <f aca="false">K279/1000000</f>
        <v>18.027878</v>
      </c>
      <c r="N279" s="0" t="n">
        <f aca="false">(G279+I279)/1000000000</f>
        <v>1004.283248901</v>
      </c>
      <c r="O279" s="0" t="n">
        <f aca="false">(H279+J279)/1000000000</f>
        <v>311.042999267</v>
      </c>
      <c r="P279" s="0" t="n">
        <f aca="false">N279/$M279</f>
        <v>55.7072356991211</v>
      </c>
      <c r="Q279" s="0" t="n">
        <f aca="false">O279/$M279</f>
        <v>17.2534448739336</v>
      </c>
      <c r="R279" s="0" t="n">
        <f aca="false">M$277/M279</f>
        <v>2.58916917454178</v>
      </c>
      <c r="S279" s="0" t="n">
        <f aca="false">N$277/N279</f>
        <v>2.23441490319451</v>
      </c>
      <c r="T279" s="0" t="n">
        <f aca="false">O$277/O279</f>
        <v>2.40772402030221</v>
      </c>
    </row>
    <row r="280" customFormat="false" ht="12.8" hidden="false" customHeight="false" outlineLevel="0" collapsed="false">
      <c r="B280" s="0" t="n">
        <v>202830543</v>
      </c>
      <c r="C280" s="0" t="n">
        <v>201144227111</v>
      </c>
      <c r="D280" s="0" t="n">
        <v>60082481461</v>
      </c>
      <c r="E280" s="0" t="n">
        <v>24309760803</v>
      </c>
      <c r="F280" s="0" t="n">
        <v>2403953201</v>
      </c>
      <c r="G280" s="0" t="n">
        <v>594750900268</v>
      </c>
      <c r="H280" s="0" t="n">
        <v>188710693359</v>
      </c>
      <c r="I280" s="0" t="n">
        <v>256884963989</v>
      </c>
      <c r="J280" s="0" t="n">
        <v>63433654785</v>
      </c>
      <c r="K280" s="0" t="n">
        <v>15025868</v>
      </c>
      <c r="L280" s="0" t="n">
        <v>4</v>
      </c>
      <c r="M280" s="0" t="n">
        <f aca="false">K280/1000000</f>
        <v>15.025868</v>
      </c>
      <c r="N280" s="0" t="n">
        <f aca="false">(G280+I280)/1000000000</f>
        <v>851.635864257</v>
      </c>
      <c r="O280" s="0" t="n">
        <f aca="false">(H280+J280)/1000000000</f>
        <v>252.144348144</v>
      </c>
      <c r="P280" s="0" t="n">
        <f aca="false">N280/$M280</f>
        <v>56.6779812159271</v>
      </c>
      <c r="Q280" s="0" t="n">
        <f aca="false">O280/$M280</f>
        <v>16.7806843600649</v>
      </c>
      <c r="R280" s="0" t="n">
        <f aca="false">M$277/M280</f>
        <v>3.10645787651003</v>
      </c>
      <c r="S280" s="0" t="n">
        <f aca="false">N$277/N280</f>
        <v>2.63491188259285</v>
      </c>
      <c r="T280" s="0" t="n">
        <f aca="false">O$277/O280</f>
        <v>2.97014668857181</v>
      </c>
    </row>
    <row r="281" customFormat="false" ht="12.8" hidden="false" customHeight="false" outlineLevel="0" collapsed="false">
      <c r="B281" s="0" t="n">
        <v>202322313</v>
      </c>
      <c r="C281" s="0" t="n">
        <v>201766265506</v>
      </c>
      <c r="D281" s="0" t="n">
        <v>60244111371</v>
      </c>
      <c r="E281" s="0" t="n">
        <v>24313639150</v>
      </c>
      <c r="F281" s="0" t="n">
        <v>2571654326</v>
      </c>
      <c r="G281" s="0" t="n">
        <v>546762252807</v>
      </c>
      <c r="H281" s="0" t="n">
        <v>164721801757</v>
      </c>
      <c r="I281" s="0" t="n">
        <v>223574279785</v>
      </c>
      <c r="J281" s="0" t="n">
        <v>52093811035</v>
      </c>
      <c r="K281" s="0" t="n">
        <v>12356394</v>
      </c>
      <c r="L281" s="0" t="n">
        <v>5</v>
      </c>
      <c r="M281" s="0" t="n">
        <f aca="false">K281/1000000</f>
        <v>12.356394</v>
      </c>
      <c r="N281" s="0" t="n">
        <f aca="false">(G281+I281)/1000000000</f>
        <v>770.336532592</v>
      </c>
      <c r="O281" s="0" t="n">
        <f aca="false">(H281+J281)/1000000000</f>
        <v>216.815612792</v>
      </c>
      <c r="P281" s="0" t="n">
        <f aca="false">N281/$M281</f>
        <v>62.3431506467016</v>
      </c>
      <c r="Q281" s="0" t="n">
        <f aca="false">O281/$M281</f>
        <v>17.5468354919728</v>
      </c>
      <c r="R281" s="0" t="n">
        <f aca="false">M$277/M281</f>
        <v>3.77757669430094</v>
      </c>
      <c r="S281" s="0" t="n">
        <f aca="false">N$277/N281</f>
        <v>2.91299368968329</v>
      </c>
      <c r="T281" s="0" t="n">
        <f aca="false">O$277/O281</f>
        <v>3.45411334100029</v>
      </c>
    </row>
    <row r="282" customFormat="false" ht="12.8" hidden="false" customHeight="false" outlineLevel="0" collapsed="false">
      <c r="B282" s="0" t="n">
        <v>204118763</v>
      </c>
      <c r="C282" s="0" t="n">
        <v>202510143137</v>
      </c>
      <c r="D282" s="0" t="n">
        <v>60428177138</v>
      </c>
      <c r="E282" s="0" t="n">
        <v>24317520369</v>
      </c>
      <c r="F282" s="0" t="n">
        <v>2773530713</v>
      </c>
      <c r="G282" s="0" t="n">
        <v>525764007568</v>
      </c>
      <c r="H282" s="0" t="n">
        <v>150839050292</v>
      </c>
      <c r="I282" s="0" t="n">
        <v>188855743408</v>
      </c>
      <c r="J282" s="0" t="n">
        <v>41683776855</v>
      </c>
      <c r="K282" s="0" t="n">
        <v>9914011</v>
      </c>
      <c r="L282" s="0" t="n">
        <v>6</v>
      </c>
      <c r="M282" s="0" t="n">
        <f aca="false">K282/1000000</f>
        <v>9.914011</v>
      </c>
      <c r="N282" s="0" t="n">
        <f aca="false">(G282+I282)/1000000000</f>
        <v>714.619750976</v>
      </c>
      <c r="O282" s="0" t="n">
        <f aca="false">(H282+J282)/1000000000</f>
        <v>192.522827147</v>
      </c>
      <c r="P282" s="0" t="n">
        <f aca="false">N282/$M282</f>
        <v>72.0817992814412</v>
      </c>
      <c r="Q282" s="0" t="n">
        <f aca="false">O282/$M282</f>
        <v>19.4192670501374</v>
      </c>
      <c r="R282" s="0" t="n">
        <f aca="false">M$277/M282</f>
        <v>4.70820800985595</v>
      </c>
      <c r="S282" s="0" t="n">
        <f aca="false">N$277/N282</f>
        <v>3.1401111644455</v>
      </c>
      <c r="T282" s="0" t="n">
        <f aca="false">O$277/O282</f>
        <v>3.88995794306602</v>
      </c>
    </row>
    <row r="283" customFormat="false" ht="12.8" hidden="false" customHeight="false" outlineLevel="0" collapsed="false">
      <c r="B283" s="0" t="n">
        <v>191505322</v>
      </c>
      <c r="C283" s="0" t="n">
        <v>203031487953</v>
      </c>
      <c r="D283" s="0" t="n">
        <v>60379146271</v>
      </c>
      <c r="E283" s="0" t="n">
        <v>24321254140</v>
      </c>
      <c r="F283" s="0" t="n">
        <v>2932317448</v>
      </c>
      <c r="G283" s="0" t="n">
        <v>446782318115</v>
      </c>
      <c r="H283" s="0" t="n">
        <v>125064834594</v>
      </c>
      <c r="I283" s="0" t="n">
        <v>221843078613</v>
      </c>
      <c r="J283" s="0" t="n">
        <v>51039093017</v>
      </c>
      <c r="K283" s="0" t="n">
        <v>8387882</v>
      </c>
      <c r="L283" s="0" t="n">
        <v>7</v>
      </c>
      <c r="M283" s="0" t="n">
        <f aca="false">K283/1000000</f>
        <v>8.387882</v>
      </c>
      <c r="N283" s="0" t="n">
        <f aca="false">(G283+I283)/1000000000</f>
        <v>668.625396728</v>
      </c>
      <c r="O283" s="0" t="n">
        <f aca="false">(H283+J283)/1000000000</f>
        <v>176.103927611</v>
      </c>
      <c r="P283" s="0" t="n">
        <f aca="false">N283/$M283</f>
        <v>79.7132573786804</v>
      </c>
      <c r="Q283" s="0" t="n">
        <f aca="false">O283/$M283</f>
        <v>20.9950411332682</v>
      </c>
      <c r="R283" s="0" t="n">
        <f aca="false">M$277/M283</f>
        <v>5.56484056404227</v>
      </c>
      <c r="S283" s="0" t="n">
        <f aca="false">N$277/N283</f>
        <v>3.35611759492567</v>
      </c>
      <c r="T283" s="0" t="n">
        <f aca="false">O$277/O283</f>
        <v>4.25263485511961</v>
      </c>
    </row>
    <row r="284" customFormat="false" ht="12.8" hidden="false" customHeight="false" outlineLevel="0" collapsed="false">
      <c r="B284" s="0" t="n">
        <v>168914850</v>
      </c>
      <c r="C284" s="0" t="n">
        <v>202859487429</v>
      </c>
      <c r="D284" s="0" t="n">
        <v>60345746764</v>
      </c>
      <c r="E284" s="0" t="n">
        <v>24324803146</v>
      </c>
      <c r="F284" s="0" t="n">
        <v>2881224744</v>
      </c>
      <c r="G284" s="0" t="n">
        <v>391520675659</v>
      </c>
      <c r="H284" s="0" t="n">
        <v>111120498657</v>
      </c>
      <c r="I284" s="0" t="n">
        <v>228858093261</v>
      </c>
      <c r="J284" s="0" t="n">
        <v>45141555786</v>
      </c>
      <c r="K284" s="0" t="n">
        <v>7333505</v>
      </c>
      <c r="L284" s="0" t="n">
        <v>8</v>
      </c>
      <c r="M284" s="0" t="n">
        <f aca="false">K284/1000000</f>
        <v>7.333505</v>
      </c>
      <c r="N284" s="0" t="n">
        <f aca="false">(G284+I284)/1000000000</f>
        <v>620.37876892</v>
      </c>
      <c r="O284" s="0" t="n">
        <f aca="false">(H284+J284)/1000000000</f>
        <v>156.262054443</v>
      </c>
      <c r="P284" s="0" t="n">
        <f aca="false">N284/$M284</f>
        <v>84.595124557766</v>
      </c>
      <c r="Q284" s="0" t="n">
        <f aca="false">O284/$M284</f>
        <v>21.3079631694531</v>
      </c>
      <c r="R284" s="0" t="n">
        <f aca="false">M$277/M284</f>
        <v>6.36492727556605</v>
      </c>
      <c r="S284" s="0" t="n">
        <f aca="false">N$277/N284</f>
        <v>3.6171216211662</v>
      </c>
      <c r="T284" s="0" t="n">
        <f aca="false">O$277/O284</f>
        <v>4.79262674071126</v>
      </c>
    </row>
    <row r="285" customFormat="false" ht="12.8" hidden="false" customHeight="false" outlineLevel="0" collapsed="false">
      <c r="B285" s="0" t="n">
        <v>142917860</v>
      </c>
      <c r="C285" s="0" t="n">
        <v>205423753429</v>
      </c>
      <c r="D285" s="0" t="n">
        <v>61034782373</v>
      </c>
      <c r="E285" s="0" t="n">
        <v>24329034254</v>
      </c>
      <c r="F285" s="0" t="n">
        <v>3590691078</v>
      </c>
      <c r="G285" s="0" t="n">
        <v>376077423095</v>
      </c>
      <c r="H285" s="0" t="n">
        <v>104015380859</v>
      </c>
      <c r="I285" s="0" t="n">
        <v>242366867065</v>
      </c>
      <c r="J285" s="0" t="n">
        <v>41503173828</v>
      </c>
      <c r="K285" s="0" t="n">
        <v>7210124</v>
      </c>
      <c r="L285" s="0" t="n">
        <v>9</v>
      </c>
      <c r="M285" s="0" t="n">
        <f aca="false">K285/1000000</f>
        <v>7.210124</v>
      </c>
      <c r="N285" s="0" t="n">
        <f aca="false">(G285+I285)/1000000000</f>
        <v>618.44429016</v>
      </c>
      <c r="O285" s="0" t="n">
        <f aca="false">(H285+J285)/1000000000</f>
        <v>145.518554687</v>
      </c>
      <c r="P285" s="0" t="n">
        <f aca="false">N285/$M285</f>
        <v>85.7744319182305</v>
      </c>
      <c r="Q285" s="0" t="n">
        <f aca="false">O285/$M285</f>
        <v>20.182531491414</v>
      </c>
      <c r="R285" s="0" t="n">
        <f aca="false">M$277/M285</f>
        <v>6.47384511001475</v>
      </c>
      <c r="S285" s="0" t="n">
        <f aca="false">N$277/N285</f>
        <v>3.62843588998526</v>
      </c>
      <c r="T285" s="0" t="n">
        <f aca="false">O$277/O285</f>
        <v>5.14646192228093</v>
      </c>
    </row>
    <row r="286" customFormat="false" ht="12.8" hidden="false" customHeight="false" outlineLevel="0" collapsed="false">
      <c r="B286" s="0" t="n">
        <v>125272637</v>
      </c>
      <c r="C286" s="0" t="n">
        <v>204553889646</v>
      </c>
      <c r="D286" s="0" t="n">
        <v>60897480426</v>
      </c>
      <c r="E286" s="0" t="n">
        <v>24332379247</v>
      </c>
      <c r="F286" s="0" t="n">
        <v>3329057643</v>
      </c>
      <c r="G286" s="0" t="n">
        <v>325812667846</v>
      </c>
      <c r="H286" s="0" t="n">
        <v>86475372314</v>
      </c>
      <c r="I286" s="0" t="n">
        <v>248658432006</v>
      </c>
      <c r="J286" s="0" t="n">
        <v>44851882934</v>
      </c>
      <c r="K286" s="0" t="n">
        <v>6232820</v>
      </c>
      <c r="L286" s="0" t="n">
        <v>10</v>
      </c>
      <c r="M286" s="0" t="n">
        <f aca="false">K286/1000000</f>
        <v>6.23282</v>
      </c>
      <c r="N286" s="0" t="n">
        <f aca="false">(G286+I286)/1000000000</f>
        <v>574.471099852</v>
      </c>
      <c r="O286" s="0" t="n">
        <f aca="false">(H286+J286)/1000000000</f>
        <v>131.327255248</v>
      </c>
      <c r="P286" s="0" t="n">
        <f aca="false">N286/$M286</f>
        <v>92.1687293796387</v>
      </c>
      <c r="Q286" s="0" t="n">
        <f aca="false">O286/$M286</f>
        <v>21.0702788221062</v>
      </c>
      <c r="R286" s="0" t="n">
        <f aca="false">M$277/M286</f>
        <v>7.48894176311846</v>
      </c>
      <c r="S286" s="0" t="n">
        <f aca="false">N$277/N286</f>
        <v>3.90617640983352</v>
      </c>
      <c r="T286" s="0" t="n">
        <f aca="false">O$277/O286</f>
        <v>5.70259158517977</v>
      </c>
    </row>
    <row r="287" customFormat="false" ht="12.8" hidden="false" customHeight="false" outlineLevel="0" collapsed="false">
      <c r="B287" s="0" t="n">
        <v>118581925</v>
      </c>
      <c r="C287" s="0" t="n">
        <v>204634673558</v>
      </c>
      <c r="D287" s="0" t="n">
        <v>60839796761</v>
      </c>
      <c r="E287" s="0" t="n">
        <v>24336125890</v>
      </c>
      <c r="F287" s="0" t="n">
        <v>3356251562</v>
      </c>
      <c r="G287" s="0" t="n">
        <v>291911788940</v>
      </c>
      <c r="H287" s="0" t="n">
        <v>81984436035</v>
      </c>
      <c r="I287" s="0" t="n">
        <v>252709609985</v>
      </c>
      <c r="J287" s="0" t="n">
        <v>41323104858</v>
      </c>
      <c r="K287" s="0" t="n">
        <v>5519552</v>
      </c>
      <c r="L287" s="0" t="n">
        <v>11</v>
      </c>
      <c r="M287" s="0" t="n">
        <f aca="false">K287/1000000</f>
        <v>5.519552</v>
      </c>
      <c r="N287" s="0" t="n">
        <f aca="false">(G287+I287)/1000000000</f>
        <v>544.621398925</v>
      </c>
      <c r="O287" s="0" t="n">
        <f aca="false">(H287+J287)/1000000000</f>
        <v>123.307540893</v>
      </c>
      <c r="P287" s="0" t="n">
        <f aca="false">N287/$M287</f>
        <v>98.671305012617</v>
      </c>
      <c r="Q287" s="0" t="n">
        <f aca="false">O287/$M287</f>
        <v>22.3401357380092</v>
      </c>
      <c r="R287" s="0" t="n">
        <f aca="false">M$277/M287</f>
        <v>8.45670554421808</v>
      </c>
      <c r="S287" s="0" t="n">
        <f aca="false">N$277/N287</f>
        <v>4.12026678129483</v>
      </c>
      <c r="T287" s="0" t="n">
        <f aca="false">O$277/O287</f>
        <v>6.07347851768338</v>
      </c>
    </row>
    <row r="288" customFormat="false" ht="12.8" hidden="false" customHeight="false" outlineLevel="0" collapsed="false">
      <c r="B288" s="0" t="n">
        <v>108278958</v>
      </c>
      <c r="C288" s="0" t="n">
        <v>205199253332</v>
      </c>
      <c r="D288" s="0" t="n">
        <v>61145678899</v>
      </c>
      <c r="E288" s="0" t="n">
        <v>24340129364</v>
      </c>
      <c r="F288" s="0" t="n">
        <v>3492253299</v>
      </c>
      <c r="G288" s="0" t="n">
        <v>276021087646</v>
      </c>
      <c r="H288" s="0" t="n">
        <v>79613052368</v>
      </c>
      <c r="I288" s="0" t="n">
        <v>265735977172</v>
      </c>
      <c r="J288" s="0" t="n">
        <v>39195510864</v>
      </c>
      <c r="K288" s="0" t="n">
        <v>5297948</v>
      </c>
      <c r="L288" s="0" t="n">
        <v>12</v>
      </c>
      <c r="M288" s="0" t="n">
        <f aca="false">K288/1000000</f>
        <v>5.297948</v>
      </c>
      <c r="N288" s="0" t="n">
        <f aca="false">(G288+I288)/1000000000</f>
        <v>541.757064818</v>
      </c>
      <c r="O288" s="0" t="n">
        <f aca="false">(H288+J288)/1000000000</f>
        <v>118.808563232</v>
      </c>
      <c r="P288" s="0" t="n">
        <f aca="false">N288/$M288</f>
        <v>102.257905290501</v>
      </c>
      <c r="Q288" s="0" t="n">
        <f aca="false">O288/$M288</f>
        <v>22.4253924787484</v>
      </c>
      <c r="R288" s="0" t="n">
        <f aca="false">M$277/M288</f>
        <v>8.81043490800589</v>
      </c>
      <c r="S288" s="0" t="n">
        <f aca="false">N$277/N288</f>
        <v>4.14205112235473</v>
      </c>
      <c r="T288" s="0" t="n">
        <f aca="false">O$277/O288</f>
        <v>6.30346567881303</v>
      </c>
    </row>
    <row r="289" customFormat="false" ht="12.8" hidden="false" customHeight="false" outlineLevel="0" collapsed="false">
      <c r="B289" s="0" t="n">
        <v>113232368</v>
      </c>
      <c r="C289" s="0" t="n">
        <v>212389094659</v>
      </c>
      <c r="D289" s="0" t="n">
        <v>62949714331</v>
      </c>
      <c r="E289" s="0" t="n">
        <v>24343719109</v>
      </c>
      <c r="F289" s="0" t="n">
        <v>5465925533</v>
      </c>
      <c r="G289" s="0" t="n">
        <v>348365753173</v>
      </c>
      <c r="H289" s="0" t="n">
        <v>97439544677</v>
      </c>
      <c r="I289" s="0" t="n">
        <v>280265518188</v>
      </c>
      <c r="J289" s="0" t="n">
        <v>39167602539</v>
      </c>
      <c r="K289" s="0" t="n">
        <v>6796266</v>
      </c>
      <c r="L289" s="0" t="n">
        <v>13</v>
      </c>
      <c r="M289" s="0" t="n">
        <f aca="false">K289/1000000</f>
        <v>6.796266</v>
      </c>
      <c r="N289" s="0" t="n">
        <f aca="false">(G289+I289)/1000000000</f>
        <v>628.631271361</v>
      </c>
      <c r="O289" s="0" t="n">
        <f aca="false">(H289+J289)/1000000000</f>
        <v>136.607147216</v>
      </c>
      <c r="P289" s="0" t="n">
        <f aca="false">N289/$M289</f>
        <v>92.4965666972129</v>
      </c>
      <c r="Q289" s="0" t="n">
        <f aca="false">O289/$M289</f>
        <v>20.1003237978031</v>
      </c>
      <c r="R289" s="0" t="n">
        <f aca="false">M$277/M289</f>
        <v>6.86806931924089</v>
      </c>
      <c r="S289" s="0" t="n">
        <f aca="false">N$277/N289</f>
        <v>3.56963702030719</v>
      </c>
      <c r="T289" s="0" t="n">
        <f aca="false">O$277/O289</f>
        <v>5.48218534640686</v>
      </c>
    </row>
    <row r="290" customFormat="false" ht="12.8" hidden="false" customHeight="false" outlineLevel="0" collapsed="false">
      <c r="B290" s="0" t="n">
        <v>121140160</v>
      </c>
      <c r="C290" s="0" t="n">
        <v>214826825390</v>
      </c>
      <c r="D290" s="0" t="n">
        <v>63662837081</v>
      </c>
      <c r="E290" s="0" t="n">
        <v>24347669520</v>
      </c>
      <c r="F290" s="0" t="n">
        <v>6123314105</v>
      </c>
      <c r="G290" s="0" t="n">
        <v>361912200927</v>
      </c>
      <c r="H290" s="0" t="n">
        <v>98415374755</v>
      </c>
      <c r="I290" s="0" t="n">
        <v>302258377075</v>
      </c>
      <c r="J290" s="0" t="n">
        <v>45624130249</v>
      </c>
      <c r="K290" s="0" t="n">
        <v>6871834</v>
      </c>
      <c r="L290" s="0" t="n">
        <v>14</v>
      </c>
      <c r="M290" s="0" t="n">
        <f aca="false">K290/1000000</f>
        <v>6.871834</v>
      </c>
      <c r="N290" s="0" t="n">
        <f aca="false">(G290+I290)/1000000000</f>
        <v>664.170578002</v>
      </c>
      <c r="O290" s="0" t="n">
        <f aca="false">(H290+J290)/1000000000</f>
        <v>144.039505004</v>
      </c>
      <c r="P290" s="0" t="n">
        <f aca="false">N290/$M290</f>
        <v>96.651138255377</v>
      </c>
      <c r="Q290" s="0" t="n">
        <f aca="false">O290/$M290</f>
        <v>20.9608533913945</v>
      </c>
      <c r="R290" s="0" t="n">
        <f aca="false">M$277/M290</f>
        <v>6.79254271858139</v>
      </c>
      <c r="S290" s="0" t="n">
        <f aca="false">N$277/N290</f>
        <v>3.37862822096621</v>
      </c>
      <c r="T290" s="0" t="n">
        <f aca="false">O$277/O290</f>
        <v>5.19930765286372</v>
      </c>
    </row>
    <row r="291" customFormat="false" ht="12.8" hidden="false" customHeight="false" outlineLevel="0" collapsed="false">
      <c r="B291" s="0" t="n">
        <v>114381782</v>
      </c>
      <c r="C291" s="0" t="n">
        <v>217192707051</v>
      </c>
      <c r="D291" s="0" t="n">
        <v>64358514571</v>
      </c>
      <c r="E291" s="0" t="n">
        <v>24351392207</v>
      </c>
      <c r="F291" s="0" t="n">
        <v>6761092416</v>
      </c>
      <c r="G291" s="0" t="n">
        <v>368364395141</v>
      </c>
      <c r="H291" s="0" t="n">
        <v>94197937011</v>
      </c>
      <c r="I291" s="0" t="n">
        <v>325972839355</v>
      </c>
      <c r="J291" s="0" t="n">
        <v>50619293212</v>
      </c>
      <c r="K291" s="0" t="n">
        <v>6939315</v>
      </c>
      <c r="L291" s="0" t="n">
        <v>15</v>
      </c>
      <c r="M291" s="0" t="n">
        <f aca="false">K291/1000000</f>
        <v>6.939315</v>
      </c>
      <c r="N291" s="0" t="n">
        <f aca="false">(G291+I291)/1000000000</f>
        <v>694.337234496</v>
      </c>
      <c r="O291" s="0" t="n">
        <f aca="false">(H291+J291)/1000000000</f>
        <v>144.817230223</v>
      </c>
      <c r="P291" s="0" t="n">
        <f aca="false">N291/$M291</f>
        <v>100.058468954933</v>
      </c>
      <c r="Q291" s="0" t="n">
        <f aca="false">O291/$M291</f>
        <v>20.8690959011084</v>
      </c>
      <c r="R291" s="0" t="n">
        <f aca="false">M$277/M291</f>
        <v>6.72648899783336</v>
      </c>
      <c r="S291" s="0" t="n">
        <f aca="false">N$277/N291</f>
        <v>3.23183799872384</v>
      </c>
      <c r="T291" s="0" t="n">
        <f aca="false">O$277/O291</f>
        <v>5.17138533535534</v>
      </c>
    </row>
    <row r="292" customFormat="false" ht="12.8" hidden="false" customHeight="false" outlineLevel="0" collapsed="false">
      <c r="B292" s="0" t="n">
        <v>115874658</v>
      </c>
      <c r="C292" s="0" t="n">
        <v>212868456423</v>
      </c>
      <c r="D292" s="0" t="n">
        <v>62997609306</v>
      </c>
      <c r="E292" s="0" t="n">
        <v>24355256375</v>
      </c>
      <c r="F292" s="0" t="n">
        <v>5602322877</v>
      </c>
      <c r="G292" s="0" t="n">
        <v>328609527587</v>
      </c>
      <c r="H292" s="0" t="n">
        <v>89730331420</v>
      </c>
      <c r="I292" s="0" t="n">
        <v>283590148925</v>
      </c>
      <c r="J292" s="0" t="n">
        <v>44254043579</v>
      </c>
      <c r="K292" s="0" t="n">
        <v>5952160</v>
      </c>
      <c r="L292" s="0" t="n">
        <v>16</v>
      </c>
      <c r="M292" s="0" t="n">
        <f aca="false">K292/1000000</f>
        <v>5.95216</v>
      </c>
      <c r="N292" s="0" t="n">
        <f aca="false">(G292+I292)/1000000000</f>
        <v>612.199676512</v>
      </c>
      <c r="O292" s="0" t="n">
        <f aca="false">(H292+J292)/1000000000</f>
        <v>133.984374999</v>
      </c>
      <c r="P292" s="0" t="n">
        <f aca="false">N292/$M292</f>
        <v>102.853363570872</v>
      </c>
      <c r="Q292" s="0" t="n">
        <f aca="false">O292/$M292</f>
        <v>22.5102105788487</v>
      </c>
      <c r="R292" s="0" t="n">
        <f aca="false">M$277/M292</f>
        <v>7.84206506545523</v>
      </c>
      <c r="S292" s="0" t="n">
        <f aca="false">N$277/N292</f>
        <v>3.66544698481071</v>
      </c>
      <c r="T292" s="0" t="n">
        <f aca="false">O$277/O292</f>
        <v>5.58950027335344</v>
      </c>
    </row>
    <row r="293" customFormat="false" ht="12.8" hidden="false" customHeight="false" outlineLevel="0" collapsed="false">
      <c r="B293" s="0" t="n">
        <v>120977898</v>
      </c>
      <c r="C293" s="0" t="n">
        <v>212382961809</v>
      </c>
      <c r="D293" s="0" t="n">
        <v>62894139102</v>
      </c>
      <c r="E293" s="0" t="n">
        <v>24359004271</v>
      </c>
      <c r="F293" s="0" t="n">
        <v>5458593038</v>
      </c>
      <c r="G293" s="0" t="n">
        <v>317782928466</v>
      </c>
      <c r="H293" s="0" t="n">
        <v>77904525756</v>
      </c>
      <c r="I293" s="0" t="n">
        <v>271831863403</v>
      </c>
      <c r="J293" s="0" t="n">
        <v>46345611572</v>
      </c>
      <c r="K293" s="0" t="n">
        <v>5666911</v>
      </c>
      <c r="L293" s="0" t="n">
        <v>17</v>
      </c>
      <c r="M293" s="0" t="n">
        <f aca="false">K293/1000000</f>
        <v>5.666911</v>
      </c>
      <c r="N293" s="0" t="n">
        <f aca="false">(G293+I293)/1000000000</f>
        <v>589.614791869</v>
      </c>
      <c r="O293" s="0" t="n">
        <f aca="false">(H293+J293)/1000000000</f>
        <v>124.250137328</v>
      </c>
      <c r="P293" s="0" t="n">
        <f aca="false">N293/$M293</f>
        <v>104.045182969875</v>
      </c>
      <c r="Q293" s="0" t="n">
        <f aca="false">O293/$M293</f>
        <v>21.9255494444857</v>
      </c>
      <c r="R293" s="0" t="n">
        <f aca="false">M$277/M293</f>
        <v>8.23680237787394</v>
      </c>
      <c r="S293" s="0" t="n">
        <f aca="false">N$277/N293</f>
        <v>3.80585000464433</v>
      </c>
      <c r="T293" s="0" t="n">
        <f aca="false">O$277/O293</f>
        <v>6.02740340403014</v>
      </c>
    </row>
    <row r="294" customFormat="false" ht="12.8" hidden="false" customHeight="false" outlineLevel="0" collapsed="false">
      <c r="B294" s="0" t="n">
        <v>132378189</v>
      </c>
      <c r="C294" s="0" t="n">
        <v>213362578609</v>
      </c>
      <c r="D294" s="0" t="n">
        <v>63234867301</v>
      </c>
      <c r="E294" s="0" t="n">
        <v>24362721810</v>
      </c>
      <c r="F294" s="0" t="n">
        <v>5715913722</v>
      </c>
      <c r="G294" s="0" t="n">
        <v>334020584106</v>
      </c>
      <c r="H294" s="0" t="n">
        <v>88312591552</v>
      </c>
      <c r="I294" s="0" t="n">
        <v>272471710205</v>
      </c>
      <c r="J294" s="0" t="n">
        <v>43314651489</v>
      </c>
      <c r="K294" s="0" t="n">
        <v>5816178</v>
      </c>
      <c r="L294" s="0" t="n">
        <v>18</v>
      </c>
      <c r="M294" s="0" t="n">
        <f aca="false">K294/1000000</f>
        <v>5.816178</v>
      </c>
      <c r="N294" s="0" t="n">
        <f aca="false">(G294+I294)/1000000000</f>
        <v>606.492294311</v>
      </c>
      <c r="O294" s="0" t="n">
        <f aca="false">(H294+J294)/1000000000</f>
        <v>131.627243041</v>
      </c>
      <c r="P294" s="0" t="n">
        <f aca="false">N294/$M294</f>
        <v>104.276776658314</v>
      </c>
      <c r="Q294" s="0" t="n">
        <f aca="false">O294/$M294</f>
        <v>22.6312267336041</v>
      </c>
      <c r="R294" s="0" t="n">
        <f aca="false">M$277/M294</f>
        <v>8.0254122208777</v>
      </c>
      <c r="S294" s="0" t="n">
        <f aca="false">N$277/N294</f>
        <v>3.69994059186236</v>
      </c>
      <c r="T294" s="0" t="n">
        <f aca="false">O$277/O294</f>
        <v>5.68959497578117</v>
      </c>
    </row>
    <row r="295" customFormat="false" ht="12.8" hidden="false" customHeight="false" outlineLevel="0" collapsed="false">
      <c r="B295" s="0" t="n">
        <v>135381207</v>
      </c>
      <c r="C295" s="0" t="n">
        <v>214332959024</v>
      </c>
      <c r="D295" s="0" t="n">
        <v>63494424914</v>
      </c>
      <c r="E295" s="0" t="n">
        <v>24367467098</v>
      </c>
      <c r="F295" s="0" t="n">
        <v>5978186540</v>
      </c>
      <c r="G295" s="0" t="n">
        <v>332165328979</v>
      </c>
      <c r="H295" s="0" t="n">
        <v>87989196777</v>
      </c>
      <c r="I295" s="0" t="n">
        <v>277337844848</v>
      </c>
      <c r="J295" s="0" t="n">
        <v>43029769897</v>
      </c>
      <c r="K295" s="0" t="n">
        <v>5802204</v>
      </c>
      <c r="L295" s="0" t="n">
        <v>19</v>
      </c>
      <c r="M295" s="0" t="n">
        <f aca="false">K295/1000000</f>
        <v>5.802204</v>
      </c>
      <c r="N295" s="0" t="n">
        <f aca="false">(G295+I295)/1000000000</f>
        <v>609.503173827</v>
      </c>
      <c r="O295" s="0" t="n">
        <f aca="false">(H295+J295)/1000000000</f>
        <v>131.018966674</v>
      </c>
      <c r="P295" s="0" t="n">
        <f aca="false">N295/$M295</f>
        <v>105.046836310306</v>
      </c>
      <c r="Q295" s="0" t="n">
        <f aca="false">O295/$M295</f>
        <v>22.5808962721752</v>
      </c>
      <c r="R295" s="0" t="n">
        <f aca="false">M$277/M295</f>
        <v>8.04474058478468</v>
      </c>
      <c r="S295" s="0" t="n">
        <f aca="false">N$277/N295</f>
        <v>3.681663286974</v>
      </c>
      <c r="T295" s="0" t="n">
        <f aca="false">O$277/O295</f>
        <v>5.71600982432886</v>
      </c>
    </row>
    <row r="296" customFormat="false" ht="12.8" hidden="false" customHeight="false" outlineLevel="0" collapsed="false">
      <c r="B296" s="0" t="n">
        <v>127567014</v>
      </c>
      <c r="C296" s="0" t="n">
        <v>215418433611</v>
      </c>
      <c r="D296" s="0" t="n">
        <v>63868777575</v>
      </c>
      <c r="E296" s="0" t="n">
        <v>24370394540</v>
      </c>
      <c r="F296" s="0" t="n">
        <v>6264113173</v>
      </c>
      <c r="G296" s="0" t="n">
        <v>320980621337</v>
      </c>
      <c r="H296" s="0" t="n">
        <v>81835769653</v>
      </c>
      <c r="I296" s="0" t="n">
        <v>282197006225</v>
      </c>
      <c r="J296" s="0" t="n">
        <v>43461990356</v>
      </c>
      <c r="K296" s="0" t="n">
        <v>5705985</v>
      </c>
      <c r="L296" s="0" t="n">
        <v>20</v>
      </c>
      <c r="M296" s="0" t="n">
        <f aca="false">K296/1000000</f>
        <v>5.705985</v>
      </c>
      <c r="N296" s="0" t="n">
        <f aca="false">(G296+I296)/1000000000</f>
        <v>603.177627562</v>
      </c>
      <c r="O296" s="0" t="n">
        <f aca="false">(H296+J296)/1000000000</f>
        <v>125.297760009</v>
      </c>
      <c r="P296" s="0" t="n">
        <f aca="false">N296/$M296</f>
        <v>105.70964129103</v>
      </c>
      <c r="Q296" s="0" t="n">
        <f aca="false">O296/$M296</f>
        <v>21.9590062029606</v>
      </c>
      <c r="R296" s="0" t="n">
        <f aca="false">M$277/M296</f>
        <v>8.18039760006379</v>
      </c>
      <c r="S296" s="0" t="n">
        <f aca="false">N$277/N296</f>
        <v>3.7202730271065</v>
      </c>
      <c r="T296" s="0" t="n">
        <f aca="false">O$277/O296</f>
        <v>5.97700789406137</v>
      </c>
    </row>
    <row r="297" customFormat="false" ht="12.8" hidden="false" customHeight="false" outlineLevel="0" collapsed="false">
      <c r="B297" s="0" t="n">
        <v>120934030</v>
      </c>
      <c r="C297" s="0" t="n">
        <v>209178855958</v>
      </c>
      <c r="D297" s="0" t="n">
        <v>61920724164</v>
      </c>
      <c r="E297" s="0" t="n">
        <v>24374083291</v>
      </c>
      <c r="F297" s="0" t="n">
        <v>4585428585</v>
      </c>
      <c r="G297" s="0" t="n">
        <v>276459671020</v>
      </c>
      <c r="H297" s="0" t="n">
        <v>71666992187</v>
      </c>
      <c r="I297" s="0" t="n">
        <v>248119186401</v>
      </c>
      <c r="J297" s="0" t="n">
        <v>39135528564</v>
      </c>
      <c r="K297" s="0" t="n">
        <v>4768146</v>
      </c>
      <c r="L297" s="0" t="n">
        <v>21</v>
      </c>
      <c r="M297" s="0" t="n">
        <f aca="false">K297/1000000</f>
        <v>4.768146</v>
      </c>
      <c r="N297" s="0" t="n">
        <f aca="false">(G297+I297)/1000000000</f>
        <v>524.578857421</v>
      </c>
      <c r="O297" s="0" t="n">
        <f aca="false">(H297+J297)/1000000000</f>
        <v>110.802520751</v>
      </c>
      <c r="P297" s="0" t="n">
        <f aca="false">N297/$M297</f>
        <v>110.017364699193</v>
      </c>
      <c r="Q297" s="0" t="n">
        <f aca="false">O297/$M297</f>
        <v>23.238072146071</v>
      </c>
      <c r="R297" s="0" t="n">
        <f aca="false">M$277/M297</f>
        <v>9.78938690216281</v>
      </c>
      <c r="S297" s="0" t="n">
        <f aca="false">N$277/N297</f>
        <v>4.27768947724116</v>
      </c>
      <c r="T297" s="0" t="n">
        <f aca="false">O$277/O297</f>
        <v>6.75892295234846</v>
      </c>
    </row>
    <row r="298" customFormat="false" ht="12.8" hidden="false" customHeight="false" outlineLevel="0" collapsed="false">
      <c r="B298" s="0" t="n">
        <v>122384519</v>
      </c>
      <c r="C298" s="0" t="n">
        <v>210071567512</v>
      </c>
      <c r="D298" s="0" t="n">
        <v>62257917925</v>
      </c>
      <c r="E298" s="0" t="n">
        <v>24378128046</v>
      </c>
      <c r="F298" s="0" t="n">
        <v>4818881780</v>
      </c>
      <c r="G298" s="0" t="n">
        <v>275349792480</v>
      </c>
      <c r="H298" s="0" t="n">
        <v>71406387329</v>
      </c>
      <c r="I298" s="0" t="n">
        <v>248327774047</v>
      </c>
      <c r="J298" s="0" t="n">
        <v>38021545410</v>
      </c>
      <c r="K298" s="0" t="n">
        <v>4747494</v>
      </c>
      <c r="L298" s="0" t="n">
        <v>22</v>
      </c>
      <c r="M298" s="0" t="n">
        <f aca="false">K298/1000000</f>
        <v>4.747494</v>
      </c>
      <c r="N298" s="0" t="n">
        <f aca="false">(G298+I298)/1000000000</f>
        <v>523.677566527</v>
      </c>
      <c r="O298" s="0" t="n">
        <f aca="false">(H298+J298)/1000000000</f>
        <v>109.427932739</v>
      </c>
      <c r="P298" s="0" t="n">
        <f aca="false">N298/$M298</f>
        <v>110.306103920721</v>
      </c>
      <c r="Q298" s="0" t="n">
        <f aca="false">O298/$M298</f>
        <v>23.0496200182665</v>
      </c>
      <c r="R298" s="0" t="n">
        <f aca="false">M$277/M298</f>
        <v>9.83197156226001</v>
      </c>
      <c r="S298" s="0" t="n">
        <f aca="false">N$277/N298</f>
        <v>4.28505172229352</v>
      </c>
      <c r="T298" s="0" t="n">
        <f aca="false">O$277/O298</f>
        <v>6.84382572106373</v>
      </c>
    </row>
    <row r="299" customFormat="false" ht="12.8" hidden="false" customHeight="false" outlineLevel="0" collapsed="false">
      <c r="B299" s="0" t="n">
        <v>117496137</v>
      </c>
      <c r="C299" s="0" t="n">
        <v>210439941427</v>
      </c>
      <c r="D299" s="0" t="n">
        <v>62472545920</v>
      </c>
      <c r="E299" s="0" t="n">
        <v>24381655372</v>
      </c>
      <c r="F299" s="0" t="n">
        <v>4904992704</v>
      </c>
      <c r="G299" s="0" t="n">
        <v>267603439331</v>
      </c>
      <c r="H299" s="0" t="n">
        <v>66673583984</v>
      </c>
      <c r="I299" s="0" t="n">
        <v>251569793701</v>
      </c>
      <c r="J299" s="0" t="n">
        <v>39598205566</v>
      </c>
      <c r="K299" s="0" t="n">
        <v>4675863</v>
      </c>
      <c r="L299" s="0" t="n">
        <v>23</v>
      </c>
      <c r="M299" s="0" t="n">
        <f aca="false">K299/1000000</f>
        <v>4.675863</v>
      </c>
      <c r="N299" s="0" t="n">
        <f aca="false">(G299+I299)/1000000000</f>
        <v>519.173233032</v>
      </c>
      <c r="O299" s="0" t="n">
        <f aca="false">(H299+J299)/1000000000</f>
        <v>106.27178955</v>
      </c>
      <c r="P299" s="0" t="n">
        <f aca="false">N299/$M299</f>
        <v>111.032601475278</v>
      </c>
      <c r="Q299" s="0" t="n">
        <f aca="false">O299/$M299</f>
        <v>22.7277380774415</v>
      </c>
      <c r="R299" s="0" t="n">
        <f aca="false">M$277/M299</f>
        <v>9.98259059343698</v>
      </c>
      <c r="S299" s="0" t="n">
        <f aca="false">N$277/N299</f>
        <v>4.32222871982055</v>
      </c>
      <c r="T299" s="0" t="n">
        <f aca="false">O$277/O299</f>
        <v>7.04707904000851</v>
      </c>
    </row>
    <row r="300" customFormat="false" ht="12.8" hidden="false" customHeight="false" outlineLevel="0" collapsed="false">
      <c r="B300" s="0" t="n">
        <v>114708700</v>
      </c>
      <c r="C300" s="0" t="n">
        <v>211441999494</v>
      </c>
      <c r="D300" s="0" t="n">
        <v>62744815929</v>
      </c>
      <c r="E300" s="0" t="n">
        <v>24385776030</v>
      </c>
      <c r="F300" s="0" t="n">
        <v>5173873720</v>
      </c>
      <c r="G300" s="0" t="n">
        <v>262425735473</v>
      </c>
      <c r="H300" s="0" t="n">
        <v>64903335571</v>
      </c>
      <c r="I300" s="0" t="n">
        <v>255716232299</v>
      </c>
      <c r="J300" s="0" t="n">
        <v>39392013549</v>
      </c>
      <c r="K300" s="0" t="n">
        <v>4647308</v>
      </c>
      <c r="L300" s="0" t="n">
        <v>24</v>
      </c>
      <c r="M300" s="0" t="n">
        <f aca="false">K300/1000000</f>
        <v>4.647308</v>
      </c>
      <c r="N300" s="0" t="n">
        <f aca="false">(G300+I300)/1000000000</f>
        <v>518.141967772</v>
      </c>
      <c r="O300" s="0" t="n">
        <f aca="false">(H300+J300)/1000000000</f>
        <v>104.29534912</v>
      </c>
      <c r="P300" s="0" t="n">
        <f aca="false">N300/$M300</f>
        <v>111.492926178338</v>
      </c>
      <c r="Q300" s="0" t="n">
        <f aca="false">O300/$M300</f>
        <v>22.4420996241265</v>
      </c>
      <c r="R300" s="0" t="n">
        <f aca="false">M$277/M300</f>
        <v>10.0439277964792</v>
      </c>
      <c r="S300" s="0" t="n">
        <f aca="false">N$277/N300</f>
        <v>4.33083131254952</v>
      </c>
      <c r="T300" s="0" t="n">
        <f aca="false">O$277/O300</f>
        <v>7.18062413138217</v>
      </c>
    </row>
    <row r="301" customFormat="false" ht="12.8" hidden="false" customHeight="false" outlineLevel="0" collapsed="false">
      <c r="A301" s="0" t="s">
        <v>36</v>
      </c>
      <c r="B301" s="0" t="s">
        <v>1</v>
      </c>
      <c r="C301" s="0" t="s">
        <v>2</v>
      </c>
      <c r="D301" s="0" t="s">
        <v>55</v>
      </c>
      <c r="E301" s="0" t="s">
        <v>56</v>
      </c>
      <c r="F301" s="0" t="s">
        <v>4</v>
      </c>
      <c r="G301" s="0" t="s">
        <v>5</v>
      </c>
      <c r="H301" s="0" t="s">
        <v>48</v>
      </c>
      <c r="I301" s="0" t="s">
        <v>57</v>
      </c>
      <c r="J301" s="0" t="s">
        <v>58</v>
      </c>
      <c r="K301" s="0" t="s">
        <v>7</v>
      </c>
      <c r="L301" s="0" t="s">
        <v>8</v>
      </c>
      <c r="M301" s="0" t="s">
        <v>9</v>
      </c>
      <c r="N301" s="0" t="s">
        <v>59</v>
      </c>
      <c r="O301" s="0" t="s">
        <v>60</v>
      </c>
      <c r="P301" s="0" t="s">
        <v>61</v>
      </c>
      <c r="Q301" s="0" t="s">
        <v>62</v>
      </c>
      <c r="R301" s="0" t="s">
        <v>16</v>
      </c>
      <c r="S301" s="0" t="s">
        <v>63</v>
      </c>
      <c r="T301" s="0" t="s">
        <v>64</v>
      </c>
    </row>
    <row r="302" customFormat="false" ht="12.8" hidden="false" customHeight="false" outlineLevel="0" collapsed="false">
      <c r="A302" s="0" t="s">
        <v>45</v>
      </c>
      <c r="B302" s="0" t="n">
        <v>20658830</v>
      </c>
      <c r="C302" s="0" t="n">
        <v>14333515587</v>
      </c>
      <c r="D302" s="0" t="n">
        <v>6961833503</v>
      </c>
      <c r="E302" s="0" t="n">
        <v>1078856391</v>
      </c>
      <c r="F302" s="0" t="n">
        <v>675393396</v>
      </c>
      <c r="G302" s="0" t="n">
        <v>105782562255</v>
      </c>
      <c r="H302" s="0" t="n">
        <v>44200744628</v>
      </c>
      <c r="I302" s="0" t="n">
        <v>79437637329</v>
      </c>
      <c r="J302" s="0" t="n">
        <v>22101516723</v>
      </c>
      <c r="K302" s="0" t="n">
        <v>3066223</v>
      </c>
      <c r="L302" s="0" t="n">
        <v>1</v>
      </c>
      <c r="M302" s="0" t="n">
        <f aca="false">K302/1000000</f>
        <v>3.066223</v>
      </c>
      <c r="N302" s="0" t="n">
        <f aca="false">(G302+I302)/1000000000</f>
        <v>185.220199584</v>
      </c>
      <c r="O302" s="0" t="n">
        <f aca="false">(H302+J302)/1000000000</f>
        <v>66.302261351</v>
      </c>
      <c r="P302" s="0" t="n">
        <f aca="false">N302/$M302</f>
        <v>60.4066304322941</v>
      </c>
      <c r="Q302" s="0" t="n">
        <f aca="false">O302/$M302</f>
        <v>21.6234309608271</v>
      </c>
      <c r="R302" s="0" t="n">
        <f aca="false">M$302/M302</f>
        <v>1</v>
      </c>
      <c r="S302" s="0" t="n">
        <f aca="false">N$302/N302</f>
        <v>1</v>
      </c>
      <c r="T302" s="0" t="n">
        <f aca="false">O$302/O302</f>
        <v>1</v>
      </c>
    </row>
    <row r="303" customFormat="false" ht="12.8" hidden="false" customHeight="false" outlineLevel="0" collapsed="false">
      <c r="B303" s="0" t="n">
        <v>21233212</v>
      </c>
      <c r="C303" s="0" t="n">
        <v>14377118414</v>
      </c>
      <c r="D303" s="0" t="n">
        <v>6968100076</v>
      </c>
      <c r="E303" s="0" t="n">
        <v>1078746858</v>
      </c>
      <c r="F303" s="0" t="n">
        <v>687920057</v>
      </c>
      <c r="G303" s="0" t="n">
        <v>66590423583</v>
      </c>
      <c r="H303" s="0" t="n">
        <v>26979324340</v>
      </c>
      <c r="I303" s="0" t="n">
        <v>40865203857</v>
      </c>
      <c r="J303" s="0" t="n">
        <v>7110046386</v>
      </c>
      <c r="K303" s="0" t="n">
        <v>1614577</v>
      </c>
      <c r="L303" s="0" t="n">
        <v>2</v>
      </c>
      <c r="M303" s="0" t="n">
        <f aca="false">K303/1000000</f>
        <v>1.614577</v>
      </c>
      <c r="N303" s="0" t="n">
        <f aca="false">(G303+I303)/1000000000</f>
        <v>107.45562744</v>
      </c>
      <c r="O303" s="0" t="n">
        <f aca="false">(H303+J303)/1000000000</f>
        <v>34.089370726</v>
      </c>
      <c r="P303" s="0" t="n">
        <f aca="false">N303/$M303</f>
        <v>66.5534238627207</v>
      </c>
      <c r="Q303" s="0" t="n">
        <f aca="false">O303/$M303</f>
        <v>21.1134995271207</v>
      </c>
      <c r="R303" s="0" t="n">
        <f aca="false">M$302/M303</f>
        <v>1.89908750093678</v>
      </c>
      <c r="S303" s="0" t="n">
        <f aca="false">N$302/N303</f>
        <v>1.72369008489036</v>
      </c>
      <c r="T303" s="0" t="n">
        <f aca="false">O$302/O303</f>
        <v>1.94495409973735</v>
      </c>
    </row>
    <row r="304" customFormat="false" ht="12.8" hidden="false" customHeight="false" outlineLevel="0" collapsed="false">
      <c r="B304" s="0" t="n">
        <v>22014616</v>
      </c>
      <c r="C304" s="0" t="n">
        <v>14389800536</v>
      </c>
      <c r="D304" s="0" t="n">
        <v>6969881572</v>
      </c>
      <c r="E304" s="0" t="n">
        <v>1078784521</v>
      </c>
      <c r="F304" s="0" t="n">
        <v>691513744</v>
      </c>
      <c r="G304" s="0" t="n">
        <v>51144836425</v>
      </c>
      <c r="H304" s="0" t="n">
        <v>21088897705</v>
      </c>
      <c r="I304" s="0" t="n">
        <v>28392807006</v>
      </c>
      <c r="J304" s="0" t="n">
        <v>4687500000</v>
      </c>
      <c r="K304" s="0" t="n">
        <v>1107894</v>
      </c>
      <c r="L304" s="0" t="n">
        <v>3</v>
      </c>
      <c r="M304" s="0" t="n">
        <f aca="false">K304/1000000</f>
        <v>1.107894</v>
      </c>
      <c r="N304" s="0" t="n">
        <f aca="false">(G304+I304)/1000000000</f>
        <v>79.537643431</v>
      </c>
      <c r="O304" s="0" t="n">
        <f aca="false">(H304+J304)/1000000000</f>
        <v>25.776397705</v>
      </c>
      <c r="P304" s="0" t="n">
        <f aca="false">N304/$M304</f>
        <v>71.7917449061011</v>
      </c>
      <c r="Q304" s="0" t="n">
        <f aca="false">O304/$M304</f>
        <v>23.2661226660673</v>
      </c>
      <c r="R304" s="0" t="n">
        <f aca="false">M$302/M304</f>
        <v>2.76761404971956</v>
      </c>
      <c r="S304" s="0" t="n">
        <f aca="false">N$302/N304</f>
        <v>2.32871118119914</v>
      </c>
      <c r="T304" s="0" t="n">
        <f aca="false">O$302/O304</f>
        <v>2.57220819254115</v>
      </c>
    </row>
    <row r="305" customFormat="false" ht="12.8" hidden="false" customHeight="false" outlineLevel="0" collapsed="false">
      <c r="B305" s="0" t="n">
        <v>23648746</v>
      </c>
      <c r="C305" s="0" t="n">
        <v>14379393257</v>
      </c>
      <c r="D305" s="0" t="n">
        <v>6968408446</v>
      </c>
      <c r="E305" s="0" t="n">
        <v>1078834116</v>
      </c>
      <c r="F305" s="0" t="n">
        <v>688517207</v>
      </c>
      <c r="G305" s="0" t="n">
        <v>42042831420</v>
      </c>
      <c r="H305" s="0" t="n">
        <v>18310165405</v>
      </c>
      <c r="I305" s="0" t="n">
        <v>21730606079</v>
      </c>
      <c r="J305" s="0" t="n">
        <v>3577667236</v>
      </c>
      <c r="K305" s="0" t="n">
        <v>847640</v>
      </c>
      <c r="L305" s="0" t="n">
        <v>4</v>
      </c>
      <c r="M305" s="0" t="n">
        <f aca="false">K305/1000000</f>
        <v>0.84764</v>
      </c>
      <c r="N305" s="0" t="n">
        <f aca="false">(G305+I305)/1000000000</f>
        <v>63.773437499</v>
      </c>
      <c r="O305" s="0" t="n">
        <f aca="false">(H305+J305)/1000000000</f>
        <v>21.887832641</v>
      </c>
      <c r="P305" s="0" t="n">
        <f aca="false">N305/$M305</f>
        <v>75.2364653614742</v>
      </c>
      <c r="Q305" s="0" t="n">
        <f aca="false">O305/$M305</f>
        <v>25.8220856035581</v>
      </c>
      <c r="R305" s="0" t="n">
        <f aca="false">M$302/M305</f>
        <v>3.61736468312019</v>
      </c>
      <c r="S305" s="0" t="n">
        <f aca="false">N$302/N305</f>
        <v>2.90434712080409</v>
      </c>
      <c r="T305" s="0" t="n">
        <f aca="false">O$302/O305</f>
        <v>3.02918349379205</v>
      </c>
    </row>
    <row r="306" customFormat="false" ht="12.8" hidden="false" customHeight="false" outlineLevel="0" collapsed="false">
      <c r="B306" s="0" t="n">
        <v>24969361</v>
      </c>
      <c r="C306" s="0" t="n">
        <v>14457786665</v>
      </c>
      <c r="D306" s="0" t="n">
        <v>6979701726</v>
      </c>
      <c r="E306" s="0" t="n">
        <v>1078986441</v>
      </c>
      <c r="F306" s="0" t="n">
        <v>710845772</v>
      </c>
      <c r="G306" s="0" t="n">
        <v>41042984008</v>
      </c>
      <c r="H306" s="0" t="n">
        <v>17361755371</v>
      </c>
      <c r="I306" s="0" t="n">
        <v>19137451171</v>
      </c>
      <c r="J306" s="0" t="n">
        <v>3168716430</v>
      </c>
      <c r="K306" s="0" t="n">
        <v>746677</v>
      </c>
      <c r="L306" s="0" t="n">
        <v>5</v>
      </c>
      <c r="M306" s="0" t="n">
        <f aca="false">K306/1000000</f>
        <v>0.746677</v>
      </c>
      <c r="N306" s="0" t="n">
        <f aca="false">(G306+I306)/1000000000</f>
        <v>60.180435179</v>
      </c>
      <c r="O306" s="0" t="n">
        <f aca="false">(H306+J306)/1000000000</f>
        <v>20.530471801</v>
      </c>
      <c r="P306" s="0" t="n">
        <f aca="false">N306/$M306</f>
        <v>80.5976817003872</v>
      </c>
      <c r="Q306" s="0" t="n">
        <f aca="false">O306/$M306</f>
        <v>27.4957870685718</v>
      </c>
      <c r="R306" s="0" t="n">
        <f aca="false">M$302/M306</f>
        <v>4.10649182980057</v>
      </c>
      <c r="S306" s="0" t="n">
        <f aca="false">N$302/N306</f>
        <v>3.07774776026599</v>
      </c>
      <c r="T306" s="0" t="n">
        <f aca="false">O$302/O306</f>
        <v>3.22945629275653</v>
      </c>
    </row>
    <row r="307" customFormat="false" ht="12.8" hidden="false" customHeight="false" outlineLevel="0" collapsed="false">
      <c r="B307" s="0" t="n">
        <v>28060002</v>
      </c>
      <c r="C307" s="0" t="n">
        <v>14417705422</v>
      </c>
      <c r="D307" s="0" t="n">
        <v>6973878590</v>
      </c>
      <c r="E307" s="0" t="n">
        <v>1078913096</v>
      </c>
      <c r="F307" s="0" t="n">
        <v>699424000</v>
      </c>
      <c r="G307" s="0" t="n">
        <v>40382492065</v>
      </c>
      <c r="H307" s="0" t="n">
        <v>17097839355</v>
      </c>
      <c r="I307" s="0" t="n">
        <v>17637176513</v>
      </c>
      <c r="J307" s="0" t="n">
        <v>2914398193</v>
      </c>
      <c r="K307" s="0" t="n">
        <v>686375</v>
      </c>
      <c r="L307" s="0" t="n">
        <v>6</v>
      </c>
      <c r="M307" s="0" t="n">
        <f aca="false">K307/1000000</f>
        <v>0.686375</v>
      </c>
      <c r="N307" s="0" t="n">
        <f aca="false">(G307+I307)/1000000000</f>
        <v>58.019668578</v>
      </c>
      <c r="O307" s="0" t="n">
        <f aca="false">(H307+J307)/1000000000</f>
        <v>20.012237548</v>
      </c>
      <c r="P307" s="0" t="n">
        <f aca="false">N307/$M307</f>
        <v>84.5305679519213</v>
      </c>
      <c r="Q307" s="0" t="n">
        <f aca="false">O307/$M307</f>
        <v>29.1564196656347</v>
      </c>
      <c r="R307" s="0" t="n">
        <f aca="false">M$302/M307</f>
        <v>4.46727080677472</v>
      </c>
      <c r="S307" s="0" t="n">
        <f aca="false">N$302/N307</f>
        <v>3.19236914176776</v>
      </c>
      <c r="T307" s="0" t="n">
        <f aca="false">O$302/O307</f>
        <v>3.31308586518483</v>
      </c>
    </row>
    <row r="308" customFormat="false" ht="12.8" hidden="false" customHeight="false" outlineLevel="0" collapsed="false">
      <c r="B308" s="0" t="n">
        <v>26800605</v>
      </c>
      <c r="C308" s="0" t="n">
        <v>14540213940</v>
      </c>
      <c r="D308" s="0" t="n">
        <v>6991325146</v>
      </c>
      <c r="E308" s="0" t="n">
        <v>1078850767</v>
      </c>
      <c r="F308" s="0" t="n">
        <v>734448532</v>
      </c>
      <c r="G308" s="0" t="n">
        <v>35076828002</v>
      </c>
      <c r="H308" s="0" t="n">
        <v>14653213500</v>
      </c>
      <c r="I308" s="0" t="n">
        <v>17789886474</v>
      </c>
      <c r="J308" s="0" t="n">
        <v>4128372192</v>
      </c>
      <c r="K308" s="0" t="n">
        <v>600996</v>
      </c>
      <c r="L308" s="0" t="n">
        <v>7</v>
      </c>
      <c r="M308" s="0" t="n">
        <f aca="false">K308/1000000</f>
        <v>0.600996</v>
      </c>
      <c r="N308" s="0" t="n">
        <f aca="false">(G308+I308)/1000000000</f>
        <v>52.866714476</v>
      </c>
      <c r="O308" s="0" t="n">
        <f aca="false">(H308+J308)/1000000000</f>
        <v>18.781585692</v>
      </c>
      <c r="P308" s="0" t="n">
        <f aca="false">N308/$M308</f>
        <v>87.965168613435</v>
      </c>
      <c r="Q308" s="0" t="n">
        <f aca="false">O308/$M308</f>
        <v>31.2507665475311</v>
      </c>
      <c r="R308" s="0" t="n">
        <f aca="false">M$302/M308</f>
        <v>5.10190250850255</v>
      </c>
      <c r="S308" s="0" t="n">
        <f aca="false">N$302/N308</f>
        <v>3.50353150219094</v>
      </c>
      <c r="T308" s="0" t="n">
        <f aca="false">O$302/O308</f>
        <v>3.53017377969536</v>
      </c>
    </row>
    <row r="309" customFormat="false" ht="12.8" hidden="false" customHeight="false" outlineLevel="0" collapsed="false">
      <c r="B309" s="0" t="n">
        <v>26274021</v>
      </c>
      <c r="C309" s="0" t="n">
        <v>14570313906</v>
      </c>
      <c r="D309" s="0" t="n">
        <v>6995647793</v>
      </c>
      <c r="E309" s="0" t="n">
        <v>1078920004</v>
      </c>
      <c r="F309" s="0" t="n">
        <v>743033529</v>
      </c>
      <c r="G309" s="0" t="n">
        <v>30964096069</v>
      </c>
      <c r="H309" s="0" t="n">
        <v>12814514160</v>
      </c>
      <c r="I309" s="0" t="n">
        <v>17886001586</v>
      </c>
      <c r="J309" s="0" t="n">
        <v>4319595336</v>
      </c>
      <c r="K309" s="0" t="n">
        <v>530597</v>
      </c>
      <c r="L309" s="0" t="n">
        <v>8</v>
      </c>
      <c r="M309" s="0" t="n">
        <f aca="false">K309/1000000</f>
        <v>0.530597</v>
      </c>
      <c r="N309" s="0" t="n">
        <f aca="false">(G309+I309)/1000000000</f>
        <v>48.850097655</v>
      </c>
      <c r="O309" s="0" t="n">
        <f aca="false">(H309+J309)/1000000000</f>
        <v>17.134109496</v>
      </c>
      <c r="P309" s="0" t="n">
        <f aca="false">N309/$M309</f>
        <v>92.0662907159294</v>
      </c>
      <c r="Q309" s="0" t="n">
        <f aca="false">O309/$M309</f>
        <v>32.2921341357</v>
      </c>
      <c r="R309" s="0" t="n">
        <f aca="false">M$302/M309</f>
        <v>5.77881706832116</v>
      </c>
      <c r="S309" s="0" t="n">
        <f aca="false">N$302/N309</f>
        <v>3.79160346601768</v>
      </c>
      <c r="T309" s="0" t="n">
        <f aca="false">O$302/O309</f>
        <v>3.86960649262096</v>
      </c>
    </row>
    <row r="310" customFormat="false" ht="12.8" hidden="false" customHeight="false" outlineLevel="0" collapsed="false">
      <c r="B310" s="0" t="n">
        <v>25480066</v>
      </c>
      <c r="C310" s="0" t="n">
        <v>14608854345</v>
      </c>
      <c r="D310" s="0" t="n">
        <v>7001069591</v>
      </c>
      <c r="E310" s="0" t="n">
        <v>1078840551</v>
      </c>
      <c r="F310" s="0" t="n">
        <v>754061924</v>
      </c>
      <c r="G310" s="0" t="n">
        <v>27639907836</v>
      </c>
      <c r="H310" s="0" t="n">
        <v>11385971069</v>
      </c>
      <c r="I310" s="0" t="n">
        <v>17840332031</v>
      </c>
      <c r="J310" s="0" t="n">
        <v>4372787475</v>
      </c>
      <c r="K310" s="0" t="n">
        <v>473287</v>
      </c>
      <c r="L310" s="0" t="n">
        <v>9</v>
      </c>
      <c r="M310" s="0" t="n">
        <f aca="false">K310/1000000</f>
        <v>0.473287</v>
      </c>
      <c r="N310" s="0" t="n">
        <f aca="false">(G310+I310)/1000000000</f>
        <v>45.480239867</v>
      </c>
      <c r="O310" s="0" t="n">
        <f aca="false">(H310+J310)/1000000000</f>
        <v>15.758758544</v>
      </c>
      <c r="P310" s="0" t="n">
        <f aca="false">N310/$M310</f>
        <v>96.0944202291633</v>
      </c>
      <c r="Q310" s="0" t="n">
        <f aca="false">O310/$M310</f>
        <v>33.2964111501055</v>
      </c>
      <c r="R310" s="0" t="n">
        <f aca="false">M$302/M310</f>
        <v>6.4785700853816</v>
      </c>
      <c r="S310" s="0" t="n">
        <f aca="false">N$302/N310</f>
        <v>4.07254227606644</v>
      </c>
      <c r="T310" s="0" t="n">
        <f aca="false">O$302/O310</f>
        <v>4.2073277007118</v>
      </c>
    </row>
    <row r="311" customFormat="false" ht="12.8" hidden="false" customHeight="false" outlineLevel="0" collapsed="false">
      <c r="B311" s="0" t="n">
        <v>25475647</v>
      </c>
      <c r="C311" s="0" t="n">
        <v>14596290069</v>
      </c>
      <c r="D311" s="0" t="n">
        <v>6999443259</v>
      </c>
      <c r="E311" s="0" t="n">
        <v>1079018911</v>
      </c>
      <c r="F311" s="0" t="n">
        <v>750392901</v>
      </c>
      <c r="G311" s="0" t="n">
        <v>24910354614</v>
      </c>
      <c r="H311" s="0" t="n">
        <v>10275314331</v>
      </c>
      <c r="I311" s="0" t="n">
        <v>17824737548</v>
      </c>
      <c r="J311" s="0" t="n">
        <v>4370986938</v>
      </c>
      <c r="K311" s="0" t="n">
        <v>426293</v>
      </c>
      <c r="L311" s="0" t="n">
        <v>10</v>
      </c>
      <c r="M311" s="0" t="n">
        <f aca="false">K311/1000000</f>
        <v>0.426293</v>
      </c>
      <c r="N311" s="0" t="n">
        <f aca="false">(G311+I311)/1000000000</f>
        <v>42.735092162</v>
      </c>
      <c r="O311" s="0" t="n">
        <f aca="false">(H311+J311)/1000000000</f>
        <v>14.646301269</v>
      </c>
      <c r="P311" s="0" t="n">
        <f aca="false">N311/$M311</f>
        <v>100.248167720324</v>
      </c>
      <c r="Q311" s="0" t="n">
        <f aca="false">O311/$M311</f>
        <v>34.3573581292679</v>
      </c>
      <c r="R311" s="0" t="n">
        <f aca="false">M$302/M311</f>
        <v>7.1927594401034</v>
      </c>
      <c r="S311" s="0" t="n">
        <f aca="false">N$302/N311</f>
        <v>4.33414765743029</v>
      </c>
      <c r="T311" s="0" t="n">
        <f aca="false">O$302/O311</f>
        <v>4.52689454718057</v>
      </c>
    </row>
    <row r="312" customFormat="false" ht="12.8" hidden="false" customHeight="false" outlineLevel="0" collapsed="false">
      <c r="B312" s="0" t="n">
        <v>25887987</v>
      </c>
      <c r="C312" s="0" t="n">
        <v>14636124227</v>
      </c>
      <c r="D312" s="0" t="n">
        <v>7004990191</v>
      </c>
      <c r="E312" s="0" t="n">
        <v>1078898576</v>
      </c>
      <c r="F312" s="0" t="n">
        <v>761820711</v>
      </c>
      <c r="G312" s="0" t="n">
        <v>23063339233</v>
      </c>
      <c r="H312" s="0" t="n">
        <v>9394424438</v>
      </c>
      <c r="I312" s="0" t="n">
        <v>17863754272</v>
      </c>
      <c r="J312" s="0" t="n">
        <v>4454696655</v>
      </c>
      <c r="K312" s="0" t="n">
        <v>397273</v>
      </c>
      <c r="L312" s="0" t="n">
        <v>11</v>
      </c>
      <c r="M312" s="0" t="n">
        <f aca="false">K312/1000000</f>
        <v>0.397273</v>
      </c>
      <c r="N312" s="0" t="n">
        <f aca="false">(G312+I312)/1000000000</f>
        <v>40.927093505</v>
      </c>
      <c r="O312" s="0" t="n">
        <f aca="false">(H312+J312)/1000000000</f>
        <v>13.849121093</v>
      </c>
      <c r="P312" s="0" t="n">
        <f aca="false">N312/$M312</f>
        <v>103.020073110934</v>
      </c>
      <c r="Q312" s="0" t="n">
        <f aca="false">O312/$M312</f>
        <v>34.8604639454481</v>
      </c>
      <c r="R312" s="0" t="n">
        <f aca="false">M$302/M312</f>
        <v>7.71817616601179</v>
      </c>
      <c r="S312" s="0" t="n">
        <f aca="false">N$302/N312</f>
        <v>4.52561332168315</v>
      </c>
      <c r="T312" s="0" t="n">
        <f aca="false">O$302/O312</f>
        <v>4.78747069259957</v>
      </c>
    </row>
    <row r="313" customFormat="false" ht="12.8" hidden="false" customHeight="false" outlineLevel="0" collapsed="false">
      <c r="B313" s="0" t="n">
        <v>27140720</v>
      </c>
      <c r="C313" s="0" t="n">
        <v>14606054571</v>
      </c>
      <c r="D313" s="0" t="n">
        <v>7000822624</v>
      </c>
      <c r="E313" s="0" t="n">
        <v>1079059580</v>
      </c>
      <c r="F313" s="0" t="n">
        <v>753177937</v>
      </c>
      <c r="G313" s="0" t="n">
        <v>21889587402</v>
      </c>
      <c r="H313" s="0" t="n">
        <v>8781829833</v>
      </c>
      <c r="I313" s="0" t="n">
        <v>18025253295</v>
      </c>
      <c r="J313" s="0" t="n">
        <v>4651473999</v>
      </c>
      <c r="K313" s="0" t="n">
        <v>380670</v>
      </c>
      <c r="L313" s="0" t="n">
        <v>12</v>
      </c>
      <c r="M313" s="0" t="n">
        <f aca="false">K313/1000000</f>
        <v>0.38067</v>
      </c>
      <c r="N313" s="0" t="n">
        <f aca="false">(G313+I313)/1000000000</f>
        <v>39.914840697</v>
      </c>
      <c r="O313" s="0" t="n">
        <f aca="false">(H313+J313)/1000000000</f>
        <v>13.433303832</v>
      </c>
      <c r="P313" s="0" t="n">
        <f aca="false">N313/$M313</f>
        <v>104.854179990543</v>
      </c>
      <c r="Q313" s="0" t="n">
        <f aca="false">O313/$M313</f>
        <v>35.2885802190874</v>
      </c>
      <c r="R313" s="0" t="n">
        <f aca="false">M$302/M313</f>
        <v>8.05480599994746</v>
      </c>
      <c r="S313" s="0" t="n">
        <f aca="false">N$302/N313</f>
        <v>4.64038428688809</v>
      </c>
      <c r="T313" s="0" t="n">
        <f aca="false">O$302/O313</f>
        <v>4.93566304910478</v>
      </c>
    </row>
    <row r="314" customFormat="false" ht="12.8" hidden="false" customHeight="false" outlineLevel="0" collapsed="false">
      <c r="B314" s="0" t="n">
        <v>27249435</v>
      </c>
      <c r="C314" s="0" t="n">
        <v>15263200574</v>
      </c>
      <c r="D314" s="0" t="n">
        <v>7094700764</v>
      </c>
      <c r="E314" s="0" t="n">
        <v>1078872030</v>
      </c>
      <c r="F314" s="0" t="n">
        <v>940985157</v>
      </c>
      <c r="G314" s="0" t="n">
        <v>27591232299</v>
      </c>
      <c r="H314" s="0" t="n">
        <v>11183639526</v>
      </c>
      <c r="I314" s="0" t="n">
        <v>21659484863</v>
      </c>
      <c r="J314" s="0" t="n">
        <v>5239105224</v>
      </c>
      <c r="K314" s="0" t="n">
        <v>527605</v>
      </c>
      <c r="L314" s="0" t="n">
        <v>13</v>
      </c>
      <c r="M314" s="0" t="n">
        <f aca="false">K314/1000000</f>
        <v>0.527605</v>
      </c>
      <c r="N314" s="0" t="n">
        <f aca="false">(G314+I314)/1000000000</f>
        <v>49.250717162</v>
      </c>
      <c r="O314" s="0" t="n">
        <f aca="false">(H314+J314)/1000000000</f>
        <v>16.42274475</v>
      </c>
      <c r="P314" s="0" t="n">
        <f aca="false">N314/$M314</f>
        <v>93.3477073985273</v>
      </c>
      <c r="Q314" s="0" t="n">
        <f aca="false">O314/$M314</f>
        <v>31.1269695131775</v>
      </c>
      <c r="R314" s="0" t="n">
        <f aca="false">M$302/M314</f>
        <v>5.81158821466817</v>
      </c>
      <c r="S314" s="0" t="n">
        <f aca="false">N$302/N314</f>
        <v>3.76076147225951</v>
      </c>
      <c r="T314" s="0" t="n">
        <f aca="false">O$302/O314</f>
        <v>4.03722169225093</v>
      </c>
    </row>
    <row r="315" customFormat="false" ht="12.8" hidden="false" customHeight="false" outlineLevel="0" collapsed="false">
      <c r="B315" s="0" t="n">
        <v>26994801</v>
      </c>
      <c r="C315" s="0" t="n">
        <v>15344590590</v>
      </c>
      <c r="D315" s="0" t="n">
        <v>7106364496</v>
      </c>
      <c r="E315" s="0" t="n">
        <v>1078913410</v>
      </c>
      <c r="F315" s="0" t="n">
        <v>964224588</v>
      </c>
      <c r="G315" s="0" t="n">
        <v>28452972412</v>
      </c>
      <c r="H315" s="0" t="n">
        <v>11634872436</v>
      </c>
      <c r="I315" s="0" t="n">
        <v>21389221191</v>
      </c>
      <c r="J315" s="0" t="n">
        <v>4883499145</v>
      </c>
      <c r="K315" s="0" t="n">
        <v>516713</v>
      </c>
      <c r="L315" s="0" t="n">
        <v>14</v>
      </c>
      <c r="M315" s="0" t="n">
        <f aca="false">K315/1000000</f>
        <v>0.516713</v>
      </c>
      <c r="N315" s="0" t="n">
        <f aca="false">(G315+I315)/1000000000</f>
        <v>49.842193603</v>
      </c>
      <c r="O315" s="0" t="n">
        <f aca="false">(H315+J315)/1000000000</f>
        <v>16.518371581</v>
      </c>
      <c r="P315" s="0" t="n">
        <f aca="false">N315/$M315</f>
        <v>96.4601115183864</v>
      </c>
      <c r="Q315" s="0" t="n">
        <f aca="false">O315/$M315</f>
        <v>31.9681749462468</v>
      </c>
      <c r="R315" s="0" t="n">
        <f aca="false">M$302/M315</f>
        <v>5.93409300714323</v>
      </c>
      <c r="S315" s="0" t="n">
        <f aca="false">N$302/N315</f>
        <v>3.71613258154937</v>
      </c>
      <c r="T315" s="0" t="n">
        <f aca="false">O$302/O315</f>
        <v>4.01384973245566</v>
      </c>
    </row>
    <row r="316" customFormat="false" ht="12.8" hidden="false" customHeight="false" outlineLevel="0" collapsed="false">
      <c r="B316" s="0" t="n">
        <v>27529618</v>
      </c>
      <c r="C316" s="0" t="n">
        <v>15302570740</v>
      </c>
      <c r="D316" s="0" t="n">
        <v>7100508730</v>
      </c>
      <c r="E316" s="0" t="n">
        <v>1079059218</v>
      </c>
      <c r="F316" s="0" t="n">
        <v>952159462</v>
      </c>
      <c r="G316" s="0" t="n">
        <v>28700897216</v>
      </c>
      <c r="H316" s="0" t="n">
        <v>11969711303</v>
      </c>
      <c r="I316" s="0" t="n">
        <v>20712844848</v>
      </c>
      <c r="J316" s="0" t="n">
        <v>4740280151</v>
      </c>
      <c r="K316" s="0" t="n">
        <v>505078</v>
      </c>
      <c r="L316" s="0" t="n">
        <v>15</v>
      </c>
      <c r="M316" s="0" t="n">
        <f aca="false">K316/1000000</f>
        <v>0.505078</v>
      </c>
      <c r="N316" s="0" t="n">
        <f aca="false">(G316+I316)/1000000000</f>
        <v>49.413742064</v>
      </c>
      <c r="O316" s="0" t="n">
        <f aca="false">(H316+J316)/1000000000</f>
        <v>16.709991454</v>
      </c>
      <c r="P316" s="0" t="n">
        <f aca="false">N316/$M316</f>
        <v>97.833883210118</v>
      </c>
      <c r="Q316" s="0" t="n">
        <f aca="false">O316/$M316</f>
        <v>33.0839819869406</v>
      </c>
      <c r="R316" s="0" t="n">
        <f aca="false">M$302/M316</f>
        <v>6.07079104613545</v>
      </c>
      <c r="S316" s="0" t="n">
        <f aca="false">N$302/N316</f>
        <v>3.74835403771091</v>
      </c>
      <c r="T316" s="0" t="n">
        <f aca="false">O$302/O316</f>
        <v>3.96782138001206</v>
      </c>
    </row>
    <row r="317" customFormat="false" ht="12.8" hidden="false" customHeight="false" outlineLevel="0" collapsed="false">
      <c r="B317" s="0" t="n">
        <v>28464092</v>
      </c>
      <c r="C317" s="0" t="n">
        <v>15201203727</v>
      </c>
      <c r="D317" s="0" t="n">
        <v>7085870809</v>
      </c>
      <c r="E317" s="0" t="n">
        <v>1078878607</v>
      </c>
      <c r="F317" s="0" t="n">
        <v>923267467</v>
      </c>
      <c r="G317" s="0" t="n">
        <v>28806121826</v>
      </c>
      <c r="H317" s="0" t="n">
        <v>12251419067</v>
      </c>
      <c r="I317" s="0" t="n">
        <v>19966506958</v>
      </c>
      <c r="J317" s="0" t="n">
        <v>4514694213</v>
      </c>
      <c r="K317" s="0" t="n">
        <v>488840</v>
      </c>
      <c r="L317" s="0" t="n">
        <v>16</v>
      </c>
      <c r="M317" s="0" t="n">
        <f aca="false">K317/1000000</f>
        <v>0.48884</v>
      </c>
      <c r="N317" s="0" t="n">
        <f aca="false">(G317+I317)/1000000000</f>
        <v>48.772628784</v>
      </c>
      <c r="O317" s="0" t="n">
        <f aca="false">(H317+J317)/1000000000</f>
        <v>16.76611328</v>
      </c>
      <c r="P317" s="0" t="n">
        <f aca="false">N317/$M317</f>
        <v>99.7721724572457</v>
      </c>
      <c r="Q317" s="0" t="n">
        <f aca="false">O317/$M317</f>
        <v>34.2977523934212</v>
      </c>
      <c r="R317" s="0" t="n">
        <f aca="false">M$302/M317</f>
        <v>6.27244701742902</v>
      </c>
      <c r="S317" s="0" t="n">
        <f aca="false">N$302/N317</f>
        <v>3.79762592671162</v>
      </c>
      <c r="T317" s="0" t="n">
        <f aca="false">O$302/O317</f>
        <v>3.95453974595834</v>
      </c>
    </row>
    <row r="318" customFormat="false" ht="12.8" hidden="false" customHeight="false" outlineLevel="0" collapsed="false">
      <c r="B318" s="0" t="n">
        <v>29695161</v>
      </c>
      <c r="C318" s="0" t="n">
        <v>15252554454</v>
      </c>
      <c r="D318" s="0" t="n">
        <v>7093365068</v>
      </c>
      <c r="E318" s="0" t="n">
        <v>1079035089</v>
      </c>
      <c r="F318" s="0" t="n">
        <v>937872170</v>
      </c>
      <c r="G318" s="0" t="n">
        <v>30183364868</v>
      </c>
      <c r="H318" s="0" t="n">
        <v>12765533447</v>
      </c>
      <c r="I318" s="0" t="n">
        <v>19826614379</v>
      </c>
      <c r="J318" s="0" t="n">
        <v>4494155883</v>
      </c>
      <c r="K318" s="0" t="n">
        <v>506756</v>
      </c>
      <c r="L318" s="0" t="n">
        <v>17</v>
      </c>
      <c r="M318" s="0" t="n">
        <f aca="false">K318/1000000</f>
        <v>0.506756</v>
      </c>
      <c r="N318" s="0" t="n">
        <f aca="false">(G318+I318)/1000000000</f>
        <v>50.009979247</v>
      </c>
      <c r="O318" s="0" t="n">
        <f aca="false">(H318+J318)/1000000000</f>
        <v>17.25968933</v>
      </c>
      <c r="P318" s="0" t="n">
        <f aca="false">N318/$M318</f>
        <v>98.6865064192629</v>
      </c>
      <c r="Q318" s="0" t="n">
        <f aca="false">O318/$M318</f>
        <v>34.0591711395622</v>
      </c>
      <c r="R318" s="0" t="n">
        <f aca="false">M$302/M318</f>
        <v>6.05068908902904</v>
      </c>
      <c r="S318" s="0" t="n">
        <f aca="false">N$302/N318</f>
        <v>3.70366479596392</v>
      </c>
      <c r="T318" s="0" t="n">
        <f aca="false">O$302/O318</f>
        <v>3.84145160919881</v>
      </c>
    </row>
    <row r="319" customFormat="false" ht="12.8" hidden="false" customHeight="false" outlineLevel="0" collapsed="false">
      <c r="B319" s="0" t="n">
        <v>30901032</v>
      </c>
      <c r="C319" s="0" t="n">
        <v>15185151725</v>
      </c>
      <c r="D319" s="0" t="n">
        <v>7083771678</v>
      </c>
      <c r="E319" s="0" t="n">
        <v>1079060861</v>
      </c>
      <c r="F319" s="0" t="n">
        <v>918606583</v>
      </c>
      <c r="G319" s="0" t="n">
        <v>31306335449</v>
      </c>
      <c r="H319" s="0" t="n">
        <v>13373977661</v>
      </c>
      <c r="I319" s="0" t="n">
        <v>19658126831</v>
      </c>
      <c r="J319" s="0" t="n">
        <v>4444488525</v>
      </c>
      <c r="K319" s="0" t="n">
        <v>515062</v>
      </c>
      <c r="L319" s="0" t="n">
        <v>18</v>
      </c>
      <c r="M319" s="0" t="n">
        <f aca="false">K319/1000000</f>
        <v>0.515062</v>
      </c>
      <c r="N319" s="0" t="n">
        <f aca="false">(G319+I319)/1000000000</f>
        <v>50.96446228</v>
      </c>
      <c r="O319" s="0" t="n">
        <f aca="false">(H319+J319)/1000000000</f>
        <v>17.818466186</v>
      </c>
      <c r="P319" s="0" t="n">
        <f aca="false">N319/$M319</f>
        <v>98.9482087205036</v>
      </c>
      <c r="Q319" s="0" t="n">
        <f aca="false">O319/$M319</f>
        <v>34.594798657249</v>
      </c>
      <c r="R319" s="0" t="n">
        <f aca="false">M$302/M319</f>
        <v>5.9531143823462</v>
      </c>
      <c r="S319" s="0" t="n">
        <f aca="false">N$302/N319</f>
        <v>3.63430106583673</v>
      </c>
      <c r="T319" s="0" t="n">
        <f aca="false">O$302/O319</f>
        <v>3.72098589513242</v>
      </c>
    </row>
    <row r="320" customFormat="false" ht="12.8" hidden="false" customHeight="false" outlineLevel="0" collapsed="false">
      <c r="B320" s="0" t="n">
        <v>30559977</v>
      </c>
      <c r="C320" s="0" t="n">
        <v>15215621865</v>
      </c>
      <c r="D320" s="0" t="n">
        <v>7088130714</v>
      </c>
      <c r="E320" s="0" t="n">
        <v>1079095496</v>
      </c>
      <c r="F320" s="0" t="n">
        <v>927290685</v>
      </c>
      <c r="G320" s="0" t="n">
        <v>29430969238</v>
      </c>
      <c r="H320" s="0" t="n">
        <v>12527053833</v>
      </c>
      <c r="I320" s="0" t="n">
        <v>20399734497</v>
      </c>
      <c r="J320" s="0" t="n">
        <v>4714035034</v>
      </c>
      <c r="K320" s="0" t="n">
        <v>485292</v>
      </c>
      <c r="L320" s="0" t="n">
        <v>19</v>
      </c>
      <c r="M320" s="0" t="n">
        <f aca="false">K320/1000000</f>
        <v>0.485292</v>
      </c>
      <c r="N320" s="0" t="n">
        <f aca="false">(G320+I320)/1000000000</f>
        <v>49.830703735</v>
      </c>
      <c r="O320" s="0" t="n">
        <f aca="false">(H320+J320)/1000000000</f>
        <v>17.241088867</v>
      </c>
      <c r="P320" s="0" t="n">
        <f aca="false">N320/$M320</f>
        <v>102.681898187071</v>
      </c>
      <c r="Q320" s="0" t="n">
        <f aca="false">O320/$M320</f>
        <v>35.5272472387758</v>
      </c>
      <c r="R320" s="0" t="n">
        <f aca="false">M$302/M320</f>
        <v>6.31830526775632</v>
      </c>
      <c r="S320" s="0" t="n">
        <f aca="false">N$302/N320</f>
        <v>3.71698944026563</v>
      </c>
      <c r="T320" s="0" t="n">
        <f aca="false">O$302/O320</f>
        <v>3.84559594016737</v>
      </c>
    </row>
    <row r="321" customFormat="false" ht="12.8" hidden="false" customHeight="false" outlineLevel="0" collapsed="false">
      <c r="B321" s="0" t="n">
        <v>30100835</v>
      </c>
      <c r="C321" s="0" t="n">
        <v>15181024818</v>
      </c>
      <c r="D321" s="0" t="n">
        <v>7083196844</v>
      </c>
      <c r="E321" s="0" t="n">
        <v>1079138914</v>
      </c>
      <c r="F321" s="0" t="n">
        <v>917386878</v>
      </c>
      <c r="G321" s="0" t="n">
        <v>27847106933</v>
      </c>
      <c r="H321" s="0" t="n">
        <v>11867446899</v>
      </c>
      <c r="I321" s="0" t="n">
        <v>20407333374</v>
      </c>
      <c r="J321" s="0" t="n">
        <v>4904190063</v>
      </c>
      <c r="K321" s="0" t="n">
        <v>457802</v>
      </c>
      <c r="L321" s="0" t="n">
        <v>20</v>
      </c>
      <c r="M321" s="0" t="n">
        <f aca="false">K321/1000000</f>
        <v>0.457802</v>
      </c>
      <c r="N321" s="0" t="n">
        <f aca="false">(G321+I321)/1000000000</f>
        <v>48.254440307</v>
      </c>
      <c r="O321" s="0" t="n">
        <f aca="false">(H321+J321)/1000000000</f>
        <v>16.771636962</v>
      </c>
      <c r="P321" s="0" t="n">
        <f aca="false">N321/$M321</f>
        <v>105.404607902543</v>
      </c>
      <c r="Q321" s="0" t="n">
        <f aca="false">O321/$M321</f>
        <v>36.6351325725969</v>
      </c>
      <c r="R321" s="0" t="n">
        <f aca="false">M$302/M321</f>
        <v>6.69770555829813</v>
      </c>
      <c r="S321" s="0" t="n">
        <f aca="false">N$302/N321</f>
        <v>3.83840737568624</v>
      </c>
      <c r="T321" s="0" t="n">
        <f aca="false">O$302/O321</f>
        <v>3.95323733164646</v>
      </c>
    </row>
    <row r="322" customFormat="false" ht="12.8" hidden="false" customHeight="false" outlineLevel="0" collapsed="false">
      <c r="B322" s="0" t="n">
        <v>30097519</v>
      </c>
      <c r="C322" s="0" t="n">
        <v>15153649264</v>
      </c>
      <c r="D322" s="0" t="n">
        <v>7079395869</v>
      </c>
      <c r="E322" s="0" t="n">
        <v>1079288375</v>
      </c>
      <c r="F322" s="0" t="n">
        <v>909508060</v>
      </c>
      <c r="G322" s="0" t="n">
        <v>26844085693</v>
      </c>
      <c r="H322" s="0" t="n">
        <v>11287063598</v>
      </c>
      <c r="I322" s="0" t="n">
        <v>20578598022</v>
      </c>
      <c r="J322" s="0" t="n">
        <v>4991363525</v>
      </c>
      <c r="K322" s="0" t="n">
        <v>442419</v>
      </c>
      <c r="L322" s="0" t="n">
        <v>21</v>
      </c>
      <c r="M322" s="0" t="n">
        <f aca="false">K322/1000000</f>
        <v>0.442419</v>
      </c>
      <c r="N322" s="0" t="n">
        <f aca="false">(G322+I322)/1000000000</f>
        <v>47.422683715</v>
      </c>
      <c r="O322" s="0" t="n">
        <f aca="false">(H322+J322)/1000000000</f>
        <v>16.278427123</v>
      </c>
      <c r="P322" s="0" t="n">
        <f aca="false">N322/$M322</f>
        <v>107.189527834474</v>
      </c>
      <c r="Q322" s="0" t="n">
        <f aca="false">O322/$M322</f>
        <v>36.7941411263983</v>
      </c>
      <c r="R322" s="0" t="n">
        <f aca="false">M$302/M322</f>
        <v>6.93058616379495</v>
      </c>
      <c r="S322" s="0" t="n">
        <f aca="false">N$302/N322</f>
        <v>3.90573002357127</v>
      </c>
      <c r="T322" s="0" t="n">
        <f aca="false">O$302/O322</f>
        <v>4.07301398654915</v>
      </c>
    </row>
    <row r="323" customFormat="false" ht="12.8" hidden="false" customHeight="false" outlineLevel="0" collapsed="false">
      <c r="B323" s="0" t="n">
        <v>30934167</v>
      </c>
      <c r="C323" s="0" t="n">
        <v>15141441415</v>
      </c>
      <c r="D323" s="0" t="n">
        <v>7077487540</v>
      </c>
      <c r="E323" s="0" t="n">
        <v>1079096829</v>
      </c>
      <c r="F323" s="0" t="n">
        <v>906081024</v>
      </c>
      <c r="G323" s="0" t="n">
        <v>25837463378</v>
      </c>
      <c r="H323" s="0" t="n">
        <v>10897201538</v>
      </c>
      <c r="I323" s="0" t="n">
        <v>21669952392</v>
      </c>
      <c r="J323" s="0" t="n">
        <v>5192108154</v>
      </c>
      <c r="K323" s="0" t="n">
        <v>426174</v>
      </c>
      <c r="L323" s="0" t="n">
        <v>22</v>
      </c>
      <c r="M323" s="0" t="n">
        <f aca="false">K323/1000000</f>
        <v>0.426174</v>
      </c>
      <c r="N323" s="0" t="n">
        <f aca="false">(G323+I323)/1000000000</f>
        <v>47.50741577</v>
      </c>
      <c r="O323" s="0" t="n">
        <f aca="false">(H323+J323)/1000000000</f>
        <v>16.089309692</v>
      </c>
      <c r="P323" s="0" t="n">
        <f aca="false">N323/$M323</f>
        <v>111.474223603505</v>
      </c>
      <c r="Q323" s="0" t="n">
        <f aca="false">O323/$M323</f>
        <v>37.7529124066696</v>
      </c>
      <c r="R323" s="0" t="n">
        <f aca="false">M$302/M323</f>
        <v>7.19476786476885</v>
      </c>
      <c r="S323" s="0" t="n">
        <f aca="false">N$302/N323</f>
        <v>3.89876394204887</v>
      </c>
      <c r="T323" s="0" t="n">
        <f aca="false">O$302/O323</f>
        <v>4.12088912577568</v>
      </c>
    </row>
    <row r="324" customFormat="false" ht="12.8" hidden="false" customHeight="false" outlineLevel="0" collapsed="false">
      <c r="B324" s="0" t="n">
        <v>32199042</v>
      </c>
      <c r="C324" s="0" t="n">
        <v>15241681109</v>
      </c>
      <c r="D324" s="0" t="n">
        <v>7091833776</v>
      </c>
      <c r="E324" s="0" t="n">
        <v>1079151984</v>
      </c>
      <c r="F324" s="0" t="n">
        <v>934702956</v>
      </c>
      <c r="G324" s="0" t="n">
        <v>25328369140</v>
      </c>
      <c r="H324" s="0" t="n">
        <v>10615951538</v>
      </c>
      <c r="I324" s="0" t="n">
        <v>24226837158</v>
      </c>
      <c r="J324" s="0" t="n">
        <v>5331848144</v>
      </c>
      <c r="K324" s="0" t="n">
        <v>421454</v>
      </c>
      <c r="L324" s="0" t="n">
        <v>23</v>
      </c>
      <c r="M324" s="0" t="n">
        <f aca="false">K324/1000000</f>
        <v>0.421454</v>
      </c>
      <c r="N324" s="0" t="n">
        <f aca="false">(G324+I324)/1000000000</f>
        <v>49.555206298</v>
      </c>
      <c r="O324" s="0" t="n">
        <f aca="false">(H324+J324)/1000000000</f>
        <v>15.947799682</v>
      </c>
      <c r="P324" s="0" t="n">
        <f aca="false">N324/$M324</f>
        <v>117.581530363931</v>
      </c>
      <c r="Q324" s="0" t="n">
        <f aca="false">O324/$M324</f>
        <v>37.839953309258</v>
      </c>
      <c r="R324" s="0" t="n">
        <f aca="false">M$302/M324</f>
        <v>7.27534440294789</v>
      </c>
      <c r="S324" s="0" t="n">
        <f aca="false">N$302/N324</f>
        <v>3.73765368809443</v>
      </c>
      <c r="T324" s="0" t="n">
        <f aca="false">O$302/O324</f>
        <v>4.15745511437758</v>
      </c>
    </row>
    <row r="325" customFormat="false" ht="12.8" hidden="false" customHeight="false" outlineLevel="0" collapsed="false">
      <c r="B325" s="0" t="n">
        <v>33105343</v>
      </c>
      <c r="C325" s="0" t="n">
        <v>14812085909</v>
      </c>
      <c r="D325" s="0" t="n">
        <v>7030962876</v>
      </c>
      <c r="E325" s="0" t="n">
        <v>1079790813</v>
      </c>
      <c r="F325" s="0" t="n">
        <v>811674954</v>
      </c>
      <c r="G325" s="0" t="n">
        <v>23841781616</v>
      </c>
      <c r="H325" s="0" t="n">
        <v>10008392333</v>
      </c>
      <c r="I325" s="0" t="n">
        <v>23519973754</v>
      </c>
      <c r="J325" s="0" t="n">
        <v>5307846069</v>
      </c>
      <c r="K325" s="0" t="n">
        <v>392917</v>
      </c>
      <c r="L325" s="0" t="n">
        <v>24</v>
      </c>
      <c r="M325" s="0" t="n">
        <f aca="false">K325/1000000</f>
        <v>0.392917</v>
      </c>
      <c r="N325" s="0" t="n">
        <f aca="false">(G325+I325)/1000000000</f>
        <v>47.36175537</v>
      </c>
      <c r="O325" s="0" t="n">
        <f aca="false">(H325+J325)/1000000000</f>
        <v>15.316238402</v>
      </c>
      <c r="P325" s="0" t="n">
        <f aca="false">N325/$M325</f>
        <v>120.538829752849</v>
      </c>
      <c r="Q325" s="0" t="n">
        <f aca="false">O325/$M325</f>
        <v>38.9808493956739</v>
      </c>
      <c r="R325" s="0" t="n">
        <f aca="false">M$302/M325</f>
        <v>7.80374226617835</v>
      </c>
      <c r="S325" s="0" t="n">
        <f aca="false">N$302/N325</f>
        <v>3.91075453468776</v>
      </c>
      <c r="T325" s="0" t="n">
        <f aca="false">O$302/O325</f>
        <v>4.32888674169124</v>
      </c>
    </row>
    <row r="326" customFormat="false" ht="12.8" hidden="false" customHeight="false" outlineLevel="0" collapsed="false">
      <c r="A326" s="0" t="s">
        <v>36</v>
      </c>
      <c r="B326" s="0" t="s">
        <v>1</v>
      </c>
      <c r="C326" s="0" t="s">
        <v>2</v>
      </c>
      <c r="D326" s="0" t="s">
        <v>55</v>
      </c>
      <c r="E326" s="0" t="s">
        <v>56</v>
      </c>
      <c r="F326" s="0" t="s">
        <v>4</v>
      </c>
      <c r="G326" s="0" t="s">
        <v>5</v>
      </c>
      <c r="H326" s="0" t="s">
        <v>48</v>
      </c>
      <c r="I326" s="0" t="s">
        <v>57</v>
      </c>
      <c r="J326" s="0" t="s">
        <v>58</v>
      </c>
      <c r="K326" s="0" t="s">
        <v>7</v>
      </c>
      <c r="L326" s="0" t="s">
        <v>8</v>
      </c>
      <c r="M326" s="0" t="s">
        <v>9</v>
      </c>
      <c r="N326" s="0" t="s">
        <v>59</v>
      </c>
      <c r="O326" s="0" t="s">
        <v>60</v>
      </c>
      <c r="P326" s="0" t="s">
        <v>61</v>
      </c>
      <c r="Q326" s="0" t="s">
        <v>62</v>
      </c>
      <c r="R326" s="0" t="s">
        <v>16</v>
      </c>
      <c r="S326" s="0" t="s">
        <v>63</v>
      </c>
      <c r="T326" s="0" t="s">
        <v>64</v>
      </c>
    </row>
    <row r="327" customFormat="false" ht="12.8" hidden="false" customHeight="false" outlineLevel="0" collapsed="false">
      <c r="A327" s="0" t="s">
        <v>47</v>
      </c>
      <c r="B327" s="0" t="n">
        <v>171856028</v>
      </c>
      <c r="C327" s="0" t="n">
        <v>196930974118</v>
      </c>
      <c r="D327" s="0" t="n">
        <v>58172072748</v>
      </c>
      <c r="E327" s="0" t="n">
        <v>27308932961</v>
      </c>
      <c r="F327" s="0" t="n">
        <v>4804010379</v>
      </c>
      <c r="G327" s="0" t="n">
        <v>1430106414794</v>
      </c>
      <c r="H327" s="0" t="n">
        <v>637420120239</v>
      </c>
      <c r="I327" s="0" t="n">
        <v>833260818481</v>
      </c>
      <c r="J327" s="0" t="n">
        <v>201162902832</v>
      </c>
      <c r="K327" s="0" t="n">
        <v>46043136</v>
      </c>
      <c r="L327" s="0" t="n">
        <v>1</v>
      </c>
      <c r="M327" s="0" t="n">
        <f aca="false">K327/1000000</f>
        <v>46.043136</v>
      </c>
      <c r="N327" s="0" t="n">
        <f aca="false">(G327+I327)/1000000000</f>
        <v>2263.367233275</v>
      </c>
      <c r="O327" s="0" t="n">
        <f aca="false">(H327+J327)/1000000000</f>
        <v>838.583023071</v>
      </c>
      <c r="P327" s="0" t="n">
        <f aca="false">N327/$M327</f>
        <v>49.1575385585161</v>
      </c>
      <c r="Q327" s="0" t="n">
        <f aca="false">O327/$M327</f>
        <v>18.2129866886348</v>
      </c>
      <c r="R327" s="0" t="n">
        <f aca="false">M$327/M327</f>
        <v>1</v>
      </c>
      <c r="S327" s="0" t="n">
        <f aca="false">N$327/N327</f>
        <v>1</v>
      </c>
      <c r="T327" s="0" t="n">
        <f aca="false">O$327/O327</f>
        <v>1</v>
      </c>
    </row>
    <row r="328" customFormat="false" ht="12.8" hidden="false" customHeight="false" outlineLevel="0" collapsed="false">
      <c r="B328" s="0" t="n">
        <v>175559819</v>
      </c>
      <c r="C328" s="0" t="n">
        <v>196863788862</v>
      </c>
      <c r="D328" s="0" t="n">
        <v>58132052727</v>
      </c>
      <c r="E328" s="0" t="n">
        <v>27261336134</v>
      </c>
      <c r="F328" s="0" t="n">
        <v>4804962311</v>
      </c>
      <c r="G328" s="0" t="n">
        <v>870663208007</v>
      </c>
      <c r="H328" s="0" t="n">
        <v>359932525634</v>
      </c>
      <c r="I328" s="0" t="n">
        <v>430535842895</v>
      </c>
      <c r="J328" s="0" t="n">
        <v>103388214111</v>
      </c>
      <c r="K328" s="0" t="n">
        <v>24482832</v>
      </c>
      <c r="L328" s="0" t="n">
        <v>2</v>
      </c>
      <c r="M328" s="0" t="n">
        <f aca="false">K328/1000000</f>
        <v>24.482832</v>
      </c>
      <c r="N328" s="0" t="n">
        <f aca="false">(G328+I328)/1000000000</f>
        <v>1301.199050902</v>
      </c>
      <c r="O328" s="0" t="n">
        <f aca="false">(H328+J328)/1000000000</f>
        <v>463.320739745</v>
      </c>
      <c r="P328" s="0" t="n">
        <f aca="false">N328/$M328</f>
        <v>53.1474075753165</v>
      </c>
      <c r="Q328" s="0" t="n">
        <f aca="false">O328/$M328</f>
        <v>18.924311523479</v>
      </c>
      <c r="R328" s="0" t="n">
        <f aca="false">M$327/M328</f>
        <v>1.88062949580343</v>
      </c>
      <c r="S328" s="0" t="n">
        <f aca="false">N$327/N328</f>
        <v>1.73944734412926</v>
      </c>
      <c r="T328" s="0" t="n">
        <f aca="false">O$327/O328</f>
        <v>1.80994061162152</v>
      </c>
    </row>
    <row r="329" customFormat="false" ht="12.8" hidden="false" customHeight="false" outlineLevel="0" collapsed="false">
      <c r="B329" s="0" t="n">
        <v>182112135</v>
      </c>
      <c r="C329" s="0" t="n">
        <v>197710712517</v>
      </c>
      <c r="D329" s="0" t="n">
        <v>58252669799</v>
      </c>
      <c r="E329" s="0" t="n">
        <v>27262081201</v>
      </c>
      <c r="F329" s="0" t="n">
        <v>5046631447</v>
      </c>
      <c r="G329" s="0" t="n">
        <v>696494338989</v>
      </c>
      <c r="H329" s="0" t="n">
        <v>286636322021</v>
      </c>
      <c r="I329" s="0" t="n">
        <v>315976104736</v>
      </c>
      <c r="J329" s="0" t="n">
        <v>74793411254</v>
      </c>
      <c r="K329" s="0" t="n">
        <v>17721758</v>
      </c>
      <c r="L329" s="0" t="n">
        <v>3</v>
      </c>
      <c r="M329" s="0" t="n">
        <f aca="false">K329/1000000</f>
        <v>17.721758</v>
      </c>
      <c r="N329" s="0" t="n">
        <f aca="false">(G329+I329)/1000000000</f>
        <v>1012.470443725</v>
      </c>
      <c r="O329" s="0" t="n">
        <f aca="false">(H329+J329)/1000000000</f>
        <v>361.429733275</v>
      </c>
      <c r="P329" s="0" t="n">
        <f aca="false">N329/$M329</f>
        <v>57.1314902124834</v>
      </c>
      <c r="Q329" s="0" t="n">
        <f aca="false">O329/$M329</f>
        <v>20.3946884544411</v>
      </c>
      <c r="R329" s="0" t="n">
        <f aca="false">M$327/M329</f>
        <v>2.59811334744555</v>
      </c>
      <c r="S329" s="0" t="n">
        <f aca="false">N$327/N329</f>
        <v>2.23548968496088</v>
      </c>
      <c r="T329" s="0" t="n">
        <f aca="false">O$327/O329</f>
        <v>2.32018272396242</v>
      </c>
    </row>
    <row r="330" customFormat="false" ht="12.8" hidden="false" customHeight="false" outlineLevel="0" collapsed="false">
      <c r="B330" s="0" t="n">
        <v>191333994</v>
      </c>
      <c r="C330" s="0" t="n">
        <v>198188303535</v>
      </c>
      <c r="D330" s="0" t="n">
        <v>58320444893</v>
      </c>
      <c r="E330" s="0" t="n">
        <v>27261797450</v>
      </c>
      <c r="F330" s="0" t="n">
        <v>5183062752</v>
      </c>
      <c r="G330" s="0" t="n">
        <v>622499893188</v>
      </c>
      <c r="H330" s="0" t="n">
        <v>249110397338</v>
      </c>
      <c r="I330" s="0" t="n">
        <v>250014968872</v>
      </c>
      <c r="J330" s="0" t="n">
        <v>60915603637</v>
      </c>
      <c r="K330" s="0" t="n">
        <v>14411303</v>
      </c>
      <c r="L330" s="0" t="n">
        <v>4</v>
      </c>
      <c r="M330" s="0" t="n">
        <f aca="false">K330/1000000</f>
        <v>14.411303</v>
      </c>
      <c r="N330" s="0" t="n">
        <f aca="false">(G330+I330)/1000000000</f>
        <v>872.51486206</v>
      </c>
      <c r="O330" s="0" t="n">
        <f aca="false">(H330+J330)/1000000000</f>
        <v>310.026000975</v>
      </c>
      <c r="P330" s="0" t="n">
        <f aca="false">N330/$M330</f>
        <v>60.543787196758</v>
      </c>
      <c r="Q330" s="0" t="n">
        <f aca="false">O330/$M330</f>
        <v>21.5126974274984</v>
      </c>
      <c r="R330" s="0" t="n">
        <f aca="false">M$327/M330</f>
        <v>3.19493220009322</v>
      </c>
      <c r="S330" s="0" t="n">
        <f aca="false">N$327/N330</f>
        <v>2.59407298568097</v>
      </c>
      <c r="T330" s="0" t="n">
        <f aca="false">O$327/O330</f>
        <v>2.70487965665377</v>
      </c>
    </row>
    <row r="331" customFormat="false" ht="12.8" hidden="false" customHeight="false" outlineLevel="0" collapsed="false">
      <c r="B331" s="0" t="n">
        <v>205544170</v>
      </c>
      <c r="C331" s="0" t="n">
        <v>199157066131</v>
      </c>
      <c r="D331" s="0" t="n">
        <v>58458686578</v>
      </c>
      <c r="E331" s="0" t="n">
        <v>27262234050</v>
      </c>
      <c r="F331" s="0" t="n">
        <v>5459622217</v>
      </c>
      <c r="G331" s="0" t="n">
        <v>593638488769</v>
      </c>
      <c r="H331" s="0" t="n">
        <v>228665710449</v>
      </c>
      <c r="I331" s="0" t="n">
        <v>204703521728</v>
      </c>
      <c r="J331" s="0" t="n">
        <v>49689117431</v>
      </c>
      <c r="K331" s="0" t="n">
        <v>11753354</v>
      </c>
      <c r="L331" s="0" t="n">
        <v>5</v>
      </c>
      <c r="M331" s="0" t="n">
        <f aca="false">K331/1000000</f>
        <v>11.753354</v>
      </c>
      <c r="N331" s="0" t="n">
        <f aca="false">(G331+I331)/1000000000</f>
        <v>798.342010497</v>
      </c>
      <c r="O331" s="0" t="n">
        <f aca="false">(H331+J331)/1000000000</f>
        <v>278.35482788</v>
      </c>
      <c r="P331" s="0" t="n">
        <f aca="false">N331/$M331</f>
        <v>67.9246120296385</v>
      </c>
      <c r="Q331" s="0" t="n">
        <f aca="false">O331/$M331</f>
        <v>23.683012345242</v>
      </c>
      <c r="R331" s="0" t="n">
        <f aca="false">M$327/M331</f>
        <v>3.91744654334414</v>
      </c>
      <c r="S331" s="0" t="n">
        <f aca="false">N$327/N331</f>
        <v>2.83508471747085</v>
      </c>
      <c r="T331" s="0" t="n">
        <f aca="false">O$327/O331</f>
        <v>3.01264048286066</v>
      </c>
    </row>
    <row r="332" customFormat="false" ht="12.8" hidden="false" customHeight="false" outlineLevel="0" collapsed="false">
      <c r="B332" s="0" t="n">
        <v>219100014</v>
      </c>
      <c r="C332" s="0" t="n">
        <v>200385966637</v>
      </c>
      <c r="D332" s="0" t="n">
        <v>58634088528</v>
      </c>
      <c r="E332" s="0" t="n">
        <v>27262331871</v>
      </c>
      <c r="F332" s="0" t="n">
        <v>5810641143</v>
      </c>
      <c r="G332" s="0" t="n">
        <v>586990005493</v>
      </c>
      <c r="H332" s="0" t="n">
        <v>217974029541</v>
      </c>
      <c r="I332" s="0" t="n">
        <v>189665328979</v>
      </c>
      <c r="J332" s="0" t="n">
        <v>44883743286</v>
      </c>
      <c r="K332" s="0" t="n">
        <v>10607568</v>
      </c>
      <c r="L332" s="0" t="n">
        <v>6</v>
      </c>
      <c r="M332" s="0" t="n">
        <f aca="false">K332/1000000</f>
        <v>10.607568</v>
      </c>
      <c r="N332" s="0" t="n">
        <f aca="false">(G332+I332)/1000000000</f>
        <v>776.655334472</v>
      </c>
      <c r="O332" s="0" t="n">
        <f aca="false">(H332+J332)/1000000000</f>
        <v>262.857772827</v>
      </c>
      <c r="P332" s="0" t="n">
        <f aca="false">N332/$M332</f>
        <v>73.2170969323034</v>
      </c>
      <c r="Q332" s="0" t="n">
        <f aca="false">O332/$M332</f>
        <v>24.7802109613627</v>
      </c>
      <c r="R332" s="0" t="n">
        <f aca="false">M$327/M332</f>
        <v>4.3405930558258</v>
      </c>
      <c r="S332" s="0" t="n">
        <f aca="false">N$327/N332</f>
        <v>2.91424925937543</v>
      </c>
      <c r="T332" s="0" t="n">
        <f aca="false">O$327/O332</f>
        <v>3.19025385497318</v>
      </c>
    </row>
    <row r="333" customFormat="false" ht="12.8" hidden="false" customHeight="false" outlineLevel="0" collapsed="false">
      <c r="B333" s="0" t="n">
        <v>178308019</v>
      </c>
      <c r="C333" s="0" t="n">
        <v>199122182769</v>
      </c>
      <c r="D333" s="0" t="n">
        <v>58453620924</v>
      </c>
      <c r="E333" s="0" t="n">
        <v>27262693991</v>
      </c>
      <c r="F333" s="0" t="n">
        <v>5449379935</v>
      </c>
      <c r="G333" s="0" t="n">
        <v>469673355102</v>
      </c>
      <c r="H333" s="0" t="n">
        <v>160073577880</v>
      </c>
      <c r="I333" s="0" t="n">
        <v>224357070922</v>
      </c>
      <c r="J333" s="0" t="n">
        <v>55303237915</v>
      </c>
      <c r="K333" s="0" t="n">
        <v>8426605</v>
      </c>
      <c r="L333" s="0" t="n">
        <v>7</v>
      </c>
      <c r="M333" s="0" t="n">
        <f aca="false">K333/1000000</f>
        <v>8.426605</v>
      </c>
      <c r="N333" s="0" t="n">
        <f aca="false">(G333+I333)/1000000000</f>
        <v>694.030426024</v>
      </c>
      <c r="O333" s="0" t="n">
        <f aca="false">(H333+J333)/1000000000</f>
        <v>215.376815795</v>
      </c>
      <c r="P333" s="0" t="n">
        <f aca="false">N333/$M333</f>
        <v>82.3618083467779</v>
      </c>
      <c r="Q333" s="0" t="n">
        <f aca="false">O333/$M333</f>
        <v>25.5591446134001</v>
      </c>
      <c r="R333" s="0" t="n">
        <f aca="false">M$327/M333</f>
        <v>5.46401973273934</v>
      </c>
      <c r="S333" s="0" t="n">
        <f aca="false">N$327/N333</f>
        <v>3.26119309529627</v>
      </c>
      <c r="T333" s="0" t="n">
        <f aca="false">O$327/O333</f>
        <v>3.89356217369831</v>
      </c>
    </row>
    <row r="334" customFormat="false" ht="12.8" hidden="false" customHeight="false" outlineLevel="0" collapsed="false">
      <c r="B334" s="0" t="n">
        <v>150745031</v>
      </c>
      <c r="C334" s="0" t="n">
        <v>200225279903</v>
      </c>
      <c r="D334" s="0" t="n">
        <v>58611030670</v>
      </c>
      <c r="E334" s="0" t="n">
        <v>27263215887</v>
      </c>
      <c r="F334" s="0" t="n">
        <v>5764279002</v>
      </c>
      <c r="G334" s="0" t="n">
        <v>408501327514</v>
      </c>
      <c r="H334" s="0" t="n">
        <v>140982040405</v>
      </c>
      <c r="I334" s="0" t="n">
        <v>243234909057</v>
      </c>
      <c r="J334" s="0" t="n">
        <v>46535659790</v>
      </c>
      <c r="K334" s="0" t="n">
        <v>7721076</v>
      </c>
      <c r="L334" s="0" t="n">
        <v>8</v>
      </c>
      <c r="M334" s="0" t="n">
        <f aca="false">K334/1000000</f>
        <v>7.721076</v>
      </c>
      <c r="N334" s="0" t="n">
        <f aca="false">(G334+I334)/1000000000</f>
        <v>651.736236571</v>
      </c>
      <c r="O334" s="0" t="n">
        <f aca="false">(H334+J334)/1000000000</f>
        <v>187.517700195</v>
      </c>
      <c r="P334" s="0" t="n">
        <f aca="false">N334/$M334</f>
        <v>84.4100273810282</v>
      </c>
      <c r="Q334" s="0" t="n">
        <f aca="false">O334/$M334</f>
        <v>24.2864725324553</v>
      </c>
      <c r="R334" s="0" t="n">
        <f aca="false">M$327/M334</f>
        <v>5.96330563253101</v>
      </c>
      <c r="S334" s="0" t="n">
        <f aca="false">N$327/N334</f>
        <v>3.47282705221874</v>
      </c>
      <c r="T334" s="0" t="n">
        <f aca="false">O$327/O334</f>
        <v>4.47202062631397</v>
      </c>
    </row>
    <row r="335" customFormat="false" ht="12.8" hidden="false" customHeight="false" outlineLevel="0" collapsed="false">
      <c r="B335" s="0" t="n">
        <v>128021266</v>
      </c>
      <c r="C335" s="0" t="n">
        <v>201169115604</v>
      </c>
      <c r="D335" s="0" t="n">
        <v>58745640759</v>
      </c>
      <c r="E335" s="0" t="n">
        <v>27263089328</v>
      </c>
      <c r="F335" s="0" t="n">
        <v>6033923975</v>
      </c>
      <c r="G335" s="0" t="n">
        <v>367287338256</v>
      </c>
      <c r="H335" s="0" t="n">
        <v>114186111450</v>
      </c>
      <c r="I335" s="0" t="n">
        <v>239962982177</v>
      </c>
      <c r="J335" s="0" t="n">
        <v>49110061645</v>
      </c>
      <c r="K335" s="0" t="n">
        <v>6686983</v>
      </c>
      <c r="L335" s="0" t="n">
        <v>9</v>
      </c>
      <c r="M335" s="0" t="n">
        <f aca="false">K335/1000000</f>
        <v>6.686983</v>
      </c>
      <c r="N335" s="0" t="n">
        <f aca="false">(G335+I335)/1000000000</f>
        <v>607.250320433</v>
      </c>
      <c r="O335" s="0" t="n">
        <f aca="false">(H335+J335)/1000000000</f>
        <v>163.296173095</v>
      </c>
      <c r="P335" s="0" t="n">
        <f aca="false">N335/$M335</f>
        <v>90.8108066721569</v>
      </c>
      <c r="Q335" s="0" t="n">
        <f aca="false">O335/$M335</f>
        <v>24.4200072132679</v>
      </c>
      <c r="R335" s="0" t="n">
        <f aca="false">M$327/M335</f>
        <v>6.88548722196542</v>
      </c>
      <c r="S335" s="0" t="n">
        <f aca="false">N$327/N335</f>
        <v>3.72723925721621</v>
      </c>
      <c r="T335" s="0" t="n">
        <f aca="false">O$327/O335</f>
        <v>5.13535012595269</v>
      </c>
    </row>
    <row r="336" customFormat="false" ht="12.8" hidden="false" customHeight="false" outlineLevel="0" collapsed="false">
      <c r="B336" s="0" t="n">
        <v>113851852</v>
      </c>
      <c r="C336" s="0" t="n">
        <v>202601095515</v>
      </c>
      <c r="D336" s="0" t="n">
        <v>58950527188</v>
      </c>
      <c r="E336" s="0" t="n">
        <v>27263344240</v>
      </c>
      <c r="F336" s="0" t="n">
        <v>6442866859</v>
      </c>
      <c r="G336" s="0" t="n">
        <v>335657501220</v>
      </c>
      <c r="H336" s="0" t="n">
        <v>106923141479</v>
      </c>
      <c r="I336" s="0" t="n">
        <v>241263229370</v>
      </c>
      <c r="J336" s="0" t="n">
        <v>43046279907</v>
      </c>
      <c r="K336" s="0" t="n">
        <v>6128653</v>
      </c>
      <c r="L336" s="0" t="n">
        <v>10</v>
      </c>
      <c r="M336" s="0" t="n">
        <f aca="false">K336/1000000</f>
        <v>6.128653</v>
      </c>
      <c r="N336" s="0" t="n">
        <f aca="false">(G336+I336)/1000000000</f>
        <v>576.92073059</v>
      </c>
      <c r="O336" s="0" t="n">
        <f aca="false">(H336+J336)/1000000000</f>
        <v>149.969421386</v>
      </c>
      <c r="P336" s="0" t="n">
        <f aca="false">N336/$M336</f>
        <v>94.1349968076182</v>
      </c>
      <c r="Q336" s="0" t="n">
        <f aca="false">O336/$M336</f>
        <v>24.4702092590329</v>
      </c>
      <c r="R336" s="0" t="n">
        <f aca="false">M$327/M336</f>
        <v>7.51276601889518</v>
      </c>
      <c r="S336" s="0" t="n">
        <f aca="false">N$327/N336</f>
        <v>3.92318582651783</v>
      </c>
      <c r="T336" s="0" t="n">
        <f aca="false">O$327/O336</f>
        <v>5.59169339536629</v>
      </c>
    </row>
    <row r="337" customFormat="false" ht="12.8" hidden="false" customHeight="false" outlineLevel="0" collapsed="false">
      <c r="B337" s="0" t="n">
        <v>112353329</v>
      </c>
      <c r="C337" s="0" t="n">
        <v>203651350241</v>
      </c>
      <c r="D337" s="0" t="n">
        <v>59100954770</v>
      </c>
      <c r="E337" s="0" t="n">
        <v>27263620670</v>
      </c>
      <c r="F337" s="0" t="n">
        <v>6742784129</v>
      </c>
      <c r="G337" s="0" t="n">
        <v>318169525146</v>
      </c>
      <c r="H337" s="0" t="n">
        <v>100848007202</v>
      </c>
      <c r="I337" s="0" t="n">
        <v>238116333007</v>
      </c>
      <c r="J337" s="0" t="n">
        <v>41697204589</v>
      </c>
      <c r="K337" s="0" t="n">
        <v>5802672</v>
      </c>
      <c r="L337" s="0" t="n">
        <v>11</v>
      </c>
      <c r="M337" s="0" t="n">
        <f aca="false">K337/1000000</f>
        <v>5.802672</v>
      </c>
      <c r="N337" s="0" t="n">
        <f aca="false">(G337+I337)/1000000000</f>
        <v>556.285858153</v>
      </c>
      <c r="O337" s="0" t="n">
        <f aca="false">(H337+J337)/1000000000</f>
        <v>142.545211791</v>
      </c>
      <c r="P337" s="0" t="n">
        <f aca="false">N337/$M337</f>
        <v>95.8671898313398</v>
      </c>
      <c r="Q337" s="0" t="n">
        <f aca="false">O337/$M337</f>
        <v>24.5654436078758</v>
      </c>
      <c r="R337" s="0" t="n">
        <f aca="false">M$327/M337</f>
        <v>7.93481623638214</v>
      </c>
      <c r="S337" s="0" t="n">
        <f aca="false">N$327/N337</f>
        <v>4.06871251552199</v>
      </c>
      <c r="T337" s="0" t="n">
        <f aca="false">O$327/O337</f>
        <v>5.88292663453706</v>
      </c>
    </row>
    <row r="338" customFormat="false" ht="12.8" hidden="false" customHeight="false" outlineLevel="0" collapsed="false">
      <c r="B338" s="0" t="n">
        <v>110960143</v>
      </c>
      <c r="C338" s="0" t="n">
        <v>201902757723</v>
      </c>
      <c r="D338" s="0" t="n">
        <v>58850974807</v>
      </c>
      <c r="E338" s="0" t="n">
        <v>27263977096</v>
      </c>
      <c r="F338" s="0" t="n">
        <v>6242984798</v>
      </c>
      <c r="G338" s="0" t="n">
        <v>278617065429</v>
      </c>
      <c r="H338" s="0" t="n">
        <v>84565353393</v>
      </c>
      <c r="I338" s="0" t="n">
        <v>240385192871</v>
      </c>
      <c r="J338" s="0" t="n">
        <v>42731704711</v>
      </c>
      <c r="K338" s="0" t="n">
        <v>5105472</v>
      </c>
      <c r="L338" s="0" t="n">
        <v>12</v>
      </c>
      <c r="M338" s="0" t="n">
        <f aca="false">K338/1000000</f>
        <v>5.105472</v>
      </c>
      <c r="N338" s="0" t="n">
        <f aca="false">(G338+I338)/1000000000</f>
        <v>519.0022583</v>
      </c>
      <c r="O338" s="0" t="n">
        <f aca="false">(H338+J338)/1000000000</f>
        <v>127.297058104</v>
      </c>
      <c r="P338" s="0" t="n">
        <f aca="false">N338/$M338</f>
        <v>101.656077694677</v>
      </c>
      <c r="Q338" s="0" t="n">
        <f aca="false">O338/$M338</f>
        <v>24.9334553404661</v>
      </c>
      <c r="R338" s="0" t="n">
        <f aca="false">M$327/M338</f>
        <v>9.01838968071904</v>
      </c>
      <c r="S338" s="0" t="n">
        <f aca="false">N$327/N338</f>
        <v>4.36099688793011</v>
      </c>
      <c r="T338" s="0" t="n">
        <f aca="false">O$327/O338</f>
        <v>6.58760725158227</v>
      </c>
    </row>
    <row r="339" customFormat="false" ht="12.8" hidden="false" customHeight="false" outlineLevel="0" collapsed="false">
      <c r="B339" s="0" t="n">
        <v>137920094</v>
      </c>
      <c r="C339" s="0" t="n">
        <v>228059430798</v>
      </c>
      <c r="D339" s="0" t="n">
        <v>62588506456</v>
      </c>
      <c r="E339" s="0" t="n">
        <v>27263797526</v>
      </c>
      <c r="F339" s="0" t="n">
        <v>13716311775</v>
      </c>
      <c r="G339" s="0" t="n">
        <v>378938598632</v>
      </c>
      <c r="H339" s="0" t="n">
        <v>115383010864</v>
      </c>
      <c r="I339" s="0" t="n">
        <v>355980255126</v>
      </c>
      <c r="J339" s="0" t="n">
        <v>60785095214</v>
      </c>
      <c r="K339" s="0" t="n">
        <v>7172748</v>
      </c>
      <c r="L339" s="0" t="n">
        <v>13</v>
      </c>
      <c r="M339" s="0" t="n">
        <f aca="false">K339/1000000</f>
        <v>7.172748</v>
      </c>
      <c r="N339" s="0" t="n">
        <f aca="false">(G339+I339)/1000000000</f>
        <v>734.918853758</v>
      </c>
      <c r="O339" s="0" t="n">
        <f aca="false">(H339+J339)/1000000000</f>
        <v>176.168106078</v>
      </c>
      <c r="P339" s="0" t="n">
        <f aca="false">N339/$M339</f>
        <v>102.459873643686</v>
      </c>
      <c r="Q339" s="0" t="n">
        <f aca="false">O339/$M339</f>
        <v>24.5607549683887</v>
      </c>
      <c r="R339" s="0" t="n">
        <f aca="false">M$327/M339</f>
        <v>6.41917658336805</v>
      </c>
      <c r="S339" s="0" t="n">
        <f aca="false">N$327/N339</f>
        <v>3.07975121566319</v>
      </c>
      <c r="T339" s="0" t="n">
        <f aca="false">O$327/O339</f>
        <v>4.76012963833368</v>
      </c>
    </row>
    <row r="340" customFormat="false" ht="12.8" hidden="false" customHeight="false" outlineLevel="0" collapsed="false">
      <c r="B340" s="0" t="n">
        <v>166290282</v>
      </c>
      <c r="C340" s="0" t="n">
        <v>231034948680</v>
      </c>
      <c r="D340" s="0" t="n">
        <v>63014242097</v>
      </c>
      <c r="E340" s="0" t="n">
        <v>27264253911</v>
      </c>
      <c r="F340" s="0" t="n">
        <v>14566195235</v>
      </c>
      <c r="G340" s="0" t="n">
        <v>393381072998</v>
      </c>
      <c r="H340" s="0" t="n">
        <v>119460083007</v>
      </c>
      <c r="I340" s="0" t="n">
        <v>354787734985</v>
      </c>
      <c r="J340" s="0" t="n">
        <v>61943084716</v>
      </c>
      <c r="K340" s="0" t="n">
        <v>7267071</v>
      </c>
      <c r="L340" s="0" t="n">
        <v>14</v>
      </c>
      <c r="M340" s="0" t="n">
        <f aca="false">K340/1000000</f>
        <v>7.267071</v>
      </c>
      <c r="N340" s="0" t="n">
        <f aca="false">(G340+I340)/1000000000</f>
        <v>748.168807983</v>
      </c>
      <c r="O340" s="0" t="n">
        <f aca="false">(H340+J340)/1000000000</f>
        <v>181.403167723</v>
      </c>
      <c r="P340" s="0" t="n">
        <f aca="false">N340/$M340</f>
        <v>102.953281725609</v>
      </c>
      <c r="Q340" s="0" t="n">
        <f aca="false">O340/$M340</f>
        <v>24.9623497173758</v>
      </c>
      <c r="R340" s="0" t="n">
        <f aca="false">M$327/M340</f>
        <v>6.33585883501069</v>
      </c>
      <c r="S340" s="0" t="n">
        <f aca="false">N$327/N340</f>
        <v>3.02520929651805</v>
      </c>
      <c r="T340" s="0" t="n">
        <f aca="false">O$327/O340</f>
        <v>4.62275843138254</v>
      </c>
    </row>
    <row r="341" customFormat="false" ht="12.8" hidden="false" customHeight="false" outlineLevel="0" collapsed="false">
      <c r="B341" s="0" t="n">
        <v>184432242</v>
      </c>
      <c r="C341" s="0" t="n">
        <v>233100723427</v>
      </c>
      <c r="D341" s="0" t="n">
        <v>63309762921</v>
      </c>
      <c r="E341" s="0" t="n">
        <v>27264358219</v>
      </c>
      <c r="F341" s="0" t="n">
        <v>15156359620</v>
      </c>
      <c r="G341" s="0" t="n">
        <v>403095947265</v>
      </c>
      <c r="H341" s="0" t="n">
        <v>123737747192</v>
      </c>
      <c r="I341" s="0" t="n">
        <v>359044235229</v>
      </c>
      <c r="J341" s="0" t="n">
        <v>61241333007</v>
      </c>
      <c r="K341" s="0" t="n">
        <v>7399099</v>
      </c>
      <c r="L341" s="0" t="n">
        <v>15</v>
      </c>
      <c r="M341" s="0" t="n">
        <f aca="false">K341/1000000</f>
        <v>7.399099</v>
      </c>
      <c r="N341" s="0" t="n">
        <f aca="false">(G341+I341)/1000000000</f>
        <v>762.140182494</v>
      </c>
      <c r="O341" s="0" t="n">
        <f aca="false">(H341+J341)/1000000000</f>
        <v>184.979080199</v>
      </c>
      <c r="P341" s="0" t="n">
        <f aca="false">N341/$M341</f>
        <v>103.004458041986</v>
      </c>
      <c r="Q341" s="0" t="n">
        <f aca="false">O341/$M341</f>
        <v>25.0002169451983</v>
      </c>
      <c r="R341" s="0" t="n">
        <f aca="false">M$327/M341</f>
        <v>6.2228030737256</v>
      </c>
      <c r="S341" s="0" t="n">
        <f aca="false">N$327/N341</f>
        <v>2.96975187145813</v>
      </c>
      <c r="T341" s="0" t="n">
        <f aca="false">O$327/O341</f>
        <v>4.53339384198935</v>
      </c>
    </row>
    <row r="342" customFormat="false" ht="12.8" hidden="false" customHeight="false" outlineLevel="0" collapsed="false">
      <c r="B342" s="0" t="n">
        <v>211535484</v>
      </c>
      <c r="C342" s="0" t="n">
        <v>222203710907</v>
      </c>
      <c r="D342" s="0" t="n">
        <v>61752808214</v>
      </c>
      <c r="E342" s="0" t="n">
        <v>27264626007</v>
      </c>
      <c r="F342" s="0" t="n">
        <v>12042726507</v>
      </c>
      <c r="G342" s="0" t="n">
        <v>360863342285</v>
      </c>
      <c r="H342" s="0" t="n">
        <v>111129196166</v>
      </c>
      <c r="I342" s="0" t="n">
        <v>317867141723</v>
      </c>
      <c r="J342" s="0" t="n">
        <v>55292266845</v>
      </c>
      <c r="K342" s="0" t="n">
        <v>6412289</v>
      </c>
      <c r="L342" s="0" t="n">
        <v>16</v>
      </c>
      <c r="M342" s="0" t="n">
        <f aca="false">K342/1000000</f>
        <v>6.412289</v>
      </c>
      <c r="N342" s="0" t="n">
        <f aca="false">(G342+I342)/1000000000</f>
        <v>678.730484008</v>
      </c>
      <c r="O342" s="0" t="n">
        <f aca="false">(H342+J342)/1000000000</f>
        <v>166.421463011</v>
      </c>
      <c r="P342" s="0" t="n">
        <f aca="false">N342/$M342</f>
        <v>105.848392673506</v>
      </c>
      <c r="Q342" s="0" t="n">
        <f aca="false">O342/$M342</f>
        <v>25.9535187841658</v>
      </c>
      <c r="R342" s="0" t="n">
        <f aca="false">M$327/M342</f>
        <v>7.18045240942821</v>
      </c>
      <c r="S342" s="0" t="n">
        <f aca="false">N$327/N342</f>
        <v>3.33470690738612</v>
      </c>
      <c r="T342" s="0" t="n">
        <f aca="false">O$327/O342</f>
        <v>5.03891149554173</v>
      </c>
    </row>
    <row r="343" customFormat="false" ht="12.8" hidden="false" customHeight="false" outlineLevel="0" collapsed="false">
      <c r="B343" s="0" t="n">
        <v>227349479</v>
      </c>
      <c r="C343" s="0" t="n">
        <v>221370982791</v>
      </c>
      <c r="D343" s="0" t="n">
        <v>61634035704</v>
      </c>
      <c r="E343" s="0" t="n">
        <v>27265236368</v>
      </c>
      <c r="F343" s="0" t="n">
        <v>11804478704</v>
      </c>
      <c r="G343" s="0" t="n">
        <v>356932510375</v>
      </c>
      <c r="H343" s="0" t="n">
        <v>106168197631</v>
      </c>
      <c r="I343" s="0" t="n">
        <v>310989044189</v>
      </c>
      <c r="J343" s="0" t="n">
        <v>55582733154</v>
      </c>
      <c r="K343" s="0" t="n">
        <v>6256027</v>
      </c>
      <c r="L343" s="0" t="n">
        <v>17</v>
      </c>
      <c r="M343" s="0" t="n">
        <f aca="false">K343/1000000</f>
        <v>6.256027</v>
      </c>
      <c r="N343" s="0" t="n">
        <f aca="false">(G343+I343)/1000000000</f>
        <v>667.921554564</v>
      </c>
      <c r="O343" s="0" t="n">
        <f aca="false">(H343+J343)/1000000000</f>
        <v>161.750930785</v>
      </c>
      <c r="P343" s="0" t="n">
        <f aca="false">N343/$M343</f>
        <v>106.764493593778</v>
      </c>
      <c r="Q343" s="0" t="n">
        <f aca="false">O343/$M343</f>
        <v>25.8552162234914</v>
      </c>
      <c r="R343" s="0" t="n">
        <f aca="false">M$327/M343</f>
        <v>7.35980455327319</v>
      </c>
      <c r="S343" s="0" t="n">
        <f aca="false">N$327/N343</f>
        <v>3.38867224423153</v>
      </c>
      <c r="T343" s="0" t="n">
        <f aca="false">O$327/O343</f>
        <v>5.18440925811826</v>
      </c>
    </row>
    <row r="344" customFormat="false" ht="12.8" hidden="false" customHeight="false" outlineLevel="0" collapsed="false">
      <c r="B344" s="0" t="n">
        <v>288388518</v>
      </c>
      <c r="C344" s="0" t="n">
        <v>224916061489</v>
      </c>
      <c r="D344" s="0" t="n">
        <v>62140850103</v>
      </c>
      <c r="E344" s="0" t="n">
        <v>27265027123</v>
      </c>
      <c r="F344" s="0" t="n">
        <v>12817397989</v>
      </c>
      <c r="G344" s="0" t="n">
        <v>384215591430</v>
      </c>
      <c r="H344" s="0" t="n">
        <v>126659652709</v>
      </c>
      <c r="I344" s="0" t="n">
        <v>320555236816</v>
      </c>
      <c r="J344" s="0" t="n">
        <v>54312866210</v>
      </c>
      <c r="K344" s="0" t="n">
        <v>6610056</v>
      </c>
      <c r="L344" s="0" t="n">
        <v>18</v>
      </c>
      <c r="M344" s="0" t="n">
        <f aca="false">K344/1000000</f>
        <v>6.610056</v>
      </c>
      <c r="N344" s="0" t="n">
        <f aca="false">(G344+I344)/1000000000</f>
        <v>704.770828246</v>
      </c>
      <c r="O344" s="0" t="n">
        <f aca="false">(H344+J344)/1000000000</f>
        <v>180.972518919</v>
      </c>
      <c r="P344" s="0" t="n">
        <f aca="false">N344/$M344</f>
        <v>106.621007181482</v>
      </c>
      <c r="Q344" s="0" t="n">
        <f aca="false">O344/$M344</f>
        <v>27.3783639531949</v>
      </c>
      <c r="R344" s="0" t="n">
        <f aca="false">M$327/M344</f>
        <v>6.96561965586978</v>
      </c>
      <c r="S344" s="0" t="n">
        <f aca="false">N$327/N344</f>
        <v>3.21149392478114</v>
      </c>
      <c r="T344" s="0" t="n">
        <f aca="false">O$327/O344</f>
        <v>4.63375891588454</v>
      </c>
    </row>
    <row r="345" customFormat="false" ht="12.8" hidden="false" customHeight="false" outlineLevel="0" collapsed="false">
      <c r="B345" s="0" t="n">
        <v>290826014</v>
      </c>
      <c r="C345" s="0" t="n">
        <v>226752441755</v>
      </c>
      <c r="D345" s="0" t="n">
        <v>62403638855</v>
      </c>
      <c r="E345" s="0" t="n">
        <v>27265456169</v>
      </c>
      <c r="F345" s="0" t="n">
        <v>13341767692</v>
      </c>
      <c r="G345" s="0" t="n">
        <v>380355529785</v>
      </c>
      <c r="H345" s="0" t="n">
        <v>117789596557</v>
      </c>
      <c r="I345" s="0" t="n">
        <v>327756027221</v>
      </c>
      <c r="J345" s="0" t="n">
        <v>59160003662</v>
      </c>
      <c r="K345" s="0" t="n">
        <v>6606098</v>
      </c>
      <c r="L345" s="0" t="n">
        <v>19</v>
      </c>
      <c r="M345" s="0" t="n">
        <f aca="false">K345/1000000</f>
        <v>6.606098</v>
      </c>
      <c r="N345" s="0" t="n">
        <f aca="false">(G345+I345)/1000000000</f>
        <v>708.111557006</v>
      </c>
      <c r="O345" s="0" t="n">
        <f aca="false">(H345+J345)/1000000000</f>
        <v>176.949600219</v>
      </c>
      <c r="P345" s="0" t="n">
        <f aca="false">N345/$M345</f>
        <v>107.190592238565</v>
      </c>
      <c r="Q345" s="0" t="n">
        <f aca="false">O345/$M345</f>
        <v>26.7857970346489</v>
      </c>
      <c r="R345" s="0" t="n">
        <f aca="false">M$327/M345</f>
        <v>6.96979306089616</v>
      </c>
      <c r="S345" s="0" t="n">
        <f aca="false">N$327/N345</f>
        <v>3.19634273848721</v>
      </c>
      <c r="T345" s="0" t="n">
        <f aca="false">O$327/O345</f>
        <v>4.73910662715901</v>
      </c>
    </row>
    <row r="346" customFormat="false" ht="12.8" hidden="false" customHeight="false" outlineLevel="0" collapsed="false">
      <c r="B346" s="0" t="n">
        <v>257682511</v>
      </c>
      <c r="C346" s="0" t="n">
        <v>224621127439</v>
      </c>
      <c r="D346" s="0" t="n">
        <v>62099254909</v>
      </c>
      <c r="E346" s="0" t="n">
        <v>27265668329</v>
      </c>
      <c r="F346" s="0" t="n">
        <v>12732757468</v>
      </c>
      <c r="G346" s="0" t="n">
        <v>359703430175</v>
      </c>
      <c r="H346" s="0" t="n">
        <v>108912292480</v>
      </c>
      <c r="I346" s="0" t="n">
        <v>321611022949</v>
      </c>
      <c r="J346" s="0" t="n">
        <v>58423385620</v>
      </c>
      <c r="K346" s="0" t="n">
        <v>6276613</v>
      </c>
      <c r="L346" s="0" t="n">
        <v>20</v>
      </c>
      <c r="M346" s="0" t="n">
        <f aca="false">K346/1000000</f>
        <v>6.276613</v>
      </c>
      <c r="N346" s="0" t="n">
        <f aca="false">(G346+I346)/1000000000</f>
        <v>681.314453124</v>
      </c>
      <c r="O346" s="0" t="n">
        <f aca="false">(H346+J346)/1000000000</f>
        <v>167.3356781</v>
      </c>
      <c r="P346" s="0" t="n">
        <f aca="false">N346/$M346</f>
        <v>108.548105980726</v>
      </c>
      <c r="Q346" s="0" t="n">
        <f aca="false">O346/$M346</f>
        <v>26.6601872857224</v>
      </c>
      <c r="R346" s="0" t="n">
        <f aca="false">M$327/M346</f>
        <v>7.33566590771169</v>
      </c>
      <c r="S346" s="0" t="n">
        <f aca="false">N$327/N346</f>
        <v>3.32205962004312</v>
      </c>
      <c r="T346" s="0" t="n">
        <f aca="false">O$327/O346</f>
        <v>5.01138210686822</v>
      </c>
    </row>
    <row r="347" customFormat="false" ht="12.8" hidden="false" customHeight="false" outlineLevel="0" collapsed="false">
      <c r="B347" s="0" t="n">
        <v>250187404</v>
      </c>
      <c r="C347" s="0" t="n">
        <v>211937877647</v>
      </c>
      <c r="D347" s="0" t="n">
        <v>60286883835</v>
      </c>
      <c r="E347" s="0" t="n">
        <v>27265941853</v>
      </c>
      <c r="F347" s="0" t="n">
        <v>9108649469</v>
      </c>
      <c r="G347" s="0" t="n">
        <v>313651748657</v>
      </c>
      <c r="H347" s="0" t="n">
        <v>91876449584</v>
      </c>
      <c r="I347" s="0" t="n">
        <v>289171905517</v>
      </c>
      <c r="J347" s="0" t="n">
        <v>54485824584</v>
      </c>
      <c r="K347" s="0" t="n">
        <v>5392085</v>
      </c>
      <c r="L347" s="0" t="n">
        <v>21</v>
      </c>
      <c r="M347" s="0" t="n">
        <f aca="false">K347/1000000</f>
        <v>5.392085</v>
      </c>
      <c r="N347" s="0" t="n">
        <f aca="false">(G347+I347)/1000000000</f>
        <v>602.823654174</v>
      </c>
      <c r="O347" s="0" t="n">
        <f aca="false">(H347+J347)/1000000000</f>
        <v>146.362274168</v>
      </c>
      <c r="P347" s="0" t="n">
        <f aca="false">N347/$M347</f>
        <v>111.797876734881</v>
      </c>
      <c r="Q347" s="0" t="n">
        <f aca="false">O347/$M347</f>
        <v>27.1439107818219</v>
      </c>
      <c r="R347" s="0" t="n">
        <f aca="false">M$327/M347</f>
        <v>8.53902266006563</v>
      </c>
      <c r="S347" s="0" t="n">
        <f aca="false">N$327/N347</f>
        <v>3.75460919226255</v>
      </c>
      <c r="T347" s="0" t="n">
        <f aca="false">O$327/O347</f>
        <v>5.72950255001124</v>
      </c>
    </row>
    <row r="348" customFormat="false" ht="12.8" hidden="false" customHeight="false" outlineLevel="0" collapsed="false">
      <c r="B348" s="0" t="n">
        <v>260223261</v>
      </c>
      <c r="C348" s="0" t="n">
        <v>213248843925</v>
      </c>
      <c r="D348" s="0" t="n">
        <v>60474761981</v>
      </c>
      <c r="E348" s="0" t="n">
        <v>27266208351</v>
      </c>
      <c r="F348" s="0" t="n">
        <v>9483134736</v>
      </c>
      <c r="G348" s="0" t="n">
        <v>318473129272</v>
      </c>
      <c r="H348" s="0" t="n">
        <v>100528671264</v>
      </c>
      <c r="I348" s="0" t="n">
        <v>294339263916</v>
      </c>
      <c r="J348" s="0" t="n">
        <v>52959426879</v>
      </c>
      <c r="K348" s="0" t="n">
        <v>5470374</v>
      </c>
      <c r="L348" s="0" t="n">
        <v>22</v>
      </c>
      <c r="M348" s="0" t="n">
        <f aca="false">K348/1000000</f>
        <v>5.470374</v>
      </c>
      <c r="N348" s="0" t="n">
        <f aca="false">(G348+I348)/1000000000</f>
        <v>612.812393188</v>
      </c>
      <c r="O348" s="0" t="n">
        <f aca="false">(H348+J348)/1000000000</f>
        <v>153.488098143</v>
      </c>
      <c r="P348" s="0" t="n">
        <f aca="false">N348/$M348</f>
        <v>112.023856721314</v>
      </c>
      <c r="Q348" s="0" t="n">
        <f aca="false">O348/$M348</f>
        <v>28.0580629666271</v>
      </c>
      <c r="R348" s="0" t="n">
        <f aca="false">M$327/M348</f>
        <v>8.41681683921428</v>
      </c>
      <c r="S348" s="0" t="n">
        <f aca="false">N$327/N348</f>
        <v>3.6934096934633</v>
      </c>
      <c r="T348" s="0" t="n">
        <f aca="false">O$327/O348</f>
        <v>5.46350520474701</v>
      </c>
    </row>
    <row r="349" customFormat="false" ht="12.8" hidden="false" customHeight="false" outlineLevel="0" collapsed="false">
      <c r="B349" s="0" t="n">
        <v>238097244</v>
      </c>
      <c r="C349" s="0" t="n">
        <v>212247012049</v>
      </c>
      <c r="D349" s="0" t="n">
        <v>60331820958</v>
      </c>
      <c r="E349" s="0" t="n">
        <v>27266509233</v>
      </c>
      <c r="F349" s="0" t="n">
        <v>9196714334</v>
      </c>
      <c r="G349" s="0" t="n">
        <v>301148925781</v>
      </c>
      <c r="H349" s="0" t="n">
        <v>96424713134</v>
      </c>
      <c r="I349" s="0" t="n">
        <v>284862899780</v>
      </c>
      <c r="J349" s="0" t="n">
        <v>48450393676</v>
      </c>
      <c r="K349" s="0" t="n">
        <v>5161736</v>
      </c>
      <c r="L349" s="0" t="n">
        <v>23</v>
      </c>
      <c r="M349" s="0" t="n">
        <f aca="false">K349/1000000</f>
        <v>5.161736</v>
      </c>
      <c r="N349" s="0" t="n">
        <f aca="false">(G349+I349)/1000000000</f>
        <v>586.011825561</v>
      </c>
      <c r="O349" s="0" t="n">
        <f aca="false">(H349+J349)/1000000000</f>
        <v>144.87510681</v>
      </c>
      <c r="P349" s="0" t="n">
        <f aca="false">N349/$M349</f>
        <v>113.52998788799</v>
      </c>
      <c r="Q349" s="0" t="n">
        <f aca="false">O349/$M349</f>
        <v>28.0671283479047</v>
      </c>
      <c r="R349" s="0" t="n">
        <f aca="false">M$327/M349</f>
        <v>8.92008735045729</v>
      </c>
      <c r="S349" s="0" t="n">
        <f aca="false">N$327/N349</f>
        <v>3.8623234797493</v>
      </c>
      <c r="T349" s="0" t="n">
        <f aca="false">O$327/O349</f>
        <v>5.78831685812512</v>
      </c>
    </row>
    <row r="350" customFormat="false" ht="12.8" hidden="false" customHeight="false" outlineLevel="0" collapsed="false">
      <c r="B350" s="0" t="n">
        <v>235917747</v>
      </c>
      <c r="C350" s="0" t="n">
        <v>213139911118</v>
      </c>
      <c r="D350" s="0" t="n">
        <v>60459806044</v>
      </c>
      <c r="E350" s="0" t="n">
        <v>27267083417</v>
      </c>
      <c r="F350" s="0" t="n">
        <v>9451514977</v>
      </c>
      <c r="G350" s="0" t="n">
        <v>307447723388</v>
      </c>
      <c r="H350" s="0" t="n">
        <v>111302230834</v>
      </c>
      <c r="I350" s="0" t="n">
        <v>292268051147</v>
      </c>
      <c r="J350" s="0" t="n">
        <v>44691055297</v>
      </c>
      <c r="K350" s="0" t="n">
        <v>5292204</v>
      </c>
      <c r="L350" s="0" t="n">
        <v>24</v>
      </c>
      <c r="M350" s="0" t="n">
        <f aca="false">K350/1000000</f>
        <v>5.292204</v>
      </c>
      <c r="N350" s="0" t="n">
        <f aca="false">(G350+I350)/1000000000</f>
        <v>599.715774535</v>
      </c>
      <c r="O350" s="0" t="n">
        <f aca="false">(H350+J350)/1000000000</f>
        <v>155.993286131</v>
      </c>
      <c r="P350" s="0" t="n">
        <f aca="false">N350/$M350</f>
        <v>113.320607923466</v>
      </c>
      <c r="Q350" s="0" t="n">
        <f aca="false">O350/$M350</f>
        <v>29.4760531020724</v>
      </c>
      <c r="R350" s="0" t="n">
        <f aca="false">M$327/M350</f>
        <v>8.70018162565162</v>
      </c>
      <c r="S350" s="0" t="n">
        <f aca="false">N$327/N350</f>
        <v>3.77406653181658</v>
      </c>
      <c r="T350" s="0" t="n">
        <f aca="false">O$327/O350</f>
        <v>5.375763559252</v>
      </c>
    </row>
    <row r="351" customFormat="false" ht="12.8" hidden="false" customHeight="false" outlineLevel="0" collapsed="false">
      <c r="A351" s="0" t="s">
        <v>36</v>
      </c>
      <c r="B351" s="0" t="s">
        <v>1</v>
      </c>
      <c r="C351" s="0" t="s">
        <v>2</v>
      </c>
      <c r="D351" s="0" t="s">
        <v>55</v>
      </c>
      <c r="E351" s="0" t="s">
        <v>56</v>
      </c>
      <c r="F351" s="0" t="s">
        <v>4</v>
      </c>
      <c r="G351" s="0" t="s">
        <v>5</v>
      </c>
      <c r="H351" s="0" t="s">
        <v>48</v>
      </c>
      <c r="I351" s="0" t="s">
        <v>57</v>
      </c>
      <c r="J351" s="0" t="s">
        <v>58</v>
      </c>
      <c r="K351" s="0" t="s">
        <v>7</v>
      </c>
      <c r="L351" s="0" t="s">
        <v>8</v>
      </c>
      <c r="M351" s="0" t="s">
        <v>9</v>
      </c>
      <c r="N351" s="0" t="s">
        <v>59</v>
      </c>
      <c r="O351" s="0" t="s">
        <v>60</v>
      </c>
      <c r="P351" s="0" t="s">
        <v>61</v>
      </c>
      <c r="Q351" s="0" t="s">
        <v>62</v>
      </c>
      <c r="R351" s="0" t="s">
        <v>16</v>
      </c>
      <c r="S351" s="0" t="s">
        <v>63</v>
      </c>
      <c r="T351" s="0" t="s">
        <v>64</v>
      </c>
    </row>
    <row r="352" customFormat="false" ht="12.8" hidden="false" customHeight="false" outlineLevel="0" collapsed="false">
      <c r="A352" s="0" t="s">
        <v>46</v>
      </c>
      <c r="B352" s="0" t="n">
        <v>99368821</v>
      </c>
      <c r="C352" s="0" t="n">
        <v>153974570417</v>
      </c>
      <c r="D352" s="0" t="n">
        <v>54351488672</v>
      </c>
      <c r="E352" s="0" t="n">
        <v>27512356871</v>
      </c>
      <c r="F352" s="0" t="n">
        <v>15043654209</v>
      </c>
      <c r="G352" s="0" t="n">
        <v>1293354690551</v>
      </c>
      <c r="H352" s="0" t="n">
        <v>542118865966</v>
      </c>
      <c r="I352" s="0" t="n">
        <v>807993209838</v>
      </c>
      <c r="J352" s="0" t="n">
        <v>205660720825</v>
      </c>
      <c r="K352" s="0" t="n">
        <v>43898178</v>
      </c>
      <c r="L352" s="0" t="n">
        <v>1</v>
      </c>
      <c r="M352" s="0" t="n">
        <f aca="false">K352/1000000</f>
        <v>43.898178</v>
      </c>
      <c r="N352" s="0" t="n">
        <f aca="false">(G352+I352)/1000000000</f>
        <v>2101.347900389</v>
      </c>
      <c r="O352" s="0" t="n">
        <f aca="false">(H352+J352)/1000000000</f>
        <v>747.779586791</v>
      </c>
      <c r="P352" s="0" t="n">
        <f aca="false">N352/$M352</f>
        <v>47.8686814835231</v>
      </c>
      <c r="Q352" s="0" t="n">
        <f aca="false">O352/$M352</f>
        <v>17.0344105577913</v>
      </c>
      <c r="R352" s="0" t="n">
        <f aca="false">M$352/M352</f>
        <v>1</v>
      </c>
      <c r="S352" s="0" t="n">
        <f aca="false">N$352/N352</f>
        <v>1</v>
      </c>
      <c r="T352" s="0" t="n">
        <f aca="false">O$352/O352</f>
        <v>1</v>
      </c>
    </row>
    <row r="353" customFormat="false" ht="12.8" hidden="false" customHeight="false" outlineLevel="0" collapsed="false">
      <c r="B353" s="0" t="n">
        <v>101806319</v>
      </c>
      <c r="C353" s="0" t="n">
        <v>155047376323</v>
      </c>
      <c r="D353" s="0" t="n">
        <v>54508917503</v>
      </c>
      <c r="E353" s="0" t="n">
        <v>27512983896</v>
      </c>
      <c r="F353" s="0" t="n">
        <v>15349838973</v>
      </c>
      <c r="G353" s="0" t="n">
        <v>810894104003</v>
      </c>
      <c r="H353" s="0" t="n">
        <v>295406524658</v>
      </c>
      <c r="I353" s="0" t="n">
        <v>430117080688</v>
      </c>
      <c r="J353" s="0" t="n">
        <v>102765289306</v>
      </c>
      <c r="K353" s="0" t="n">
        <v>24379828</v>
      </c>
      <c r="L353" s="0" t="n">
        <v>2</v>
      </c>
      <c r="M353" s="0" t="n">
        <f aca="false">K353/1000000</f>
        <v>24.379828</v>
      </c>
      <c r="N353" s="0" t="n">
        <f aca="false">(G353+I353)/1000000000</f>
        <v>1241.011184691</v>
      </c>
      <c r="O353" s="0" t="n">
        <f aca="false">(H353+J353)/1000000000</f>
        <v>398.171813964</v>
      </c>
      <c r="P353" s="0" t="n">
        <f aca="false">N353/$M353</f>
        <v>50.9031968843669</v>
      </c>
      <c r="Q353" s="0" t="n">
        <f aca="false">O353/$M353</f>
        <v>16.3320189938994</v>
      </c>
      <c r="R353" s="0" t="n">
        <f aca="false">M$352/M353</f>
        <v>1.80059424537368</v>
      </c>
      <c r="S353" s="0" t="n">
        <f aca="false">N$352/N353</f>
        <v>1.6932546026265</v>
      </c>
      <c r="T353" s="0" t="n">
        <f aca="false">O$352/O353</f>
        <v>1.87803244872227</v>
      </c>
    </row>
    <row r="354" customFormat="false" ht="12.8" hidden="false" customHeight="false" outlineLevel="0" collapsed="false">
      <c r="B354" s="0" t="n">
        <v>100643520</v>
      </c>
      <c r="C354" s="0" t="n">
        <v>156380015212</v>
      </c>
      <c r="D354" s="0" t="n">
        <v>54699547452</v>
      </c>
      <c r="E354" s="0" t="n">
        <v>27514838118</v>
      </c>
      <c r="F354" s="0" t="n">
        <v>15729633699</v>
      </c>
      <c r="G354" s="0" t="n">
        <v>661396896362</v>
      </c>
      <c r="H354" s="0" t="n">
        <v>218239822387</v>
      </c>
      <c r="I354" s="0" t="n">
        <v>322850830078</v>
      </c>
      <c r="J354" s="0" t="n">
        <v>76073883056</v>
      </c>
      <c r="K354" s="0" t="n">
        <v>18021411</v>
      </c>
      <c r="L354" s="0" t="n">
        <v>3</v>
      </c>
      <c r="M354" s="0" t="n">
        <f aca="false">K354/1000000</f>
        <v>18.021411</v>
      </c>
      <c r="N354" s="0" t="n">
        <f aca="false">(G354+I354)/1000000000</f>
        <v>984.24772644</v>
      </c>
      <c r="O354" s="0" t="n">
        <f aca="false">(H354+J354)/1000000000</f>
        <v>294.313705443</v>
      </c>
      <c r="P354" s="0" t="n">
        <f aca="false">N354/$M354</f>
        <v>54.6154641520578</v>
      </c>
      <c r="Q354" s="0" t="n">
        <f aca="false">O354/$M354</f>
        <v>16.3313352901723</v>
      </c>
      <c r="R354" s="0" t="n">
        <f aca="false">M$352/M354</f>
        <v>2.43589017530314</v>
      </c>
      <c r="S354" s="0" t="n">
        <f aca="false">N$352/N354</f>
        <v>2.1349786684187</v>
      </c>
      <c r="T354" s="0" t="n">
        <f aca="false">O$352/O354</f>
        <v>2.54075693031503</v>
      </c>
    </row>
    <row r="355" customFormat="false" ht="12.8" hidden="false" customHeight="false" outlineLevel="0" collapsed="false">
      <c r="B355" s="0" t="n">
        <v>103833633</v>
      </c>
      <c r="C355" s="0" t="n">
        <v>157550813590</v>
      </c>
      <c r="D355" s="0" t="n">
        <v>54867291954</v>
      </c>
      <c r="E355" s="0" t="n">
        <v>27515946980</v>
      </c>
      <c r="F355" s="0" t="n">
        <v>16063388815</v>
      </c>
      <c r="G355" s="0" t="n">
        <v>563895385742</v>
      </c>
      <c r="H355" s="0" t="n">
        <v>180786041259</v>
      </c>
      <c r="I355" s="0" t="n">
        <v>239093215942</v>
      </c>
      <c r="J355" s="0" t="n">
        <v>57716384887</v>
      </c>
      <c r="K355" s="0" t="n">
        <v>13655005</v>
      </c>
      <c r="L355" s="0" t="n">
        <v>4</v>
      </c>
      <c r="M355" s="0" t="n">
        <f aca="false">K355/1000000</f>
        <v>13.655005</v>
      </c>
      <c r="N355" s="0" t="n">
        <f aca="false">(G355+I355)/1000000000</f>
        <v>802.988601684</v>
      </c>
      <c r="O355" s="0" t="n">
        <f aca="false">(H355+J355)/1000000000</f>
        <v>238.502426146</v>
      </c>
      <c r="P355" s="0" t="n">
        <f aca="false">N355/$M355</f>
        <v>58.8054417910502</v>
      </c>
      <c r="Q355" s="0" t="n">
        <f aca="false">O355/$M355</f>
        <v>17.4663009018305</v>
      </c>
      <c r="R355" s="0" t="n">
        <f aca="false">M$352/M355</f>
        <v>3.21480497443978</v>
      </c>
      <c r="S355" s="0" t="n">
        <f aca="false">N$352/N355</f>
        <v>2.61690875310325</v>
      </c>
      <c r="T355" s="0" t="n">
        <f aca="false">O$352/O355</f>
        <v>3.13531228539052</v>
      </c>
    </row>
    <row r="356" customFormat="false" ht="12.8" hidden="false" customHeight="false" outlineLevel="0" collapsed="false">
      <c r="B356" s="0" t="n">
        <v>101724167</v>
      </c>
      <c r="C356" s="0" t="n">
        <v>158544894767</v>
      </c>
      <c r="D356" s="0" t="n">
        <v>55010673112</v>
      </c>
      <c r="E356" s="0" t="n">
        <v>27517791099</v>
      </c>
      <c r="F356" s="0" t="n">
        <v>16346480956</v>
      </c>
      <c r="G356" s="0" t="n">
        <v>510325073242</v>
      </c>
      <c r="H356" s="0" t="n">
        <v>148285202026</v>
      </c>
      <c r="I356" s="0" t="n">
        <v>220045394897</v>
      </c>
      <c r="J356" s="0" t="n">
        <v>53666946411</v>
      </c>
      <c r="K356" s="0" t="n">
        <v>12698664</v>
      </c>
      <c r="L356" s="0" t="n">
        <v>5</v>
      </c>
      <c r="M356" s="0" t="n">
        <f aca="false">K356/1000000</f>
        <v>12.698664</v>
      </c>
      <c r="N356" s="0" t="n">
        <f aca="false">(G356+I356)/1000000000</f>
        <v>730.370468139</v>
      </c>
      <c r="O356" s="0" t="n">
        <f aca="false">(H356+J356)/1000000000</f>
        <v>201.952148437</v>
      </c>
      <c r="P356" s="0" t="n">
        <f aca="false">N356/$M356</f>
        <v>57.5155361334862</v>
      </c>
      <c r="Q356" s="0" t="n">
        <f aca="false">O356/$M356</f>
        <v>15.9034169607921</v>
      </c>
      <c r="R356" s="0" t="n">
        <f aca="false">M$352/M356</f>
        <v>3.45691310518965</v>
      </c>
      <c r="S356" s="0" t="n">
        <f aca="false">N$352/N356</f>
        <v>2.87709866712339</v>
      </c>
      <c r="T356" s="0" t="n">
        <f aca="false">O$352/O356</f>
        <v>3.70275628448822</v>
      </c>
    </row>
    <row r="357" customFormat="false" ht="12.8" hidden="false" customHeight="false" outlineLevel="0" collapsed="false">
      <c r="B357" s="0" t="n">
        <v>109464528</v>
      </c>
      <c r="C357" s="0" t="n">
        <v>159456103074</v>
      </c>
      <c r="D357" s="0" t="n">
        <v>55141260153</v>
      </c>
      <c r="E357" s="0" t="n">
        <v>27519737753</v>
      </c>
      <c r="F357" s="0" t="n">
        <v>16605751257</v>
      </c>
      <c r="G357" s="0" t="n">
        <v>492955001831</v>
      </c>
      <c r="H357" s="0" t="n">
        <v>147242538452</v>
      </c>
      <c r="I357" s="0" t="n">
        <v>173179672241</v>
      </c>
      <c r="J357" s="0" t="n">
        <v>41826339721</v>
      </c>
      <c r="K357" s="0" t="n">
        <v>9891294</v>
      </c>
      <c r="L357" s="0" t="n">
        <v>6</v>
      </c>
      <c r="M357" s="0" t="n">
        <f aca="false">K357/1000000</f>
        <v>9.891294</v>
      </c>
      <c r="N357" s="0" t="n">
        <f aca="false">(G357+I357)/1000000000</f>
        <v>666.134674072</v>
      </c>
      <c r="O357" s="0" t="n">
        <f aca="false">(H357+J357)/1000000000</f>
        <v>189.068878173</v>
      </c>
      <c r="P357" s="0" t="n">
        <f aca="false">N357/$M357</f>
        <v>67.3455539863642</v>
      </c>
      <c r="Q357" s="0" t="n">
        <f aca="false">O357/$M357</f>
        <v>19.1146758121839</v>
      </c>
      <c r="R357" s="0" t="n">
        <f aca="false">M$352/M357</f>
        <v>4.4380621989398</v>
      </c>
      <c r="S357" s="0" t="n">
        <f aca="false">N$352/N357</f>
        <v>3.15453913777482</v>
      </c>
      <c r="T357" s="0" t="n">
        <f aca="false">O$352/O357</f>
        <v>3.95506438720588</v>
      </c>
    </row>
    <row r="358" customFormat="false" ht="12.8" hidden="false" customHeight="false" outlineLevel="0" collapsed="false">
      <c r="B358" s="0" t="n">
        <v>86157831</v>
      </c>
      <c r="C358" s="0" t="n">
        <v>164128392750</v>
      </c>
      <c r="D358" s="0" t="n">
        <v>55810323434</v>
      </c>
      <c r="E358" s="0" t="n">
        <v>27521380177</v>
      </c>
      <c r="F358" s="0" t="n">
        <v>17939849656</v>
      </c>
      <c r="G358" s="0" t="n">
        <v>447780471801</v>
      </c>
      <c r="H358" s="0" t="n">
        <v>122760818481</v>
      </c>
      <c r="I358" s="0" t="n">
        <v>241155181884</v>
      </c>
      <c r="J358" s="0" t="n">
        <v>50412658691</v>
      </c>
      <c r="K358" s="0" t="n">
        <v>9105288</v>
      </c>
      <c r="L358" s="0" t="n">
        <v>7</v>
      </c>
      <c r="M358" s="0" t="n">
        <f aca="false">K358/1000000</f>
        <v>9.105288</v>
      </c>
      <c r="N358" s="0" t="n">
        <f aca="false">(G358+I358)/1000000000</f>
        <v>688.935653685</v>
      </c>
      <c r="O358" s="0" t="n">
        <f aca="false">(H358+J358)/1000000000</f>
        <v>173.173477172</v>
      </c>
      <c r="P358" s="0" t="n">
        <f aca="false">N358/$M358</f>
        <v>75.6632468610548</v>
      </c>
      <c r="Q358" s="0" t="n">
        <f aca="false">O358/$M358</f>
        <v>19.0190005161836</v>
      </c>
      <c r="R358" s="0" t="n">
        <f aca="false">M$352/M358</f>
        <v>4.8211740254674</v>
      </c>
      <c r="S358" s="0" t="n">
        <f aca="false">N$352/N358</f>
        <v>3.05013666972996</v>
      </c>
      <c r="T358" s="0" t="n">
        <f aca="false">O$352/O358</f>
        <v>4.31809535156638</v>
      </c>
    </row>
    <row r="359" customFormat="false" ht="12.8" hidden="false" customHeight="false" outlineLevel="0" collapsed="false">
      <c r="B359" s="0" t="n">
        <v>64951263</v>
      </c>
      <c r="C359" s="0" t="n">
        <v>164460418748</v>
      </c>
      <c r="D359" s="0" t="n">
        <v>55859004313</v>
      </c>
      <c r="E359" s="0" t="n">
        <v>27523660606</v>
      </c>
      <c r="F359" s="0" t="n">
        <v>18033540778</v>
      </c>
      <c r="G359" s="0" t="n">
        <v>394990295410</v>
      </c>
      <c r="H359" s="0" t="n">
        <v>108805435180</v>
      </c>
      <c r="I359" s="0" t="n">
        <v>246280258178</v>
      </c>
      <c r="J359" s="0" t="n">
        <v>44046142578</v>
      </c>
      <c r="K359" s="0" t="n">
        <v>8090896</v>
      </c>
      <c r="L359" s="0" t="n">
        <v>8</v>
      </c>
      <c r="M359" s="0" t="n">
        <f aca="false">K359/1000000</f>
        <v>8.090896</v>
      </c>
      <c r="N359" s="0" t="n">
        <f aca="false">(G359+I359)/1000000000</f>
        <v>641.270553588</v>
      </c>
      <c r="O359" s="0" t="n">
        <f aca="false">(H359+J359)/1000000000</f>
        <v>152.851577758</v>
      </c>
      <c r="P359" s="0" t="n">
        <f aca="false">N359/$M359</f>
        <v>79.2582865467558</v>
      </c>
      <c r="Q359" s="0" t="n">
        <f aca="false">O359/$M359</f>
        <v>18.8917986040112</v>
      </c>
      <c r="R359" s="0" t="n">
        <f aca="false">M$352/M359</f>
        <v>5.42562628415938</v>
      </c>
      <c r="S359" s="0" t="n">
        <f aca="false">N$352/N359</f>
        <v>3.27685075921802</v>
      </c>
      <c r="T359" s="0" t="n">
        <f aca="false">O$352/O359</f>
        <v>4.89219409939563</v>
      </c>
    </row>
    <row r="360" customFormat="false" ht="12.8" hidden="false" customHeight="false" outlineLevel="0" collapsed="false">
      <c r="B360" s="0" t="n">
        <v>51833474</v>
      </c>
      <c r="C360" s="0" t="n">
        <v>164637807074</v>
      </c>
      <c r="D360" s="0" t="n">
        <v>55884534925</v>
      </c>
      <c r="E360" s="0" t="n">
        <v>27523913713</v>
      </c>
      <c r="F360" s="0" t="n">
        <v>18083877306</v>
      </c>
      <c r="G360" s="0" t="n">
        <v>354540252685</v>
      </c>
      <c r="H360" s="0" t="n">
        <v>96266296386</v>
      </c>
      <c r="I360" s="0" t="n">
        <v>242797775268</v>
      </c>
      <c r="J360" s="0" t="n">
        <v>40045303344</v>
      </c>
      <c r="K360" s="0" t="n">
        <v>7307208</v>
      </c>
      <c r="L360" s="0" t="n">
        <v>9</v>
      </c>
      <c r="M360" s="0" t="n">
        <f aca="false">K360/1000000</f>
        <v>7.307208</v>
      </c>
      <c r="N360" s="0" t="n">
        <f aca="false">(G360+I360)/1000000000</f>
        <v>597.338027953</v>
      </c>
      <c r="O360" s="0" t="n">
        <f aca="false">(H360+J360)/1000000000</f>
        <v>136.31159973</v>
      </c>
      <c r="P360" s="0" t="n">
        <f aca="false">N360/$M360</f>
        <v>81.7464109346552</v>
      </c>
      <c r="Q360" s="0" t="n">
        <f aca="false">O360/$M360</f>
        <v>18.6544025748275</v>
      </c>
      <c r="R360" s="0" t="n">
        <f aca="false">M$352/M360</f>
        <v>6.00751723503697</v>
      </c>
      <c r="S360" s="0" t="n">
        <f aca="false">N$352/N360</f>
        <v>3.51785388181303</v>
      </c>
      <c r="T360" s="0" t="n">
        <f aca="false">O$352/O360</f>
        <v>5.4858103658982</v>
      </c>
    </row>
    <row r="361" customFormat="false" ht="12.8" hidden="false" customHeight="false" outlineLevel="0" collapsed="false">
      <c r="B361" s="0" t="n">
        <v>44663846</v>
      </c>
      <c r="C361" s="0" t="n">
        <v>164540749684</v>
      </c>
      <c r="D361" s="0" t="n">
        <v>55872139869</v>
      </c>
      <c r="E361" s="0" t="n">
        <v>27526188333</v>
      </c>
      <c r="F361" s="0" t="n">
        <v>18054955671</v>
      </c>
      <c r="G361" s="0" t="n">
        <v>315446228027</v>
      </c>
      <c r="H361" s="0" t="n">
        <v>84551269531</v>
      </c>
      <c r="I361" s="0" t="n">
        <v>237996459960</v>
      </c>
      <c r="J361" s="0" t="n">
        <v>33431304931</v>
      </c>
      <c r="K361" s="0" t="n">
        <v>6498362</v>
      </c>
      <c r="L361" s="0" t="n">
        <v>10</v>
      </c>
      <c r="M361" s="0" t="n">
        <f aca="false">K361/1000000</f>
        <v>6.498362</v>
      </c>
      <c r="N361" s="0" t="n">
        <f aca="false">(G361+I361)/1000000000</f>
        <v>553.442687987</v>
      </c>
      <c r="O361" s="0" t="n">
        <f aca="false">(H361+J361)/1000000000</f>
        <v>117.982574462</v>
      </c>
      <c r="P361" s="0" t="n">
        <f aca="false">N361/$M361</f>
        <v>85.1664908767779</v>
      </c>
      <c r="Q361" s="0" t="n">
        <f aca="false">O361/$M361</f>
        <v>18.1557405484644</v>
      </c>
      <c r="R361" s="0" t="n">
        <f aca="false">M$352/M361</f>
        <v>6.75526817373363</v>
      </c>
      <c r="S361" s="0" t="n">
        <f aca="false">N$352/N361</f>
        <v>3.79686631696607</v>
      </c>
      <c r="T361" s="0" t="n">
        <f aca="false">O$352/O361</f>
        <v>6.3380511079782</v>
      </c>
    </row>
    <row r="362" customFormat="false" ht="12.8" hidden="false" customHeight="false" outlineLevel="0" collapsed="false">
      <c r="B362" s="0" t="n">
        <v>43820749</v>
      </c>
      <c r="C362" s="0" t="n">
        <v>165535100272</v>
      </c>
      <c r="D362" s="0" t="n">
        <v>56015551111</v>
      </c>
      <c r="E362" s="0" t="n">
        <v>27527824467</v>
      </c>
      <c r="F362" s="0" t="n">
        <v>18338191199</v>
      </c>
      <c r="G362" s="0" t="n">
        <v>297448257446</v>
      </c>
      <c r="H362" s="0" t="n">
        <v>79054367065</v>
      </c>
      <c r="I362" s="0" t="n">
        <v>232550735473</v>
      </c>
      <c r="J362" s="0" t="n">
        <v>32297775268</v>
      </c>
      <c r="K362" s="0" t="n">
        <v>6173265</v>
      </c>
      <c r="L362" s="0" t="n">
        <v>11</v>
      </c>
      <c r="M362" s="0" t="n">
        <f aca="false">K362/1000000</f>
        <v>6.173265</v>
      </c>
      <c r="N362" s="0" t="n">
        <f aca="false">(G362+I362)/1000000000</f>
        <v>529.998992919</v>
      </c>
      <c r="O362" s="0" t="n">
        <f aca="false">(H362+J362)/1000000000</f>
        <v>111.352142333</v>
      </c>
      <c r="P362" s="0" t="n">
        <f aca="false">N362/$M362</f>
        <v>85.8539189422453</v>
      </c>
      <c r="Q362" s="0" t="n">
        <f aca="false">O362/$M362</f>
        <v>18.0378037121361</v>
      </c>
      <c r="R362" s="0" t="n">
        <f aca="false">M$352/M362</f>
        <v>7.11101467375854</v>
      </c>
      <c r="S362" s="0" t="n">
        <f aca="false">N$352/N362</f>
        <v>3.96481489297877</v>
      </c>
      <c r="T362" s="0" t="n">
        <f aca="false">O$352/O362</f>
        <v>6.71544858611481</v>
      </c>
    </row>
    <row r="363" customFormat="false" ht="12.8" hidden="false" customHeight="false" outlineLevel="0" collapsed="false">
      <c r="B363" s="0" t="n">
        <v>44822697</v>
      </c>
      <c r="C363" s="0" t="n">
        <v>165181940336</v>
      </c>
      <c r="D363" s="0" t="n">
        <v>55965711634</v>
      </c>
      <c r="E363" s="0" t="n">
        <v>27528908475</v>
      </c>
      <c r="F363" s="0" t="n">
        <v>18236560733</v>
      </c>
      <c r="G363" s="0" t="n">
        <v>266532821655</v>
      </c>
      <c r="H363" s="0" t="n">
        <v>70608337402</v>
      </c>
      <c r="I363" s="0" t="n">
        <v>241333007812</v>
      </c>
      <c r="J363" s="0" t="n">
        <v>32967590332</v>
      </c>
      <c r="K363" s="0" t="n">
        <v>5487073</v>
      </c>
      <c r="L363" s="0" t="n">
        <v>12</v>
      </c>
      <c r="M363" s="0" t="n">
        <f aca="false">K363/1000000</f>
        <v>5.487073</v>
      </c>
      <c r="N363" s="0" t="n">
        <f aca="false">(G363+I363)/1000000000</f>
        <v>507.865829467</v>
      </c>
      <c r="O363" s="0" t="n">
        <f aca="false">(H363+J363)/1000000000</f>
        <v>103.575927734</v>
      </c>
      <c r="P363" s="0" t="n">
        <f aca="false">N363/$M363</f>
        <v>92.5567838202626</v>
      </c>
      <c r="Q363" s="0" t="n">
        <f aca="false">O363/$M363</f>
        <v>18.8763531547694</v>
      </c>
      <c r="R363" s="0" t="n">
        <f aca="false">M$352/M363</f>
        <v>8.00029050096472</v>
      </c>
      <c r="S363" s="0" t="n">
        <f aca="false">N$352/N363</f>
        <v>4.13760441925054</v>
      </c>
      <c r="T363" s="0" t="n">
        <f aca="false">O$352/O363</f>
        <v>7.21962721600159</v>
      </c>
    </row>
    <row r="364" customFormat="false" ht="12.8" hidden="false" customHeight="false" outlineLevel="0" collapsed="false">
      <c r="B364" s="0" t="n">
        <v>54329117</v>
      </c>
      <c r="C364" s="0" t="n">
        <v>186573273475</v>
      </c>
      <c r="D364" s="0" t="n">
        <v>59022916380</v>
      </c>
      <c r="E364" s="0" t="n">
        <v>27530537807</v>
      </c>
      <c r="F364" s="0" t="n">
        <v>24347450212</v>
      </c>
      <c r="G364" s="0" t="n">
        <v>345083831787</v>
      </c>
      <c r="H364" s="0" t="n">
        <v>91266159057</v>
      </c>
      <c r="I364" s="0" t="n">
        <v>330499954223</v>
      </c>
      <c r="J364" s="0" t="n">
        <v>51228469848</v>
      </c>
      <c r="K364" s="0" t="n">
        <v>7085343</v>
      </c>
      <c r="L364" s="0" t="n">
        <v>13</v>
      </c>
      <c r="M364" s="0" t="n">
        <f aca="false">K364/1000000</f>
        <v>7.085343</v>
      </c>
      <c r="N364" s="0" t="n">
        <f aca="false">(G364+I364)/1000000000</f>
        <v>675.58378601</v>
      </c>
      <c r="O364" s="0" t="n">
        <f aca="false">(H364+J364)/1000000000</f>
        <v>142.494628905</v>
      </c>
      <c r="P364" s="0" t="n">
        <f aca="false">N364/$M364</f>
        <v>95.3494821648014</v>
      </c>
      <c r="Q364" s="0" t="n">
        <f aca="false">O364/$M364</f>
        <v>20.1111828890994</v>
      </c>
      <c r="R364" s="0" t="n">
        <f aca="false">M$352/M364</f>
        <v>6.1956320251539</v>
      </c>
      <c r="S364" s="0" t="n">
        <f aca="false">N$352/N364</f>
        <v>3.1104178991618</v>
      </c>
      <c r="T364" s="0" t="n">
        <f aca="false">O$352/O364</f>
        <v>5.24777384619555</v>
      </c>
    </row>
    <row r="365" customFormat="false" ht="12.8" hidden="false" customHeight="false" outlineLevel="0" collapsed="false">
      <c r="B365" s="0" t="n">
        <v>58112165</v>
      </c>
      <c r="C365" s="0" t="n">
        <v>183068559404</v>
      </c>
      <c r="D365" s="0" t="n">
        <v>58523480977</v>
      </c>
      <c r="E365" s="0" t="n">
        <v>27531891535</v>
      </c>
      <c r="F365" s="0" t="n">
        <v>23345348938</v>
      </c>
      <c r="G365" s="0" t="n">
        <v>330348480224</v>
      </c>
      <c r="H365" s="0" t="n">
        <v>86105850219</v>
      </c>
      <c r="I365" s="0" t="n">
        <v>309713790893</v>
      </c>
      <c r="J365" s="0" t="n">
        <v>47794433593</v>
      </c>
      <c r="K365" s="0" t="n">
        <v>6632829</v>
      </c>
      <c r="L365" s="0" t="n">
        <v>14</v>
      </c>
      <c r="M365" s="0" t="n">
        <f aca="false">K365/1000000</f>
        <v>6.632829</v>
      </c>
      <c r="N365" s="0" t="n">
        <f aca="false">(G365+I365)/1000000000</f>
        <v>640.062271117</v>
      </c>
      <c r="O365" s="0" t="n">
        <f aca="false">(H365+J365)/1000000000</f>
        <v>133.900283812</v>
      </c>
      <c r="P365" s="0" t="n">
        <f aca="false">N365/$M365</f>
        <v>96.4991365097758</v>
      </c>
      <c r="Q365" s="0" t="n">
        <f aca="false">O365/$M365</f>
        <v>20.1875072931927</v>
      </c>
      <c r="R365" s="0" t="n">
        <f aca="false">M$352/M365</f>
        <v>6.61831897068355</v>
      </c>
      <c r="S365" s="0" t="n">
        <f aca="false">N$352/N365</f>
        <v>3.28303665942042</v>
      </c>
      <c r="T365" s="0" t="n">
        <f aca="false">O$352/O365</f>
        <v>5.58460046164581</v>
      </c>
    </row>
    <row r="366" customFormat="false" ht="12.8" hidden="false" customHeight="false" outlineLevel="0" collapsed="false">
      <c r="B366" s="0" t="n">
        <v>62648253</v>
      </c>
      <c r="C366" s="0" t="n">
        <v>180941476886</v>
      </c>
      <c r="D366" s="0" t="n">
        <v>58220499914</v>
      </c>
      <c r="E366" s="0" t="n">
        <v>27533234327</v>
      </c>
      <c r="F366" s="0" t="n">
        <v>22736833960</v>
      </c>
      <c r="G366" s="0" t="n">
        <v>324244445800</v>
      </c>
      <c r="H366" s="0" t="n">
        <v>85860595703</v>
      </c>
      <c r="I366" s="0" t="n">
        <v>297147598266</v>
      </c>
      <c r="J366" s="0" t="n">
        <v>45934448242</v>
      </c>
      <c r="K366" s="0" t="n">
        <v>6379318</v>
      </c>
      <c r="L366" s="0" t="n">
        <v>15</v>
      </c>
      <c r="M366" s="0" t="n">
        <f aca="false">K366/1000000</f>
        <v>6.379318</v>
      </c>
      <c r="N366" s="0" t="n">
        <f aca="false">(G366+I366)/1000000000</f>
        <v>621.392044066</v>
      </c>
      <c r="O366" s="0" t="n">
        <f aca="false">(H366+J366)/1000000000</f>
        <v>131.795043945</v>
      </c>
      <c r="P366" s="0" t="n">
        <f aca="false">N366/$M366</f>
        <v>97.4072846134963</v>
      </c>
      <c r="Q366" s="0" t="n">
        <f aca="false">O366/$M366</f>
        <v>20.6597388537458</v>
      </c>
      <c r="R366" s="0" t="n">
        <f aca="false">M$352/M366</f>
        <v>6.88132775321751</v>
      </c>
      <c r="S366" s="0" t="n">
        <f aca="false">N$352/N366</f>
        <v>3.38167815384165</v>
      </c>
      <c r="T366" s="0" t="n">
        <f aca="false">O$352/O366</f>
        <v>5.67380657426739</v>
      </c>
    </row>
    <row r="367" customFormat="false" ht="12.8" hidden="false" customHeight="false" outlineLevel="0" collapsed="false">
      <c r="B367" s="0" t="n">
        <v>65386524</v>
      </c>
      <c r="C367" s="0" t="n">
        <v>178935022905</v>
      </c>
      <c r="D367" s="0" t="n">
        <v>57935189450</v>
      </c>
      <c r="E367" s="0" t="n">
        <v>27535316962</v>
      </c>
      <c r="F367" s="0" t="n">
        <v>22162437143</v>
      </c>
      <c r="G367" s="0" t="n">
        <v>317199478149</v>
      </c>
      <c r="H367" s="0" t="n">
        <v>83089477539</v>
      </c>
      <c r="I367" s="0" t="n">
        <v>284320114135</v>
      </c>
      <c r="J367" s="0" t="n">
        <v>44112976074</v>
      </c>
      <c r="K367" s="0" t="n">
        <v>6123092</v>
      </c>
      <c r="L367" s="0" t="n">
        <v>16</v>
      </c>
      <c r="M367" s="0" t="n">
        <f aca="false">K367/1000000</f>
        <v>6.123092</v>
      </c>
      <c r="N367" s="0" t="n">
        <f aca="false">(G367+I367)/1000000000</f>
        <v>601.519592284</v>
      </c>
      <c r="O367" s="0" t="n">
        <f aca="false">(H367+J367)/1000000000</f>
        <v>127.202453613</v>
      </c>
      <c r="P367" s="0" t="n">
        <f aca="false">N367/$M367</f>
        <v>98.2378824757165</v>
      </c>
      <c r="Q367" s="0" t="n">
        <f aca="false">O367/$M367</f>
        <v>20.7742189098253</v>
      </c>
      <c r="R367" s="0" t="n">
        <f aca="false">M$352/M367</f>
        <v>7.16928277412784</v>
      </c>
      <c r="S367" s="0" t="n">
        <f aca="false">N$352/N367</f>
        <v>3.49339893054867</v>
      </c>
      <c r="T367" s="0" t="n">
        <f aca="false">O$352/O367</f>
        <v>5.87865694058104</v>
      </c>
    </row>
    <row r="368" customFormat="false" ht="12.8" hidden="false" customHeight="false" outlineLevel="0" collapsed="false">
      <c r="B368" s="0" t="n">
        <v>70221899</v>
      </c>
      <c r="C368" s="0" t="n">
        <v>177106275019</v>
      </c>
      <c r="D368" s="0" t="n">
        <v>57675540831</v>
      </c>
      <c r="E368" s="0" t="n">
        <v>27537202771</v>
      </c>
      <c r="F368" s="0" t="n">
        <v>21638948084</v>
      </c>
      <c r="G368" s="0" t="n">
        <v>307413467407</v>
      </c>
      <c r="H368" s="0" t="n">
        <v>79048477172</v>
      </c>
      <c r="I368" s="0" t="n">
        <v>271053970336</v>
      </c>
      <c r="J368" s="0" t="n">
        <v>41593078613</v>
      </c>
      <c r="K368" s="0" t="n">
        <v>5831282</v>
      </c>
      <c r="L368" s="0" t="n">
        <v>17</v>
      </c>
      <c r="M368" s="0" t="n">
        <f aca="false">K368/1000000</f>
        <v>5.831282</v>
      </c>
      <c r="N368" s="0" t="n">
        <f aca="false">(G368+I368)/1000000000</f>
        <v>578.467437743</v>
      </c>
      <c r="O368" s="0" t="n">
        <f aca="false">(H368+J368)/1000000000</f>
        <v>120.641555785</v>
      </c>
      <c r="P368" s="0" t="n">
        <f aca="false">N368/$M368</f>
        <v>99.2007311159021</v>
      </c>
      <c r="Q368" s="0" t="n">
        <f aca="false">O368/$M368</f>
        <v>20.6886848869597</v>
      </c>
      <c r="R368" s="0" t="n">
        <f aca="false">M$352/M368</f>
        <v>7.52804923514246</v>
      </c>
      <c r="S368" s="0" t="n">
        <f aca="false">N$352/N368</f>
        <v>3.6326122496848</v>
      </c>
      <c r="T368" s="0" t="n">
        <f aca="false">O$352/O368</f>
        <v>6.19835828479904</v>
      </c>
    </row>
    <row r="369" customFormat="false" ht="12.8" hidden="false" customHeight="false" outlineLevel="0" collapsed="false">
      <c r="B369" s="0" t="n">
        <v>69393737</v>
      </c>
      <c r="C369" s="0" t="n">
        <v>175719671413</v>
      </c>
      <c r="D369" s="0" t="n">
        <v>57478060443</v>
      </c>
      <c r="E369" s="0" t="n">
        <v>27538152055</v>
      </c>
      <c r="F369" s="0" t="n">
        <v>21242123980</v>
      </c>
      <c r="G369" s="0" t="n">
        <v>302405578613</v>
      </c>
      <c r="H369" s="0" t="n">
        <v>76445388793</v>
      </c>
      <c r="I369" s="0" t="n">
        <v>260777374267</v>
      </c>
      <c r="J369" s="0" t="n">
        <v>40337448120</v>
      </c>
      <c r="K369" s="0" t="n">
        <v>5633120</v>
      </c>
      <c r="L369" s="0" t="n">
        <v>18</v>
      </c>
      <c r="M369" s="0" t="n">
        <f aca="false">K369/1000000</f>
        <v>5.63312</v>
      </c>
      <c r="N369" s="0" t="n">
        <f aca="false">(G369+I369)/1000000000</f>
        <v>563.18295288</v>
      </c>
      <c r="O369" s="0" t="n">
        <f aca="false">(H369+J369)/1000000000</f>
        <v>116.782836913</v>
      </c>
      <c r="P369" s="0" t="n">
        <f aca="false">N369/$M369</f>
        <v>99.9770913596728</v>
      </c>
      <c r="Q369" s="0" t="n">
        <f aca="false">O369/$M369</f>
        <v>20.7314662057616</v>
      </c>
      <c r="R369" s="0" t="n">
        <f aca="false">M$352/M369</f>
        <v>7.79287109097623</v>
      </c>
      <c r="S369" s="0" t="n">
        <f aca="false">N$352/N369</f>
        <v>3.73119940801323</v>
      </c>
      <c r="T369" s="0" t="n">
        <f aca="false">O$352/O369</f>
        <v>6.40316339761531</v>
      </c>
    </row>
    <row r="370" customFormat="false" ht="12.8" hidden="false" customHeight="false" outlineLevel="0" collapsed="false">
      <c r="B370" s="0" t="n">
        <v>74104902</v>
      </c>
      <c r="C370" s="0" t="n">
        <v>177322734985</v>
      </c>
      <c r="D370" s="0" t="n">
        <v>57708509696</v>
      </c>
      <c r="E370" s="0" t="n">
        <v>27540289630</v>
      </c>
      <c r="F370" s="0" t="n">
        <v>21698953087</v>
      </c>
      <c r="G370" s="0" t="n">
        <v>307215164184</v>
      </c>
      <c r="H370" s="0" t="n">
        <v>78710342407</v>
      </c>
      <c r="I370" s="0" t="n">
        <v>249890747070</v>
      </c>
      <c r="J370" s="0" t="n">
        <v>36512313842</v>
      </c>
      <c r="K370" s="0" t="n">
        <v>5786057</v>
      </c>
      <c r="L370" s="0" t="n">
        <v>19</v>
      </c>
      <c r="M370" s="0" t="n">
        <f aca="false">K370/1000000</f>
        <v>5.786057</v>
      </c>
      <c r="N370" s="0" t="n">
        <f aca="false">(G370+I370)/1000000000</f>
        <v>557.105911254</v>
      </c>
      <c r="O370" s="0" t="n">
        <f aca="false">(H370+J370)/1000000000</f>
        <v>115.222656249</v>
      </c>
      <c r="P370" s="0" t="n">
        <f aca="false">N370/$M370</f>
        <v>96.2842072336999</v>
      </c>
      <c r="Q370" s="0" t="n">
        <f aca="false">O370/$M370</f>
        <v>19.913847417853</v>
      </c>
      <c r="R370" s="0" t="n">
        <f aca="false">M$352/M370</f>
        <v>7.58689000125647</v>
      </c>
      <c r="S370" s="0" t="n">
        <f aca="false">N$352/N370</f>
        <v>3.77190020414437</v>
      </c>
      <c r="T370" s="0" t="n">
        <f aca="false">O$352/O370</f>
        <v>6.48986589212996</v>
      </c>
    </row>
    <row r="371" customFormat="false" ht="12.8" hidden="false" customHeight="false" outlineLevel="0" collapsed="false">
      <c r="B371" s="0" t="n">
        <v>74991511</v>
      </c>
      <c r="C371" s="0" t="n">
        <v>174081410683</v>
      </c>
      <c r="D371" s="0" t="n">
        <v>57246509134</v>
      </c>
      <c r="E371" s="0" t="n">
        <v>27542148000</v>
      </c>
      <c r="F371" s="0" t="n">
        <v>20772007999</v>
      </c>
      <c r="G371" s="0" t="n">
        <v>280687469482</v>
      </c>
      <c r="H371" s="0" t="n">
        <v>71714996337</v>
      </c>
      <c r="I371" s="0" t="n">
        <v>254821212768</v>
      </c>
      <c r="J371" s="0" t="n">
        <v>37602188110</v>
      </c>
      <c r="K371" s="0" t="n">
        <v>5271332</v>
      </c>
      <c r="L371" s="0" t="n">
        <v>20</v>
      </c>
      <c r="M371" s="0" t="n">
        <f aca="false">K371/1000000</f>
        <v>5.271332</v>
      </c>
      <c r="N371" s="0" t="n">
        <f aca="false">(G371+I371)/1000000000</f>
        <v>535.50868225</v>
      </c>
      <c r="O371" s="0" t="n">
        <f aca="false">(H371+J371)/1000000000</f>
        <v>109.317184447</v>
      </c>
      <c r="P371" s="0" t="n">
        <f aca="false">N371/$M371</f>
        <v>101.588873979101</v>
      </c>
      <c r="Q371" s="0" t="n">
        <f aca="false">O371/$M371</f>
        <v>20.7380571830801</v>
      </c>
      <c r="R371" s="0" t="n">
        <f aca="false">M$352/M371</f>
        <v>8.3277202043051</v>
      </c>
      <c r="S371" s="0" t="n">
        <f aca="false">N$352/N371</f>
        <v>3.92402209346065</v>
      </c>
      <c r="T371" s="0" t="n">
        <f aca="false">O$352/O371</f>
        <v>6.84045779786383</v>
      </c>
    </row>
    <row r="372" customFormat="false" ht="12.8" hidden="false" customHeight="false" outlineLevel="0" collapsed="false">
      <c r="B372" s="0" t="n">
        <v>76859048</v>
      </c>
      <c r="C372" s="0" t="n">
        <v>172469946728</v>
      </c>
      <c r="D372" s="0" t="n">
        <v>57017089265</v>
      </c>
      <c r="E372" s="0" t="n">
        <v>27543281824</v>
      </c>
      <c r="F372" s="0" t="n">
        <v>20310652478</v>
      </c>
      <c r="G372" s="0" t="n">
        <v>271490692138</v>
      </c>
      <c r="H372" s="0" t="n">
        <v>69215744018</v>
      </c>
      <c r="I372" s="0" t="n">
        <v>251493576049</v>
      </c>
      <c r="J372" s="0" t="n">
        <v>36526123046</v>
      </c>
      <c r="K372" s="0" t="n">
        <v>5096605</v>
      </c>
      <c r="L372" s="0" t="n">
        <v>21</v>
      </c>
      <c r="M372" s="0" t="n">
        <f aca="false">K372/1000000</f>
        <v>5.096605</v>
      </c>
      <c r="N372" s="0" t="n">
        <f aca="false">(G372+I372)/1000000000</f>
        <v>522.984268187</v>
      </c>
      <c r="O372" s="0" t="n">
        <f aca="false">(H372+J372)/1000000000</f>
        <v>105.741867064</v>
      </c>
      <c r="P372" s="0" t="n">
        <f aca="false">N372/$M372</f>
        <v>102.614243832316</v>
      </c>
      <c r="Q372" s="0" t="n">
        <f aca="false">O372/$M372</f>
        <v>20.7475107574552</v>
      </c>
      <c r="R372" s="0" t="n">
        <f aca="false">M$352/M372</f>
        <v>8.61321958440962</v>
      </c>
      <c r="S372" s="0" t="n">
        <f aca="false">N$352/N372</f>
        <v>4.01799447557691</v>
      </c>
      <c r="T372" s="0" t="n">
        <f aca="false">O$352/O372</f>
        <v>7.07174563447426</v>
      </c>
    </row>
    <row r="373" customFormat="false" ht="12.8" hidden="false" customHeight="false" outlineLevel="0" collapsed="false">
      <c r="B373" s="0" t="n">
        <v>78040972</v>
      </c>
      <c r="C373" s="0" t="n">
        <v>171244813328</v>
      </c>
      <c r="D373" s="0" t="n">
        <v>56843200839</v>
      </c>
      <c r="E373" s="0" t="n">
        <v>27545130217</v>
      </c>
      <c r="F373" s="0" t="n">
        <v>19959554394</v>
      </c>
      <c r="G373" s="0" t="n">
        <v>261687591552</v>
      </c>
      <c r="H373" s="0" t="n">
        <v>67096725463</v>
      </c>
      <c r="I373" s="0" t="n">
        <v>248047103881</v>
      </c>
      <c r="J373" s="0" t="n">
        <v>35110260009</v>
      </c>
      <c r="K373" s="0" t="n">
        <v>4922577</v>
      </c>
      <c r="L373" s="0" t="n">
        <v>22</v>
      </c>
      <c r="M373" s="0" t="n">
        <f aca="false">K373/1000000</f>
        <v>4.922577</v>
      </c>
      <c r="N373" s="0" t="n">
        <f aca="false">(G373+I373)/1000000000</f>
        <v>509.734695433</v>
      </c>
      <c r="O373" s="0" t="n">
        <f aca="false">(H373+J373)/1000000000</f>
        <v>102.206985472</v>
      </c>
      <c r="P373" s="0" t="n">
        <f aca="false">N373/$M373</f>
        <v>103.550375226838</v>
      </c>
      <c r="Q373" s="0" t="n">
        <f aca="false">O373/$M373</f>
        <v>20.7629023318477</v>
      </c>
      <c r="R373" s="0" t="n">
        <f aca="false">M$352/M373</f>
        <v>8.91772297315004</v>
      </c>
      <c r="S373" s="0" t="n">
        <f aca="false">N$352/N373</f>
        <v>4.12243451194545</v>
      </c>
      <c r="T373" s="0" t="n">
        <f aca="false">O$352/O373</f>
        <v>7.31632562429754</v>
      </c>
    </row>
    <row r="374" customFormat="false" ht="12.8" hidden="false" customHeight="false" outlineLevel="0" collapsed="false">
      <c r="B374" s="0" t="n">
        <v>79290414</v>
      </c>
      <c r="C374" s="0" t="n">
        <v>170573070049</v>
      </c>
      <c r="D374" s="0" t="n">
        <v>56748335255</v>
      </c>
      <c r="E374" s="0" t="n">
        <v>27546484219</v>
      </c>
      <c r="F374" s="0" t="n">
        <v>19766844167</v>
      </c>
      <c r="G374" s="0" t="n">
        <v>253999160766</v>
      </c>
      <c r="H374" s="0" t="n">
        <v>65014297485</v>
      </c>
      <c r="I374" s="0" t="n">
        <v>245428344726</v>
      </c>
      <c r="J374" s="0" t="n">
        <v>34162033081</v>
      </c>
      <c r="K374" s="0" t="n">
        <v>4782738</v>
      </c>
      <c r="L374" s="0" t="n">
        <v>23</v>
      </c>
      <c r="M374" s="0" t="n">
        <f aca="false">K374/1000000</f>
        <v>4.782738</v>
      </c>
      <c r="N374" s="0" t="n">
        <f aca="false">(G374+I374)/1000000000</f>
        <v>499.427505492</v>
      </c>
      <c r="O374" s="0" t="n">
        <f aca="false">(H374+J374)/1000000000</f>
        <v>99.176330566</v>
      </c>
      <c r="P374" s="0" t="n">
        <f aca="false">N374/$M374</f>
        <v>104.422927932076</v>
      </c>
      <c r="Q374" s="0" t="n">
        <f aca="false">O374/$M374</f>
        <v>20.7363084839688</v>
      </c>
      <c r="R374" s="0" t="n">
        <f aca="false">M$352/M374</f>
        <v>9.17846179322388</v>
      </c>
      <c r="S374" s="0" t="n">
        <f aca="false">N$352/N374</f>
        <v>4.20751335735685</v>
      </c>
      <c r="T374" s="0" t="n">
        <f aca="false">O$352/O374</f>
        <v>7.53989971723512</v>
      </c>
    </row>
    <row r="375" customFormat="false" ht="12.8" hidden="false" customHeight="false" outlineLevel="0" collapsed="false">
      <c r="B375" s="0" t="n">
        <v>81716515</v>
      </c>
      <c r="C375" s="0" t="n">
        <v>170013173969</v>
      </c>
      <c r="D375" s="0" t="n">
        <v>56669737302</v>
      </c>
      <c r="E375" s="0" t="n">
        <v>27548371509</v>
      </c>
      <c r="F375" s="0" t="n">
        <v>19605945016</v>
      </c>
      <c r="G375" s="0" t="n">
        <v>249227798461</v>
      </c>
      <c r="H375" s="0" t="n">
        <v>63752136230</v>
      </c>
      <c r="I375" s="0" t="n">
        <v>244912139892</v>
      </c>
      <c r="J375" s="0" t="n">
        <v>33750579833</v>
      </c>
      <c r="K375" s="0" t="n">
        <v>4699095</v>
      </c>
      <c r="L375" s="0" t="n">
        <v>24</v>
      </c>
      <c r="M375" s="0" t="n">
        <f aca="false">K375/1000000</f>
        <v>4.699095</v>
      </c>
      <c r="N375" s="0" t="n">
        <f aca="false">(G375+I375)/1000000000</f>
        <v>494.139938353</v>
      </c>
      <c r="O375" s="0" t="n">
        <f aca="false">(H375+J375)/1000000000</f>
        <v>97.502716063</v>
      </c>
      <c r="P375" s="0" t="n">
        <f aca="false">N375/$M375</f>
        <v>105.156405297829</v>
      </c>
      <c r="Q375" s="0" t="n">
        <f aca="false">O375/$M375</f>
        <v>20.7492540719011</v>
      </c>
      <c r="R375" s="0" t="n">
        <f aca="false">M$352/M375</f>
        <v>9.34183667280615</v>
      </c>
      <c r="S375" s="0" t="n">
        <f aca="false">N$352/N375</f>
        <v>4.25253604756767</v>
      </c>
      <c r="T375" s="0" t="n">
        <f aca="false">O$352/O375</f>
        <v>7.66932057880145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6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O133" activeCellId="0" sqref="O1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72</v>
      </c>
    </row>
    <row r="2" customFormat="false" ht="12.8" hidden="false" customHeight="false" outlineLevel="0" collapsed="false">
      <c r="A2" s="0" t="s">
        <v>36</v>
      </c>
      <c r="B2" s="0" t="s">
        <v>8</v>
      </c>
      <c r="C2" s="1" t="s">
        <v>9</v>
      </c>
      <c r="D2" s="1" t="s">
        <v>13</v>
      </c>
    </row>
    <row r="3" customFormat="false" ht="12.8" hidden="false" customHeight="false" outlineLevel="0" collapsed="false">
      <c r="A3" s="0" t="s">
        <v>32</v>
      </c>
      <c r="B3" s="0" t="n">
        <v>1</v>
      </c>
      <c r="C3" s="0" t="n">
        <v>2.11601</v>
      </c>
      <c r="D3" s="0" t="n">
        <v>16.5934941285722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</row>
    <row r="12" customFormat="false" ht="12.8" hidden="false" customHeight="false" outlineLevel="0" collapsed="false">
      <c r="A12" s="0" t="s">
        <v>73</v>
      </c>
    </row>
    <row r="37" customFormat="false" ht="12.8" hidden="false" customHeight="false" outlineLevel="0" collapsed="false">
      <c r="A37" s="0" t="s">
        <v>74</v>
      </c>
    </row>
    <row r="72" customFormat="false" ht="12.8" hidden="false" customHeight="false" outlineLevel="0" collapsed="false">
      <c r="A72" s="0" t="s">
        <v>75</v>
      </c>
    </row>
    <row r="107" customFormat="false" ht="12.8" hidden="false" customHeight="false" outlineLevel="0" collapsed="false">
      <c r="A107" s="0" t="s">
        <v>76</v>
      </c>
    </row>
    <row r="108" customFormat="false" ht="12.8" hidden="false" customHeight="false" outlineLevel="0" collapsed="false">
      <c r="A108" s="0" t="s">
        <v>32</v>
      </c>
      <c r="B108" s="0" t="s">
        <v>74</v>
      </c>
      <c r="C108" s="0" t="s">
        <v>34</v>
      </c>
      <c r="D108" s="0" t="s">
        <v>35</v>
      </c>
      <c r="E108" s="0" t="s">
        <v>37</v>
      </c>
    </row>
    <row r="109" customFormat="false" ht="12.8" hidden="false" customHeight="false" outlineLevel="0" collapsed="false">
      <c r="A109" s="0" t="e">
        <f aca="false"/>
        <v>#DIV/0!</v>
      </c>
      <c r="B109" s="0" t="e">
        <f aca="false"/>
        <v>#DIV/0!</v>
      </c>
      <c r="C109" s="0" t="e">
        <f aca="false"/>
        <v>#DIV/0!</v>
      </c>
      <c r="D109" s="0" t="e">
        <f aca="false"/>
        <v>#DIV/0!</v>
      </c>
      <c r="E109" s="0" t="e">
        <f aca="false"/>
        <v>#DIV/0!</v>
      </c>
    </row>
    <row r="110" customFormat="false" ht="12.8" hidden="false" customHeight="false" outlineLevel="0" collapsed="false">
      <c r="A110" s="0" t="n">
        <v>0.32922652584864</v>
      </c>
      <c r="B110" s="0" t="n">
        <v>0.0100645447219337</v>
      </c>
      <c r="C110" s="0" t="n">
        <v>0.135498102829366</v>
      </c>
      <c r="D110" s="0" t="n">
        <v>0.14463824505675</v>
      </c>
      <c r="E110" s="0" t="n">
        <v>0.32922652584864</v>
      </c>
    </row>
    <row r="111" customFormat="false" ht="12.8" hidden="false" customHeight="false" outlineLevel="0" collapsed="false">
      <c r="A111" s="0" t="n">
        <v>0.284243722696551</v>
      </c>
      <c r="B111" s="0" t="n">
        <v>0.00611377509866761</v>
      </c>
      <c r="C111" s="0" t="n">
        <v>0.152545767403446</v>
      </c>
      <c r="D111" s="0" t="n">
        <v>0.0673053368786532</v>
      </c>
      <c r="E111" s="0" t="n">
        <v>0.284243722696551</v>
      </c>
    </row>
    <row r="112" customFormat="false" ht="12.8" hidden="false" customHeight="false" outlineLevel="0" collapsed="false">
      <c r="A112" s="0" t="n">
        <v>0.253213413710607</v>
      </c>
      <c r="B112" s="0" t="n">
        <v>-0.072435196210278</v>
      </c>
      <c r="C112" s="0" t="n">
        <v>0.150714653700715</v>
      </c>
      <c r="D112" s="0" t="n">
        <v>-0.0303928519730112</v>
      </c>
      <c r="E112" s="0" t="n">
        <v>0.253213413710607</v>
      </c>
    </row>
    <row r="113" customFormat="false" ht="12.8" hidden="false" customHeight="false" outlineLevel="0" collapsed="false">
      <c r="A113" s="0" t="n">
        <v>0.278144754275212</v>
      </c>
      <c r="B113" s="0" t="n">
        <v>-0.225860069974561</v>
      </c>
      <c r="C113" s="0" t="n">
        <v>-0.0240407768633112</v>
      </c>
      <c r="D113" s="0" t="n">
        <v>-0.0922583411399202</v>
      </c>
      <c r="E113" s="0" t="n">
        <v>0.278144754275212</v>
      </c>
    </row>
    <row r="114" customFormat="false" ht="12.8" hidden="false" customHeight="false" outlineLevel="0" collapsed="false">
      <c r="A114" s="0" t="n">
        <v>0.273265856003272</v>
      </c>
      <c r="B114" s="0" t="n">
        <v>-0.259758719076617</v>
      </c>
      <c r="C114" s="0" t="n">
        <v>0.0407369310873751</v>
      </c>
      <c r="D114" s="0" t="n">
        <v>-0.0707717298536576</v>
      </c>
      <c r="E114" s="0" t="n">
        <v>0.273265856003272</v>
      </c>
    </row>
    <row r="115" customFormat="false" ht="12.8" hidden="false" customHeight="false" outlineLevel="0" collapsed="false">
      <c r="A115" s="0" t="n">
        <v>0.257847773792223</v>
      </c>
      <c r="B115" s="0" t="n">
        <v>-0.181319404781724</v>
      </c>
      <c r="C115" s="0" t="n">
        <v>0.0733456241944621</v>
      </c>
      <c r="D115" s="0" t="n">
        <v>-0.0574208629080868</v>
      </c>
      <c r="E115" s="0" t="n">
        <v>0.257847773792223</v>
      </c>
    </row>
    <row r="116" customFormat="false" ht="12.8" hidden="false" customHeight="false" outlineLevel="0" collapsed="false">
      <c r="A116" s="0" t="n">
        <v>0.253093978462909</v>
      </c>
      <c r="B116" s="0" t="n">
        <v>-0.262871772942751</v>
      </c>
      <c r="C116" s="0" t="n">
        <v>0.0996533681346649</v>
      </c>
      <c r="D116" s="0" t="n">
        <v>-0.0447083381978704</v>
      </c>
      <c r="E116" s="0" t="n">
        <v>0.253093978462909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