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21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AMAMA/Documents/suker/git/MyWuXia/docs/"/>
    </mc:Choice>
  </mc:AlternateContent>
  <bookViews>
    <workbookView xWindow="0" yWindow="460" windowWidth="28800" windowHeight="16500" tabRatio="500"/>
  </bookViews>
  <sheets>
    <sheet name="区域角色数值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50" i="1" l="1"/>
  <c r="AA50" i="1"/>
  <c r="X49" i="1"/>
  <c r="AA49" i="1"/>
  <c r="X36" i="1"/>
  <c r="AC36" i="1"/>
  <c r="E50" i="1"/>
  <c r="F50" i="1"/>
  <c r="AA36" i="1"/>
  <c r="X25" i="1"/>
  <c r="P22" i="1"/>
  <c r="E30" i="1"/>
  <c r="F30" i="1"/>
  <c r="H30" i="1"/>
  <c r="J30" i="1"/>
  <c r="L30" i="1"/>
  <c r="N30" i="1"/>
  <c r="P30" i="1"/>
  <c r="E182" i="1"/>
  <c r="P182" i="1"/>
  <c r="N182" i="1"/>
  <c r="L182" i="1"/>
  <c r="J182" i="1"/>
  <c r="H182" i="1"/>
  <c r="F182" i="1"/>
  <c r="E181" i="1"/>
  <c r="P181" i="1"/>
  <c r="N181" i="1"/>
  <c r="L181" i="1"/>
  <c r="J181" i="1"/>
  <c r="H181" i="1"/>
  <c r="F181" i="1"/>
  <c r="E174" i="1"/>
  <c r="P174" i="1"/>
  <c r="N174" i="1"/>
  <c r="L174" i="1"/>
  <c r="J174" i="1"/>
  <c r="H174" i="1"/>
  <c r="F174" i="1"/>
  <c r="E173" i="1"/>
  <c r="P173" i="1"/>
  <c r="N173" i="1"/>
  <c r="L173" i="1"/>
  <c r="J173" i="1"/>
  <c r="H173" i="1"/>
  <c r="F173" i="1"/>
  <c r="E167" i="1"/>
  <c r="P167" i="1"/>
  <c r="N167" i="1"/>
  <c r="L167" i="1"/>
  <c r="J167" i="1"/>
  <c r="H167" i="1"/>
  <c r="F167" i="1"/>
  <c r="E166" i="1"/>
  <c r="P166" i="1"/>
  <c r="N166" i="1"/>
  <c r="L166" i="1"/>
  <c r="J166" i="1"/>
  <c r="H166" i="1"/>
  <c r="F166" i="1"/>
  <c r="E146" i="1"/>
  <c r="P146" i="1"/>
  <c r="N146" i="1"/>
  <c r="L146" i="1"/>
  <c r="J146" i="1"/>
  <c r="H146" i="1"/>
  <c r="F146" i="1"/>
  <c r="E132" i="1"/>
  <c r="P132" i="1"/>
  <c r="N132" i="1"/>
  <c r="L132" i="1"/>
  <c r="J132" i="1"/>
  <c r="H132" i="1"/>
  <c r="F132" i="1"/>
  <c r="E124" i="1"/>
  <c r="P124" i="1"/>
  <c r="N124" i="1"/>
  <c r="L124" i="1"/>
  <c r="J124" i="1"/>
  <c r="H124" i="1"/>
  <c r="F124" i="1"/>
  <c r="E115" i="1"/>
  <c r="P115" i="1"/>
  <c r="N115" i="1"/>
  <c r="L115" i="1"/>
  <c r="J115" i="1"/>
  <c r="H115" i="1"/>
  <c r="F115" i="1"/>
  <c r="E95" i="1"/>
  <c r="P95" i="1"/>
  <c r="N95" i="1"/>
  <c r="L95" i="1"/>
  <c r="J95" i="1"/>
  <c r="H95" i="1"/>
  <c r="F95" i="1"/>
  <c r="E90" i="1"/>
  <c r="P90" i="1"/>
  <c r="N90" i="1"/>
  <c r="L90" i="1"/>
  <c r="J90" i="1"/>
  <c r="H90" i="1"/>
  <c r="F90" i="1"/>
  <c r="E80" i="1"/>
  <c r="P80" i="1"/>
  <c r="N80" i="1"/>
  <c r="L80" i="1"/>
  <c r="J80" i="1"/>
  <c r="H80" i="1"/>
  <c r="F80" i="1"/>
  <c r="E75" i="1"/>
  <c r="P75" i="1"/>
  <c r="N75" i="1"/>
  <c r="L75" i="1"/>
  <c r="J75" i="1"/>
  <c r="H75" i="1"/>
  <c r="F75" i="1"/>
  <c r="E71" i="1"/>
  <c r="F71" i="1"/>
  <c r="H71" i="1"/>
  <c r="J71" i="1"/>
  <c r="L71" i="1"/>
  <c r="N71" i="1"/>
  <c r="P71" i="1"/>
  <c r="E62" i="1"/>
  <c r="P62" i="1"/>
  <c r="N62" i="1"/>
  <c r="L62" i="1"/>
  <c r="J62" i="1"/>
  <c r="H62" i="1"/>
  <c r="F62" i="1"/>
  <c r="E61" i="1"/>
  <c r="P61" i="1"/>
  <c r="N61" i="1"/>
  <c r="L61" i="1"/>
  <c r="J61" i="1"/>
  <c r="H61" i="1"/>
  <c r="F61" i="1"/>
  <c r="E60" i="1"/>
  <c r="P60" i="1"/>
  <c r="N60" i="1"/>
  <c r="L60" i="1"/>
  <c r="J60" i="1"/>
  <c r="H60" i="1"/>
  <c r="F60" i="1"/>
  <c r="E59" i="1"/>
  <c r="P59" i="1"/>
  <c r="N59" i="1"/>
  <c r="L59" i="1"/>
  <c r="J59" i="1"/>
  <c r="H59" i="1"/>
  <c r="F59" i="1"/>
  <c r="E58" i="1"/>
  <c r="P58" i="1"/>
  <c r="N58" i="1"/>
  <c r="L58" i="1"/>
  <c r="J58" i="1"/>
  <c r="H58" i="1"/>
  <c r="F58" i="1"/>
  <c r="E57" i="1"/>
  <c r="P57" i="1"/>
  <c r="N57" i="1"/>
  <c r="L57" i="1"/>
  <c r="J57" i="1"/>
  <c r="H57" i="1"/>
  <c r="F57" i="1"/>
  <c r="E37" i="1"/>
  <c r="F37" i="1"/>
  <c r="H37" i="1"/>
  <c r="J37" i="1"/>
  <c r="L37" i="1"/>
  <c r="N37" i="1"/>
  <c r="P37" i="1"/>
  <c r="E38" i="1"/>
  <c r="F38" i="1"/>
  <c r="H38" i="1"/>
  <c r="J38" i="1"/>
  <c r="L38" i="1"/>
  <c r="N38" i="1"/>
  <c r="P38" i="1"/>
  <c r="E39" i="1"/>
  <c r="F39" i="1"/>
  <c r="H39" i="1"/>
  <c r="J39" i="1"/>
  <c r="L39" i="1"/>
  <c r="N39" i="1"/>
  <c r="P39" i="1"/>
  <c r="E40" i="1"/>
  <c r="F40" i="1"/>
  <c r="H40" i="1"/>
  <c r="J40" i="1"/>
  <c r="L40" i="1"/>
  <c r="N40" i="1"/>
  <c r="P40" i="1"/>
  <c r="E41" i="1"/>
  <c r="F41" i="1"/>
  <c r="H41" i="1"/>
  <c r="J41" i="1"/>
  <c r="L41" i="1"/>
  <c r="N41" i="1"/>
  <c r="P41" i="1"/>
  <c r="E42" i="1"/>
  <c r="F42" i="1"/>
  <c r="H42" i="1"/>
  <c r="J42" i="1"/>
  <c r="L42" i="1"/>
  <c r="N42" i="1"/>
  <c r="P42" i="1"/>
  <c r="E10" i="1"/>
  <c r="P10" i="1"/>
  <c r="N10" i="1"/>
  <c r="L10" i="1"/>
  <c r="J10" i="1"/>
  <c r="H10" i="1"/>
  <c r="F10" i="1"/>
  <c r="E69" i="1"/>
  <c r="P69" i="1"/>
  <c r="N69" i="1"/>
  <c r="L69" i="1"/>
  <c r="J69" i="1"/>
  <c r="H69" i="1"/>
  <c r="F69" i="1"/>
  <c r="E68" i="1"/>
  <c r="P68" i="1"/>
  <c r="N68" i="1"/>
  <c r="L68" i="1"/>
  <c r="J68" i="1"/>
  <c r="H68" i="1"/>
  <c r="F68" i="1"/>
  <c r="E67" i="1"/>
  <c r="P67" i="1"/>
  <c r="N67" i="1"/>
  <c r="L67" i="1"/>
  <c r="J67" i="1"/>
  <c r="H67" i="1"/>
  <c r="F67" i="1"/>
  <c r="E66" i="1"/>
  <c r="P66" i="1"/>
  <c r="N66" i="1"/>
  <c r="L66" i="1"/>
  <c r="J66" i="1"/>
  <c r="H66" i="1"/>
  <c r="F66" i="1"/>
  <c r="E65" i="1"/>
  <c r="P65" i="1"/>
  <c r="N65" i="1"/>
  <c r="L65" i="1"/>
  <c r="J65" i="1"/>
  <c r="H65" i="1"/>
  <c r="F65" i="1"/>
  <c r="E64" i="1"/>
  <c r="P64" i="1"/>
  <c r="N64" i="1"/>
  <c r="L64" i="1"/>
  <c r="J64" i="1"/>
  <c r="H64" i="1"/>
  <c r="F64" i="1"/>
  <c r="E53" i="1"/>
  <c r="P53" i="1"/>
  <c r="N53" i="1"/>
  <c r="L53" i="1"/>
  <c r="J53" i="1"/>
  <c r="H53" i="1"/>
  <c r="F53" i="1"/>
  <c r="E52" i="1"/>
  <c r="P52" i="1"/>
  <c r="N52" i="1"/>
  <c r="L52" i="1"/>
  <c r="J52" i="1"/>
  <c r="H52" i="1"/>
  <c r="F52" i="1"/>
  <c r="E51" i="1"/>
  <c r="P51" i="1"/>
  <c r="N51" i="1"/>
  <c r="L51" i="1"/>
  <c r="J51" i="1"/>
  <c r="H51" i="1"/>
  <c r="F51" i="1"/>
  <c r="P50" i="1"/>
  <c r="N50" i="1"/>
  <c r="L50" i="1"/>
  <c r="J50" i="1"/>
  <c r="H50" i="1"/>
  <c r="E49" i="1"/>
  <c r="P49" i="1"/>
  <c r="N49" i="1"/>
  <c r="L49" i="1"/>
  <c r="J49" i="1"/>
  <c r="H49" i="1"/>
  <c r="F49" i="1"/>
  <c r="E48" i="1"/>
  <c r="P48" i="1"/>
  <c r="N48" i="1"/>
  <c r="L48" i="1"/>
  <c r="J48" i="1"/>
  <c r="H48" i="1"/>
  <c r="F48" i="1"/>
  <c r="E31" i="1"/>
  <c r="P31" i="1"/>
  <c r="N31" i="1"/>
  <c r="L31" i="1"/>
  <c r="J31" i="1"/>
  <c r="H31" i="1"/>
  <c r="F31" i="1"/>
  <c r="E25" i="1"/>
  <c r="P25" i="1"/>
  <c r="N25" i="1"/>
  <c r="L25" i="1"/>
  <c r="J25" i="1"/>
  <c r="H25" i="1"/>
  <c r="F25" i="1"/>
  <c r="E19" i="1"/>
  <c r="P19" i="1"/>
  <c r="N19" i="1"/>
  <c r="L19" i="1"/>
  <c r="J19" i="1"/>
  <c r="H19" i="1"/>
  <c r="F19" i="1"/>
  <c r="X187" i="1"/>
  <c r="AI187" i="1"/>
  <c r="AG187" i="1"/>
  <c r="AE187" i="1"/>
  <c r="AC187" i="1"/>
  <c r="AA187" i="1"/>
  <c r="Y187" i="1"/>
  <c r="X186" i="1"/>
  <c r="AI186" i="1"/>
  <c r="AG186" i="1"/>
  <c r="AE186" i="1"/>
  <c r="AC186" i="1"/>
  <c r="AA186" i="1"/>
  <c r="Y186" i="1"/>
  <c r="X185" i="1"/>
  <c r="AI185" i="1"/>
  <c r="AG185" i="1"/>
  <c r="AE185" i="1"/>
  <c r="AC185" i="1"/>
  <c r="AA185" i="1"/>
  <c r="Y185" i="1"/>
  <c r="X184" i="1"/>
  <c r="AI184" i="1"/>
  <c r="AG184" i="1"/>
  <c r="AE184" i="1"/>
  <c r="AC184" i="1"/>
  <c r="AA184" i="1"/>
  <c r="Y184" i="1"/>
  <c r="X183" i="1"/>
  <c r="AI183" i="1"/>
  <c r="AG183" i="1"/>
  <c r="AE183" i="1"/>
  <c r="AC183" i="1"/>
  <c r="AA183" i="1"/>
  <c r="Y183" i="1"/>
  <c r="X182" i="1"/>
  <c r="AI182" i="1"/>
  <c r="AG182" i="1"/>
  <c r="AE182" i="1"/>
  <c r="AC182" i="1"/>
  <c r="AA182" i="1"/>
  <c r="Y182" i="1"/>
  <c r="X181" i="1"/>
  <c r="AI181" i="1"/>
  <c r="AG181" i="1"/>
  <c r="AE181" i="1"/>
  <c r="AC181" i="1"/>
  <c r="AA181" i="1"/>
  <c r="Y181" i="1"/>
  <c r="X177" i="1"/>
  <c r="AI177" i="1"/>
  <c r="AG177" i="1"/>
  <c r="AE177" i="1"/>
  <c r="AC177" i="1"/>
  <c r="AA177" i="1"/>
  <c r="Y177" i="1"/>
  <c r="X175" i="1"/>
  <c r="AI175" i="1"/>
  <c r="AG175" i="1"/>
  <c r="AE175" i="1"/>
  <c r="AC175" i="1"/>
  <c r="AA175" i="1"/>
  <c r="Y175" i="1"/>
  <c r="X176" i="1"/>
  <c r="AI176" i="1"/>
  <c r="AG176" i="1"/>
  <c r="AE176" i="1"/>
  <c r="AC176" i="1"/>
  <c r="AA176" i="1"/>
  <c r="Y176" i="1"/>
  <c r="X178" i="1"/>
  <c r="AI178" i="1"/>
  <c r="AG178" i="1"/>
  <c r="AE178" i="1"/>
  <c r="AC178" i="1"/>
  <c r="AA178" i="1"/>
  <c r="Y178" i="1"/>
  <c r="X173" i="1"/>
  <c r="AI173" i="1"/>
  <c r="AG173" i="1"/>
  <c r="AE173" i="1"/>
  <c r="AC173" i="1"/>
  <c r="AA173" i="1"/>
  <c r="Y173" i="1"/>
  <c r="X174" i="1"/>
  <c r="AI174" i="1"/>
  <c r="AG174" i="1"/>
  <c r="AE174" i="1"/>
  <c r="AC174" i="1"/>
  <c r="AA174" i="1"/>
  <c r="Y174" i="1"/>
  <c r="X179" i="1"/>
  <c r="AI179" i="1"/>
  <c r="AG179" i="1"/>
  <c r="AE179" i="1"/>
  <c r="AC179" i="1"/>
  <c r="AA179" i="1"/>
  <c r="Y179" i="1"/>
  <c r="X166" i="1"/>
  <c r="AI166" i="1"/>
  <c r="AG166" i="1"/>
  <c r="AE166" i="1"/>
  <c r="AC166" i="1"/>
  <c r="AA166" i="1"/>
  <c r="Y166" i="1"/>
  <c r="E165" i="1"/>
  <c r="P165" i="1"/>
  <c r="N165" i="1"/>
  <c r="L165" i="1"/>
  <c r="J165" i="1"/>
  <c r="H165" i="1"/>
  <c r="F165" i="1"/>
  <c r="X165" i="1"/>
  <c r="AI165" i="1"/>
  <c r="AG165" i="1"/>
  <c r="AE165" i="1"/>
  <c r="AC165" i="1"/>
  <c r="AA165" i="1"/>
  <c r="Y165" i="1"/>
  <c r="E164" i="1"/>
  <c r="P164" i="1"/>
  <c r="N164" i="1"/>
  <c r="L164" i="1"/>
  <c r="J164" i="1"/>
  <c r="H164" i="1"/>
  <c r="F164" i="1"/>
  <c r="X164" i="1"/>
  <c r="AI164" i="1"/>
  <c r="AG164" i="1"/>
  <c r="AE164" i="1"/>
  <c r="AC164" i="1"/>
  <c r="AA164" i="1"/>
  <c r="Y164" i="1"/>
  <c r="X167" i="1"/>
  <c r="AI167" i="1"/>
  <c r="AG167" i="1"/>
  <c r="AE167" i="1"/>
  <c r="AC167" i="1"/>
  <c r="AA167" i="1"/>
  <c r="Y167" i="1"/>
  <c r="X160" i="1"/>
  <c r="AI160" i="1"/>
  <c r="AG160" i="1"/>
  <c r="AE160" i="1"/>
  <c r="AC160" i="1"/>
  <c r="AA160" i="1"/>
  <c r="Y160" i="1"/>
  <c r="X161" i="1"/>
  <c r="AI161" i="1"/>
  <c r="AG161" i="1"/>
  <c r="AE161" i="1"/>
  <c r="AC161" i="1"/>
  <c r="AA161" i="1"/>
  <c r="Y161" i="1"/>
  <c r="X159" i="1"/>
  <c r="AI159" i="1"/>
  <c r="AG159" i="1"/>
  <c r="AE159" i="1"/>
  <c r="AC159" i="1"/>
  <c r="AA159" i="1"/>
  <c r="Y159" i="1"/>
  <c r="X162" i="1"/>
  <c r="AI162" i="1"/>
  <c r="AG162" i="1"/>
  <c r="AE162" i="1"/>
  <c r="AC162" i="1"/>
  <c r="AA162" i="1"/>
  <c r="Y162" i="1"/>
  <c r="X155" i="1"/>
  <c r="AI155" i="1"/>
  <c r="AG155" i="1"/>
  <c r="AE155" i="1"/>
  <c r="AC155" i="1"/>
  <c r="AA155" i="1"/>
  <c r="Y155" i="1"/>
  <c r="X156" i="1"/>
  <c r="AI156" i="1"/>
  <c r="AG156" i="1"/>
  <c r="AE156" i="1"/>
  <c r="AC156" i="1"/>
  <c r="AA156" i="1"/>
  <c r="Y156" i="1"/>
  <c r="X154" i="1"/>
  <c r="AI154" i="1"/>
  <c r="AG154" i="1"/>
  <c r="AE154" i="1"/>
  <c r="AC154" i="1"/>
  <c r="AA154" i="1"/>
  <c r="Y154" i="1"/>
  <c r="E153" i="1"/>
  <c r="P153" i="1"/>
  <c r="N153" i="1"/>
  <c r="L153" i="1"/>
  <c r="J153" i="1"/>
  <c r="H153" i="1"/>
  <c r="F153" i="1"/>
  <c r="X153" i="1"/>
  <c r="AI153" i="1"/>
  <c r="AG153" i="1"/>
  <c r="AE153" i="1"/>
  <c r="AC153" i="1"/>
  <c r="AA153" i="1"/>
  <c r="Y153" i="1"/>
  <c r="E152" i="1"/>
  <c r="P152" i="1"/>
  <c r="N152" i="1"/>
  <c r="L152" i="1"/>
  <c r="J152" i="1"/>
  <c r="H152" i="1"/>
  <c r="F152" i="1"/>
  <c r="X152" i="1"/>
  <c r="AI152" i="1"/>
  <c r="AG152" i="1"/>
  <c r="AE152" i="1"/>
  <c r="AC152" i="1"/>
  <c r="AA152" i="1"/>
  <c r="Y152" i="1"/>
  <c r="E160" i="1"/>
  <c r="P160" i="1"/>
  <c r="N160" i="1"/>
  <c r="L160" i="1"/>
  <c r="J160" i="1"/>
  <c r="H160" i="1"/>
  <c r="F160" i="1"/>
  <c r="X151" i="1"/>
  <c r="AI151" i="1"/>
  <c r="AG151" i="1"/>
  <c r="AE151" i="1"/>
  <c r="AC151" i="1"/>
  <c r="AA151" i="1"/>
  <c r="Y151" i="1"/>
  <c r="E151" i="1"/>
  <c r="P151" i="1"/>
  <c r="N151" i="1"/>
  <c r="L151" i="1"/>
  <c r="J151" i="1"/>
  <c r="H151" i="1"/>
  <c r="F151" i="1"/>
  <c r="X157" i="1"/>
  <c r="AI157" i="1"/>
  <c r="AG157" i="1"/>
  <c r="AE157" i="1"/>
  <c r="AC157" i="1"/>
  <c r="AA157" i="1"/>
  <c r="Y157" i="1"/>
  <c r="X148" i="1"/>
  <c r="AI148" i="1"/>
  <c r="AG148" i="1"/>
  <c r="AE148" i="1"/>
  <c r="AC148" i="1"/>
  <c r="AA148" i="1"/>
  <c r="Y148" i="1"/>
  <c r="E148" i="1"/>
  <c r="P148" i="1"/>
  <c r="N148" i="1"/>
  <c r="L148" i="1"/>
  <c r="J148" i="1"/>
  <c r="H148" i="1"/>
  <c r="F148" i="1"/>
  <c r="X147" i="1"/>
  <c r="AI147" i="1"/>
  <c r="AG147" i="1"/>
  <c r="AE147" i="1"/>
  <c r="AC147" i="1"/>
  <c r="AA147" i="1"/>
  <c r="Y147" i="1"/>
  <c r="E147" i="1"/>
  <c r="P147" i="1"/>
  <c r="N147" i="1"/>
  <c r="L147" i="1"/>
  <c r="J147" i="1"/>
  <c r="H147" i="1"/>
  <c r="F147" i="1"/>
  <c r="X146" i="1"/>
  <c r="AI146" i="1"/>
  <c r="AG146" i="1"/>
  <c r="AE146" i="1"/>
  <c r="AC146" i="1"/>
  <c r="AA146" i="1"/>
  <c r="Y146" i="1"/>
  <c r="X149" i="1"/>
  <c r="AI149" i="1"/>
  <c r="AG149" i="1"/>
  <c r="AE149" i="1"/>
  <c r="AC149" i="1"/>
  <c r="AA149" i="1"/>
  <c r="Y149" i="1"/>
  <c r="X143" i="1"/>
  <c r="AI143" i="1"/>
  <c r="AG143" i="1"/>
  <c r="AE143" i="1"/>
  <c r="AC143" i="1"/>
  <c r="AA143" i="1"/>
  <c r="Y143" i="1"/>
  <c r="E143" i="1"/>
  <c r="P143" i="1"/>
  <c r="N143" i="1"/>
  <c r="L143" i="1"/>
  <c r="J143" i="1"/>
  <c r="H143" i="1"/>
  <c r="F143" i="1"/>
  <c r="X142" i="1"/>
  <c r="AI142" i="1"/>
  <c r="AG142" i="1"/>
  <c r="AE142" i="1"/>
  <c r="AC142" i="1"/>
  <c r="AA142" i="1"/>
  <c r="Y142" i="1"/>
  <c r="E142" i="1"/>
  <c r="P142" i="1"/>
  <c r="N142" i="1"/>
  <c r="L142" i="1"/>
  <c r="J142" i="1"/>
  <c r="H142" i="1"/>
  <c r="F142" i="1"/>
  <c r="X144" i="1"/>
  <c r="AI144" i="1"/>
  <c r="AG144" i="1"/>
  <c r="AE144" i="1"/>
  <c r="AC144" i="1"/>
  <c r="AA144" i="1"/>
  <c r="Y144" i="1"/>
  <c r="E144" i="1"/>
  <c r="P144" i="1"/>
  <c r="N144" i="1"/>
  <c r="L144" i="1"/>
  <c r="J144" i="1"/>
  <c r="H144" i="1"/>
  <c r="F144" i="1"/>
  <c r="X139" i="1"/>
  <c r="AI139" i="1"/>
  <c r="AG139" i="1"/>
  <c r="AE139" i="1"/>
  <c r="AC139" i="1"/>
  <c r="AA139" i="1"/>
  <c r="Y139" i="1"/>
  <c r="E139" i="1"/>
  <c r="P139" i="1"/>
  <c r="N139" i="1"/>
  <c r="L139" i="1"/>
  <c r="J139" i="1"/>
  <c r="H139" i="1"/>
  <c r="F139" i="1"/>
  <c r="X140" i="1"/>
  <c r="AI140" i="1"/>
  <c r="AG140" i="1"/>
  <c r="AE140" i="1"/>
  <c r="AC140" i="1"/>
  <c r="AA140" i="1"/>
  <c r="Y140" i="1"/>
  <c r="X138" i="1"/>
  <c r="AI138" i="1"/>
  <c r="AG138" i="1"/>
  <c r="AE138" i="1"/>
  <c r="AC138" i="1"/>
  <c r="AA138" i="1"/>
  <c r="Y138" i="1"/>
  <c r="E138" i="1"/>
  <c r="P138" i="1"/>
  <c r="N138" i="1"/>
  <c r="L138" i="1"/>
  <c r="J138" i="1"/>
  <c r="H138" i="1"/>
  <c r="F138" i="1"/>
  <c r="X137" i="1"/>
  <c r="AI137" i="1"/>
  <c r="AG137" i="1"/>
  <c r="AE137" i="1"/>
  <c r="AC137" i="1"/>
  <c r="AA137" i="1"/>
  <c r="Y137" i="1"/>
  <c r="X134" i="1"/>
  <c r="AI134" i="1"/>
  <c r="AG134" i="1"/>
  <c r="AE134" i="1"/>
  <c r="AC134" i="1"/>
  <c r="AA134" i="1"/>
  <c r="Y134" i="1"/>
  <c r="E134" i="1"/>
  <c r="P134" i="1"/>
  <c r="N134" i="1"/>
  <c r="L134" i="1"/>
  <c r="J134" i="1"/>
  <c r="H134" i="1"/>
  <c r="F134" i="1"/>
  <c r="X133" i="1"/>
  <c r="AI133" i="1"/>
  <c r="AG133" i="1"/>
  <c r="AE133" i="1"/>
  <c r="AC133" i="1"/>
  <c r="AA133" i="1"/>
  <c r="Y133" i="1"/>
  <c r="E133" i="1"/>
  <c r="P133" i="1"/>
  <c r="N133" i="1"/>
  <c r="L133" i="1"/>
  <c r="J133" i="1"/>
  <c r="H133" i="1"/>
  <c r="F133" i="1"/>
  <c r="X132" i="1"/>
  <c r="AI132" i="1"/>
  <c r="AG132" i="1"/>
  <c r="AE132" i="1"/>
  <c r="AC132" i="1"/>
  <c r="AA132" i="1"/>
  <c r="Y132" i="1"/>
  <c r="X135" i="1"/>
  <c r="AI135" i="1"/>
  <c r="AG135" i="1"/>
  <c r="AE135" i="1"/>
  <c r="AC135" i="1"/>
  <c r="AA135" i="1"/>
  <c r="Y135" i="1"/>
  <c r="X129" i="1"/>
  <c r="AI129" i="1"/>
  <c r="AG129" i="1"/>
  <c r="AE129" i="1"/>
  <c r="AC129" i="1"/>
  <c r="AA129" i="1"/>
  <c r="Y129" i="1"/>
  <c r="X128" i="1"/>
  <c r="AI128" i="1"/>
  <c r="AG128" i="1"/>
  <c r="AE128" i="1"/>
  <c r="AC128" i="1"/>
  <c r="AA128" i="1"/>
  <c r="Y128" i="1"/>
  <c r="X130" i="1"/>
  <c r="AI130" i="1"/>
  <c r="AG130" i="1"/>
  <c r="AE130" i="1"/>
  <c r="AC130" i="1"/>
  <c r="AA130" i="1"/>
  <c r="Y130" i="1"/>
  <c r="X125" i="1"/>
  <c r="AI125" i="1"/>
  <c r="AG125" i="1"/>
  <c r="AE125" i="1"/>
  <c r="AC125" i="1"/>
  <c r="AA125" i="1"/>
  <c r="Y125" i="1"/>
  <c r="E125" i="1"/>
  <c r="P125" i="1"/>
  <c r="N125" i="1"/>
  <c r="L125" i="1"/>
  <c r="J125" i="1"/>
  <c r="H125" i="1"/>
  <c r="F125" i="1"/>
  <c r="X124" i="1"/>
  <c r="AI124" i="1"/>
  <c r="AG124" i="1"/>
  <c r="AE124" i="1"/>
  <c r="AC124" i="1"/>
  <c r="AA124" i="1"/>
  <c r="Y124" i="1"/>
  <c r="X126" i="1"/>
  <c r="AI126" i="1"/>
  <c r="AG126" i="1"/>
  <c r="AE126" i="1"/>
  <c r="AC126" i="1"/>
  <c r="AA126" i="1"/>
  <c r="Y126" i="1"/>
  <c r="X120" i="1"/>
  <c r="AI120" i="1"/>
  <c r="AG120" i="1"/>
  <c r="AE120" i="1"/>
  <c r="AC120" i="1"/>
  <c r="AA120" i="1"/>
  <c r="Y120" i="1"/>
  <c r="E120" i="1"/>
  <c r="P120" i="1"/>
  <c r="N120" i="1"/>
  <c r="L120" i="1"/>
  <c r="J120" i="1"/>
  <c r="H120" i="1"/>
  <c r="F120" i="1"/>
  <c r="X121" i="1"/>
  <c r="AI121" i="1"/>
  <c r="AG121" i="1"/>
  <c r="AE121" i="1"/>
  <c r="AC121" i="1"/>
  <c r="AA121" i="1"/>
  <c r="Y121" i="1"/>
  <c r="E121" i="1"/>
  <c r="P121" i="1"/>
  <c r="N121" i="1"/>
  <c r="L121" i="1"/>
  <c r="J121" i="1"/>
  <c r="H121" i="1"/>
  <c r="F121" i="1"/>
  <c r="X119" i="1"/>
  <c r="AI119" i="1"/>
  <c r="AG119" i="1"/>
  <c r="AE119" i="1"/>
  <c r="AC119" i="1"/>
  <c r="AA119" i="1"/>
  <c r="Y119" i="1"/>
  <c r="X122" i="1"/>
  <c r="AI122" i="1"/>
  <c r="AG122" i="1"/>
  <c r="AE122" i="1"/>
  <c r="AC122" i="1"/>
  <c r="AA122" i="1"/>
  <c r="Y122" i="1"/>
  <c r="E122" i="1"/>
  <c r="P122" i="1"/>
  <c r="N122" i="1"/>
  <c r="L122" i="1"/>
  <c r="J122" i="1"/>
  <c r="H122" i="1"/>
  <c r="F122" i="1"/>
  <c r="X116" i="1"/>
  <c r="AI116" i="1"/>
  <c r="AG116" i="1"/>
  <c r="AE116" i="1"/>
  <c r="AC116" i="1"/>
  <c r="AA116" i="1"/>
  <c r="Y116" i="1"/>
  <c r="E116" i="1"/>
  <c r="P116" i="1"/>
  <c r="N116" i="1"/>
  <c r="L116" i="1"/>
  <c r="J116" i="1"/>
  <c r="H116" i="1"/>
  <c r="F116" i="1"/>
  <c r="X115" i="1"/>
  <c r="AI115" i="1"/>
  <c r="AG115" i="1"/>
  <c r="AE115" i="1"/>
  <c r="AC115" i="1"/>
  <c r="AA115" i="1"/>
  <c r="Y115" i="1"/>
  <c r="X117" i="1"/>
  <c r="AI117" i="1"/>
  <c r="AG117" i="1"/>
  <c r="AE117" i="1"/>
  <c r="AC117" i="1"/>
  <c r="AA117" i="1"/>
  <c r="Y117" i="1"/>
  <c r="X112" i="1"/>
  <c r="AI112" i="1"/>
  <c r="AG112" i="1"/>
  <c r="AE112" i="1"/>
  <c r="AC112" i="1"/>
  <c r="AA112" i="1"/>
  <c r="Y112" i="1"/>
  <c r="X111" i="1"/>
  <c r="AI111" i="1"/>
  <c r="AG111" i="1"/>
  <c r="AE111" i="1"/>
  <c r="AC111" i="1"/>
  <c r="AA111" i="1"/>
  <c r="Y111" i="1"/>
  <c r="E111" i="1"/>
  <c r="P111" i="1"/>
  <c r="N111" i="1"/>
  <c r="L111" i="1"/>
  <c r="J111" i="1"/>
  <c r="H111" i="1"/>
  <c r="F111" i="1"/>
  <c r="X110" i="1"/>
  <c r="AI110" i="1"/>
  <c r="AG110" i="1"/>
  <c r="AE110" i="1"/>
  <c r="AC110" i="1"/>
  <c r="AA110" i="1"/>
  <c r="Y110" i="1"/>
  <c r="E110" i="1"/>
  <c r="P110" i="1"/>
  <c r="N110" i="1"/>
  <c r="L110" i="1"/>
  <c r="J110" i="1"/>
  <c r="H110" i="1"/>
  <c r="F110" i="1"/>
  <c r="X113" i="1"/>
  <c r="AI113" i="1"/>
  <c r="AG113" i="1"/>
  <c r="AE113" i="1"/>
  <c r="AC113" i="1"/>
  <c r="AA113" i="1"/>
  <c r="Y113" i="1"/>
  <c r="X107" i="1"/>
  <c r="AI107" i="1"/>
  <c r="AG107" i="1"/>
  <c r="AE107" i="1"/>
  <c r="AC107" i="1"/>
  <c r="AA107" i="1"/>
  <c r="Y107" i="1"/>
  <c r="E107" i="1"/>
  <c r="P107" i="1"/>
  <c r="N107" i="1"/>
  <c r="L107" i="1"/>
  <c r="J107" i="1"/>
  <c r="H107" i="1"/>
  <c r="F107" i="1"/>
  <c r="X106" i="1"/>
  <c r="AI106" i="1"/>
  <c r="AG106" i="1"/>
  <c r="AE106" i="1"/>
  <c r="AC106" i="1"/>
  <c r="AA106" i="1"/>
  <c r="Y106" i="1"/>
  <c r="E106" i="1"/>
  <c r="P106" i="1"/>
  <c r="N106" i="1"/>
  <c r="L106" i="1"/>
  <c r="J106" i="1"/>
  <c r="H106" i="1"/>
  <c r="F106" i="1"/>
  <c r="X105" i="1"/>
  <c r="AI105" i="1"/>
  <c r="AG105" i="1"/>
  <c r="AE105" i="1"/>
  <c r="AC105" i="1"/>
  <c r="AA105" i="1"/>
  <c r="Y105" i="1"/>
  <c r="E105" i="1"/>
  <c r="P105" i="1"/>
  <c r="N105" i="1"/>
  <c r="L105" i="1"/>
  <c r="J105" i="1"/>
  <c r="H105" i="1"/>
  <c r="F105" i="1"/>
  <c r="X108" i="1"/>
  <c r="AI108" i="1"/>
  <c r="AG108" i="1"/>
  <c r="AE108" i="1"/>
  <c r="AC108" i="1"/>
  <c r="AA108" i="1"/>
  <c r="Y108" i="1"/>
  <c r="X102" i="1"/>
  <c r="AI102" i="1"/>
  <c r="AG102" i="1"/>
  <c r="AE102" i="1"/>
  <c r="AC102" i="1"/>
  <c r="AA102" i="1"/>
  <c r="Y102" i="1"/>
  <c r="E102" i="1"/>
  <c r="P102" i="1"/>
  <c r="N102" i="1"/>
  <c r="L102" i="1"/>
  <c r="J102" i="1"/>
  <c r="H102" i="1"/>
  <c r="F102" i="1"/>
  <c r="X101" i="1"/>
  <c r="AI101" i="1"/>
  <c r="AG101" i="1"/>
  <c r="AE101" i="1"/>
  <c r="AC101" i="1"/>
  <c r="AA101" i="1"/>
  <c r="Y101" i="1"/>
  <c r="E101" i="1"/>
  <c r="P101" i="1"/>
  <c r="N101" i="1"/>
  <c r="L101" i="1"/>
  <c r="J101" i="1"/>
  <c r="H101" i="1"/>
  <c r="F101" i="1"/>
  <c r="X100" i="1"/>
  <c r="AI100" i="1"/>
  <c r="AG100" i="1"/>
  <c r="AE100" i="1"/>
  <c r="AC100" i="1"/>
  <c r="AA100" i="1"/>
  <c r="Y100" i="1"/>
  <c r="E100" i="1"/>
  <c r="P100" i="1"/>
  <c r="N100" i="1"/>
  <c r="L100" i="1"/>
  <c r="J100" i="1"/>
  <c r="H100" i="1"/>
  <c r="F100" i="1"/>
  <c r="X103" i="1"/>
  <c r="AI103" i="1"/>
  <c r="AG103" i="1"/>
  <c r="AE103" i="1"/>
  <c r="AC103" i="1"/>
  <c r="AA103" i="1"/>
  <c r="Y103" i="1"/>
  <c r="X98" i="1"/>
  <c r="Y98" i="1"/>
  <c r="AA98" i="1"/>
  <c r="AC98" i="1"/>
  <c r="AE98" i="1"/>
  <c r="AG98" i="1"/>
  <c r="AI98" i="1"/>
  <c r="X97" i="1"/>
  <c r="AI97" i="1"/>
  <c r="AG97" i="1"/>
  <c r="AE97" i="1"/>
  <c r="AC97" i="1"/>
  <c r="AA97" i="1"/>
  <c r="Y97" i="1"/>
  <c r="X96" i="1"/>
  <c r="AI96" i="1"/>
  <c r="AG96" i="1"/>
  <c r="AE96" i="1"/>
  <c r="AC96" i="1"/>
  <c r="AA96" i="1"/>
  <c r="Y96" i="1"/>
  <c r="X95" i="1"/>
  <c r="AI95" i="1"/>
  <c r="AG95" i="1"/>
  <c r="AE95" i="1"/>
  <c r="AC95" i="1"/>
  <c r="AA95" i="1"/>
  <c r="Y95" i="1"/>
  <c r="X92" i="1"/>
  <c r="AI92" i="1"/>
  <c r="AG92" i="1"/>
  <c r="AE92" i="1"/>
  <c r="AC92" i="1"/>
  <c r="AA92" i="1"/>
  <c r="Y92" i="1"/>
  <c r="X91" i="1"/>
  <c r="AI91" i="1"/>
  <c r="AG91" i="1"/>
  <c r="AE91" i="1"/>
  <c r="AC91" i="1"/>
  <c r="AA91" i="1"/>
  <c r="Y91" i="1"/>
  <c r="E91" i="1"/>
  <c r="P91" i="1"/>
  <c r="N91" i="1"/>
  <c r="L91" i="1"/>
  <c r="J91" i="1"/>
  <c r="H91" i="1"/>
  <c r="F91" i="1"/>
  <c r="X90" i="1"/>
  <c r="AI90" i="1"/>
  <c r="AG90" i="1"/>
  <c r="AE90" i="1"/>
  <c r="AC90" i="1"/>
  <c r="AA90" i="1"/>
  <c r="Y90" i="1"/>
  <c r="X93" i="1"/>
  <c r="AI93" i="1"/>
  <c r="AG93" i="1"/>
  <c r="AE93" i="1"/>
  <c r="AC93" i="1"/>
  <c r="AA93" i="1"/>
  <c r="Y93" i="1"/>
  <c r="X87" i="1"/>
  <c r="AI87" i="1"/>
  <c r="AG87" i="1"/>
  <c r="AE87" i="1"/>
  <c r="AC87" i="1"/>
  <c r="AA87" i="1"/>
  <c r="Y87" i="1"/>
  <c r="X86" i="1"/>
  <c r="AI86" i="1"/>
  <c r="AG86" i="1"/>
  <c r="AE86" i="1"/>
  <c r="AC86" i="1"/>
  <c r="AA86" i="1"/>
  <c r="Y86" i="1"/>
  <c r="X85" i="1"/>
  <c r="AI85" i="1"/>
  <c r="AG85" i="1"/>
  <c r="AE85" i="1"/>
  <c r="AC85" i="1"/>
  <c r="AA85" i="1"/>
  <c r="Y85" i="1"/>
  <c r="E85" i="1"/>
  <c r="P85" i="1"/>
  <c r="N85" i="1"/>
  <c r="L85" i="1"/>
  <c r="J85" i="1"/>
  <c r="H85" i="1"/>
  <c r="F85" i="1"/>
  <c r="X88" i="1"/>
  <c r="AI88" i="1"/>
  <c r="AG88" i="1"/>
  <c r="AE88" i="1"/>
  <c r="AC88" i="1"/>
  <c r="AA88" i="1"/>
  <c r="Y88" i="1"/>
  <c r="X82" i="1"/>
  <c r="AI82" i="1"/>
  <c r="AG82" i="1"/>
  <c r="AE82" i="1"/>
  <c r="AC82" i="1"/>
  <c r="AA82" i="1"/>
  <c r="Y82" i="1"/>
  <c r="X81" i="1"/>
  <c r="AI81" i="1"/>
  <c r="AG81" i="1"/>
  <c r="AE81" i="1"/>
  <c r="AC81" i="1"/>
  <c r="AA81" i="1"/>
  <c r="Y81" i="1"/>
  <c r="X80" i="1"/>
  <c r="AI80" i="1"/>
  <c r="AG80" i="1"/>
  <c r="AE80" i="1"/>
  <c r="AC80" i="1"/>
  <c r="AA80" i="1"/>
  <c r="Y80" i="1"/>
  <c r="X83" i="1"/>
  <c r="AI83" i="1"/>
  <c r="AG83" i="1"/>
  <c r="AE83" i="1"/>
  <c r="AC83" i="1"/>
  <c r="AA83" i="1"/>
  <c r="Y83" i="1"/>
  <c r="X77" i="1"/>
  <c r="AI77" i="1"/>
  <c r="AG77" i="1"/>
  <c r="AE77" i="1"/>
  <c r="AC77" i="1"/>
  <c r="AA77" i="1"/>
  <c r="Y77" i="1"/>
  <c r="X76" i="1"/>
  <c r="AI76" i="1"/>
  <c r="AG76" i="1"/>
  <c r="AE76" i="1"/>
  <c r="AC76" i="1"/>
  <c r="AA76" i="1"/>
  <c r="Y76" i="1"/>
  <c r="E81" i="1"/>
  <c r="P81" i="1"/>
  <c r="N81" i="1"/>
  <c r="L81" i="1"/>
  <c r="J81" i="1"/>
  <c r="H81" i="1"/>
  <c r="F81" i="1"/>
  <c r="X75" i="1"/>
  <c r="AI75" i="1"/>
  <c r="AG75" i="1"/>
  <c r="AE75" i="1"/>
  <c r="AC75" i="1"/>
  <c r="AA75" i="1"/>
  <c r="Y75" i="1"/>
  <c r="X78" i="1"/>
  <c r="AI78" i="1"/>
  <c r="AG78" i="1"/>
  <c r="AE78" i="1"/>
  <c r="AC78" i="1"/>
  <c r="AA78" i="1"/>
  <c r="Y78" i="1"/>
  <c r="X72" i="1"/>
  <c r="AI72" i="1"/>
  <c r="AG72" i="1"/>
  <c r="AE72" i="1"/>
  <c r="AC72" i="1"/>
  <c r="AA72" i="1"/>
  <c r="Y72" i="1"/>
  <c r="E76" i="1"/>
  <c r="P76" i="1"/>
  <c r="N76" i="1"/>
  <c r="L76" i="1"/>
  <c r="J76" i="1"/>
  <c r="H76" i="1"/>
  <c r="F76" i="1"/>
  <c r="X73" i="1"/>
  <c r="AI73" i="1"/>
  <c r="AG73" i="1"/>
  <c r="AE73" i="1"/>
  <c r="AC73" i="1"/>
  <c r="AA73" i="1"/>
  <c r="Y73" i="1"/>
  <c r="X71" i="1"/>
  <c r="AI71" i="1"/>
  <c r="AG71" i="1"/>
  <c r="AE71" i="1"/>
  <c r="AC71" i="1"/>
  <c r="AA71" i="1"/>
  <c r="Y71" i="1"/>
  <c r="X64" i="1"/>
  <c r="AI64" i="1"/>
  <c r="AG64" i="1"/>
  <c r="AE64" i="1"/>
  <c r="AC64" i="1"/>
  <c r="AA64" i="1"/>
  <c r="Y64" i="1"/>
  <c r="X65" i="1"/>
  <c r="AI65" i="1"/>
  <c r="AG65" i="1"/>
  <c r="AE65" i="1"/>
  <c r="AC65" i="1"/>
  <c r="AA65" i="1"/>
  <c r="Y65" i="1"/>
  <c r="X57" i="1"/>
  <c r="AI57" i="1"/>
  <c r="AG57" i="1"/>
  <c r="AE57" i="1"/>
  <c r="AC57" i="1"/>
  <c r="AA57" i="1"/>
  <c r="Y57" i="1"/>
  <c r="E56" i="1"/>
  <c r="P56" i="1"/>
  <c r="N56" i="1"/>
  <c r="L56" i="1"/>
  <c r="J56" i="1"/>
  <c r="H56" i="1"/>
  <c r="F56" i="1"/>
  <c r="X58" i="1"/>
  <c r="AI58" i="1"/>
  <c r="AG58" i="1"/>
  <c r="AE58" i="1"/>
  <c r="AC58" i="1"/>
  <c r="AA58" i="1"/>
  <c r="Y58" i="1"/>
  <c r="X56" i="1"/>
  <c r="AI56" i="1"/>
  <c r="AG56" i="1"/>
  <c r="AE56" i="1"/>
  <c r="AC56" i="1"/>
  <c r="AA56" i="1"/>
  <c r="Y56" i="1"/>
  <c r="AI50" i="1"/>
  <c r="AG50" i="1"/>
  <c r="AE50" i="1"/>
  <c r="AC50" i="1"/>
  <c r="Y50" i="1"/>
  <c r="X52" i="1"/>
  <c r="AI52" i="1"/>
  <c r="AG52" i="1"/>
  <c r="AE52" i="1"/>
  <c r="AC52" i="1"/>
  <c r="AA52" i="1"/>
  <c r="Y52" i="1"/>
  <c r="X51" i="1"/>
  <c r="AI51" i="1"/>
  <c r="AG51" i="1"/>
  <c r="AE51" i="1"/>
  <c r="AC51" i="1"/>
  <c r="AA51" i="1"/>
  <c r="Y51" i="1"/>
  <c r="AI49" i="1"/>
  <c r="AG49" i="1"/>
  <c r="AE49" i="1"/>
  <c r="AC49" i="1"/>
  <c r="Y49" i="1"/>
  <c r="X48" i="1"/>
  <c r="AI48" i="1"/>
  <c r="AG48" i="1"/>
  <c r="AE48" i="1"/>
  <c r="AC48" i="1"/>
  <c r="AA48" i="1"/>
  <c r="Y48" i="1"/>
  <c r="E47" i="1"/>
  <c r="P47" i="1"/>
  <c r="N47" i="1"/>
  <c r="L47" i="1"/>
  <c r="J47" i="1"/>
  <c r="H47" i="1"/>
  <c r="F47" i="1"/>
  <c r="X47" i="1"/>
  <c r="AI47" i="1"/>
  <c r="AG47" i="1"/>
  <c r="AE47" i="1"/>
  <c r="AC47" i="1"/>
  <c r="AA47" i="1"/>
  <c r="Y47" i="1"/>
  <c r="AI36" i="1"/>
  <c r="AG36" i="1"/>
  <c r="AE36" i="1"/>
  <c r="Y36" i="1"/>
  <c r="E36" i="1"/>
  <c r="P36" i="1"/>
  <c r="N36" i="1"/>
  <c r="L36" i="1"/>
  <c r="J36" i="1"/>
  <c r="H36" i="1"/>
  <c r="F36" i="1"/>
  <c r="X37" i="1"/>
  <c r="AI37" i="1"/>
  <c r="AG37" i="1"/>
  <c r="AE37" i="1"/>
  <c r="AC37" i="1"/>
  <c r="AA37" i="1"/>
  <c r="Y37" i="1"/>
  <c r="X33" i="1"/>
  <c r="AI33" i="1"/>
  <c r="AG33" i="1"/>
  <c r="AE33" i="1"/>
  <c r="AC33" i="1"/>
  <c r="AA33" i="1"/>
  <c r="Y33" i="1"/>
  <c r="X32" i="1"/>
  <c r="AI32" i="1"/>
  <c r="AG32" i="1"/>
  <c r="AE32" i="1"/>
  <c r="AC32" i="1"/>
  <c r="AA32" i="1"/>
  <c r="Y32" i="1"/>
  <c r="X31" i="1"/>
  <c r="AI31" i="1"/>
  <c r="AG31" i="1"/>
  <c r="AE31" i="1"/>
  <c r="AC31" i="1"/>
  <c r="AA31" i="1"/>
  <c r="Y31" i="1"/>
  <c r="X30" i="1"/>
  <c r="AI30" i="1"/>
  <c r="AG30" i="1"/>
  <c r="AE30" i="1"/>
  <c r="AC30" i="1"/>
  <c r="AA30" i="1"/>
  <c r="Y30" i="1"/>
  <c r="AI25" i="1"/>
  <c r="AG25" i="1"/>
  <c r="AE25" i="1"/>
  <c r="AC25" i="1"/>
  <c r="AA25" i="1"/>
  <c r="Y25" i="1"/>
  <c r="X24" i="1"/>
  <c r="AI24" i="1"/>
  <c r="AG24" i="1"/>
  <c r="AE24" i="1"/>
  <c r="AC24" i="1"/>
  <c r="AA24" i="1"/>
  <c r="Y24" i="1"/>
  <c r="E24" i="1"/>
  <c r="P24" i="1"/>
  <c r="N24" i="1"/>
  <c r="L24" i="1"/>
  <c r="J24" i="1"/>
  <c r="H24" i="1"/>
  <c r="F24" i="1"/>
  <c r="X20" i="1"/>
  <c r="AI20" i="1"/>
  <c r="AG20" i="1"/>
  <c r="AE20" i="1"/>
  <c r="AC20" i="1"/>
  <c r="AA20" i="1"/>
  <c r="Y20" i="1"/>
  <c r="E21" i="1"/>
  <c r="P21" i="1"/>
  <c r="N21" i="1"/>
  <c r="L21" i="1"/>
  <c r="J21" i="1"/>
  <c r="H21" i="1"/>
  <c r="F21" i="1"/>
  <c r="X19" i="1"/>
  <c r="AI19" i="1"/>
  <c r="AG19" i="1"/>
  <c r="AE19" i="1"/>
  <c r="AC19" i="1"/>
  <c r="AA19" i="1"/>
  <c r="Y19" i="1"/>
  <c r="E20" i="1"/>
  <c r="P20" i="1"/>
  <c r="N20" i="1"/>
  <c r="L20" i="1"/>
  <c r="J20" i="1"/>
  <c r="H20" i="1"/>
  <c r="F20" i="1"/>
  <c r="X21" i="1"/>
  <c r="AI21" i="1"/>
  <c r="AG21" i="1"/>
  <c r="AE21" i="1"/>
  <c r="AC21" i="1"/>
  <c r="AA21" i="1"/>
  <c r="Y21" i="1"/>
  <c r="E22" i="1"/>
  <c r="N22" i="1"/>
  <c r="L22" i="1"/>
  <c r="J22" i="1"/>
  <c r="H22" i="1"/>
  <c r="F22" i="1"/>
  <c r="X18" i="1"/>
  <c r="AI18" i="1"/>
  <c r="AG18" i="1"/>
  <c r="AE18" i="1"/>
  <c r="AC18" i="1"/>
  <c r="AA18" i="1"/>
  <c r="Y18" i="1"/>
  <c r="E18" i="1"/>
  <c r="P18" i="1"/>
  <c r="N18" i="1"/>
  <c r="L18" i="1"/>
  <c r="J18" i="1"/>
  <c r="H18" i="1"/>
  <c r="F18" i="1"/>
  <c r="E16" i="1"/>
  <c r="P16" i="1"/>
  <c r="N16" i="1"/>
  <c r="L16" i="1"/>
  <c r="J16" i="1"/>
  <c r="H16" i="1"/>
  <c r="F16" i="1"/>
  <c r="E15" i="1"/>
  <c r="P15" i="1"/>
  <c r="N15" i="1"/>
  <c r="L15" i="1"/>
  <c r="J15" i="1"/>
  <c r="H15" i="1"/>
  <c r="F15" i="1"/>
  <c r="E14" i="1"/>
  <c r="P14" i="1"/>
  <c r="N14" i="1"/>
  <c r="L14" i="1"/>
  <c r="J14" i="1"/>
  <c r="H14" i="1"/>
  <c r="F14" i="1"/>
  <c r="E13" i="1"/>
  <c r="P13" i="1"/>
  <c r="N13" i="1"/>
  <c r="L13" i="1"/>
  <c r="J13" i="1"/>
  <c r="H13" i="1"/>
  <c r="F13" i="1"/>
  <c r="X11" i="1"/>
  <c r="AI11" i="1"/>
  <c r="AG11" i="1"/>
  <c r="AE11" i="1"/>
  <c r="AC11" i="1"/>
  <c r="AA11" i="1"/>
  <c r="Y11" i="1"/>
  <c r="E12" i="1"/>
  <c r="N12" i="1"/>
  <c r="L12" i="1"/>
  <c r="J12" i="1"/>
  <c r="H12" i="1"/>
  <c r="F12" i="1"/>
  <c r="X10" i="1"/>
  <c r="AI10" i="1"/>
  <c r="AG10" i="1"/>
  <c r="AE10" i="1"/>
  <c r="AC10" i="1"/>
  <c r="AA10" i="1"/>
  <c r="Y10" i="1"/>
  <c r="E11" i="1"/>
  <c r="P11" i="1"/>
  <c r="N11" i="1"/>
  <c r="L11" i="1"/>
  <c r="J11" i="1"/>
  <c r="H11" i="1"/>
  <c r="F11" i="1"/>
  <c r="X9" i="1"/>
  <c r="AI9" i="1"/>
  <c r="AG9" i="1"/>
  <c r="AE9" i="1"/>
  <c r="AC9" i="1"/>
  <c r="AA9" i="1"/>
  <c r="Y9" i="1"/>
  <c r="E9" i="1"/>
  <c r="P9" i="1"/>
  <c r="N9" i="1"/>
  <c r="L9" i="1"/>
  <c r="J9" i="1"/>
  <c r="H9" i="1"/>
  <c r="F9" i="1"/>
  <c r="E7" i="1"/>
  <c r="P7" i="1"/>
  <c r="N7" i="1"/>
  <c r="L7" i="1"/>
  <c r="J7" i="1"/>
  <c r="H7" i="1"/>
  <c r="F7" i="1"/>
  <c r="E3" i="1"/>
  <c r="P3" i="1"/>
  <c r="N3" i="1"/>
  <c r="L3" i="1"/>
  <c r="J3" i="1"/>
  <c r="H3" i="1"/>
  <c r="F3" i="1"/>
  <c r="X7" i="1"/>
  <c r="AI7" i="1"/>
  <c r="AG7" i="1"/>
  <c r="AE7" i="1"/>
  <c r="AC7" i="1"/>
  <c r="AA7" i="1"/>
  <c r="Y7" i="1"/>
  <c r="X6" i="1"/>
  <c r="AI6" i="1"/>
  <c r="AG6" i="1"/>
  <c r="AE6" i="1"/>
  <c r="AC6" i="1"/>
  <c r="AA6" i="1"/>
  <c r="Y6" i="1"/>
  <c r="E6" i="1"/>
  <c r="P6" i="1"/>
  <c r="N6" i="1"/>
  <c r="L6" i="1"/>
  <c r="J6" i="1"/>
  <c r="H6" i="1"/>
  <c r="F6" i="1"/>
  <c r="E4" i="1"/>
  <c r="F4" i="1"/>
  <c r="H4" i="1"/>
  <c r="J4" i="1"/>
  <c r="L4" i="1"/>
  <c r="N4" i="1"/>
  <c r="P4" i="1"/>
  <c r="X3" i="1"/>
  <c r="Y3" i="1"/>
  <c r="AA3" i="1"/>
  <c r="AC3" i="1"/>
  <c r="AE3" i="1"/>
  <c r="AG3" i="1"/>
  <c r="AI3" i="1"/>
  <c r="X4" i="1"/>
  <c r="Y4" i="1"/>
  <c r="AA4" i="1"/>
  <c r="AC4" i="1"/>
  <c r="AE4" i="1"/>
  <c r="AG4" i="1"/>
  <c r="AI4" i="1"/>
  <c r="X2" i="1"/>
  <c r="AG2" i="1"/>
  <c r="AE2" i="1"/>
  <c r="AC2" i="1"/>
  <c r="AA2" i="1"/>
  <c r="Y2" i="1"/>
  <c r="AI2" i="1"/>
  <c r="E2" i="1"/>
  <c r="P2" i="1"/>
  <c r="N2" i="1"/>
  <c r="L2" i="1"/>
  <c r="J2" i="1"/>
  <c r="H2" i="1"/>
  <c r="F2" i="1"/>
</calcChain>
</file>

<file path=xl/sharedStrings.xml><?xml version="1.0" encoding="utf-8"?>
<sst xmlns="http://schemas.openxmlformats.org/spreadsheetml/2006/main" count="978" uniqueCount="632">
  <si>
    <t>主角</t>
    <phoneticPr fontId="1" type="noConversion"/>
  </si>
  <si>
    <t>host</t>
    <phoneticPr fontId="1" type="noConversion"/>
  </si>
  <si>
    <t>3本方姓名</t>
    <phoneticPr fontId="1" type="noConversion"/>
  </si>
  <si>
    <t>4本方等级</t>
    <phoneticPr fontId="1" type="noConversion"/>
  </si>
  <si>
    <t>2本方id</t>
    <phoneticPr fontId="1" type="noConversion"/>
  </si>
  <si>
    <t>5本方阶段</t>
    <phoneticPr fontId="1" type="noConversion"/>
  </si>
  <si>
    <t>6气血</t>
    <phoneticPr fontId="1" type="noConversion"/>
  </si>
  <si>
    <t>7气血差量</t>
    <phoneticPr fontId="1" type="noConversion"/>
  </si>
  <si>
    <t>8外功</t>
    <phoneticPr fontId="1" type="noConversion"/>
  </si>
  <si>
    <t>9外功差量</t>
    <phoneticPr fontId="1" type="noConversion"/>
  </si>
  <si>
    <t>10外防</t>
    <phoneticPr fontId="1" type="noConversion"/>
  </si>
  <si>
    <t>11外防差量</t>
    <phoneticPr fontId="1" type="noConversion"/>
  </si>
  <si>
    <t>12内功</t>
    <phoneticPr fontId="1" type="noConversion"/>
  </si>
  <si>
    <t>13内功差量</t>
    <phoneticPr fontId="1" type="noConversion"/>
  </si>
  <si>
    <t>14内防</t>
    <phoneticPr fontId="1" type="noConversion"/>
  </si>
  <si>
    <t>16轻功</t>
    <phoneticPr fontId="1" type="noConversion"/>
  </si>
  <si>
    <t>17轻功差量</t>
    <phoneticPr fontId="1" type="noConversion"/>
  </si>
  <si>
    <t>21敌方id</t>
    <phoneticPr fontId="1" type="noConversion"/>
  </si>
  <si>
    <t>22敌方姓名</t>
    <phoneticPr fontId="1" type="noConversion"/>
  </si>
  <si>
    <t>23敌方等级</t>
    <phoneticPr fontId="1" type="noConversion"/>
  </si>
  <si>
    <t>24敌方阶段</t>
    <phoneticPr fontId="1" type="noConversion"/>
  </si>
  <si>
    <t>25气血</t>
    <phoneticPr fontId="1" type="noConversion"/>
  </si>
  <si>
    <t>26气血差量</t>
    <phoneticPr fontId="1" type="noConversion"/>
  </si>
  <si>
    <t>27外功</t>
    <phoneticPr fontId="1" type="noConversion"/>
  </si>
  <si>
    <t>28外功差量</t>
    <phoneticPr fontId="1" type="noConversion"/>
  </si>
  <si>
    <t>29外防</t>
    <phoneticPr fontId="1" type="noConversion"/>
  </si>
  <si>
    <t>30外防差量</t>
    <phoneticPr fontId="1" type="noConversion"/>
  </si>
  <si>
    <t>31内功</t>
    <phoneticPr fontId="1" type="noConversion"/>
  </si>
  <si>
    <t>32内功差量</t>
    <phoneticPr fontId="1" type="noConversion"/>
  </si>
  <si>
    <t>33内防</t>
    <phoneticPr fontId="1" type="noConversion"/>
  </si>
  <si>
    <t>34内防差量</t>
    <phoneticPr fontId="1" type="noConversion"/>
  </si>
  <si>
    <t>35轻功</t>
    <phoneticPr fontId="1" type="noConversion"/>
  </si>
  <si>
    <t>36轻功差量</t>
    <phoneticPr fontId="1" type="noConversion"/>
  </si>
  <si>
    <t>15内防差量</t>
    <phoneticPr fontId="1" type="noConversion"/>
  </si>
  <si>
    <t>18兵器</t>
    <phoneticPr fontId="1" type="noConversion"/>
  </si>
  <si>
    <t>19秘籍</t>
    <phoneticPr fontId="1" type="noConversion"/>
  </si>
  <si>
    <t>37武功类型</t>
    <phoneticPr fontId="1" type="noConversion"/>
  </si>
  <si>
    <t>38兵器</t>
    <phoneticPr fontId="1" type="noConversion"/>
  </si>
  <si>
    <t>39秘籍</t>
    <phoneticPr fontId="1" type="noConversion"/>
  </si>
  <si>
    <t>20武功类型(0外功 1内功)</t>
    <phoneticPr fontId="1" type="noConversion"/>
  </si>
  <si>
    <t>岳玲珑</t>
    <phoneticPr fontId="1" type="noConversion"/>
  </si>
  <si>
    <t>木桩</t>
    <phoneticPr fontId="1" type="noConversion"/>
  </si>
  <si>
    <t>宋兵</t>
    <phoneticPr fontId="1" type="noConversion"/>
  </si>
  <si>
    <t>段阴徳</t>
    <phoneticPr fontId="1" type="noConversion"/>
  </si>
  <si>
    <t>曲灵风</t>
    <phoneticPr fontId="6" type="noConversion"/>
  </si>
  <si>
    <t>102101</t>
  </si>
  <si>
    <t>12001</t>
  </si>
  <si>
    <t>0002001</t>
  </si>
  <si>
    <t>00001002</t>
  </si>
  <si>
    <t>00001003</t>
  </si>
  <si>
    <t>00001001</t>
  </si>
  <si>
    <t>00001004</t>
  </si>
  <si>
    <t>204001</t>
  </si>
  <si>
    <t>200001</t>
  </si>
  <si>
    <t>40001</t>
  </si>
  <si>
    <t>40013</t>
  </si>
  <si>
    <t>11001</t>
  </si>
  <si>
    <t>1</t>
  </si>
  <si>
    <t>100001</t>
  </si>
  <si>
    <t>0002002</t>
  </si>
  <si>
    <t>地痞</t>
  </si>
  <si>
    <t>0002003</t>
  </si>
  <si>
    <t>流氓</t>
  </si>
  <si>
    <t>201001</t>
  </si>
  <si>
    <t>40002</t>
  </si>
  <si>
    <t>203001</t>
  </si>
  <si>
    <t>40003</t>
  </si>
  <si>
    <t>01001001</t>
  </si>
  <si>
    <t>104204</t>
  </si>
  <si>
    <t>01001002</t>
  </si>
  <si>
    <t>朱聪</t>
  </si>
  <si>
    <t>106006</t>
  </si>
  <si>
    <t>10002</t>
  </si>
  <si>
    <t>01001003</t>
  </si>
  <si>
    <t>韩宝驹</t>
  </si>
  <si>
    <t>106004</t>
  </si>
  <si>
    <t>15001</t>
  </si>
  <si>
    <t>01001004</t>
  </si>
  <si>
    <t>南希仁</t>
  </si>
  <si>
    <t>104201</t>
  </si>
  <si>
    <t>10003</t>
  </si>
  <si>
    <t>全金发</t>
  </si>
  <si>
    <t>01001005</t>
  </si>
  <si>
    <t>101201</t>
  </si>
  <si>
    <t>11003</t>
  </si>
  <si>
    <t>12003</t>
  </si>
  <si>
    <t>102107</t>
  </si>
  <si>
    <t>韩小莹</t>
  </si>
  <si>
    <t>01001006</t>
  </si>
  <si>
    <t>01001007</t>
  </si>
  <si>
    <t>倭寇</t>
  </si>
  <si>
    <t>40005</t>
  </si>
  <si>
    <t>40004</t>
  </si>
  <si>
    <t>212001</t>
  </si>
  <si>
    <t>40006</t>
  </si>
  <si>
    <t>强盗</t>
  </si>
  <si>
    <t>01001008</t>
  </si>
  <si>
    <t>01001009</t>
  </si>
  <si>
    <t>采花大盗</t>
  </si>
  <si>
    <t>陆乘风</t>
  </si>
  <si>
    <t>100306</t>
  </si>
  <si>
    <t>10004</t>
  </si>
  <si>
    <t>02002004</t>
  </si>
  <si>
    <t>梅超风</t>
  </si>
  <si>
    <t>100302</t>
  </si>
  <si>
    <t>10005</t>
  </si>
  <si>
    <t>陈玄风</t>
  </si>
  <si>
    <t>100301</t>
  </si>
  <si>
    <t>10006</t>
  </si>
  <si>
    <t>铁尸梅超风</t>
  </si>
  <si>
    <t>200028</t>
  </si>
  <si>
    <t>铜尸陈玄风</t>
  </si>
  <si>
    <t>02002003</t>
  </si>
  <si>
    <t>02002006</t>
  </si>
  <si>
    <t>太湖水贼</t>
  </si>
  <si>
    <t>02002007</t>
  </si>
  <si>
    <t>水寨头领</t>
  </si>
  <si>
    <t>40007</t>
  </si>
  <si>
    <t>40008</t>
  </si>
  <si>
    <t>03002001</t>
  </si>
  <si>
    <t>安护镖师甲</t>
  </si>
  <si>
    <t>40009</t>
  </si>
  <si>
    <t>03002002</t>
  </si>
  <si>
    <t>安护镇坛甲</t>
  </si>
  <si>
    <t>40010</t>
  </si>
  <si>
    <t>04002001</t>
  </si>
  <si>
    <t>伪装校卫</t>
  </si>
  <si>
    <t>202001</t>
  </si>
  <si>
    <t>40012</t>
  </si>
  <si>
    <t>04002002</t>
  </si>
  <si>
    <t>江武营士兵</t>
  </si>
  <si>
    <t>04002003</t>
  </si>
  <si>
    <t>江武营军官</t>
  </si>
  <si>
    <t>40014</t>
  </si>
  <si>
    <t>200002</t>
  </si>
  <si>
    <t>暴走慕容迟</t>
  </si>
  <si>
    <t>04002004</t>
  </si>
  <si>
    <t>05002001</t>
  </si>
  <si>
    <t>40015</t>
  </si>
  <si>
    <t>转生慕容迟</t>
  </si>
  <si>
    <t>05002002</t>
  </si>
  <si>
    <t>江武营叛军甲</t>
  </si>
  <si>
    <t>40016</t>
  </si>
  <si>
    <t>06002002</t>
  </si>
  <si>
    <t>西毒欧阳锋</t>
  </si>
  <si>
    <t>200029</t>
  </si>
  <si>
    <t>15005</t>
  </si>
  <si>
    <t>06002001</t>
  </si>
  <si>
    <t>黄药师</t>
  </si>
  <si>
    <t>105201</t>
  </si>
  <si>
    <t>15002|10008|10009</t>
  </si>
  <si>
    <t>06002003</t>
  </si>
  <si>
    <t>白驼山欧阳克</t>
  </si>
  <si>
    <t>200030</t>
  </si>
  <si>
    <t>15006</t>
  </si>
  <si>
    <t>06002004</t>
  </si>
  <si>
    <t>蛮横金兵</t>
  </si>
  <si>
    <t>40017</t>
  </si>
  <si>
    <t>06002005</t>
  </si>
  <si>
    <t>侯通海</t>
  </si>
  <si>
    <t>200003</t>
  </si>
  <si>
    <t>40018</t>
  </si>
  <si>
    <t>06002007</t>
  </si>
  <si>
    <t>灵智上人</t>
  </si>
  <si>
    <t>200005</t>
  </si>
  <si>
    <t>40020</t>
  </si>
  <si>
    <t>06002006</t>
  </si>
  <si>
    <t>沙通天</t>
  </si>
  <si>
    <t>200004</t>
  </si>
  <si>
    <t>40019</t>
  </si>
  <si>
    <t>07001001</t>
  </si>
  <si>
    <t>铁浮屠</t>
  </si>
  <si>
    <t>40021</t>
  </si>
  <si>
    <t>07002001</t>
  </si>
  <si>
    <t>黄蓉</t>
  </si>
  <si>
    <t>104205</t>
  </si>
  <si>
    <t>13003|10011|15003</t>
  </si>
  <si>
    <t>07001002</t>
  </si>
  <si>
    <t>拐子马</t>
  </si>
  <si>
    <t>210001</t>
  </si>
  <si>
    <t>40022</t>
  </si>
  <si>
    <t>40023</t>
  </si>
  <si>
    <t>07001003</t>
  </si>
  <si>
    <t>金国高手甲</t>
  </si>
  <si>
    <t>08001001</t>
  </si>
  <si>
    <t>朝廷密探</t>
  </si>
  <si>
    <t>40024</t>
  </si>
  <si>
    <t>08001002</t>
  </si>
  <si>
    <t>朝廷杀手</t>
  </si>
  <si>
    <t>40025</t>
  </si>
  <si>
    <t>09002001</t>
  </si>
  <si>
    <t>郭靖</t>
  </si>
  <si>
    <t>100304</t>
  </si>
  <si>
    <t>10010|16001|15012</t>
  </si>
  <si>
    <t>09002002</t>
  </si>
  <si>
    <t>韩家宁</t>
  </si>
  <si>
    <t>200007</t>
  </si>
  <si>
    <t>40026</t>
  </si>
  <si>
    <t>09002003</t>
  </si>
  <si>
    <t>燕子坞奸细</t>
  </si>
  <si>
    <t>40027</t>
  </si>
  <si>
    <t>09002004</t>
  </si>
  <si>
    <t>燕子坞叛徒</t>
  </si>
  <si>
    <t>10001002</t>
  </si>
  <si>
    <t>江灏远</t>
  </si>
  <si>
    <t>200006</t>
  </si>
  <si>
    <t>40028</t>
  </si>
  <si>
    <t>10001001</t>
  </si>
  <si>
    <t>洪七公</t>
  </si>
  <si>
    <t>104206</t>
  </si>
  <si>
    <t>10010|13004|16003</t>
  </si>
  <si>
    <t>10001003</t>
  </si>
  <si>
    <t>安护镖师乙</t>
  </si>
  <si>
    <t>10001004</t>
  </si>
  <si>
    <t>安护镇坛乙</t>
  </si>
  <si>
    <t>10001005</t>
  </si>
  <si>
    <t>安护镖头甲</t>
  </si>
  <si>
    <t>40029</t>
  </si>
  <si>
    <t>11002001</t>
  </si>
  <si>
    <t>彭长老</t>
  </si>
  <si>
    <t>200008</t>
  </si>
  <si>
    <t>40030</t>
  </si>
  <si>
    <t>11002002</t>
  </si>
  <si>
    <t>丐帮叛徒</t>
  </si>
  <si>
    <t>40031</t>
  </si>
  <si>
    <t>11002003</t>
  </si>
  <si>
    <t>魔教密探甲</t>
  </si>
  <si>
    <t>205001</t>
  </si>
  <si>
    <t>40032</t>
  </si>
  <si>
    <t>11002004</t>
  </si>
  <si>
    <t>安护暗杀使</t>
  </si>
  <si>
    <t>40033</t>
  </si>
  <si>
    <t>12002001</t>
  </si>
  <si>
    <t>叛军将领</t>
  </si>
  <si>
    <t>40034</t>
  </si>
  <si>
    <t>12002002</t>
  </si>
  <si>
    <t>宋兵</t>
  </si>
  <si>
    <t>12002003</t>
  </si>
  <si>
    <t>败退宋兵</t>
  </si>
  <si>
    <t>12002004</t>
  </si>
  <si>
    <t>山谷强盗</t>
  </si>
  <si>
    <t>40035</t>
  </si>
  <si>
    <t>13002002</t>
  </si>
  <si>
    <t>薛大人</t>
  </si>
  <si>
    <t>200009</t>
  </si>
  <si>
    <t>40036</t>
  </si>
  <si>
    <t>13002001</t>
  </si>
  <si>
    <t>杨过</t>
  </si>
  <si>
    <t>13002003</t>
  </si>
  <si>
    <t>魔教细作甲</t>
  </si>
  <si>
    <t>40037</t>
  </si>
  <si>
    <t>13002004</t>
  </si>
  <si>
    <t>山贼喽啰</t>
  </si>
  <si>
    <t>40038</t>
  </si>
  <si>
    <t>13002005</t>
  </si>
  <si>
    <t>山贼头领</t>
  </si>
  <si>
    <t>40039</t>
  </si>
  <si>
    <t>14002001</t>
  </si>
  <si>
    <t>大内高手</t>
  </si>
  <si>
    <t>40040</t>
  </si>
  <si>
    <t>14002002</t>
  </si>
  <si>
    <t>大内密探</t>
  </si>
  <si>
    <t>40041</t>
  </si>
  <si>
    <t>14002003</t>
  </si>
  <si>
    <t>魔教暗杀使甲</t>
  </si>
  <si>
    <t>40042</t>
  </si>
  <si>
    <t>14002004</t>
  </si>
  <si>
    <t>刑狱府高手</t>
  </si>
  <si>
    <t>40043</t>
  </si>
  <si>
    <t>15002003</t>
  </si>
  <si>
    <t>马骎</t>
  </si>
  <si>
    <t>40044</t>
  </si>
  <si>
    <t>15002001</t>
  </si>
  <si>
    <t>谭处端</t>
  </si>
  <si>
    <t>102104</t>
  </si>
  <si>
    <t>12004|16001</t>
  </si>
  <si>
    <t>15002004</t>
  </si>
  <si>
    <t>安护余孽</t>
  </si>
  <si>
    <t>40045</t>
  </si>
  <si>
    <t>15002002</t>
  </si>
  <si>
    <t>王处一</t>
  </si>
  <si>
    <t>12005|16001</t>
  </si>
  <si>
    <t>15002005</t>
  </si>
  <si>
    <t>魔教密使甲</t>
  </si>
  <si>
    <t>40046</t>
  </si>
  <si>
    <t>15002006</t>
  </si>
  <si>
    <t>蒙古骑兵</t>
  </si>
  <si>
    <t>40047</t>
  </si>
  <si>
    <t>16002003</t>
  </si>
  <si>
    <t>杨益樵</t>
  </si>
  <si>
    <t>200011</t>
  </si>
  <si>
    <t>40048</t>
  </si>
  <si>
    <t>16002001</t>
  </si>
  <si>
    <t>郝大通</t>
  </si>
  <si>
    <t>12006|16001</t>
  </si>
  <si>
    <t>16002004</t>
  </si>
  <si>
    <t>刑狱府奸细</t>
  </si>
  <si>
    <t>40049</t>
  </si>
  <si>
    <t>16002002</t>
  </si>
  <si>
    <t>刘处玄</t>
  </si>
  <si>
    <t>12007|16001</t>
  </si>
  <si>
    <t>16002005</t>
  </si>
  <si>
    <t>魔教密使乙</t>
  </si>
  <si>
    <t>16002006</t>
  </si>
  <si>
    <t>蒙古细作</t>
  </si>
  <si>
    <t>40050</t>
  </si>
  <si>
    <t>17002002</t>
  </si>
  <si>
    <t>丁向臣</t>
  </si>
  <si>
    <t>200012</t>
  </si>
  <si>
    <t>40051</t>
  </si>
  <si>
    <t>17002001</t>
  </si>
  <si>
    <t>李莫愁</t>
  </si>
  <si>
    <t>106005</t>
  </si>
  <si>
    <t>15004</t>
  </si>
  <si>
    <t>17002003</t>
  </si>
  <si>
    <t>江武营叛军乙</t>
  </si>
  <si>
    <t>17002004</t>
  </si>
  <si>
    <t>流寇</t>
  </si>
  <si>
    <t>40052</t>
  </si>
  <si>
    <t>17002005</t>
  </si>
  <si>
    <t>大月氏武士</t>
  </si>
  <si>
    <t>40053</t>
  </si>
  <si>
    <t>18002002</t>
  </si>
  <si>
    <t>赵志敬</t>
  </si>
  <si>
    <t>200013</t>
  </si>
  <si>
    <t>40054</t>
  </si>
  <si>
    <t>18002001</t>
  </si>
  <si>
    <t>小龙女</t>
  </si>
  <si>
    <t>102106</t>
  </si>
  <si>
    <t>12011|16005|10013</t>
  </si>
  <si>
    <t>18002003</t>
  </si>
  <si>
    <t>全真弟子</t>
  </si>
  <si>
    <t>40055</t>
  </si>
  <si>
    <t>18002004</t>
  </si>
  <si>
    <t>魔教细作乙</t>
  </si>
  <si>
    <t>19002004</t>
  </si>
  <si>
    <t>太仓道长</t>
  </si>
  <si>
    <t>200014</t>
  </si>
  <si>
    <t>40056</t>
  </si>
  <si>
    <t>19002001</t>
  </si>
  <si>
    <t>马钰</t>
  </si>
  <si>
    <t>12008|16001</t>
  </si>
  <si>
    <t>19002005</t>
  </si>
  <si>
    <t>魔教长老</t>
  </si>
  <si>
    <t>40057</t>
  </si>
  <si>
    <t>19002002</t>
  </si>
  <si>
    <t>丘处机</t>
  </si>
  <si>
    <t>12009|16001</t>
  </si>
  <si>
    <t>12010|16001</t>
  </si>
  <si>
    <t>孙不二</t>
  </si>
  <si>
    <t>19002003</t>
  </si>
  <si>
    <t>19002006</t>
  </si>
  <si>
    <t>魔教密使丙</t>
  </si>
  <si>
    <t>19002007</t>
  </si>
  <si>
    <t>魔教暗杀使乙</t>
  </si>
  <si>
    <t>20001004</t>
  </si>
  <si>
    <t>何足道</t>
  </si>
  <si>
    <t>200015</t>
  </si>
  <si>
    <t>40058</t>
  </si>
  <si>
    <t>20001003</t>
  </si>
  <si>
    <t>觉远大师</t>
  </si>
  <si>
    <t>104203</t>
  </si>
  <si>
    <t>15012</t>
  </si>
  <si>
    <t>20001005</t>
  </si>
  <si>
    <t>少林棍僧</t>
  </si>
  <si>
    <t>40059</t>
  </si>
  <si>
    <t>20001006</t>
  </si>
  <si>
    <t>魔教密探乙</t>
  </si>
  <si>
    <t>21002001</t>
  </si>
  <si>
    <t>火工头陀</t>
  </si>
  <si>
    <t>200016</t>
  </si>
  <si>
    <t>40060</t>
  </si>
  <si>
    <t>21002002</t>
  </si>
  <si>
    <t>转生武僧</t>
  </si>
  <si>
    <t>40061</t>
  </si>
  <si>
    <t>21002003</t>
  </si>
  <si>
    <t>转生罗汉</t>
  </si>
  <si>
    <t>40062</t>
  </si>
  <si>
    <t>22002001</t>
  </si>
  <si>
    <t>发狂欧阳锋</t>
  </si>
  <si>
    <t>15005|16006</t>
  </si>
  <si>
    <t>22002002</t>
  </si>
  <si>
    <t>欧阳克</t>
  </si>
  <si>
    <t>106001</t>
  </si>
  <si>
    <t>22002004</t>
  </si>
  <si>
    <t>党项族勇士</t>
  </si>
  <si>
    <t>40063</t>
  </si>
  <si>
    <t>22002003</t>
  </si>
  <si>
    <t>欧阳锋</t>
  </si>
  <si>
    <t>104207</t>
  </si>
  <si>
    <t>22002005</t>
  </si>
  <si>
    <t>西夏士兵</t>
  </si>
  <si>
    <t>40064</t>
  </si>
  <si>
    <t>22002006</t>
  </si>
  <si>
    <t>西夏精兵</t>
    <phoneticPr fontId="6" type="noConversion"/>
  </si>
  <si>
    <t>40065</t>
  </si>
  <si>
    <t>24002001</t>
  </si>
  <si>
    <t>秋水仙子</t>
  </si>
  <si>
    <t>200017</t>
  </si>
  <si>
    <t>40066</t>
  </si>
  <si>
    <t>24002002</t>
  </si>
  <si>
    <t>雪猿</t>
  </si>
  <si>
    <t>40067</t>
  </si>
  <si>
    <t>24002003</t>
  </si>
  <si>
    <t>高原食人雕</t>
  </si>
  <si>
    <t>40068</t>
  </si>
  <si>
    <t>24002004</t>
  </si>
  <si>
    <t>一品堂高手</t>
  </si>
  <si>
    <t>40069</t>
  </si>
  <si>
    <t>23002002</t>
  </si>
  <si>
    <t>惊恐的郭芙</t>
  </si>
  <si>
    <t>200018</t>
  </si>
  <si>
    <t>10011|16004</t>
  </si>
  <si>
    <t>23002001</t>
  </si>
  <si>
    <t>耶律齐</t>
  </si>
  <si>
    <t>100305</t>
  </si>
  <si>
    <t>10016|16004</t>
  </si>
  <si>
    <t>23002004</t>
  </si>
  <si>
    <t>蒙古精兵</t>
  </si>
  <si>
    <t>40070</t>
  </si>
  <si>
    <t>23002003</t>
  </si>
  <si>
    <t>郭芙</t>
  </si>
  <si>
    <t>102103</t>
  </si>
  <si>
    <t>12003|10011|16004</t>
  </si>
  <si>
    <t>23002005</t>
  </si>
  <si>
    <t>金国高手乙</t>
  </si>
  <si>
    <t>25002001</t>
  </si>
  <si>
    <t>老顽童周伯通</t>
  </si>
  <si>
    <t>200031</t>
  </si>
  <si>
    <t>10017|10018|15012</t>
  </si>
  <si>
    <t>25002002</t>
  </si>
  <si>
    <t>周伯通</t>
  </si>
  <si>
    <t>100303</t>
  </si>
  <si>
    <t>25002004</t>
  </si>
  <si>
    <t>铁掌帮帮众</t>
  </si>
  <si>
    <t>40071</t>
  </si>
  <si>
    <t>25002003</t>
  </si>
  <si>
    <t>瑛姑</t>
  </si>
  <si>
    <t>106008</t>
  </si>
  <si>
    <t>15009|15010</t>
  </si>
  <si>
    <t>25002005</t>
  </si>
  <si>
    <t>铁掌帮高手</t>
  </si>
  <si>
    <t>40072</t>
  </si>
  <si>
    <t>25002006</t>
  </si>
  <si>
    <t>金国密使</t>
  </si>
  <si>
    <t>40073</t>
  </si>
  <si>
    <t>26002002</t>
  </si>
  <si>
    <t>武三通(耕)</t>
  </si>
  <si>
    <t>200021</t>
  </si>
  <si>
    <t>40076</t>
  </si>
  <si>
    <t>26002001</t>
  </si>
  <si>
    <t>一灯大师</t>
  </si>
  <si>
    <t>106002</t>
  </si>
  <si>
    <t>10019|15011|16003</t>
  </si>
  <si>
    <t>26002003</t>
  </si>
  <si>
    <t>朱子柳(读)</t>
  </si>
  <si>
    <t>200022</t>
  </si>
  <si>
    <t>40077|40076</t>
  </si>
  <si>
    <t>26002006</t>
  </si>
  <si>
    <t>武三通</t>
  </si>
  <si>
    <t>102102</t>
  </si>
  <si>
    <t>10015</t>
  </si>
  <si>
    <t>26002004</t>
  </si>
  <si>
    <t>点沧渔隐(渔)</t>
  </si>
  <si>
    <t>200019</t>
  </si>
  <si>
    <t>40074</t>
  </si>
  <si>
    <t>26002007</t>
  </si>
  <si>
    <t>朱子柳</t>
  </si>
  <si>
    <t>106007</t>
  </si>
  <si>
    <t>12012|10015</t>
  </si>
  <si>
    <t>26002005</t>
  </si>
  <si>
    <t>樵夫(樵)</t>
  </si>
  <si>
    <t>200020</t>
  </si>
  <si>
    <t>40075</t>
  </si>
  <si>
    <t>26002008</t>
  </si>
  <si>
    <t>蛮夷武士</t>
  </si>
  <si>
    <t>40078</t>
  </si>
  <si>
    <t>26002009</t>
  </si>
  <si>
    <t>东瀛高手</t>
  </si>
  <si>
    <t>40079</t>
  </si>
  <si>
    <t>26002010</t>
  </si>
  <si>
    <t>金国残兵</t>
  </si>
  <si>
    <t>40080</t>
  </si>
  <si>
    <t>27002001</t>
  </si>
  <si>
    <t>傲慢的金轮法王</t>
  </si>
  <si>
    <t>106003</t>
  </si>
  <si>
    <t>15007|15008</t>
  </si>
  <si>
    <t>27002004</t>
  </si>
  <si>
    <t>恶毒喇嘛</t>
  </si>
  <si>
    <t>40081</t>
  </si>
  <si>
    <t>27002005</t>
  </si>
  <si>
    <t>神农帮众</t>
  </si>
  <si>
    <t>40082</t>
  </si>
  <si>
    <t>40083</t>
  </si>
  <si>
    <t>吐蕃高手</t>
  </si>
  <si>
    <t>27002006</t>
  </si>
  <si>
    <t>28001001</t>
  </si>
  <si>
    <t>巴蜀盗匪</t>
  </si>
  <si>
    <t>40084</t>
  </si>
  <si>
    <t>28003001</t>
  </si>
  <si>
    <t>金轮法王</t>
  </si>
  <si>
    <t>28003002</t>
  </si>
  <si>
    <t>裘千仞</t>
  </si>
  <si>
    <t>104202</t>
  </si>
  <si>
    <t>10014|10015</t>
  </si>
  <si>
    <t>28001002</t>
  </si>
  <si>
    <t>沙匪</t>
  </si>
  <si>
    <t>40085</t>
  </si>
  <si>
    <t>40086</t>
  </si>
  <si>
    <t>207001</t>
  </si>
  <si>
    <t>魔教转生使</t>
  </si>
  <si>
    <t>28001003</t>
  </si>
  <si>
    <t>28001004</t>
  </si>
  <si>
    <t>转生将领</t>
  </si>
  <si>
    <t>40087</t>
  </si>
  <si>
    <t>29002001</t>
  </si>
  <si>
    <t>40088</t>
  </si>
  <si>
    <t>29002002</t>
  </si>
  <si>
    <t>转生骆一川</t>
  </si>
  <si>
    <t>40089</t>
  </si>
  <si>
    <t>29002003</t>
  </si>
  <si>
    <t>40090</t>
  </si>
  <si>
    <t>29002004</t>
  </si>
  <si>
    <t>转生魔教徒</t>
  </si>
  <si>
    <t>40091</t>
  </si>
  <si>
    <t>29002005</t>
  </si>
  <si>
    <t>蒙古刺客</t>
  </si>
  <si>
    <t>211001</t>
  </si>
  <si>
    <t>40092</t>
  </si>
  <si>
    <t>29002006</t>
  </si>
  <si>
    <t>大内刺客</t>
  </si>
  <si>
    <t>40093</t>
  </si>
  <si>
    <t>29002007</t>
  </si>
  <si>
    <t>魔教毒人</t>
  </si>
  <si>
    <t>40094</t>
  </si>
  <si>
    <t>30002001</t>
  </si>
  <si>
    <t>暴走崔敏虬</t>
  </si>
  <si>
    <t>李天道</t>
  </si>
  <si>
    <t>金国刺客</t>
  </si>
  <si>
    <t>刑狱府刺客</t>
  </si>
  <si>
    <t>西夏刺客</t>
  </si>
  <si>
    <t>魔教护法</t>
  </si>
  <si>
    <t>魔教神官</t>
  </si>
  <si>
    <t>30002002</t>
  </si>
  <si>
    <t>30002003</t>
  </si>
  <si>
    <t>30002004</t>
  </si>
  <si>
    <t>30002005</t>
  </si>
  <si>
    <t>30002006</t>
  </si>
  <si>
    <t>30002007</t>
  </si>
  <si>
    <t>40095</t>
  </si>
  <si>
    <t>40096</t>
  </si>
  <si>
    <t>40097</t>
  </si>
  <si>
    <t>40098</t>
  </si>
  <si>
    <t>40099</t>
  </si>
  <si>
    <t>209001</t>
  </si>
  <si>
    <t>40100</t>
  </si>
  <si>
    <t>30101|30102</t>
    <phoneticPr fontId="1" type="noConversion"/>
  </si>
  <si>
    <t>10015|30601</t>
    <phoneticPr fontId="1" type="noConversion"/>
  </si>
  <si>
    <t>30201|30202</t>
    <phoneticPr fontId="1" type="noConversion"/>
  </si>
  <si>
    <t>30301|16001</t>
    <phoneticPr fontId="1" type="noConversion"/>
  </si>
  <si>
    <t>30401|30402</t>
    <phoneticPr fontId="1" type="noConversion"/>
  </si>
  <si>
    <t>30501|30502</t>
    <phoneticPr fontId="1" type="noConversion"/>
  </si>
  <si>
    <t>10016|30101|30102</t>
    <phoneticPr fontId="1" type="noConversion"/>
  </si>
  <si>
    <t>30204|30201|30202</t>
    <phoneticPr fontId="1" type="noConversion"/>
  </si>
  <si>
    <t>30603|10015|30601</t>
    <phoneticPr fontId="1" type="noConversion"/>
  </si>
  <si>
    <t>30303|30301|16001</t>
    <phoneticPr fontId="1" type="noConversion"/>
  </si>
  <si>
    <t>30404|30401|30402</t>
    <phoneticPr fontId="1" type="noConversion"/>
  </si>
  <si>
    <t>30504|30501|30502</t>
    <phoneticPr fontId="1" type="noConversion"/>
  </si>
  <si>
    <t>10010|30101|30102</t>
    <phoneticPr fontId="1" type="noConversion"/>
  </si>
  <si>
    <t>30203|30201|30202</t>
    <phoneticPr fontId="1" type="noConversion"/>
  </si>
  <si>
    <t>host</t>
  </si>
  <si>
    <t>主角</t>
  </si>
  <si>
    <t>30302|30301|16001</t>
    <phoneticPr fontId="1" type="noConversion"/>
  </si>
  <si>
    <t>30403|30401|30402</t>
    <phoneticPr fontId="1" type="noConversion"/>
  </si>
  <si>
    <t>30503|30501|30502</t>
    <phoneticPr fontId="1" type="noConversion"/>
  </si>
  <si>
    <t>30602|10015|30601</t>
    <phoneticPr fontId="1" type="noConversion"/>
  </si>
  <si>
    <t>10012|12011|16005</t>
    <phoneticPr fontId="1" type="noConversion"/>
  </si>
  <si>
    <t>x</t>
    <phoneticPr fontId="1" type="noConversion"/>
  </si>
  <si>
    <t>x</t>
    <phoneticPr fontId="1" type="noConversion"/>
  </si>
  <si>
    <t>host</t>
    <phoneticPr fontId="1" type="noConversion"/>
  </si>
  <si>
    <t>host2</t>
    <phoneticPr fontId="1" type="noConversion"/>
  </si>
  <si>
    <t>柯镇恶</t>
    <phoneticPr fontId="1" type="noConversion"/>
  </si>
  <si>
    <t>02002001</t>
    <phoneticPr fontId="1" type="noConversion"/>
  </si>
  <si>
    <t>20002005</t>
    <phoneticPr fontId="1" type="noConversion"/>
  </si>
  <si>
    <t>02002002</t>
    <phoneticPr fontId="1" type="noConversion"/>
  </si>
  <si>
    <t>40是否Boss</t>
    <phoneticPr fontId="1" type="noConversion"/>
  </si>
  <si>
    <t>是</t>
  </si>
  <si>
    <t>是</t>
    <phoneticPr fontId="1" type="noConversion"/>
  </si>
  <si>
    <t>是</t>
    <phoneticPr fontId="1" type="noConversion"/>
  </si>
  <si>
    <t>是</t>
    <phoneticPr fontId="1" type="noConversion"/>
  </si>
  <si>
    <t>临安府|0000</t>
    <phoneticPr fontId="1" type="noConversion"/>
  </si>
  <si>
    <t>姑苏府|1001</t>
    <phoneticPr fontId="1" type="noConversion"/>
  </si>
  <si>
    <t>太湖|1002</t>
    <phoneticPr fontId="1" type="noConversion"/>
  </si>
  <si>
    <t>燕子坞东|1003</t>
    <phoneticPr fontId="1" type="noConversion"/>
  </si>
  <si>
    <t>曼陀山庄|1004</t>
    <phoneticPr fontId="1" type="noConversion"/>
  </si>
  <si>
    <t>开封府|1006</t>
    <phoneticPr fontId="1" type="noConversion"/>
  </si>
  <si>
    <t>襄阳府|1007</t>
    <phoneticPr fontId="1" type="noConversion"/>
  </si>
  <si>
    <t>信阳县|1008</t>
    <phoneticPr fontId="1" type="noConversion"/>
  </si>
  <si>
    <t>扬州府x|1009</t>
    <phoneticPr fontId="1" type="noConversion"/>
  </si>
  <si>
    <t>蜀冈山|1010</t>
    <phoneticPr fontId="1" type="noConversion"/>
  </si>
  <si>
    <t>丐帮领地|1011</t>
    <phoneticPr fontId="1" type="noConversion"/>
  </si>
  <si>
    <t>雁荡山x|1012</t>
    <phoneticPr fontId="1" type="noConversion"/>
  </si>
  <si>
    <t>武夷山|1013</t>
    <phoneticPr fontId="1" type="noConversion"/>
  </si>
  <si>
    <t>岳家军驻地|1014</t>
    <phoneticPr fontId="1" type="noConversion"/>
  </si>
  <si>
    <t>剑门关x|1015</t>
    <phoneticPr fontId="1" type="noConversion"/>
  </si>
  <si>
    <t>永乐镇x|1016</t>
    <phoneticPr fontId="1" type="noConversion"/>
  </si>
  <si>
    <t>凤翔府x|1017</t>
    <phoneticPr fontId="1" type="noConversion"/>
  </si>
  <si>
    <t>终南山|1018</t>
    <phoneticPr fontId="1" type="noConversion"/>
  </si>
  <si>
    <t>全真教领地|1019</t>
    <phoneticPr fontId="1" type="noConversion"/>
  </si>
  <si>
    <t>少室山|1020</t>
    <phoneticPr fontId="1" type="noConversion"/>
  </si>
  <si>
    <t>少林寺领地|1021</t>
    <phoneticPr fontId="1" type="noConversion"/>
  </si>
  <si>
    <t>敦煌|1022</t>
    <phoneticPr fontId="1" type="noConversion"/>
  </si>
  <si>
    <t>缥缈峰|1023</t>
    <phoneticPr fontId="1" type="noConversion"/>
  </si>
  <si>
    <t>巴陵县x|1024</t>
    <phoneticPr fontId="1" type="noConversion"/>
  </si>
  <si>
    <t>武陵山|1025</t>
    <phoneticPr fontId="1" type="noConversion"/>
  </si>
  <si>
    <t>桃源镇x|1026</t>
    <phoneticPr fontId="1" type="noConversion"/>
  </si>
  <si>
    <t>大理国境|1027</t>
    <phoneticPr fontId="1" type="noConversion"/>
  </si>
  <si>
    <t>剑阁蜀道|1028</t>
    <phoneticPr fontId="1" type="noConversion"/>
  </si>
  <si>
    <t>成都府|1029</t>
    <phoneticPr fontId="1" type="noConversion"/>
  </si>
  <si>
    <t>青城山|1030</t>
    <phoneticPr fontId="1" type="noConversion"/>
  </si>
  <si>
    <t>燕子坞西|1005</t>
    <phoneticPr fontId="1" type="noConversion"/>
  </si>
  <si>
    <t>临安郊外|00000</t>
    <phoneticPr fontId="1" type="noConversion"/>
  </si>
  <si>
    <t>是</t>
    <phoneticPr fontId="1" type="noConversion"/>
  </si>
  <si>
    <t>转生应锦繁</t>
    <phoneticPr fontId="1" type="noConversion"/>
  </si>
  <si>
    <t>崔敏虬</t>
    <phoneticPr fontId="1" type="noConversion"/>
  </si>
  <si>
    <t>需要用点苍剑法过</t>
    <rPh sb="0" eb="1">
      <t>xu'yao</t>
    </rPh>
    <rPh sb="2" eb="3">
      <t>yong</t>
    </rPh>
    <rPh sb="3" eb="4">
      <t>dian'cang'jian'fa</t>
    </rPh>
    <rPh sb="7" eb="8">
      <t>guo</t>
    </rPh>
    <phoneticPr fontId="1" type="noConversion"/>
  </si>
  <si>
    <t>需要招募陆乘风过</t>
  </si>
  <si>
    <t>需要招募陆乘风过</t>
    <rPh sb="0" eb="1">
      <t>xu'yao</t>
    </rPh>
    <rPh sb="2" eb="3">
      <t>zhao'mu</t>
    </rPh>
    <rPh sb="4" eb="5">
      <t>lu'cheng'feng</t>
    </rPh>
    <rPh sb="7" eb="8">
      <t>guo</t>
    </rPh>
    <phoneticPr fontId="1" type="noConversion"/>
  </si>
  <si>
    <t>需要用点苍剑法过，需要大红（每个恢复HP至少700以上）</t>
    <rPh sb="9" eb="10">
      <t>xu'yao</t>
    </rPh>
    <rPh sb="11" eb="12">
      <t>da'hong</t>
    </rPh>
    <rPh sb="14" eb="15">
      <t>mei'ge</t>
    </rPh>
    <rPh sb="16" eb="17">
      <t>hui'fu</t>
    </rPh>
    <rPh sb="20" eb="21">
      <t>zhi'shao</t>
    </rPh>
    <rPh sb="25" eb="26">
      <t>yi'shang</t>
    </rPh>
    <phoneticPr fontId="1" type="noConversion"/>
  </si>
  <si>
    <t>是</t>
    <phoneticPr fontId="1" type="noConversion"/>
  </si>
  <si>
    <t>门派兵器+门派初级秘籍+大红（700+）</t>
    <rPh sb="0" eb="1">
      <t>men'pai</t>
    </rPh>
    <rPh sb="2" eb="3">
      <t>bing'qi</t>
    </rPh>
    <rPh sb="5" eb="6">
      <t>men'pai</t>
    </rPh>
    <rPh sb="7" eb="8">
      <t>chu'j</t>
    </rPh>
    <rPh sb="9" eb="10">
      <t>mi'ji</t>
    </rPh>
    <rPh sb="12" eb="13">
      <t>da'hong</t>
    </rPh>
    <phoneticPr fontId="1" type="noConversion"/>
  </si>
  <si>
    <t>门派兵器+门派初级秘籍+招募黄药师</t>
    <rPh sb="12" eb="13">
      <t>zhao'mu</t>
    </rPh>
    <rPh sb="14" eb="15">
      <t>huang'yao'shi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</si>
</sst>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u/>
      <sz val="12"/>
      <color theme="10"/>
      <name val="宋体"/>
      <family val="2"/>
      <charset val="134"/>
      <scheme val="minor"/>
    </font>
    <font>
      <u/>
      <sz val="12"/>
      <color theme="11"/>
      <name val="宋体"/>
      <family val="2"/>
      <charset val="134"/>
      <scheme val="minor"/>
    </font>
    <font>
      <b/>
      <sz val="12"/>
      <color theme="0" tint="-0.249977111117893"/>
      <name val="宋体"/>
      <charset val="134"/>
      <scheme val="minor"/>
    </font>
    <font>
      <sz val="11"/>
      <name val="Lantinghei SC Extralight"/>
    </font>
    <font>
      <sz val="9"/>
      <name val="Calibri"/>
    </font>
    <font>
      <sz val="12"/>
      <name val="宋体"/>
      <charset val="134"/>
      <scheme val="minor"/>
    </font>
    <font>
      <sz val="12"/>
      <color rgb="FF00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53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 applyFill="1"/>
    <xf numFmtId="0" fontId="0" fillId="0" borderId="0" xfId="0" applyFont="1" applyFill="1" applyAlignment="1"/>
    <xf numFmtId="3" fontId="0" fillId="0" borderId="0" xfId="0" applyNumberFormat="1"/>
    <xf numFmtId="0" fontId="5" fillId="0" borderId="0" xfId="0" applyFont="1"/>
    <xf numFmtId="0" fontId="0" fillId="0" borderId="0" xfId="0" applyFont="1"/>
    <xf numFmtId="0" fontId="7" fillId="0" borderId="0" xfId="0" applyFont="1"/>
    <xf numFmtId="0" fontId="8" fillId="0" borderId="0" xfId="0" applyFont="1"/>
    <xf numFmtId="0" fontId="4" fillId="2" borderId="0" xfId="0" applyFont="1" applyFill="1"/>
    <xf numFmtId="0" fontId="0" fillId="2" borderId="0" xfId="0" applyFill="1"/>
    <xf numFmtId="0" fontId="0" fillId="2" borderId="0" xfId="0" applyFont="1" applyFill="1"/>
    <xf numFmtId="0" fontId="7" fillId="2" borderId="0" xfId="0" applyFont="1" applyFill="1"/>
    <xf numFmtId="49" fontId="0" fillId="0" borderId="0" xfId="0" applyNumberFormat="1"/>
    <xf numFmtId="49" fontId="0" fillId="0" borderId="0" xfId="0" applyNumberFormat="1" applyFont="1"/>
    <xf numFmtId="49" fontId="8" fillId="0" borderId="0" xfId="0" applyNumberFormat="1" applyFont="1"/>
    <xf numFmtId="49" fontId="0" fillId="2" borderId="0" xfId="0" applyNumberFormat="1" applyFill="1"/>
    <xf numFmtId="49" fontId="7" fillId="0" borderId="0" xfId="0" applyNumberFormat="1" applyFont="1"/>
    <xf numFmtId="49" fontId="7" fillId="2" borderId="0" xfId="0" applyNumberFormat="1" applyFont="1" applyFill="1"/>
  </cellXfs>
  <cellStyles count="537">
    <cellStyle name="常规" xfId="0" builtinId="0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  <cellStyle name="超链接" xfId="471" builtinId="8" hidden="1"/>
    <cellStyle name="超链接" xfId="473" builtinId="8" hidden="1"/>
    <cellStyle name="超链接" xfId="475" builtinId="8" hidden="1"/>
    <cellStyle name="超链接" xfId="477" builtinId="8" hidden="1"/>
    <cellStyle name="超链接" xfId="479" builtinId="8" hidden="1"/>
    <cellStyle name="超链接" xfId="481" builtinId="8" hidden="1"/>
    <cellStyle name="超链接" xfId="483" builtinId="8" hidden="1"/>
    <cellStyle name="超链接" xfId="485" builtinId="8" hidden="1"/>
    <cellStyle name="超链接" xfId="487" builtinId="8" hidden="1"/>
    <cellStyle name="超链接" xfId="489" builtinId="8" hidden="1"/>
    <cellStyle name="超链接" xfId="491" builtinId="8" hidden="1"/>
    <cellStyle name="超链接" xfId="493" builtinId="8" hidden="1"/>
    <cellStyle name="超链接" xfId="495" builtinId="8" hidden="1"/>
    <cellStyle name="超链接" xfId="497" builtinId="8" hidden="1"/>
    <cellStyle name="超链接" xfId="499" builtinId="8" hidden="1"/>
    <cellStyle name="超链接" xfId="501" builtinId="8" hidden="1"/>
    <cellStyle name="超链接" xfId="503" builtinId="8" hidden="1"/>
    <cellStyle name="超链接" xfId="505" builtinId="8" hidden="1"/>
    <cellStyle name="超链接" xfId="507" builtinId="8" hidden="1"/>
    <cellStyle name="超链接" xfId="509" builtinId="8" hidden="1"/>
    <cellStyle name="超链接" xfId="511" builtinId="8" hidden="1"/>
    <cellStyle name="超链接" xfId="513" builtinId="8" hidden="1"/>
    <cellStyle name="超链接" xfId="515" builtinId="8" hidden="1"/>
    <cellStyle name="超链接" xfId="517" builtinId="8" hidden="1"/>
    <cellStyle name="超链接" xfId="519" builtinId="8" hidden="1"/>
    <cellStyle name="超链接" xfId="521" builtinId="8" hidden="1"/>
    <cellStyle name="超链接" xfId="523" builtinId="8" hidden="1"/>
    <cellStyle name="超链接" xfId="525" builtinId="8" hidden="1"/>
    <cellStyle name="超链接" xfId="527" builtinId="8" hidden="1"/>
    <cellStyle name="超链接" xfId="529" builtinId="8" hidden="1"/>
    <cellStyle name="超链接" xfId="531" builtinId="8" hidden="1"/>
    <cellStyle name="超链接" xfId="533" builtinId="8" hidden="1"/>
    <cellStyle name="超链接" xfId="535" builtinId="8" hidden="1"/>
    <cellStyle name="已访问的超链接" xfId="2" builtinId="9" hidden="1"/>
    <cellStyle name="已访问的超链接" xfId="4" builtinId="9" hidden="1"/>
    <cellStyle name="已访问的超链接" xfId="6" builtinId="9" hidden="1"/>
    <cellStyle name="已访问的超链接" xfId="8" builtinId="9" hidden="1"/>
    <cellStyle name="已访问的超链接" xfId="10" builtinId="9" hidden="1"/>
    <cellStyle name="已访问的超链接" xfId="12" builtinId="9" hidden="1"/>
    <cellStyle name="已访问的超链接" xfId="14" builtinId="9" hidden="1"/>
    <cellStyle name="已访问的超链接" xfId="16" builtinId="9" hidden="1"/>
    <cellStyle name="已访问的超链接" xfId="18" builtinId="9" hidden="1"/>
    <cellStyle name="已访问的超链接" xfId="20" builtinId="9" hidden="1"/>
    <cellStyle name="已访问的超链接" xfId="22" builtinId="9" hidden="1"/>
    <cellStyle name="已访问的超链接" xfId="24" builtinId="9" hidden="1"/>
    <cellStyle name="已访问的超链接" xfId="26" builtinId="9" hidden="1"/>
    <cellStyle name="已访问的超链接" xfId="28" builtinId="9" hidden="1"/>
    <cellStyle name="已访问的超链接" xfId="30" builtinId="9" hidden="1"/>
    <cellStyle name="已访问的超链接" xfId="32" builtinId="9" hidden="1"/>
    <cellStyle name="已访问的超链接" xfId="34" builtinId="9" hidden="1"/>
    <cellStyle name="已访问的超链接" xfId="36" builtinId="9" hidden="1"/>
    <cellStyle name="已访问的超链接" xfId="38" builtinId="9" hidden="1"/>
    <cellStyle name="已访问的超链接" xfId="40" builtinId="9" hidden="1"/>
    <cellStyle name="已访问的超链接" xfId="42" builtinId="9" hidden="1"/>
    <cellStyle name="已访问的超链接" xfId="44" builtinId="9" hidden="1"/>
    <cellStyle name="已访问的超链接" xfId="46" builtinId="9" hidden="1"/>
    <cellStyle name="已访问的超链接" xfId="48" builtinId="9" hidden="1"/>
    <cellStyle name="已访问的超链接" xfId="50" builtinId="9" hidden="1"/>
    <cellStyle name="已访问的超链接" xfId="52" builtinId="9" hidden="1"/>
    <cellStyle name="已访问的超链接" xfId="54" builtinId="9" hidden="1"/>
    <cellStyle name="已访问的超链接" xfId="56" builtinId="9" hidden="1"/>
    <cellStyle name="已访问的超链接" xfId="58" builtinId="9" hidden="1"/>
    <cellStyle name="已访问的超链接" xfId="60" builtinId="9" hidden="1"/>
    <cellStyle name="已访问的超链接" xfId="62" builtinId="9" hidden="1"/>
    <cellStyle name="已访问的超链接" xfId="64" builtinId="9" hidden="1"/>
    <cellStyle name="已访问的超链接" xfId="66" builtinId="9" hidden="1"/>
    <cellStyle name="已访问的超链接" xfId="68" builtinId="9" hidden="1"/>
    <cellStyle name="已访问的超链接" xfId="70" builtinId="9" hidden="1"/>
    <cellStyle name="已访问的超链接" xfId="72" builtinId="9" hidden="1"/>
    <cellStyle name="已访问的超链接" xfId="74" builtinId="9" hidden="1"/>
    <cellStyle name="已访问的超链接" xfId="76" builtinId="9" hidden="1"/>
    <cellStyle name="已访问的超链接" xfId="78" builtinId="9" hidden="1"/>
    <cellStyle name="已访问的超链接" xfId="80" builtinId="9" hidden="1"/>
    <cellStyle name="已访问的超链接" xfId="82" builtinId="9" hidden="1"/>
    <cellStyle name="已访问的超链接" xfId="84" builtinId="9" hidden="1"/>
    <cellStyle name="已访问的超链接" xfId="86" builtinId="9" hidden="1"/>
    <cellStyle name="已访问的超链接" xfId="88" builtinId="9" hidden="1"/>
    <cellStyle name="已访问的超链接" xfId="90" builtinId="9" hidden="1"/>
    <cellStyle name="已访问的超链接" xfId="92" builtinId="9" hidden="1"/>
    <cellStyle name="已访问的超链接" xfId="94" builtinId="9" hidden="1"/>
    <cellStyle name="已访问的超链接" xfId="96" builtinId="9" hidden="1"/>
    <cellStyle name="已访问的超链接" xfId="98" builtinId="9" hidden="1"/>
    <cellStyle name="已访问的超链接" xfId="100" builtinId="9" hidden="1"/>
    <cellStyle name="已访问的超链接" xfId="102" builtinId="9" hidden="1"/>
    <cellStyle name="已访问的超链接" xfId="104" builtinId="9" hidden="1"/>
    <cellStyle name="已访问的超链接" xfId="106" builtinId="9" hidden="1"/>
    <cellStyle name="已访问的超链接" xfId="108" builtinId="9" hidden="1"/>
    <cellStyle name="已访问的超链接" xfId="110" builtinId="9" hidden="1"/>
    <cellStyle name="已访问的超链接" xfId="112" builtinId="9" hidden="1"/>
    <cellStyle name="已访问的超链接" xfId="114" builtinId="9" hidden="1"/>
    <cellStyle name="已访问的超链接" xfId="116" builtinId="9" hidden="1"/>
    <cellStyle name="已访问的超链接" xfId="118" builtinId="9" hidden="1"/>
    <cellStyle name="已访问的超链接" xfId="120" builtinId="9" hidden="1"/>
    <cellStyle name="已访问的超链接" xfId="122" builtinId="9" hidden="1"/>
    <cellStyle name="已访问的超链接" xfId="124" builtinId="9" hidden="1"/>
    <cellStyle name="已访问的超链接" xfId="126" builtinId="9" hidden="1"/>
    <cellStyle name="已访问的超链接" xfId="128" builtinId="9" hidden="1"/>
    <cellStyle name="已访问的超链接" xfId="130" builtinId="9" hidden="1"/>
    <cellStyle name="已访问的超链接" xfId="132" builtinId="9" hidden="1"/>
    <cellStyle name="已访问的超链接" xfId="134" builtinId="9" hidden="1"/>
    <cellStyle name="已访问的超链接" xfId="136" builtinId="9" hidden="1"/>
    <cellStyle name="已访问的超链接" xfId="138" builtinId="9" hidden="1"/>
    <cellStyle name="已访问的超链接" xfId="140" builtinId="9" hidden="1"/>
    <cellStyle name="已访问的超链接" xfId="142" builtinId="9" hidden="1"/>
    <cellStyle name="已访问的超链接" xfId="144" builtinId="9" hidden="1"/>
    <cellStyle name="已访问的超链接" xfId="146" builtinId="9" hidden="1"/>
    <cellStyle name="已访问的超链接" xfId="148" builtinId="9" hidden="1"/>
    <cellStyle name="已访问的超链接" xfId="150" builtinId="9" hidden="1"/>
    <cellStyle name="已访问的超链接" xfId="152" builtinId="9" hidden="1"/>
    <cellStyle name="已访问的超链接" xfId="154" builtinId="9" hidden="1"/>
    <cellStyle name="已访问的超链接" xfId="156" builtinId="9" hidden="1"/>
    <cellStyle name="已访问的超链接" xfId="158" builtinId="9" hidden="1"/>
    <cellStyle name="已访问的超链接" xfId="160" builtinId="9" hidden="1"/>
    <cellStyle name="已访问的超链接" xfId="162" builtinId="9" hidden="1"/>
    <cellStyle name="已访问的超链接" xfId="164" builtinId="9" hidden="1"/>
    <cellStyle name="已访问的超链接" xfId="166" builtinId="9" hidden="1"/>
    <cellStyle name="已访问的超链接" xfId="168" builtinId="9" hidden="1"/>
    <cellStyle name="已访问的超链接" xfId="170" builtinId="9" hidden="1"/>
    <cellStyle name="已访问的超链接" xfId="172" builtinId="9" hidden="1"/>
    <cellStyle name="已访问的超链接" xfId="174" builtinId="9" hidden="1"/>
    <cellStyle name="已访问的超链接" xfId="176" builtinId="9" hidden="1"/>
    <cellStyle name="已访问的超链接" xfId="178" builtinId="9" hidden="1"/>
    <cellStyle name="已访问的超链接" xfId="180" builtinId="9" hidden="1"/>
    <cellStyle name="已访问的超链接" xfId="182" builtinId="9" hidden="1"/>
    <cellStyle name="已访问的超链接" xfId="184" builtinId="9" hidden="1"/>
    <cellStyle name="已访问的超链接" xfId="186" builtinId="9" hidden="1"/>
    <cellStyle name="已访问的超链接" xfId="188" builtinId="9" hidden="1"/>
    <cellStyle name="已访问的超链接" xfId="190" builtinId="9" hidden="1"/>
    <cellStyle name="已访问的超链接" xfId="192" builtinId="9" hidden="1"/>
    <cellStyle name="已访问的超链接" xfId="194" builtinId="9" hidden="1"/>
    <cellStyle name="已访问的超链接" xfId="196" builtinId="9" hidden="1"/>
    <cellStyle name="已访问的超链接" xfId="198" builtinId="9" hidden="1"/>
    <cellStyle name="已访问的超链接" xfId="200" builtinId="9" hidden="1"/>
    <cellStyle name="已访问的超链接" xfId="202" builtinId="9" hidden="1"/>
    <cellStyle name="已访问的超链接" xfId="204" builtinId="9" hidden="1"/>
    <cellStyle name="已访问的超链接" xfId="206" builtinId="9" hidden="1"/>
    <cellStyle name="已访问的超链接" xfId="208" builtinId="9" hidden="1"/>
    <cellStyle name="已访问的超链接" xfId="210" builtinId="9" hidden="1"/>
    <cellStyle name="已访问的超链接" xfId="212" builtinId="9" hidden="1"/>
    <cellStyle name="已访问的超链接" xfId="214" builtinId="9" hidden="1"/>
    <cellStyle name="已访问的超链接" xfId="216" builtinId="9" hidden="1"/>
    <cellStyle name="已访问的超链接" xfId="218" builtinId="9" hidden="1"/>
    <cellStyle name="已访问的超链接" xfId="220" builtinId="9" hidden="1"/>
    <cellStyle name="已访问的超链接" xfId="222" builtinId="9" hidden="1"/>
    <cellStyle name="已访问的超链接" xfId="224" builtinId="9" hidden="1"/>
    <cellStyle name="已访问的超链接" xfId="226" builtinId="9" hidden="1"/>
    <cellStyle name="已访问的超链接" xfId="228" builtinId="9" hidden="1"/>
    <cellStyle name="已访问的超链接" xfId="230" builtinId="9" hidden="1"/>
    <cellStyle name="已访问的超链接" xfId="232" builtinId="9" hidden="1"/>
    <cellStyle name="已访问的超链接" xfId="234" builtinId="9" hidden="1"/>
    <cellStyle name="已访问的超链接" xfId="236" builtinId="9" hidden="1"/>
    <cellStyle name="已访问的超链接" xfId="238" builtinId="9" hidden="1"/>
    <cellStyle name="已访问的超链接" xfId="240" builtinId="9" hidden="1"/>
    <cellStyle name="已访问的超链接" xfId="242" builtinId="9" hidden="1"/>
    <cellStyle name="已访问的超链接" xfId="244" builtinId="9" hidden="1"/>
    <cellStyle name="已访问的超链接" xfId="246" builtinId="9" hidden="1"/>
    <cellStyle name="已访问的超链接" xfId="248" builtinId="9" hidden="1"/>
    <cellStyle name="已访问的超链接" xfId="250" builtinId="9" hidden="1"/>
    <cellStyle name="已访问的超链接" xfId="252" builtinId="9" hidden="1"/>
    <cellStyle name="已访问的超链接" xfId="254" builtinId="9" hidden="1"/>
    <cellStyle name="已访问的超链接" xfId="256" builtinId="9" hidden="1"/>
    <cellStyle name="已访问的超链接" xfId="258" builtinId="9" hidden="1"/>
    <cellStyle name="已访问的超链接" xfId="260" builtinId="9" hidden="1"/>
    <cellStyle name="已访问的超链接" xfId="262" builtinId="9" hidden="1"/>
    <cellStyle name="已访问的超链接" xfId="264" builtinId="9" hidden="1"/>
    <cellStyle name="已访问的超链接" xfId="266" builtinId="9" hidden="1"/>
    <cellStyle name="已访问的超链接" xfId="268" builtinId="9" hidden="1"/>
    <cellStyle name="已访问的超链接" xfId="270" builtinId="9" hidden="1"/>
    <cellStyle name="已访问的超链接" xfId="272" builtinId="9" hidden="1"/>
    <cellStyle name="已访问的超链接" xfId="274" builtinId="9" hidden="1"/>
    <cellStyle name="已访问的超链接" xfId="276" builtinId="9" hidden="1"/>
    <cellStyle name="已访问的超链接" xfId="278" builtinId="9" hidden="1"/>
    <cellStyle name="已访问的超链接" xfId="280" builtinId="9" hidden="1"/>
    <cellStyle name="已访问的超链接" xfId="282" builtinId="9" hidden="1"/>
    <cellStyle name="已访问的超链接" xfId="284" builtinId="9" hidden="1"/>
    <cellStyle name="已访问的超链接" xfId="286" builtinId="9" hidden="1"/>
    <cellStyle name="已访问的超链接" xfId="288" builtinId="9" hidden="1"/>
    <cellStyle name="已访问的超链接" xfId="290" builtinId="9" hidden="1"/>
    <cellStyle name="已访问的超链接" xfId="292" builtinId="9" hidden="1"/>
    <cellStyle name="已访问的超链接" xfId="294" builtinId="9" hidden="1"/>
    <cellStyle name="已访问的超链接" xfId="296" builtinId="9" hidden="1"/>
    <cellStyle name="已访问的超链接" xfId="298" builtinId="9" hidden="1"/>
    <cellStyle name="已访问的超链接" xfId="300" builtinId="9" hidden="1"/>
    <cellStyle name="已访问的超链接" xfId="302" builtinId="9" hidden="1"/>
    <cellStyle name="已访问的超链接" xfId="304" builtinId="9" hidden="1"/>
    <cellStyle name="已访问的超链接" xfId="306" builtinId="9" hidden="1"/>
    <cellStyle name="已访问的超链接" xfId="308" builtinId="9" hidden="1"/>
    <cellStyle name="已访问的超链接" xfId="310" builtinId="9" hidden="1"/>
    <cellStyle name="已访问的超链接" xfId="312" builtinId="9" hidden="1"/>
    <cellStyle name="已访问的超链接" xfId="314" builtinId="9" hidden="1"/>
    <cellStyle name="已访问的超链接" xfId="316" builtinId="9" hidden="1"/>
    <cellStyle name="已访问的超链接" xfId="318" builtinId="9" hidden="1"/>
    <cellStyle name="已访问的超链接" xfId="320" builtinId="9" hidden="1"/>
    <cellStyle name="已访问的超链接" xfId="322" builtinId="9" hidden="1"/>
    <cellStyle name="已访问的超链接" xfId="324" builtinId="9" hidden="1"/>
    <cellStyle name="已访问的超链接" xfId="326" builtinId="9" hidden="1"/>
    <cellStyle name="已访问的超链接" xfId="328" builtinId="9" hidden="1"/>
    <cellStyle name="已访问的超链接" xfId="330" builtinId="9" hidden="1"/>
    <cellStyle name="已访问的超链接" xfId="332" builtinId="9" hidden="1"/>
    <cellStyle name="已访问的超链接" xfId="334" builtinId="9" hidden="1"/>
    <cellStyle name="已访问的超链接" xfId="336" builtinId="9" hidden="1"/>
    <cellStyle name="已访问的超链接" xfId="338" builtinId="9" hidden="1"/>
    <cellStyle name="已访问的超链接" xfId="340" builtinId="9" hidden="1"/>
    <cellStyle name="已访问的超链接" xfId="342" builtinId="9" hidden="1"/>
    <cellStyle name="已访问的超链接" xfId="344" builtinId="9" hidden="1"/>
    <cellStyle name="已访问的超链接" xfId="346" builtinId="9" hidden="1"/>
    <cellStyle name="已访问的超链接" xfId="348" builtinId="9" hidden="1"/>
    <cellStyle name="已访问的超链接" xfId="350" builtinId="9" hidden="1"/>
    <cellStyle name="已访问的超链接" xfId="352" builtinId="9" hidden="1"/>
    <cellStyle name="已访问的超链接" xfId="354" builtinId="9" hidden="1"/>
    <cellStyle name="已访问的超链接" xfId="356" builtinId="9" hidden="1"/>
    <cellStyle name="已访问的超链接" xfId="358" builtinId="9" hidden="1"/>
    <cellStyle name="已访问的超链接" xfId="360" builtinId="9" hidden="1"/>
    <cellStyle name="已访问的超链接" xfId="362" builtinId="9" hidden="1"/>
    <cellStyle name="已访问的超链接" xfId="364" builtinId="9" hidden="1"/>
    <cellStyle name="已访问的超链接" xfId="366" builtinId="9" hidden="1"/>
    <cellStyle name="已访问的超链接" xfId="368" builtinId="9" hidden="1"/>
    <cellStyle name="已访问的超链接" xfId="370" builtinId="9" hidden="1"/>
    <cellStyle name="已访问的超链接" xfId="372" builtinId="9" hidden="1"/>
    <cellStyle name="已访问的超链接" xfId="374" builtinId="9" hidden="1"/>
    <cellStyle name="已访问的超链接" xfId="376" builtinId="9" hidden="1"/>
    <cellStyle name="已访问的超链接" xfId="378" builtinId="9" hidden="1"/>
    <cellStyle name="已访问的超链接" xfId="380" builtinId="9" hidden="1"/>
    <cellStyle name="已访问的超链接" xfId="382" builtinId="9" hidden="1"/>
    <cellStyle name="已访问的超链接" xfId="384" builtinId="9" hidden="1"/>
    <cellStyle name="已访问的超链接" xfId="386" builtinId="9" hidden="1"/>
    <cellStyle name="已访问的超链接" xfId="388" builtinId="9" hidden="1"/>
    <cellStyle name="已访问的超链接" xfId="390" builtinId="9" hidden="1"/>
    <cellStyle name="已访问的超链接" xfId="392" builtinId="9" hidden="1"/>
    <cellStyle name="已访问的超链接" xfId="394" builtinId="9" hidden="1"/>
    <cellStyle name="已访问的超链接" xfId="396" builtinId="9" hidden="1"/>
    <cellStyle name="已访问的超链接" xfId="398" builtinId="9" hidden="1"/>
    <cellStyle name="已访问的超链接" xfId="400" builtinId="9" hidden="1"/>
    <cellStyle name="已访问的超链接" xfId="402" builtinId="9" hidden="1"/>
    <cellStyle name="已访问的超链接" xfId="404" builtinId="9" hidden="1"/>
    <cellStyle name="已访问的超链接" xfId="406" builtinId="9" hidden="1"/>
    <cellStyle name="已访问的超链接" xfId="408" builtinId="9" hidden="1"/>
    <cellStyle name="已访问的超链接" xfId="410" builtinId="9" hidden="1"/>
    <cellStyle name="已访问的超链接" xfId="412" builtinId="9" hidden="1"/>
    <cellStyle name="已访问的超链接" xfId="414" builtinId="9" hidden="1"/>
    <cellStyle name="已访问的超链接" xfId="416" builtinId="9" hidden="1"/>
    <cellStyle name="已访问的超链接" xfId="418" builtinId="9" hidden="1"/>
    <cellStyle name="已访问的超链接" xfId="420" builtinId="9" hidden="1"/>
    <cellStyle name="已访问的超链接" xfId="422" builtinId="9" hidden="1"/>
    <cellStyle name="已访问的超链接" xfId="424" builtinId="9" hidden="1"/>
    <cellStyle name="已访问的超链接" xfId="426" builtinId="9" hidden="1"/>
    <cellStyle name="已访问的超链接" xfId="428" builtinId="9" hidden="1"/>
    <cellStyle name="已访问的超链接" xfId="430" builtinId="9" hidden="1"/>
    <cellStyle name="已访问的超链接" xfId="432" builtinId="9" hidden="1"/>
    <cellStyle name="已访问的超链接" xfId="434" builtinId="9" hidden="1"/>
    <cellStyle name="已访问的超链接" xfId="436" builtinId="9" hidden="1"/>
    <cellStyle name="已访问的超链接" xfId="438" builtinId="9" hidden="1"/>
    <cellStyle name="已访问的超链接" xfId="440" builtinId="9" hidden="1"/>
    <cellStyle name="已访问的超链接" xfId="442" builtinId="9" hidden="1"/>
    <cellStyle name="已访问的超链接" xfId="444" builtinId="9" hidden="1"/>
    <cellStyle name="已访问的超链接" xfId="446" builtinId="9" hidden="1"/>
    <cellStyle name="已访问的超链接" xfId="448" builtinId="9" hidden="1"/>
    <cellStyle name="已访问的超链接" xfId="450" builtinId="9" hidden="1"/>
    <cellStyle name="已访问的超链接" xfId="452" builtinId="9" hidden="1"/>
    <cellStyle name="已访问的超链接" xfId="454" builtinId="9" hidden="1"/>
    <cellStyle name="已访问的超链接" xfId="456" builtinId="9" hidden="1"/>
    <cellStyle name="已访问的超链接" xfId="458" builtinId="9" hidden="1"/>
    <cellStyle name="已访问的超链接" xfId="460" builtinId="9" hidden="1"/>
    <cellStyle name="已访问的超链接" xfId="462" builtinId="9" hidden="1"/>
    <cellStyle name="已访问的超链接" xfId="464" builtinId="9" hidden="1"/>
    <cellStyle name="已访问的超链接" xfId="466" builtinId="9" hidden="1"/>
    <cellStyle name="已访问的超链接" xfId="468" builtinId="9" hidden="1"/>
    <cellStyle name="已访问的超链接" xfId="470" builtinId="9" hidden="1"/>
    <cellStyle name="已访问的超链接" xfId="472" builtinId="9" hidden="1"/>
    <cellStyle name="已访问的超链接" xfId="474" builtinId="9" hidden="1"/>
    <cellStyle name="已访问的超链接" xfId="476" builtinId="9" hidden="1"/>
    <cellStyle name="已访问的超链接" xfId="478" builtinId="9" hidden="1"/>
    <cellStyle name="已访问的超链接" xfId="480" builtinId="9" hidden="1"/>
    <cellStyle name="已访问的超链接" xfId="482" builtinId="9" hidden="1"/>
    <cellStyle name="已访问的超链接" xfId="484" builtinId="9" hidden="1"/>
    <cellStyle name="已访问的超链接" xfId="486" builtinId="9" hidden="1"/>
    <cellStyle name="已访问的超链接" xfId="488" builtinId="9" hidden="1"/>
    <cellStyle name="已访问的超链接" xfId="490" builtinId="9" hidden="1"/>
    <cellStyle name="已访问的超链接" xfId="492" builtinId="9" hidden="1"/>
    <cellStyle name="已访问的超链接" xfId="494" builtinId="9" hidden="1"/>
    <cellStyle name="已访问的超链接" xfId="496" builtinId="9" hidden="1"/>
    <cellStyle name="已访问的超链接" xfId="498" builtinId="9" hidden="1"/>
    <cellStyle name="已访问的超链接" xfId="500" builtinId="9" hidden="1"/>
    <cellStyle name="已访问的超链接" xfId="502" builtinId="9" hidden="1"/>
    <cellStyle name="已访问的超链接" xfId="504" builtinId="9" hidden="1"/>
    <cellStyle name="已访问的超链接" xfId="506" builtinId="9" hidden="1"/>
    <cellStyle name="已访问的超链接" xfId="508" builtinId="9" hidden="1"/>
    <cellStyle name="已访问的超链接" xfId="510" builtinId="9" hidden="1"/>
    <cellStyle name="已访问的超链接" xfId="512" builtinId="9" hidden="1"/>
    <cellStyle name="已访问的超链接" xfId="514" builtinId="9" hidden="1"/>
    <cellStyle name="已访问的超链接" xfId="516" builtinId="9" hidden="1"/>
    <cellStyle name="已访问的超链接" xfId="518" builtinId="9" hidden="1"/>
    <cellStyle name="已访问的超链接" xfId="520" builtinId="9" hidden="1"/>
    <cellStyle name="已访问的超链接" xfId="522" builtinId="9" hidden="1"/>
    <cellStyle name="已访问的超链接" xfId="524" builtinId="9" hidden="1"/>
    <cellStyle name="已访问的超链接" xfId="526" builtinId="9" hidden="1"/>
    <cellStyle name="已访问的超链接" xfId="528" builtinId="9" hidden="1"/>
    <cellStyle name="已访问的超链接" xfId="530" builtinId="9" hidden="1"/>
    <cellStyle name="已访问的超链接" xfId="532" builtinId="9" hidden="1"/>
    <cellStyle name="已访问的超链接" xfId="534" builtinId="9" hidden="1"/>
    <cellStyle name="已访问的超链接" xfId="536" builtinId="9" hidden="1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87"/>
  <sheetViews>
    <sheetView tabSelected="1" topLeftCell="P1" workbookViewId="0">
      <pane ySplit="1" topLeftCell="A33" activePane="bottomLeft" state="frozen"/>
      <selection pane="bottomLeft" activeCell="AO47" sqref="AO47"/>
    </sheetView>
  </sheetViews>
  <sheetFormatPr baseColWidth="10" defaultRowHeight="15" x14ac:dyDescent="0.15"/>
  <cols>
    <col min="1" max="1" width="20" style="1" customWidth="1"/>
    <col min="2" max="2" width="10.83203125" style="12"/>
    <col min="19" max="19" width="20.5" bestFit="1" customWidth="1"/>
    <col min="20" max="20" width="23.6640625" customWidth="1"/>
    <col min="21" max="21" width="10.83203125" style="12"/>
    <col min="22" max="22" width="13.5" customWidth="1"/>
  </cols>
  <sheetData>
    <row r="1" spans="1:40" x14ac:dyDescent="0.15">
      <c r="A1" s="1" t="s">
        <v>621</v>
      </c>
      <c r="B1" s="12" t="s">
        <v>4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33</v>
      </c>
      <c r="P1" t="s">
        <v>15</v>
      </c>
      <c r="Q1" t="s">
        <v>16</v>
      </c>
      <c r="R1" t="s">
        <v>34</v>
      </c>
      <c r="S1" s="2" t="s">
        <v>35</v>
      </c>
      <c r="T1" t="s">
        <v>39</v>
      </c>
      <c r="U1" s="12" t="s">
        <v>17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36</v>
      </c>
      <c r="AL1" t="s">
        <v>37</v>
      </c>
      <c r="AM1" t="s">
        <v>38</v>
      </c>
      <c r="AN1" t="s">
        <v>585</v>
      </c>
    </row>
    <row r="2" spans="1:40" x14ac:dyDescent="0.15">
      <c r="B2" s="12" t="s">
        <v>1</v>
      </c>
      <c r="C2" t="s">
        <v>0</v>
      </c>
      <c r="D2">
        <v>1</v>
      </c>
      <c r="E2">
        <f>1+(D2-1)*0.25</f>
        <v>1</v>
      </c>
      <c r="F2">
        <f>INT(200+POWER(E2+(G2*0.25)+1,2)*30)</f>
        <v>320</v>
      </c>
      <c r="G2">
        <v>0</v>
      </c>
      <c r="H2">
        <f>INT(POWER(E2+(I2*0.25)+4,2)*3)</f>
        <v>75</v>
      </c>
      <c r="I2">
        <v>0</v>
      </c>
      <c r="J2">
        <f>INT(50+(E2+(K2*0.25)-1)*POWER(E2+(K2*0.25),0.5)*10)</f>
        <v>50</v>
      </c>
      <c r="K2">
        <v>0</v>
      </c>
      <c r="L2">
        <f>INT(POWER(E2+(M2*0.25)+4,2)*3)</f>
        <v>75</v>
      </c>
      <c r="M2">
        <v>0</v>
      </c>
      <c r="N2">
        <f>INT(50+(E2+(O2*0.25)-1)*POWER(E2+(O2*0.25),0.5)*10)</f>
        <v>50</v>
      </c>
      <c r="O2">
        <v>0</v>
      </c>
      <c r="P2">
        <f>INT(5+(E2+(Q2*0.25)-1)*POWER(E2+(Q2*0.25),0.2))</f>
        <v>5</v>
      </c>
      <c r="Q2">
        <v>0</v>
      </c>
      <c r="R2" s="5" t="s">
        <v>57</v>
      </c>
      <c r="S2" s="3">
        <v>10000</v>
      </c>
      <c r="U2" s="13" t="s">
        <v>50</v>
      </c>
      <c r="V2" t="s">
        <v>41</v>
      </c>
      <c r="W2">
        <v>1</v>
      </c>
      <c r="X2">
        <f>1+(W2-1)*0.25</f>
        <v>1</v>
      </c>
      <c r="Y2">
        <f>INT(POWER(X2+(Z2*0.25),2)*35)</f>
        <v>35</v>
      </c>
      <c r="Z2">
        <v>0</v>
      </c>
      <c r="AA2">
        <f>INT(POWER(X2+(AB2*0.25),3))+40</f>
        <v>41</v>
      </c>
      <c r="AB2">
        <v>0</v>
      </c>
      <c r="AC2">
        <f>INT(50+(X2+(AD2*0.25)-1)*POWER(X2+(AD2*0.25),0.5)*10)</f>
        <v>50</v>
      </c>
      <c r="AD2">
        <v>0</v>
      </c>
      <c r="AE2">
        <f>INT(POWER(X2+(AF2*0.25),3))+40</f>
        <v>41</v>
      </c>
      <c r="AF2">
        <v>0</v>
      </c>
      <c r="AG2">
        <f>INT(50+(X2+(AH2*0.25)-1)*POWER(X2+(AH2*0.25),0.5)*10)</f>
        <v>50</v>
      </c>
      <c r="AH2">
        <v>0</v>
      </c>
      <c r="AI2">
        <f>INT(5+(X2+(AJ2*0.25)-1)*POWER(X2+(AJ2*0.25),0.2))</f>
        <v>5</v>
      </c>
      <c r="AJ2">
        <v>0</v>
      </c>
    </row>
    <row r="3" spans="1:40" x14ac:dyDescent="0.15">
      <c r="B3" s="12" t="s">
        <v>1</v>
      </c>
      <c r="C3" t="s">
        <v>0</v>
      </c>
      <c r="D3">
        <v>1</v>
      </c>
      <c r="E3">
        <f>1+(D3-1)*0.25</f>
        <v>1</v>
      </c>
      <c r="F3">
        <f>INT(200+POWER(E3+(G3*0.25)+1,2)*30)</f>
        <v>320</v>
      </c>
      <c r="G3">
        <v>0</v>
      </c>
      <c r="H3">
        <f>INT(POWER(E3+(I3*0.25)+4,2)*3)</f>
        <v>75</v>
      </c>
      <c r="I3">
        <v>0</v>
      </c>
      <c r="J3">
        <f>INT(50+(E3+(K3*0.25)-1)*POWER(E3+(K3*0.25),0.5)*10)</f>
        <v>50</v>
      </c>
      <c r="K3">
        <v>0</v>
      </c>
      <c r="L3">
        <f>INT(POWER(E3+(M3*0.25)+4,2)*3)</f>
        <v>75</v>
      </c>
      <c r="M3">
        <v>0</v>
      </c>
      <c r="N3">
        <f>INT(50+(E3+(O3*0.25)-1)*POWER(E3+(O3*0.25),0.5)*10)</f>
        <v>50</v>
      </c>
      <c r="O3">
        <v>0</v>
      </c>
      <c r="P3">
        <f>INT(5+(E3+(Q3*0.25)-1)*POWER(E3+(Q3*0.25),0.2))</f>
        <v>5</v>
      </c>
      <c r="Q3">
        <v>0</v>
      </c>
      <c r="R3" s="5" t="s">
        <v>58</v>
      </c>
      <c r="S3">
        <v>10001</v>
      </c>
      <c r="U3" s="13" t="s">
        <v>49</v>
      </c>
      <c r="V3" t="s">
        <v>42</v>
      </c>
      <c r="W3">
        <v>3</v>
      </c>
      <c r="X3">
        <f t="shared" ref="X3:X4" si="0">1+(W3-1)*0.25</f>
        <v>1.5</v>
      </c>
      <c r="Y3">
        <f t="shared" ref="Y3:Y4" si="1">INT(POWER(X3+(Z3*0.25),2)*35)</f>
        <v>78</v>
      </c>
      <c r="Z3">
        <v>0</v>
      </c>
      <c r="AA3">
        <f t="shared" ref="AA3:AA4" si="2">INT(POWER(X3+(AB3*0.25),3))+40</f>
        <v>43</v>
      </c>
      <c r="AB3">
        <v>0</v>
      </c>
      <c r="AC3">
        <f t="shared" ref="AC3:AC4" si="3">INT(50+(X3+(AD3*0.25)-1)*POWER(X3+(AD3*0.25),0.5)*10)</f>
        <v>56</v>
      </c>
      <c r="AD3">
        <v>0</v>
      </c>
      <c r="AE3">
        <f t="shared" ref="AE3:AE4" si="4">INT(POWER(X3+(AF3*0.25),3))+40</f>
        <v>43</v>
      </c>
      <c r="AF3">
        <v>0</v>
      </c>
      <c r="AG3">
        <f t="shared" ref="AG3:AG4" si="5">INT(50+(X3+(AH3*0.25)-1)*POWER(X3+(AH3*0.25),0.5)*10)</f>
        <v>56</v>
      </c>
      <c r="AH3">
        <v>0</v>
      </c>
      <c r="AI3">
        <f t="shared" ref="AI3:AI4" si="6">INT(5+(X3+(AJ3*0.25)-1)*POWER(X3+(AJ3*0.25),0.2))</f>
        <v>5</v>
      </c>
      <c r="AJ3">
        <v>0</v>
      </c>
      <c r="AL3" s="5" t="s">
        <v>52</v>
      </c>
      <c r="AM3" s="5" t="s">
        <v>55</v>
      </c>
    </row>
    <row r="4" spans="1:40" x14ac:dyDescent="0.15">
      <c r="B4" s="13" t="s">
        <v>48</v>
      </c>
      <c r="C4" t="s">
        <v>40</v>
      </c>
      <c r="D4">
        <v>7</v>
      </c>
      <c r="E4">
        <f t="shared" ref="E4" si="7">1+(D4-1)*0.25</f>
        <v>2.5</v>
      </c>
      <c r="F4">
        <f t="shared" ref="F4" si="8">INT(200+POWER(E4+(G4*0.25)+1,2)*30)</f>
        <v>680</v>
      </c>
      <c r="G4">
        <v>2</v>
      </c>
      <c r="H4">
        <f t="shared" ref="H4" si="9">INT(POWER(E4+(I4*0.25)+4,2)*3)</f>
        <v>180</v>
      </c>
      <c r="I4">
        <v>5</v>
      </c>
      <c r="J4">
        <f t="shared" ref="J4" si="10">INT(50+(E4+(K4*0.25)-1)*POWER(E4+(K4*0.25),0.5)*10)</f>
        <v>73</v>
      </c>
      <c r="K4">
        <v>0</v>
      </c>
      <c r="L4">
        <f t="shared" ref="L4" si="11">INT(POWER(E4+(M4*0.25)+4,2)*3)</f>
        <v>126</v>
      </c>
      <c r="M4">
        <v>0</v>
      </c>
      <c r="N4">
        <f t="shared" ref="N4" si="12">INT(50+(E4+(O4*0.25)-1)*POWER(E4+(O4*0.25),0.5)*10)</f>
        <v>73</v>
      </c>
      <c r="O4">
        <v>0</v>
      </c>
      <c r="P4">
        <f t="shared" ref="P4" si="13">INT(5+(E4+(Q4*0.25)-1)*POWER(E4+(Q4*0.25),0.2))</f>
        <v>6</v>
      </c>
      <c r="Q4">
        <v>0</v>
      </c>
      <c r="R4" s="5">
        <v>101001</v>
      </c>
      <c r="S4" s="5" t="s">
        <v>56</v>
      </c>
      <c r="U4" s="13" t="s">
        <v>51</v>
      </c>
      <c r="V4" t="s">
        <v>43</v>
      </c>
      <c r="W4">
        <v>8</v>
      </c>
      <c r="X4">
        <f t="shared" si="0"/>
        <v>2.75</v>
      </c>
      <c r="Y4">
        <f t="shared" si="1"/>
        <v>2102</v>
      </c>
      <c r="Z4">
        <v>20</v>
      </c>
      <c r="AA4">
        <f t="shared" si="2"/>
        <v>314</v>
      </c>
      <c r="AB4">
        <v>15</v>
      </c>
      <c r="AC4">
        <f t="shared" si="3"/>
        <v>237</v>
      </c>
      <c r="AD4">
        <v>20</v>
      </c>
      <c r="AE4">
        <f t="shared" si="4"/>
        <v>60</v>
      </c>
      <c r="AF4">
        <v>0</v>
      </c>
      <c r="AG4">
        <f t="shared" si="5"/>
        <v>79</v>
      </c>
      <c r="AH4">
        <v>0</v>
      </c>
      <c r="AI4">
        <f t="shared" si="6"/>
        <v>7</v>
      </c>
      <c r="AJ4">
        <v>0</v>
      </c>
      <c r="AL4" s="5" t="s">
        <v>53</v>
      </c>
      <c r="AM4" s="5" t="s">
        <v>54</v>
      </c>
      <c r="AN4" t="s">
        <v>587</v>
      </c>
    </row>
    <row r="5" spans="1:40" x14ac:dyDescent="0.15">
      <c r="A5" s="1" t="s">
        <v>590</v>
      </c>
    </row>
    <row r="6" spans="1:40" x14ac:dyDescent="0.15">
      <c r="B6" s="12" t="s">
        <v>1</v>
      </c>
      <c r="C6" t="s">
        <v>0</v>
      </c>
      <c r="D6">
        <v>2</v>
      </c>
      <c r="E6">
        <f t="shared" ref="E6:E7" si="14">1+(D6-1)*0.25</f>
        <v>1.25</v>
      </c>
      <c r="F6">
        <f t="shared" ref="F6:F7" si="15">INT(200+POWER(E6+(G6*0.25)+1,2)*30)</f>
        <v>351</v>
      </c>
      <c r="G6">
        <v>0</v>
      </c>
      <c r="H6">
        <f t="shared" ref="H6:H7" si="16">INT(POWER(E6+(I6*0.25)+4,2)*3)</f>
        <v>82</v>
      </c>
      <c r="I6">
        <v>0</v>
      </c>
      <c r="J6">
        <f t="shared" ref="J6:J7" si="17">INT(50+(E6+(K6*0.25)-1)*POWER(E6+(K6*0.25),0.5)*10)</f>
        <v>52</v>
      </c>
      <c r="K6">
        <v>0</v>
      </c>
      <c r="L6">
        <f t="shared" ref="L6:L7" si="18">INT(POWER(E6+(M6*0.25)+4,2)*3)</f>
        <v>82</v>
      </c>
      <c r="M6">
        <v>0</v>
      </c>
      <c r="N6">
        <f t="shared" ref="N6:N7" si="19">INT(50+(E6+(O6*0.25)-1)*POWER(E6+(O6*0.25),0.5)*10)</f>
        <v>52</v>
      </c>
      <c r="O6">
        <v>0</v>
      </c>
      <c r="P6">
        <f t="shared" ref="P6:P7" si="20">INT(5+(E6+(Q6*0.25)-1)*POWER(E6+(Q6*0.25),0.2))</f>
        <v>5</v>
      </c>
      <c r="Q6">
        <v>0</v>
      </c>
      <c r="R6" s="5" t="s">
        <v>58</v>
      </c>
      <c r="S6">
        <v>10001</v>
      </c>
      <c r="U6" s="13" t="s">
        <v>59</v>
      </c>
      <c r="V6" s="5" t="s">
        <v>60</v>
      </c>
      <c r="W6">
        <v>9</v>
      </c>
      <c r="X6">
        <f>1+(W6-1)*0.25</f>
        <v>3</v>
      </c>
      <c r="Y6">
        <f>INT(POWER(X6+(Z6*0.25),2)*35)</f>
        <v>632</v>
      </c>
      <c r="Z6">
        <v>5</v>
      </c>
      <c r="AA6">
        <f>INT(POWER(X6+(AB6*0.25),3))+40</f>
        <v>256</v>
      </c>
      <c r="AB6">
        <v>12</v>
      </c>
      <c r="AC6">
        <f>INT(50+(X6+(AD6*0.25)-1)*POWER(X6+(AD6*0.25),0.5)*10)</f>
        <v>96</v>
      </c>
      <c r="AD6">
        <v>2</v>
      </c>
      <c r="AE6">
        <f>INT(POWER(X6+(AF6*0.25),3))+40</f>
        <v>67</v>
      </c>
      <c r="AF6">
        <v>0</v>
      </c>
      <c r="AG6">
        <f>INT(50+(X6+(AH6*0.25)-1)*POWER(X6+(AH6*0.25),0.5)*10)</f>
        <v>84</v>
      </c>
      <c r="AH6">
        <v>0</v>
      </c>
      <c r="AI6">
        <f>INT(5+(X6+(AJ6*0.25)-1)*POWER(X6+(AJ6*0.25),0.2))</f>
        <v>7</v>
      </c>
      <c r="AJ6">
        <v>0</v>
      </c>
      <c r="AL6" s="5" t="s">
        <v>63</v>
      </c>
      <c r="AM6" s="5" t="s">
        <v>64</v>
      </c>
    </row>
    <row r="7" spans="1:40" ht="17" x14ac:dyDescent="0.25">
      <c r="B7" s="13" t="s">
        <v>47</v>
      </c>
      <c r="C7" s="4" t="s">
        <v>44</v>
      </c>
      <c r="D7">
        <v>10</v>
      </c>
      <c r="E7">
        <f t="shared" si="14"/>
        <v>3.25</v>
      </c>
      <c r="F7">
        <f t="shared" si="15"/>
        <v>876</v>
      </c>
      <c r="G7">
        <v>2</v>
      </c>
      <c r="H7">
        <f t="shared" si="16"/>
        <v>243</v>
      </c>
      <c r="I7">
        <v>7</v>
      </c>
      <c r="J7">
        <f t="shared" si="17"/>
        <v>90</v>
      </c>
      <c r="K7">
        <v>0</v>
      </c>
      <c r="L7">
        <f t="shared" si="18"/>
        <v>157</v>
      </c>
      <c r="M7">
        <v>0</v>
      </c>
      <c r="N7">
        <f t="shared" si="19"/>
        <v>90</v>
      </c>
      <c r="O7">
        <v>0</v>
      </c>
      <c r="P7">
        <f t="shared" si="20"/>
        <v>7</v>
      </c>
      <c r="Q7">
        <v>0</v>
      </c>
      <c r="R7" s="5" t="s">
        <v>45</v>
      </c>
      <c r="S7" s="5" t="s">
        <v>46</v>
      </c>
      <c r="U7" s="13" t="s">
        <v>61</v>
      </c>
      <c r="V7" s="5" t="s">
        <v>62</v>
      </c>
      <c r="W7">
        <v>10</v>
      </c>
      <c r="X7">
        <f>1+(W7-1)*0.25</f>
        <v>3.25</v>
      </c>
      <c r="Y7">
        <f>INT(POWER(X7+(Z7*0.25),2)*35)</f>
        <v>789</v>
      </c>
      <c r="Z7">
        <v>6</v>
      </c>
      <c r="AA7">
        <f>INT(POWER(X7+(AB7*0.25),3))+40</f>
        <v>314</v>
      </c>
      <c r="AB7">
        <v>13</v>
      </c>
      <c r="AC7">
        <f>INT(50+(X7+(AD7*0.25)-1)*POWER(X7+(AD7*0.25),0.5)*10)</f>
        <v>110</v>
      </c>
      <c r="AD7">
        <v>3</v>
      </c>
      <c r="AE7">
        <f>INT(POWER(X7+(AF7*0.25),3))+40</f>
        <v>74</v>
      </c>
      <c r="AF7">
        <v>0</v>
      </c>
      <c r="AG7">
        <f>INT(50+(X7+(AH7*0.25)-1)*POWER(X7+(AH7*0.25),0.5)*10)</f>
        <v>90</v>
      </c>
      <c r="AH7">
        <v>0</v>
      </c>
      <c r="AI7">
        <f>INT(5+(X7+(AJ7*0.25)-1)*POWER(X7+(AJ7*0.25),0.2))</f>
        <v>7</v>
      </c>
      <c r="AJ7">
        <v>0</v>
      </c>
      <c r="AL7" s="5" t="s">
        <v>65</v>
      </c>
      <c r="AM7" s="5" t="s">
        <v>66</v>
      </c>
    </row>
    <row r="8" spans="1:40" x14ac:dyDescent="0.15">
      <c r="A8" s="1" t="s">
        <v>591</v>
      </c>
    </row>
    <row r="9" spans="1:40" x14ac:dyDescent="0.15">
      <c r="B9" s="12" t="s">
        <v>1</v>
      </c>
      <c r="C9" t="s">
        <v>0</v>
      </c>
      <c r="D9">
        <v>3</v>
      </c>
      <c r="E9">
        <f t="shared" ref="E9" si="21">1+(D9-1)*0.25</f>
        <v>1.5</v>
      </c>
      <c r="F9">
        <f t="shared" ref="F9" si="22">INT(200+POWER(E9+(G9*0.25)+1,2)*30)</f>
        <v>387</v>
      </c>
      <c r="G9">
        <v>0</v>
      </c>
      <c r="H9">
        <f t="shared" ref="H9" si="23">INT(POWER(E9+(I9*0.25)+4,2)*3)</f>
        <v>90</v>
      </c>
      <c r="I9">
        <v>0</v>
      </c>
      <c r="J9">
        <f t="shared" ref="J9" si="24">INT(50+(E9+(K9*0.25)-1)*POWER(E9+(K9*0.25),0.5)*10)</f>
        <v>56</v>
      </c>
      <c r="K9">
        <v>0</v>
      </c>
      <c r="L9">
        <f t="shared" ref="L9" si="25">INT(POWER(E9+(M9*0.25)+4,2)*3)</f>
        <v>90</v>
      </c>
      <c r="M9">
        <v>0</v>
      </c>
      <c r="N9">
        <f t="shared" ref="N9" si="26">INT(50+(E9+(O9*0.25)-1)*POWER(E9+(O9*0.25),0.5)*10)</f>
        <v>56</v>
      </c>
      <c r="O9">
        <v>0</v>
      </c>
      <c r="P9">
        <f t="shared" ref="P9" si="27">INT(5+(E9+(Q9*0.25)-1)*POWER(E9+(Q9*0.25),0.2))</f>
        <v>5</v>
      </c>
      <c r="Q9">
        <v>0</v>
      </c>
      <c r="R9" s="5">
        <v>100002</v>
      </c>
      <c r="S9">
        <v>10001</v>
      </c>
      <c r="U9" s="13" t="s">
        <v>89</v>
      </c>
      <c r="V9" s="5" t="s">
        <v>90</v>
      </c>
      <c r="W9">
        <v>11</v>
      </c>
      <c r="X9">
        <f>1+(W9-1)*0.25</f>
        <v>3.5</v>
      </c>
      <c r="Y9">
        <f>INT(POWER(X9+(Z9*0.25),2)*35)</f>
        <v>964</v>
      </c>
      <c r="Z9">
        <v>7</v>
      </c>
      <c r="AA9">
        <f>INT(POWER(X9+(AB9*0.25),3))+40</f>
        <v>461</v>
      </c>
      <c r="AB9">
        <v>16</v>
      </c>
      <c r="AC9">
        <f>INT(50+(X9+(AD9*0.25)-1)*POWER(X9+(AD9*0.25),0.5)*10)</f>
        <v>117</v>
      </c>
      <c r="AD9">
        <v>3</v>
      </c>
      <c r="AE9">
        <f>INT(POWER(X9+(AF9*0.25),3))+40</f>
        <v>82</v>
      </c>
      <c r="AF9">
        <v>0</v>
      </c>
      <c r="AG9">
        <f>INT(50+(X9+(AH9*0.25)-1)*POWER(X9+(AH9*0.25),0.5)*10)</f>
        <v>96</v>
      </c>
      <c r="AH9">
        <v>0</v>
      </c>
      <c r="AI9">
        <f>INT(5+(X9+(AJ9*0.25)-1)*POWER(X9+(AJ9*0.25),0.2))</f>
        <v>8</v>
      </c>
      <c r="AJ9">
        <v>0</v>
      </c>
      <c r="AL9" s="5" t="s">
        <v>63</v>
      </c>
      <c r="AM9" s="5" t="s">
        <v>91</v>
      </c>
    </row>
    <row r="10" spans="1:40" x14ac:dyDescent="0.15">
      <c r="B10" s="12" t="s">
        <v>1</v>
      </c>
      <c r="C10" t="s">
        <v>0</v>
      </c>
      <c r="D10">
        <v>3</v>
      </c>
      <c r="E10">
        <f t="shared" ref="E10" si="28">1+(D10-1)*0.25</f>
        <v>1.5</v>
      </c>
      <c r="F10">
        <f t="shared" ref="F10" si="29">INT(200+POWER(E10+(G10*0.25)+1,2)*30)</f>
        <v>387</v>
      </c>
      <c r="G10">
        <v>0</v>
      </c>
      <c r="H10">
        <f t="shared" ref="H10" si="30">INT(POWER(E10+(I10*0.25)+4,2)*3)</f>
        <v>90</v>
      </c>
      <c r="I10">
        <v>0</v>
      </c>
      <c r="J10">
        <f t="shared" ref="J10" si="31">INT(50+(E10+(K10*0.25)-1)*POWER(E10+(K10*0.25),0.5)*10)</f>
        <v>56</v>
      </c>
      <c r="K10">
        <v>0</v>
      </c>
      <c r="L10">
        <f t="shared" ref="L10" si="32">INT(POWER(E10+(M10*0.25)+4,2)*3)</f>
        <v>90</v>
      </c>
      <c r="M10">
        <v>0</v>
      </c>
      <c r="N10">
        <f t="shared" ref="N10" si="33">INT(50+(E10+(O10*0.25)-1)*POWER(E10+(O10*0.25),0.5)*10)</f>
        <v>56</v>
      </c>
      <c r="O10">
        <v>0</v>
      </c>
      <c r="P10">
        <f t="shared" ref="P10" si="34">INT(5+(E10+(Q10*0.25)-1)*POWER(E10+(Q10*0.25),0.2))</f>
        <v>5</v>
      </c>
      <c r="Q10">
        <v>0</v>
      </c>
      <c r="R10" s="5">
        <v>101002</v>
      </c>
      <c r="S10">
        <v>11002</v>
      </c>
      <c r="U10" s="13" t="s">
        <v>96</v>
      </c>
      <c r="V10" s="5" t="s">
        <v>95</v>
      </c>
      <c r="W10">
        <v>12</v>
      </c>
      <c r="X10">
        <f>1+(W10-1)*0.25</f>
        <v>3.75</v>
      </c>
      <c r="Y10">
        <f>INT(POWER(X10+(Z10*0.25),2)*35)</f>
        <v>1157</v>
      </c>
      <c r="Z10">
        <v>8</v>
      </c>
      <c r="AA10">
        <f>INT(POWER(X10+(AB10*0.25),3))+40</f>
        <v>552</v>
      </c>
      <c r="AB10">
        <v>17</v>
      </c>
      <c r="AC10">
        <f>INT(50+(X10+(AD10*0.25)-1)*POWER(X10+(AD10*0.25),0.5)*10)</f>
        <v>139</v>
      </c>
      <c r="AD10">
        <v>5</v>
      </c>
      <c r="AE10">
        <f>INT(POWER(X10+(AF10*0.25),3))+40</f>
        <v>92</v>
      </c>
      <c r="AF10">
        <v>0</v>
      </c>
      <c r="AG10">
        <f>INT(50+(X10+(AH10*0.25)-1)*POWER(X10+(AH10*0.25),0.5)*10)</f>
        <v>103</v>
      </c>
      <c r="AH10">
        <v>0</v>
      </c>
      <c r="AI10">
        <f>INT(5+(X10+(AJ10*0.25)-1)*POWER(X10+(AJ10*0.25),0.2))</f>
        <v>8</v>
      </c>
      <c r="AJ10">
        <v>0</v>
      </c>
      <c r="AL10" s="5" t="s">
        <v>93</v>
      </c>
      <c r="AM10" s="5" t="s">
        <v>92</v>
      </c>
    </row>
    <row r="11" spans="1:40" x14ac:dyDescent="0.15">
      <c r="B11" s="13" t="s">
        <v>67</v>
      </c>
      <c r="C11" s="5" t="s">
        <v>581</v>
      </c>
      <c r="D11">
        <v>13</v>
      </c>
      <c r="E11">
        <f t="shared" ref="E11:E16" si="35">1+(D11-1)*0.25</f>
        <v>4</v>
      </c>
      <c r="F11">
        <f t="shared" ref="F11:F16" si="36">INT(200+POWER(E11+(G11*0.25)+1,2)*30)</f>
        <v>950</v>
      </c>
      <c r="G11">
        <v>0</v>
      </c>
      <c r="H11">
        <f t="shared" ref="H11:H16" si="37">INT(POWER(E11+(I11*0.25)+4,2)*3)</f>
        <v>216</v>
      </c>
      <c r="I11">
        <v>2</v>
      </c>
      <c r="J11">
        <f t="shared" ref="J11:J16" si="38">INT(50+(E11+(K11*0.25)-1)*POWER(E11+(K11*0.25),0.5)*10)</f>
        <v>110</v>
      </c>
      <c r="K11">
        <v>0</v>
      </c>
      <c r="L11">
        <f t="shared" ref="L11:L16" si="39">INT(POWER(E11+(M11*0.25)+4,2)*3)</f>
        <v>192</v>
      </c>
      <c r="M11">
        <v>0</v>
      </c>
      <c r="N11">
        <f t="shared" ref="N11:N16" si="40">INT(50+(E11+(O11*0.25)-1)*POWER(E11+(O11*0.25),0.5)*10)</f>
        <v>110</v>
      </c>
      <c r="O11">
        <v>0</v>
      </c>
      <c r="P11">
        <f t="shared" ref="P11:P16" si="41">INT(5+(E11+(Q11*0.25)-1)*POWER(E11+(Q11*0.25),0.2))</f>
        <v>8</v>
      </c>
      <c r="Q11">
        <v>0</v>
      </c>
      <c r="R11" s="5" t="s">
        <v>68</v>
      </c>
      <c r="S11" s="5">
        <v>13002</v>
      </c>
      <c r="U11" s="13" t="s">
        <v>97</v>
      </c>
      <c r="V11" s="5" t="s">
        <v>98</v>
      </c>
      <c r="W11">
        <v>15</v>
      </c>
      <c r="X11">
        <f>1+(W11-1)*0.25</f>
        <v>4.5</v>
      </c>
      <c r="Y11">
        <f>INT(POWER(X11+(Z11*0.25),2)*35)</f>
        <v>1968</v>
      </c>
      <c r="Z11">
        <v>12</v>
      </c>
      <c r="AA11">
        <f>INT(POWER(X11+(AB11*0.25),3))+40</f>
        <v>897</v>
      </c>
      <c r="AB11">
        <v>20</v>
      </c>
      <c r="AC11">
        <f>INT(50+(X11+(AD11*0.25)-1)*POWER(X11+(AD11*0.25),0.5)*10)</f>
        <v>208</v>
      </c>
      <c r="AD11">
        <v>10</v>
      </c>
      <c r="AE11">
        <f>INT(POWER(X11+(AF11*0.25),3))+40</f>
        <v>131</v>
      </c>
      <c r="AF11">
        <v>0</v>
      </c>
      <c r="AG11">
        <f>INT(50+(X11+(AH11*0.25)-1)*POWER(X11+(AH11*0.25),0.5)*10)</f>
        <v>124</v>
      </c>
      <c r="AH11">
        <v>0</v>
      </c>
      <c r="AI11">
        <f>INT(5+(X11+(AJ11*0.25)-1)*POWER(X11+(AJ11*0.25),0.2))</f>
        <v>18</v>
      </c>
      <c r="AJ11">
        <v>20</v>
      </c>
      <c r="AL11" s="5" t="s">
        <v>63</v>
      </c>
      <c r="AM11" s="5" t="s">
        <v>94</v>
      </c>
      <c r="AN11" t="s">
        <v>587</v>
      </c>
    </row>
    <row r="12" spans="1:40" x14ac:dyDescent="0.15">
      <c r="B12" s="13" t="s">
        <v>69</v>
      </c>
      <c r="C12" s="5" t="s">
        <v>70</v>
      </c>
      <c r="D12">
        <v>12</v>
      </c>
      <c r="E12">
        <f t="shared" si="35"/>
        <v>3.75</v>
      </c>
      <c r="F12">
        <f t="shared" si="36"/>
        <v>876</v>
      </c>
      <c r="G12">
        <v>0</v>
      </c>
      <c r="H12">
        <f t="shared" si="37"/>
        <v>204</v>
      </c>
      <c r="I12">
        <v>2</v>
      </c>
      <c r="J12">
        <f t="shared" si="38"/>
        <v>103</v>
      </c>
      <c r="K12">
        <v>0</v>
      </c>
      <c r="L12">
        <f t="shared" si="39"/>
        <v>180</v>
      </c>
      <c r="M12">
        <v>0</v>
      </c>
      <c r="N12">
        <f t="shared" si="40"/>
        <v>103</v>
      </c>
      <c r="O12">
        <v>0</v>
      </c>
      <c r="P12">
        <v>15</v>
      </c>
      <c r="Q12">
        <v>5</v>
      </c>
      <c r="R12" s="5" t="s">
        <v>71</v>
      </c>
      <c r="S12" s="5" t="s">
        <v>72</v>
      </c>
      <c r="U12" s="13"/>
      <c r="V12" s="5"/>
      <c r="AL12" s="5"/>
      <c r="AM12" s="5"/>
    </row>
    <row r="13" spans="1:40" x14ac:dyDescent="0.15">
      <c r="B13" s="13" t="s">
        <v>73</v>
      </c>
      <c r="C13" s="5" t="s">
        <v>74</v>
      </c>
      <c r="D13">
        <v>12</v>
      </c>
      <c r="E13">
        <f t="shared" si="35"/>
        <v>3.75</v>
      </c>
      <c r="F13">
        <f t="shared" si="36"/>
        <v>950</v>
      </c>
      <c r="G13">
        <v>1</v>
      </c>
      <c r="H13">
        <f t="shared" si="37"/>
        <v>243</v>
      </c>
      <c r="I13">
        <v>5</v>
      </c>
      <c r="J13">
        <f t="shared" si="38"/>
        <v>103</v>
      </c>
      <c r="K13">
        <v>0</v>
      </c>
      <c r="L13">
        <f t="shared" si="39"/>
        <v>180</v>
      </c>
      <c r="M13">
        <v>0</v>
      </c>
      <c r="N13">
        <f t="shared" si="40"/>
        <v>103</v>
      </c>
      <c r="O13">
        <v>0</v>
      </c>
      <c r="P13">
        <f t="shared" si="41"/>
        <v>10</v>
      </c>
      <c r="Q13">
        <v>4</v>
      </c>
      <c r="R13" s="5" t="s">
        <v>75</v>
      </c>
      <c r="S13" s="5" t="s">
        <v>76</v>
      </c>
      <c r="U13" s="13"/>
      <c r="V13" s="5"/>
      <c r="AD13">
        <v>5</v>
      </c>
      <c r="AL13" s="5"/>
      <c r="AM13" s="5"/>
    </row>
    <row r="14" spans="1:40" x14ac:dyDescent="0.15">
      <c r="B14" s="13" t="s">
        <v>77</v>
      </c>
      <c r="C14" s="5" t="s">
        <v>78</v>
      </c>
      <c r="D14">
        <v>15</v>
      </c>
      <c r="E14">
        <f t="shared" si="35"/>
        <v>4.5</v>
      </c>
      <c r="F14">
        <f t="shared" si="36"/>
        <v>1371</v>
      </c>
      <c r="G14">
        <v>3</v>
      </c>
      <c r="H14">
        <f t="shared" si="37"/>
        <v>256</v>
      </c>
      <c r="I14">
        <v>3</v>
      </c>
      <c r="J14">
        <f t="shared" si="38"/>
        <v>258</v>
      </c>
      <c r="K14">
        <v>15</v>
      </c>
      <c r="L14">
        <f t="shared" si="39"/>
        <v>216</v>
      </c>
      <c r="M14">
        <v>0</v>
      </c>
      <c r="N14">
        <f t="shared" si="40"/>
        <v>124</v>
      </c>
      <c r="O14">
        <v>0</v>
      </c>
      <c r="P14">
        <f t="shared" si="41"/>
        <v>9</v>
      </c>
      <c r="Q14">
        <v>0</v>
      </c>
      <c r="R14" s="5" t="s">
        <v>79</v>
      </c>
      <c r="S14" s="5" t="s">
        <v>80</v>
      </c>
      <c r="U14" s="13"/>
      <c r="V14" s="5"/>
      <c r="AL14" s="5"/>
      <c r="AM14" s="5"/>
    </row>
    <row r="15" spans="1:40" x14ac:dyDescent="0.15">
      <c r="B15" s="13" t="s">
        <v>82</v>
      </c>
      <c r="C15" s="5" t="s">
        <v>81</v>
      </c>
      <c r="D15">
        <v>11</v>
      </c>
      <c r="E15">
        <f t="shared" si="35"/>
        <v>3.5</v>
      </c>
      <c r="F15">
        <f t="shared" si="36"/>
        <v>950</v>
      </c>
      <c r="G15">
        <v>2</v>
      </c>
      <c r="H15">
        <f t="shared" si="37"/>
        <v>243</v>
      </c>
      <c r="I15">
        <v>6</v>
      </c>
      <c r="J15">
        <f t="shared" si="38"/>
        <v>96</v>
      </c>
      <c r="K15">
        <v>0</v>
      </c>
      <c r="L15">
        <f t="shared" si="39"/>
        <v>168</v>
      </c>
      <c r="M15">
        <v>0</v>
      </c>
      <c r="N15">
        <f t="shared" si="40"/>
        <v>96</v>
      </c>
      <c r="O15">
        <v>0</v>
      </c>
      <c r="P15">
        <f t="shared" si="41"/>
        <v>8</v>
      </c>
      <c r="Q15">
        <v>0</v>
      </c>
      <c r="R15" s="5" t="s">
        <v>83</v>
      </c>
      <c r="S15" s="5" t="s">
        <v>84</v>
      </c>
      <c r="U15" s="13"/>
      <c r="V15" s="5"/>
      <c r="AL15" s="5"/>
      <c r="AM15" s="5"/>
    </row>
    <row r="16" spans="1:40" x14ac:dyDescent="0.15">
      <c r="B16" s="13" t="s">
        <v>88</v>
      </c>
      <c r="C16" s="5" t="s">
        <v>87</v>
      </c>
      <c r="D16">
        <v>11</v>
      </c>
      <c r="E16">
        <f t="shared" si="35"/>
        <v>3.5</v>
      </c>
      <c r="F16">
        <f t="shared" si="36"/>
        <v>950</v>
      </c>
      <c r="G16">
        <v>2</v>
      </c>
      <c r="H16">
        <f t="shared" si="37"/>
        <v>192</v>
      </c>
      <c r="I16">
        <v>2</v>
      </c>
      <c r="J16">
        <f t="shared" si="38"/>
        <v>96</v>
      </c>
      <c r="K16">
        <v>0</v>
      </c>
      <c r="L16">
        <f t="shared" si="39"/>
        <v>168</v>
      </c>
      <c r="M16">
        <v>0</v>
      </c>
      <c r="N16">
        <f t="shared" si="40"/>
        <v>96</v>
      </c>
      <c r="O16">
        <v>0</v>
      </c>
      <c r="P16">
        <f t="shared" si="41"/>
        <v>9</v>
      </c>
      <c r="Q16">
        <v>3</v>
      </c>
      <c r="R16" s="5" t="s">
        <v>86</v>
      </c>
      <c r="S16" s="5" t="s">
        <v>85</v>
      </c>
      <c r="U16" s="13"/>
      <c r="V16" s="5"/>
      <c r="AL16" s="5"/>
      <c r="AM16" s="5"/>
    </row>
    <row r="17" spans="1:41" x14ac:dyDescent="0.15">
      <c r="A17" s="1" t="s">
        <v>592</v>
      </c>
    </row>
    <row r="18" spans="1:41" x14ac:dyDescent="0.15">
      <c r="B18" s="12" t="s">
        <v>1</v>
      </c>
      <c r="C18" t="s">
        <v>0</v>
      </c>
      <c r="D18">
        <v>4</v>
      </c>
      <c r="E18">
        <f t="shared" ref="E18:E22" si="42">1+(D18-1)*0.25</f>
        <v>1.75</v>
      </c>
      <c r="F18">
        <f t="shared" ref="F18:F22" si="43">INT(200+POWER(E18+(G18*0.25)+1,2)*30)</f>
        <v>426</v>
      </c>
      <c r="G18">
        <v>0</v>
      </c>
      <c r="H18">
        <f t="shared" ref="H18:H22" si="44">INT(POWER(E18+(I18*0.25)+4,2)*3)</f>
        <v>99</v>
      </c>
      <c r="I18">
        <v>0</v>
      </c>
      <c r="J18">
        <f t="shared" ref="J18:J22" si="45">INT(50+(E18+(K18*0.25)-1)*POWER(E18+(K18*0.25),0.5)*10)</f>
        <v>59</v>
      </c>
      <c r="K18">
        <v>0</v>
      </c>
      <c r="L18">
        <f t="shared" ref="L18:L22" si="46">INT(POWER(E18+(M18*0.25)+4,2)*3)</f>
        <v>99</v>
      </c>
      <c r="M18">
        <v>0</v>
      </c>
      <c r="N18">
        <f t="shared" ref="N18:N22" si="47">INT(50+(E18+(O18*0.25)-1)*POWER(E18+(O18*0.25),0.5)*10)</f>
        <v>59</v>
      </c>
      <c r="O18">
        <v>0</v>
      </c>
      <c r="P18">
        <f t="shared" ref="P18:P22" si="48">INT(5+(E18+(Q18*0.25)-1)*POWER(E18+(Q18*0.25),0.2))</f>
        <v>5</v>
      </c>
      <c r="Q18">
        <v>0</v>
      </c>
      <c r="R18" s="5">
        <v>101003</v>
      </c>
      <c r="S18">
        <v>11002</v>
      </c>
      <c r="U18" s="13" t="s">
        <v>584</v>
      </c>
      <c r="V18" s="5" t="s">
        <v>109</v>
      </c>
      <c r="W18">
        <v>20</v>
      </c>
      <c r="X18">
        <f>1+(W18-1)*0.25</f>
        <v>5.75</v>
      </c>
      <c r="Y18">
        <f>INT(POWER(X18+(Z18*0.25),2)*35)</f>
        <v>6144</v>
      </c>
      <c r="Z18">
        <v>30</v>
      </c>
      <c r="AA18">
        <f>INT(POWER(X18+(AB18*0.25),3))+40</f>
        <v>1768</v>
      </c>
      <c r="AB18">
        <v>25</v>
      </c>
      <c r="AC18">
        <f>INT(50+(X18+(AD18*0.25)-1)*POWER(X18+(AD18*0.25),0.5)*10)</f>
        <v>311</v>
      </c>
      <c r="AD18">
        <v>15</v>
      </c>
      <c r="AE18">
        <f>INT(POWER(X18+(AF18*0.25),3))+40</f>
        <v>230</v>
      </c>
      <c r="AF18">
        <v>0</v>
      </c>
      <c r="AG18">
        <f>INT(50+(X18+(AH18*0.25)-1)*POWER(X18+(AH18*0.25),0.5)*10)</f>
        <v>163</v>
      </c>
      <c r="AH18">
        <v>0</v>
      </c>
      <c r="AI18">
        <f>INT(5+(X18+(AJ18*0.25)-1)*POWER(X18+(AJ18*0.25),0.2))</f>
        <v>76</v>
      </c>
      <c r="AJ18">
        <v>120</v>
      </c>
      <c r="AL18" s="5">
        <v>200027</v>
      </c>
      <c r="AM18" s="5" t="s">
        <v>105</v>
      </c>
      <c r="AN18" t="s">
        <v>622</v>
      </c>
      <c r="AO18" t="s">
        <v>627</v>
      </c>
    </row>
    <row r="19" spans="1:41" x14ac:dyDescent="0.15">
      <c r="B19" s="12" t="s">
        <v>1</v>
      </c>
      <c r="C19" t="s">
        <v>0</v>
      </c>
      <c r="D19">
        <v>4</v>
      </c>
      <c r="E19">
        <f>1+(D19-1)*0.25</f>
        <v>1.75</v>
      </c>
      <c r="F19">
        <f>INT(200+POWER(E19+(G19*0.25)+1,2)*30)</f>
        <v>426</v>
      </c>
      <c r="G19">
        <v>0</v>
      </c>
      <c r="H19">
        <f>INT(POWER(E19+(I19*0.25)+4,2)*3)</f>
        <v>99</v>
      </c>
      <c r="I19">
        <v>0</v>
      </c>
      <c r="J19">
        <f>INT(50+(E19+(K19*0.25)-1)*POWER(E19+(K19*0.25),0.5)*10)</f>
        <v>59</v>
      </c>
      <c r="K19">
        <v>0</v>
      </c>
      <c r="L19">
        <f>INT(POWER(E19+(M19*0.25)+4,2)*3)</f>
        <v>99</v>
      </c>
      <c r="M19">
        <v>0</v>
      </c>
      <c r="N19">
        <f>INT(50+(E19+(O19*0.25)-1)*POWER(E19+(O19*0.25),0.5)*10)</f>
        <v>59</v>
      </c>
      <c r="O19">
        <v>0</v>
      </c>
      <c r="P19">
        <f>INT(5+(E19+(Q19*0.25)-1)*POWER(E19+(Q19*0.25),0.2))</f>
        <v>5</v>
      </c>
      <c r="Q19">
        <v>0</v>
      </c>
      <c r="R19" s="5">
        <v>103001</v>
      </c>
      <c r="S19">
        <v>14001</v>
      </c>
      <c r="U19" s="13" t="s">
        <v>112</v>
      </c>
      <c r="V19" s="5" t="s">
        <v>111</v>
      </c>
      <c r="W19">
        <v>22</v>
      </c>
      <c r="X19">
        <f>1+(W19-1)*0.25</f>
        <v>6.25</v>
      </c>
      <c r="Y19">
        <f>INT(POWER(X19+(Z19*0.25),2)*35)</f>
        <v>7875</v>
      </c>
      <c r="Z19">
        <v>35</v>
      </c>
      <c r="AA19">
        <f>INT(POWER(X19+(AB19*0.25),3))+40</f>
        <v>1662</v>
      </c>
      <c r="AB19">
        <v>22</v>
      </c>
      <c r="AC19">
        <f>INT(50+(X19+(AD19*0.25)-1)*POWER(X19+(AD19*0.25),0.5)*10)</f>
        <v>456</v>
      </c>
      <c r="AD19">
        <v>25</v>
      </c>
      <c r="AE19">
        <f>INT(POWER(X19+(AF19*0.25),3))+40</f>
        <v>284</v>
      </c>
      <c r="AF19">
        <v>0</v>
      </c>
      <c r="AG19">
        <f>INT(50+(X19+(AH19*0.25)-1)*POWER(X19+(AH19*0.25),0.5)*10)</f>
        <v>181</v>
      </c>
      <c r="AH19">
        <v>0</v>
      </c>
      <c r="AI19">
        <f>INT(5+(X19+(AJ19*0.25)-1)*POWER(X19+(AJ19*0.25),0.2))</f>
        <v>77</v>
      </c>
      <c r="AJ19">
        <v>120</v>
      </c>
      <c r="AL19" s="5" t="s">
        <v>110</v>
      </c>
      <c r="AM19" s="5" t="s">
        <v>108</v>
      </c>
      <c r="AN19" t="s">
        <v>587</v>
      </c>
      <c r="AO19" t="s">
        <v>626</v>
      </c>
    </row>
    <row r="20" spans="1:41" x14ac:dyDescent="0.15">
      <c r="B20" s="13" t="s">
        <v>582</v>
      </c>
      <c r="C20" s="5" t="s">
        <v>99</v>
      </c>
      <c r="D20">
        <v>20</v>
      </c>
      <c r="E20">
        <f t="shared" si="42"/>
        <v>5.75</v>
      </c>
      <c r="F20">
        <f t="shared" si="43"/>
        <v>2120</v>
      </c>
      <c r="G20">
        <v>5</v>
      </c>
      <c r="H20">
        <f t="shared" si="44"/>
        <v>450</v>
      </c>
      <c r="I20">
        <v>10</v>
      </c>
      <c r="J20">
        <f t="shared" si="45"/>
        <v>369</v>
      </c>
      <c r="K20">
        <v>20</v>
      </c>
      <c r="L20">
        <f t="shared" si="46"/>
        <v>285</v>
      </c>
      <c r="M20">
        <v>0</v>
      </c>
      <c r="N20">
        <f t="shared" si="47"/>
        <v>163</v>
      </c>
      <c r="O20">
        <v>0</v>
      </c>
      <c r="P20">
        <f t="shared" si="48"/>
        <v>15</v>
      </c>
      <c r="Q20">
        <v>8</v>
      </c>
      <c r="R20" s="5" t="s">
        <v>100</v>
      </c>
      <c r="S20" s="5" t="s">
        <v>101</v>
      </c>
      <c r="U20" s="13" t="s">
        <v>113</v>
      </c>
      <c r="V20" s="5" t="s">
        <v>114</v>
      </c>
      <c r="W20">
        <v>16</v>
      </c>
      <c r="X20">
        <f>1+(W20-1)*0.25</f>
        <v>4.75</v>
      </c>
      <c r="Y20">
        <f>INT(POWER(X20+(Z20*0.25),2)*35)</f>
        <v>1839</v>
      </c>
      <c r="Z20">
        <v>10</v>
      </c>
      <c r="AA20">
        <f>INT(POWER(X20+(AB20*0.25),3))+40</f>
        <v>421</v>
      </c>
      <c r="AB20">
        <v>10</v>
      </c>
      <c r="AC20">
        <f>INT(50+(X20+(AD20*0.25)-1)*POWER(X20+(AD20*0.25),0.5)*10)</f>
        <v>218</v>
      </c>
      <c r="AD20">
        <v>10</v>
      </c>
      <c r="AE20">
        <f>INT(POWER(X20+(AF20*0.25),3))+40</f>
        <v>147</v>
      </c>
      <c r="AF20">
        <v>0</v>
      </c>
      <c r="AG20">
        <f>INT(50+(X20+(AH20*0.25)-1)*POWER(X20+(AH20*0.25),0.5)*10)</f>
        <v>131</v>
      </c>
      <c r="AH20">
        <v>0</v>
      </c>
      <c r="AI20">
        <f>INT(5+(X20+(AJ20*0.25)-1)*POWER(X20+(AJ20*0.25),0.2))</f>
        <v>10</v>
      </c>
      <c r="AJ20">
        <v>0</v>
      </c>
      <c r="AL20" s="5" t="s">
        <v>63</v>
      </c>
      <c r="AM20" s="5" t="s">
        <v>117</v>
      </c>
    </row>
    <row r="21" spans="1:41" x14ac:dyDescent="0.15">
      <c r="B21" s="13" t="s">
        <v>102</v>
      </c>
      <c r="C21" s="5" t="s">
        <v>103</v>
      </c>
      <c r="D21">
        <v>20</v>
      </c>
      <c r="E21">
        <f t="shared" si="42"/>
        <v>5.75</v>
      </c>
      <c r="F21">
        <f t="shared" si="43"/>
        <v>2367</v>
      </c>
      <c r="G21">
        <v>7</v>
      </c>
      <c r="H21">
        <f t="shared" si="44"/>
        <v>546</v>
      </c>
      <c r="I21">
        <v>15</v>
      </c>
      <c r="J21">
        <f t="shared" si="45"/>
        <v>311</v>
      </c>
      <c r="K21">
        <v>15</v>
      </c>
      <c r="L21">
        <f t="shared" si="46"/>
        <v>285</v>
      </c>
      <c r="M21">
        <v>0</v>
      </c>
      <c r="N21">
        <f t="shared" si="47"/>
        <v>163</v>
      </c>
      <c r="O21">
        <v>0</v>
      </c>
      <c r="P21">
        <f t="shared" si="48"/>
        <v>11</v>
      </c>
      <c r="Q21">
        <v>0</v>
      </c>
      <c r="R21" s="5" t="s">
        <v>104</v>
      </c>
      <c r="S21" s="5" t="s">
        <v>105</v>
      </c>
      <c r="U21" s="13" t="s">
        <v>115</v>
      </c>
      <c r="V21" s="5" t="s">
        <v>116</v>
      </c>
      <c r="W21">
        <v>17</v>
      </c>
      <c r="X21">
        <f>1+(W21-1)*0.25</f>
        <v>5</v>
      </c>
      <c r="Y21">
        <f>INT(POWER(X21+(Z21*0.25),2)*35)</f>
        <v>2679</v>
      </c>
      <c r="Z21">
        <v>15</v>
      </c>
      <c r="AA21">
        <f>INT(POWER(X21+(AB21*0.25),3))+40</f>
        <v>1040</v>
      </c>
      <c r="AB21">
        <v>20</v>
      </c>
      <c r="AC21">
        <f>INT(50+(X21+(AD21*0.25)-1)*POWER(X21+(AD21*0.25),0.5)*10)</f>
        <v>334</v>
      </c>
      <c r="AD21">
        <v>20</v>
      </c>
      <c r="AE21">
        <f>INT(POWER(X21+(AF21*0.25),3))+40</f>
        <v>165</v>
      </c>
      <c r="AF21">
        <v>0</v>
      </c>
      <c r="AG21">
        <f>INT(50+(X21+(AH21*0.25)-1)*POWER(X21+(AH21*0.25),0.5)*10)</f>
        <v>139</v>
      </c>
      <c r="AH21">
        <v>0</v>
      </c>
      <c r="AI21">
        <f>INT(5+(X21+(AJ21*0.25)-1)*POWER(X21+(AJ21*0.25),0.2))</f>
        <v>10</v>
      </c>
      <c r="AJ21">
        <v>0</v>
      </c>
      <c r="AL21" s="5" t="s">
        <v>63</v>
      </c>
      <c r="AM21" s="5" t="s">
        <v>118</v>
      </c>
    </row>
    <row r="22" spans="1:41" x14ac:dyDescent="0.15">
      <c r="B22" s="13" t="s">
        <v>583</v>
      </c>
      <c r="C22" s="5" t="s">
        <v>106</v>
      </c>
      <c r="D22">
        <v>22</v>
      </c>
      <c r="E22">
        <f t="shared" si="42"/>
        <v>6.25</v>
      </c>
      <c r="F22">
        <f t="shared" si="43"/>
        <v>3051</v>
      </c>
      <c r="G22">
        <v>10</v>
      </c>
      <c r="H22">
        <f t="shared" si="44"/>
        <v>526</v>
      </c>
      <c r="I22">
        <v>12</v>
      </c>
      <c r="J22">
        <f t="shared" si="45"/>
        <v>522</v>
      </c>
      <c r="K22">
        <v>30</v>
      </c>
      <c r="L22">
        <f t="shared" si="46"/>
        <v>315</v>
      </c>
      <c r="M22">
        <v>0</v>
      </c>
      <c r="N22">
        <f t="shared" si="47"/>
        <v>181</v>
      </c>
      <c r="O22">
        <v>0</v>
      </c>
      <c r="P22">
        <f t="shared" si="48"/>
        <v>12</v>
      </c>
      <c r="Q22">
        <v>0</v>
      </c>
      <c r="R22" s="5" t="s">
        <v>107</v>
      </c>
      <c r="S22" s="5" t="s">
        <v>108</v>
      </c>
      <c r="U22" s="13"/>
      <c r="V22" s="5"/>
      <c r="AL22" s="5"/>
      <c r="AM22" s="5"/>
    </row>
    <row r="23" spans="1:41" x14ac:dyDescent="0.15">
      <c r="A23" s="1" t="s">
        <v>593</v>
      </c>
    </row>
    <row r="24" spans="1:41" x14ac:dyDescent="0.15">
      <c r="B24" s="12" t="s">
        <v>1</v>
      </c>
      <c r="C24" t="s">
        <v>0</v>
      </c>
      <c r="D24">
        <v>5</v>
      </c>
      <c r="E24">
        <f t="shared" ref="E24:E25" si="49">1+(D24-1)*0.25</f>
        <v>2</v>
      </c>
      <c r="F24">
        <f t="shared" ref="F24:F25" si="50">INT(200+POWER(E24+(G24*0.25)+1,2)*30)</f>
        <v>470</v>
      </c>
      <c r="G24">
        <v>0</v>
      </c>
      <c r="H24">
        <f t="shared" ref="H24:H25" si="51">INT(POWER(E24+(I24*0.25)+4,2)*3)</f>
        <v>108</v>
      </c>
      <c r="I24">
        <v>0</v>
      </c>
      <c r="J24">
        <f t="shared" ref="J24:J25" si="52">INT(50+(E24+(K24*0.25)-1)*POWER(E24+(K24*0.25),0.5)*10)</f>
        <v>64</v>
      </c>
      <c r="K24">
        <v>0</v>
      </c>
      <c r="L24">
        <f t="shared" ref="L24:L25" si="53">INT(POWER(E24+(M24*0.25)+4,2)*3)</f>
        <v>108</v>
      </c>
      <c r="M24">
        <v>0</v>
      </c>
      <c r="N24">
        <f t="shared" ref="N24:N25" si="54">INT(50+(E24+(O24*0.25)-1)*POWER(E24+(O24*0.25),0.5)*10)</f>
        <v>64</v>
      </c>
      <c r="O24">
        <v>0</v>
      </c>
      <c r="P24">
        <f t="shared" ref="P24:P25" si="55">INT(5+(E24+(Q24*0.25)-1)*POWER(E24+(Q24*0.25),0.2))</f>
        <v>6</v>
      </c>
      <c r="Q24">
        <v>0</v>
      </c>
      <c r="R24" s="5">
        <v>103002</v>
      </c>
      <c r="S24">
        <v>14001</v>
      </c>
      <c r="U24" s="13" t="s">
        <v>119</v>
      </c>
      <c r="V24" s="5" t="s">
        <v>120</v>
      </c>
      <c r="W24">
        <v>18</v>
      </c>
      <c r="X24">
        <f>1+(W24-1)*0.25</f>
        <v>5.25</v>
      </c>
      <c r="Y24">
        <f>INT(POWER(X24+(Z24*0.25),2)*35)</f>
        <v>3677</v>
      </c>
      <c r="Z24">
        <v>20</v>
      </c>
      <c r="AA24">
        <f>INT(POWER(X24+(AB24*0.25),3))+40</f>
        <v>1560</v>
      </c>
      <c r="AB24">
        <v>25</v>
      </c>
      <c r="AC24">
        <f>INT(50+(X24+(AD24*0.25)-1)*POWER(X24+(AD24*0.25),0.5)*10)</f>
        <v>469</v>
      </c>
      <c r="AD24">
        <v>30</v>
      </c>
      <c r="AE24">
        <f>INT(POWER(X24+(AF24*0.25),3))+40</f>
        <v>184</v>
      </c>
      <c r="AF24">
        <v>0</v>
      </c>
      <c r="AG24">
        <f>INT(50+(X24+(AH24*0.25)-1)*POWER(X24+(AH24*0.25),0.5)*10)</f>
        <v>147</v>
      </c>
      <c r="AH24">
        <v>0</v>
      </c>
      <c r="AI24">
        <f>INT(5+(X24+(AJ24*0.25)-1)*POWER(X24+(AJ24*0.25),0.2))</f>
        <v>62</v>
      </c>
      <c r="AJ24">
        <v>100</v>
      </c>
      <c r="AL24" s="5" t="s">
        <v>63</v>
      </c>
      <c r="AM24" s="5" t="s">
        <v>121</v>
      </c>
    </row>
    <row r="25" spans="1:41" x14ac:dyDescent="0.15">
      <c r="B25" s="12" t="s">
        <v>1</v>
      </c>
      <c r="C25" t="s">
        <v>0</v>
      </c>
      <c r="D25">
        <v>5</v>
      </c>
      <c r="E25">
        <f t="shared" si="49"/>
        <v>2</v>
      </c>
      <c r="F25">
        <f t="shared" si="50"/>
        <v>470</v>
      </c>
      <c r="G25">
        <v>0</v>
      </c>
      <c r="H25">
        <f t="shared" si="51"/>
        <v>108</v>
      </c>
      <c r="I25">
        <v>0</v>
      </c>
      <c r="J25">
        <f t="shared" si="52"/>
        <v>64</v>
      </c>
      <c r="K25">
        <v>0</v>
      </c>
      <c r="L25">
        <f t="shared" si="53"/>
        <v>108</v>
      </c>
      <c r="M25">
        <v>0</v>
      </c>
      <c r="N25">
        <f t="shared" si="54"/>
        <v>64</v>
      </c>
      <c r="O25">
        <v>0</v>
      </c>
      <c r="P25">
        <f t="shared" si="55"/>
        <v>6</v>
      </c>
      <c r="Q25">
        <v>0</v>
      </c>
      <c r="R25" s="5">
        <v>104001</v>
      </c>
      <c r="S25">
        <v>13001</v>
      </c>
      <c r="U25" s="13" t="s">
        <v>122</v>
      </c>
      <c r="V25" s="5" t="s">
        <v>123</v>
      </c>
      <c r="W25">
        <v>20</v>
      </c>
      <c r="X25">
        <f>1+(W25-1)*0.25</f>
        <v>5.75</v>
      </c>
      <c r="Y25">
        <f>INT(POWER(X25+(Z25*0.25),2)*35)</f>
        <v>5040</v>
      </c>
      <c r="Z25">
        <v>25</v>
      </c>
      <c r="AA25">
        <f>INT(POWER(X25+(AB25*0.25),3))+40</f>
        <v>2366</v>
      </c>
      <c r="AB25">
        <v>30</v>
      </c>
      <c r="AC25">
        <f>INT(50+(X25+(AD25*0.25)-1)*POWER(X25+(AD25*0.25),0.5)*10)</f>
        <v>709</v>
      </c>
      <c r="AD25">
        <v>45</v>
      </c>
      <c r="AE25">
        <f>INT(POWER(X25+(AF25*0.25),3))+40</f>
        <v>230</v>
      </c>
      <c r="AF25">
        <v>0</v>
      </c>
      <c r="AG25">
        <f>INT(50+(X25+(AH25*0.25)-1)*POWER(X25+(AH25*0.25),0.5)*10)</f>
        <v>163</v>
      </c>
      <c r="AH25">
        <v>0</v>
      </c>
      <c r="AI25">
        <f>INT(5+(X25+(AJ25*0.25)-1)*POWER(X25+(AJ25*0.25),0.2))</f>
        <v>64</v>
      </c>
      <c r="AJ25">
        <v>100</v>
      </c>
      <c r="AL25" s="5" t="s">
        <v>63</v>
      </c>
      <c r="AM25" s="5" t="s">
        <v>124</v>
      </c>
    </row>
    <row r="26" spans="1:41" x14ac:dyDescent="0.15">
      <c r="B26" s="13"/>
      <c r="C26" s="5"/>
      <c r="R26" s="5"/>
      <c r="S26" s="5"/>
      <c r="U26" s="13"/>
      <c r="V26" s="5"/>
      <c r="AL26" s="5"/>
      <c r="AM26" s="5"/>
    </row>
    <row r="27" spans="1:41" x14ac:dyDescent="0.15">
      <c r="B27" s="13"/>
      <c r="C27" s="5"/>
      <c r="R27" s="5"/>
      <c r="S27" s="5"/>
      <c r="U27" s="13"/>
      <c r="V27" s="5"/>
      <c r="AL27" s="5"/>
      <c r="AM27" s="5"/>
    </row>
    <row r="28" spans="1:41" x14ac:dyDescent="0.15">
      <c r="B28" s="13"/>
      <c r="C28" s="5"/>
      <c r="R28" s="5"/>
      <c r="S28" s="5"/>
      <c r="U28" s="13"/>
      <c r="V28" s="5"/>
      <c r="AL28" s="5"/>
      <c r="AM28" s="5"/>
    </row>
    <row r="29" spans="1:41" x14ac:dyDescent="0.15">
      <c r="A29" s="1" t="s">
        <v>594</v>
      </c>
    </row>
    <row r="30" spans="1:41" x14ac:dyDescent="0.15">
      <c r="B30" s="12" t="s">
        <v>579</v>
      </c>
      <c r="C30" t="s">
        <v>0</v>
      </c>
      <c r="D30">
        <v>6</v>
      </c>
      <c r="E30">
        <f t="shared" ref="E30:E31" si="56">1+(D30-1)*0.25</f>
        <v>2.25</v>
      </c>
      <c r="F30">
        <f t="shared" ref="F30:F31" si="57">INT(200+POWER(E30+(G30*0.25)+1,2)*30)</f>
        <v>516</v>
      </c>
      <c r="G30">
        <v>0</v>
      </c>
      <c r="H30">
        <f t="shared" ref="H30:H31" si="58">INT(POWER(E30+(I30*0.25)+4,2)*3)</f>
        <v>117</v>
      </c>
      <c r="I30">
        <v>0</v>
      </c>
      <c r="J30">
        <f t="shared" ref="J30:J31" si="59">INT(50+(E30+(K30*0.25)-1)*POWER(E30+(K30*0.25),0.5)*10)</f>
        <v>68</v>
      </c>
      <c r="K30">
        <v>0</v>
      </c>
      <c r="L30">
        <f t="shared" ref="L30:L31" si="60">INT(POWER(E30+(M30*0.25)+4,2)*3)</f>
        <v>117</v>
      </c>
      <c r="M30">
        <v>0</v>
      </c>
      <c r="N30">
        <f t="shared" ref="N30:N31" si="61">INT(50+(E30+(O30*0.25)-1)*POWER(E30+(O30*0.25),0.5)*10)</f>
        <v>68</v>
      </c>
      <c r="O30">
        <v>0</v>
      </c>
      <c r="P30">
        <f t="shared" ref="P30:P31" si="62">INT(5+(E30+(Q30*0.25)-1)*POWER(E30+(Q30*0.25),0.2))</f>
        <v>6</v>
      </c>
      <c r="Q30">
        <v>0</v>
      </c>
      <c r="R30" s="5">
        <v>104002</v>
      </c>
      <c r="S30" s="5">
        <v>13001</v>
      </c>
      <c r="U30" s="13" t="s">
        <v>125</v>
      </c>
      <c r="V30" s="5" t="s">
        <v>126</v>
      </c>
      <c r="W30">
        <v>19</v>
      </c>
      <c r="X30">
        <f>1+(W30-1)*0.25</f>
        <v>5.5</v>
      </c>
      <c r="Y30">
        <f>INT(POWER(X30+(Z30*0.25),2)*35)</f>
        <v>3858</v>
      </c>
      <c r="Z30">
        <v>20</v>
      </c>
      <c r="AA30">
        <f>INT(POWER(X30+(AB30*0.25),3))+40</f>
        <v>2237</v>
      </c>
      <c r="AB30">
        <v>30</v>
      </c>
      <c r="AC30">
        <f>INT(50+(X30+(AD30*0.25)-1)*POWER(X30+(AD30*0.25),0.5)*10)</f>
        <v>620</v>
      </c>
      <c r="AD30">
        <v>40</v>
      </c>
      <c r="AE30">
        <f>INT(POWER(X30+(AF30*0.25),3))+40</f>
        <v>206</v>
      </c>
      <c r="AF30">
        <v>0</v>
      </c>
      <c r="AG30">
        <f>INT(50+(X30+(AH30*0.25)-1)*POWER(X30+(AH30*0.25),0.5)*10)</f>
        <v>155</v>
      </c>
      <c r="AH30">
        <v>0</v>
      </c>
      <c r="AI30">
        <f>INT(5+(X30+(AJ30*0.25)-1)*POWER(X30+(AJ30*0.25),0.2))</f>
        <v>35</v>
      </c>
      <c r="AJ30">
        <v>50</v>
      </c>
      <c r="AL30" s="5" t="s">
        <v>127</v>
      </c>
      <c r="AM30" s="5" t="s">
        <v>128</v>
      </c>
    </row>
    <row r="31" spans="1:41" x14ac:dyDescent="0.15">
      <c r="B31" s="12" t="s">
        <v>580</v>
      </c>
      <c r="C31" t="s">
        <v>0</v>
      </c>
      <c r="D31">
        <v>6</v>
      </c>
      <c r="E31">
        <f t="shared" si="56"/>
        <v>2.25</v>
      </c>
      <c r="F31">
        <f t="shared" si="57"/>
        <v>516</v>
      </c>
      <c r="G31">
        <v>0</v>
      </c>
      <c r="H31">
        <f t="shared" si="58"/>
        <v>117</v>
      </c>
      <c r="I31">
        <v>0</v>
      </c>
      <c r="J31">
        <f t="shared" si="59"/>
        <v>68</v>
      </c>
      <c r="K31">
        <v>0</v>
      </c>
      <c r="L31">
        <f t="shared" si="60"/>
        <v>117</v>
      </c>
      <c r="M31">
        <v>0</v>
      </c>
      <c r="N31">
        <f t="shared" si="61"/>
        <v>68</v>
      </c>
      <c r="O31">
        <v>0</v>
      </c>
      <c r="P31">
        <f t="shared" si="62"/>
        <v>6</v>
      </c>
      <c r="Q31">
        <v>0</v>
      </c>
      <c r="R31" s="5">
        <v>102001</v>
      </c>
      <c r="S31">
        <v>12002</v>
      </c>
      <c r="U31" s="13" t="s">
        <v>129</v>
      </c>
      <c r="V31" s="5" t="s">
        <v>130</v>
      </c>
      <c r="W31">
        <v>20</v>
      </c>
      <c r="X31">
        <f>1+(W31-1)*0.25</f>
        <v>5.75</v>
      </c>
      <c r="Y31">
        <f>INT(POWER(X31+(Z31*0.25),2)*35)</f>
        <v>4044</v>
      </c>
      <c r="Z31">
        <v>20</v>
      </c>
      <c r="AA31">
        <f>INT(POWER(X31+(AB31*0.25),3))+40</f>
        <v>3088</v>
      </c>
      <c r="AB31">
        <v>35</v>
      </c>
      <c r="AC31">
        <f>INT(50+(X31+(AD31*0.25)-1)*POWER(X31+(AD31*0.25),0.5)*10)</f>
        <v>709</v>
      </c>
      <c r="AD31">
        <v>45</v>
      </c>
      <c r="AE31">
        <f>INT(POWER(X31+(AF31*0.25),3))+40</f>
        <v>230</v>
      </c>
      <c r="AF31">
        <v>0</v>
      </c>
      <c r="AG31">
        <f>INT(50+(X31+(AH31*0.25)-1)*POWER(X31+(AH31*0.25),0.5)*10)</f>
        <v>163</v>
      </c>
      <c r="AH31">
        <v>0</v>
      </c>
      <c r="AI31">
        <f>INT(5+(X31+(AJ31*0.25)-1)*POWER(X31+(AJ31*0.25),0.2))</f>
        <v>35</v>
      </c>
      <c r="AJ31">
        <v>50</v>
      </c>
      <c r="AL31" s="5" t="s">
        <v>52</v>
      </c>
      <c r="AM31" s="5" t="s">
        <v>55</v>
      </c>
    </row>
    <row r="32" spans="1:41" x14ac:dyDescent="0.15">
      <c r="B32" s="13"/>
      <c r="C32" s="5"/>
      <c r="R32" s="5"/>
      <c r="S32" s="5"/>
      <c r="U32" s="13" t="s">
        <v>131</v>
      </c>
      <c r="V32" s="5" t="s">
        <v>132</v>
      </c>
      <c r="W32">
        <v>22</v>
      </c>
      <c r="X32">
        <f>1+(W32-1)*0.25</f>
        <v>6.25</v>
      </c>
      <c r="Y32">
        <f>INT(POWER(X32+(Z32*0.25),2)*35)</f>
        <v>5468</v>
      </c>
      <c r="Z32">
        <v>25</v>
      </c>
      <c r="AA32">
        <f>INT(POWER(X32+(AB32*0.25),3))+40</f>
        <v>3763</v>
      </c>
      <c r="AB32">
        <v>37</v>
      </c>
      <c r="AC32">
        <f>INT(50+(X32+(AD32*0.25)-1)*POWER(X32+(AD32*0.25),0.5)*10)</f>
        <v>818</v>
      </c>
      <c r="AD32">
        <v>50</v>
      </c>
      <c r="AE32">
        <f>INT(POWER(X32+(AF32*0.25),3))+40</f>
        <v>284</v>
      </c>
      <c r="AF32">
        <v>0</v>
      </c>
      <c r="AG32">
        <f>INT(50+(X32+(AH32*0.25)-1)*POWER(X32+(AH32*0.25),0.5)*10)</f>
        <v>181</v>
      </c>
      <c r="AH32">
        <v>0</v>
      </c>
      <c r="AI32">
        <f>INT(5+(X32+(AJ32*0.25)-1)*POWER(X32+(AJ32*0.25),0.2))</f>
        <v>53</v>
      </c>
      <c r="AJ32">
        <v>80</v>
      </c>
      <c r="AL32" s="5" t="s">
        <v>52</v>
      </c>
      <c r="AM32" s="5" t="s">
        <v>133</v>
      </c>
    </row>
    <row r="33" spans="1:41" x14ac:dyDescent="0.15">
      <c r="B33" s="13"/>
      <c r="C33" s="5"/>
      <c r="R33" s="5"/>
      <c r="S33" s="5"/>
      <c r="U33" s="13" t="s">
        <v>136</v>
      </c>
      <c r="V33" s="5" t="s">
        <v>135</v>
      </c>
      <c r="W33">
        <v>25</v>
      </c>
      <c r="X33">
        <f>1+(W33-1)*0.25</f>
        <v>7</v>
      </c>
      <c r="Y33">
        <f>INT(POWER(X33+(Z33*0.25),2)*35)</f>
        <v>9242</v>
      </c>
      <c r="Z33">
        <v>37</v>
      </c>
      <c r="AA33">
        <f>INT(POWER(X33+(AB33*0.25),3))+40</f>
        <v>383</v>
      </c>
      <c r="AB33">
        <v>0</v>
      </c>
      <c r="AC33">
        <f>INT(50+(X33+(AD33*0.25)-1)*POWER(X33+(AD33*0.25),0.5)*10)</f>
        <v>4277</v>
      </c>
      <c r="AD33">
        <v>200</v>
      </c>
      <c r="AE33">
        <f>INT(POWER(X33+(AF33*0.25),3))+40</f>
        <v>3088</v>
      </c>
      <c r="AF33">
        <v>30</v>
      </c>
      <c r="AG33">
        <f>INT(50+(X33+(AH33*0.25)-1)*POWER(X33+(AH33*0.25),0.5)*10)</f>
        <v>208</v>
      </c>
      <c r="AH33">
        <v>0</v>
      </c>
      <c r="AI33">
        <f>INT(5+(X33+(AJ33*0.25)-1)*POWER(X33+(AJ33*0.25),0.2))</f>
        <v>97</v>
      </c>
      <c r="AJ33">
        <v>150</v>
      </c>
      <c r="AL33" s="5" t="s">
        <v>134</v>
      </c>
      <c r="AM33" s="5">
        <v>40011</v>
      </c>
      <c r="AN33" t="s">
        <v>588</v>
      </c>
      <c r="AO33" t="s">
        <v>625</v>
      </c>
    </row>
    <row r="34" spans="1:41" x14ac:dyDescent="0.15">
      <c r="B34" s="13"/>
      <c r="C34" s="5"/>
      <c r="R34" s="5"/>
      <c r="S34" s="5"/>
      <c r="U34" s="13"/>
      <c r="V34" s="5"/>
      <c r="AL34" s="5"/>
      <c r="AM34" s="5"/>
    </row>
    <row r="35" spans="1:41" x14ac:dyDescent="0.15">
      <c r="A35" s="1" t="s">
        <v>620</v>
      </c>
    </row>
    <row r="36" spans="1:41" x14ac:dyDescent="0.15">
      <c r="B36" s="12" t="s">
        <v>1</v>
      </c>
      <c r="C36" t="s">
        <v>0</v>
      </c>
      <c r="D36">
        <v>7</v>
      </c>
      <c r="E36">
        <f t="shared" ref="E36:E42" si="63">1+(D36-1)*0.25</f>
        <v>2.5</v>
      </c>
      <c r="F36">
        <f t="shared" ref="F36:F42" si="64">INT(200+POWER(E36+(G36*0.25)+1,2)*30)</f>
        <v>567</v>
      </c>
      <c r="G36">
        <v>0</v>
      </c>
      <c r="H36">
        <f t="shared" ref="H36:H42" si="65">INT(POWER(E36+(I36*0.25)+4,2)*3)</f>
        <v>126</v>
      </c>
      <c r="I36">
        <v>0</v>
      </c>
      <c r="J36">
        <f t="shared" ref="J36:J42" si="66">INT(50+(E36+(K36*0.25)-1)*POWER(E36+(K36*0.25),0.5)*10)</f>
        <v>73</v>
      </c>
      <c r="K36">
        <v>0</v>
      </c>
      <c r="L36">
        <f t="shared" ref="L36:L42" si="67">INT(POWER(E36+(M36*0.25)+4,2)*3)</f>
        <v>126</v>
      </c>
      <c r="M36">
        <v>0</v>
      </c>
      <c r="N36">
        <f t="shared" ref="N36:N42" si="68">INT(50+(E36+(O36*0.25)-1)*POWER(E36+(O36*0.25),0.5)*10)</f>
        <v>73</v>
      </c>
      <c r="O36">
        <v>0</v>
      </c>
      <c r="P36">
        <f t="shared" ref="P36:P42" si="69">INT(5+(E36+(Q36*0.25)-1)*POWER(E36+(Q36*0.25),0.2))</f>
        <v>6</v>
      </c>
      <c r="Q36">
        <v>0</v>
      </c>
      <c r="R36" s="5">
        <v>102002</v>
      </c>
      <c r="S36" s="5">
        <v>12002</v>
      </c>
      <c r="U36" s="13" t="s">
        <v>137</v>
      </c>
      <c r="V36" s="5" t="s">
        <v>139</v>
      </c>
      <c r="W36">
        <v>30</v>
      </c>
      <c r="X36">
        <f>1+(W36-1)*0.25</f>
        <v>8.25</v>
      </c>
      <c r="Y36">
        <f>INT(POWER(X36+(Z36*0.25),2)*35)</f>
        <v>10718</v>
      </c>
      <c r="Z36">
        <v>37</v>
      </c>
      <c r="AA36">
        <f>INT(POWER(X36+(AB36*0.25),3))+40</f>
        <v>3088</v>
      </c>
      <c r="AB36">
        <v>25</v>
      </c>
      <c r="AC36">
        <f>INT(50+(X36+(AD36*0.25)-1)*POWER(X36+(AD36*0.25),0.5)*10)</f>
        <v>5000</v>
      </c>
      <c r="AD36">
        <v>220</v>
      </c>
      <c r="AE36">
        <f>INT(POWER(X36+(AF36*0.25),3))+40</f>
        <v>3088</v>
      </c>
      <c r="AF36">
        <v>25</v>
      </c>
      <c r="AG36">
        <f>INT(50+(X36+(AH36*0.25)-1)*POWER(X36+(AH36*0.25),0.5)*10)</f>
        <v>258</v>
      </c>
      <c r="AH36">
        <v>0</v>
      </c>
      <c r="AI36">
        <f>INT(5+(X36+(AJ36*0.25)-1)*POWER(X36+(AJ36*0.25),0.2))</f>
        <v>69</v>
      </c>
      <c r="AJ36">
        <v>100</v>
      </c>
      <c r="AL36" s="5" t="s">
        <v>134</v>
      </c>
      <c r="AM36" s="5" t="s">
        <v>138</v>
      </c>
      <c r="AN36" t="s">
        <v>589</v>
      </c>
      <c r="AO36" t="s">
        <v>628</v>
      </c>
    </row>
    <row r="37" spans="1:41" x14ac:dyDescent="0.15">
      <c r="B37" s="12" t="s">
        <v>1</v>
      </c>
      <c r="C37" t="s">
        <v>0</v>
      </c>
      <c r="D37">
        <v>7</v>
      </c>
      <c r="E37">
        <f t="shared" si="63"/>
        <v>2.5</v>
      </c>
      <c r="F37">
        <f t="shared" si="64"/>
        <v>567</v>
      </c>
      <c r="G37">
        <v>0</v>
      </c>
      <c r="H37">
        <f t="shared" si="65"/>
        <v>126</v>
      </c>
      <c r="I37">
        <v>0</v>
      </c>
      <c r="J37">
        <f t="shared" si="66"/>
        <v>73</v>
      </c>
      <c r="K37">
        <v>0</v>
      </c>
      <c r="L37">
        <f t="shared" si="67"/>
        <v>126</v>
      </c>
      <c r="M37">
        <v>0</v>
      </c>
      <c r="N37">
        <f t="shared" si="68"/>
        <v>73</v>
      </c>
      <c r="O37">
        <v>0</v>
      </c>
      <c r="P37">
        <f t="shared" si="69"/>
        <v>6</v>
      </c>
      <c r="Q37">
        <v>0</v>
      </c>
      <c r="R37" s="5">
        <v>100101</v>
      </c>
      <c r="S37">
        <v>30101</v>
      </c>
      <c r="U37" s="13" t="s">
        <v>140</v>
      </c>
      <c r="V37" s="5" t="s">
        <v>141</v>
      </c>
      <c r="W37">
        <v>26</v>
      </c>
      <c r="X37">
        <f>1+(W37-1)*0.25</f>
        <v>7.25</v>
      </c>
      <c r="Y37">
        <f>INT(POWER(X37+(Z37*0.25),2)*35)</f>
        <v>6378</v>
      </c>
      <c r="Z37">
        <v>25</v>
      </c>
      <c r="AA37">
        <f>INT(POWER(X37+(AB37*0.25),3))+40</f>
        <v>4136</v>
      </c>
      <c r="AB37">
        <v>35</v>
      </c>
      <c r="AC37">
        <f>INT(50+(X37+(AD37*0.25)-1)*POWER(X37+(AD37*0.25),0.5)*10)</f>
        <v>443</v>
      </c>
      <c r="AD37">
        <v>20</v>
      </c>
      <c r="AE37">
        <f>INT(POWER(X37+(AF37*0.25),3))+40</f>
        <v>421</v>
      </c>
      <c r="AF37">
        <v>0</v>
      </c>
      <c r="AG37">
        <f>INT(50+(X37+(AH37*0.25)-1)*POWER(X37+(AH37*0.25),0.5)*10)</f>
        <v>218</v>
      </c>
      <c r="AH37">
        <v>0</v>
      </c>
      <c r="AI37">
        <f>INT(5+(X37+(AJ37*0.25)-1)*POWER(X37+(AJ37*0.25),0.2))</f>
        <v>39</v>
      </c>
      <c r="AJ37">
        <v>50</v>
      </c>
      <c r="AL37" s="5" t="s">
        <v>52</v>
      </c>
      <c r="AM37" s="5" t="s">
        <v>142</v>
      </c>
    </row>
    <row r="38" spans="1:41" x14ac:dyDescent="0.15">
      <c r="B38" s="12" t="s">
        <v>1</v>
      </c>
      <c r="C38" t="s">
        <v>0</v>
      </c>
      <c r="D38">
        <v>7</v>
      </c>
      <c r="E38">
        <f t="shared" si="63"/>
        <v>2.5</v>
      </c>
      <c r="F38">
        <f t="shared" si="64"/>
        <v>567</v>
      </c>
      <c r="G38">
        <v>0</v>
      </c>
      <c r="H38">
        <f t="shared" si="65"/>
        <v>126</v>
      </c>
      <c r="I38">
        <v>0</v>
      </c>
      <c r="J38">
        <f t="shared" si="66"/>
        <v>73</v>
      </c>
      <c r="K38">
        <v>0</v>
      </c>
      <c r="L38">
        <f t="shared" si="67"/>
        <v>126</v>
      </c>
      <c r="M38">
        <v>0</v>
      </c>
      <c r="N38">
        <f t="shared" si="68"/>
        <v>73</v>
      </c>
      <c r="O38">
        <v>0</v>
      </c>
      <c r="P38">
        <f t="shared" si="69"/>
        <v>6</v>
      </c>
      <c r="Q38">
        <v>0</v>
      </c>
      <c r="R38" s="5">
        <v>100201</v>
      </c>
      <c r="S38">
        <v>10015</v>
      </c>
      <c r="U38" s="13"/>
      <c r="V38" s="5"/>
      <c r="AL38" s="5"/>
      <c r="AM38" s="5"/>
    </row>
    <row r="39" spans="1:41" x14ac:dyDescent="0.15">
      <c r="B39" s="12" t="s">
        <v>1</v>
      </c>
      <c r="C39" t="s">
        <v>0</v>
      </c>
      <c r="D39">
        <v>7</v>
      </c>
      <c r="E39">
        <f t="shared" si="63"/>
        <v>2.5</v>
      </c>
      <c r="F39">
        <f t="shared" si="64"/>
        <v>567</v>
      </c>
      <c r="G39">
        <v>0</v>
      </c>
      <c r="H39">
        <f t="shared" si="65"/>
        <v>126</v>
      </c>
      <c r="I39">
        <v>0</v>
      </c>
      <c r="J39">
        <f t="shared" si="66"/>
        <v>73</v>
      </c>
      <c r="K39">
        <v>0</v>
      </c>
      <c r="L39">
        <f t="shared" si="67"/>
        <v>126</v>
      </c>
      <c r="M39">
        <v>0</v>
      </c>
      <c r="N39">
        <f t="shared" si="68"/>
        <v>73</v>
      </c>
      <c r="O39">
        <v>0</v>
      </c>
      <c r="P39">
        <f t="shared" si="69"/>
        <v>6</v>
      </c>
      <c r="Q39">
        <v>0</v>
      </c>
      <c r="R39" s="5">
        <v>101101</v>
      </c>
      <c r="S39">
        <v>30201</v>
      </c>
      <c r="U39" s="13"/>
      <c r="V39" s="5"/>
      <c r="AL39" s="5"/>
      <c r="AM39" s="5"/>
    </row>
    <row r="40" spans="1:41" x14ac:dyDescent="0.15">
      <c r="B40" s="12" t="s">
        <v>1</v>
      </c>
      <c r="C40" t="s">
        <v>0</v>
      </c>
      <c r="D40">
        <v>7</v>
      </c>
      <c r="E40">
        <f t="shared" si="63"/>
        <v>2.5</v>
      </c>
      <c r="F40">
        <f t="shared" si="64"/>
        <v>567</v>
      </c>
      <c r="G40">
        <v>0</v>
      </c>
      <c r="H40">
        <f t="shared" si="65"/>
        <v>126</v>
      </c>
      <c r="I40">
        <v>0</v>
      </c>
      <c r="J40">
        <f t="shared" si="66"/>
        <v>73</v>
      </c>
      <c r="K40">
        <v>0</v>
      </c>
      <c r="L40">
        <f t="shared" si="67"/>
        <v>126</v>
      </c>
      <c r="M40">
        <v>0</v>
      </c>
      <c r="N40">
        <f t="shared" si="68"/>
        <v>73</v>
      </c>
      <c r="O40">
        <v>0</v>
      </c>
      <c r="P40">
        <f t="shared" si="69"/>
        <v>6</v>
      </c>
      <c r="Q40">
        <v>0</v>
      </c>
      <c r="R40" s="5">
        <v>102201</v>
      </c>
      <c r="S40">
        <v>30301</v>
      </c>
      <c r="U40" s="13"/>
      <c r="V40" s="5"/>
      <c r="AL40" s="5"/>
      <c r="AM40" s="5"/>
    </row>
    <row r="41" spans="1:41" x14ac:dyDescent="0.15">
      <c r="B41" s="12" t="s">
        <v>1</v>
      </c>
      <c r="C41" t="s">
        <v>0</v>
      </c>
      <c r="D41">
        <v>7</v>
      </c>
      <c r="E41">
        <f t="shared" si="63"/>
        <v>2.5</v>
      </c>
      <c r="F41">
        <f t="shared" si="64"/>
        <v>567</v>
      </c>
      <c r="G41">
        <v>0</v>
      </c>
      <c r="H41">
        <f t="shared" si="65"/>
        <v>126</v>
      </c>
      <c r="I41">
        <v>0</v>
      </c>
      <c r="J41">
        <f t="shared" si="66"/>
        <v>73</v>
      </c>
      <c r="K41">
        <v>0</v>
      </c>
      <c r="L41">
        <f t="shared" si="67"/>
        <v>126</v>
      </c>
      <c r="M41">
        <v>0</v>
      </c>
      <c r="N41">
        <f t="shared" si="68"/>
        <v>73</v>
      </c>
      <c r="O41">
        <v>0</v>
      </c>
      <c r="P41">
        <f t="shared" si="69"/>
        <v>6</v>
      </c>
      <c r="Q41">
        <v>0</v>
      </c>
      <c r="R41" s="5">
        <v>104101</v>
      </c>
      <c r="S41">
        <v>30401</v>
      </c>
      <c r="U41" s="13"/>
      <c r="V41" s="5"/>
      <c r="AL41" s="5"/>
      <c r="AM41" s="5"/>
    </row>
    <row r="42" spans="1:41" x14ac:dyDescent="0.15">
      <c r="B42" s="12" t="s">
        <v>1</v>
      </c>
      <c r="C42" t="s">
        <v>0</v>
      </c>
      <c r="D42">
        <v>7</v>
      </c>
      <c r="E42">
        <f t="shared" si="63"/>
        <v>2.5</v>
      </c>
      <c r="F42">
        <f t="shared" si="64"/>
        <v>567</v>
      </c>
      <c r="G42">
        <v>0</v>
      </c>
      <c r="H42">
        <f t="shared" si="65"/>
        <v>126</v>
      </c>
      <c r="I42">
        <v>0</v>
      </c>
      <c r="J42">
        <f t="shared" si="66"/>
        <v>73</v>
      </c>
      <c r="K42">
        <v>0</v>
      </c>
      <c r="L42">
        <f t="shared" si="67"/>
        <v>126</v>
      </c>
      <c r="M42">
        <v>0</v>
      </c>
      <c r="N42">
        <f t="shared" si="68"/>
        <v>73</v>
      </c>
      <c r="O42">
        <v>0</v>
      </c>
      <c r="P42">
        <f t="shared" si="69"/>
        <v>6</v>
      </c>
      <c r="Q42">
        <v>0</v>
      </c>
      <c r="R42" s="5">
        <v>105101</v>
      </c>
      <c r="S42">
        <v>30501</v>
      </c>
      <c r="U42" s="13"/>
      <c r="V42" s="5"/>
      <c r="AL42" s="5"/>
      <c r="AM42" s="5"/>
    </row>
    <row r="43" spans="1:41" x14ac:dyDescent="0.15">
      <c r="B43" s="13"/>
      <c r="C43" s="5"/>
      <c r="R43" s="5"/>
      <c r="S43" s="5"/>
      <c r="U43" s="13"/>
      <c r="V43" s="5"/>
      <c r="AL43" s="5"/>
      <c r="AM43" s="5"/>
    </row>
    <row r="44" spans="1:41" x14ac:dyDescent="0.15">
      <c r="B44" s="13"/>
      <c r="C44" s="5"/>
      <c r="R44" s="5"/>
      <c r="S44" s="5"/>
      <c r="U44" s="13"/>
      <c r="V44" s="5"/>
      <c r="AL44" s="5"/>
      <c r="AM44" s="5"/>
    </row>
    <row r="45" spans="1:41" x14ac:dyDescent="0.15">
      <c r="B45" s="13"/>
      <c r="C45" s="5"/>
      <c r="R45" s="5"/>
      <c r="S45" s="5"/>
      <c r="U45" s="13"/>
      <c r="V45" s="5"/>
      <c r="AL45" s="5"/>
      <c r="AM45" s="5"/>
    </row>
    <row r="46" spans="1:41" x14ac:dyDescent="0.15">
      <c r="A46" s="1" t="s">
        <v>595</v>
      </c>
    </row>
    <row r="47" spans="1:41" x14ac:dyDescent="0.15">
      <c r="B47" s="13" t="s">
        <v>147</v>
      </c>
      <c r="C47" s="5" t="s">
        <v>148</v>
      </c>
      <c r="D47">
        <v>25</v>
      </c>
      <c r="E47">
        <f t="shared" ref="E47:E53" si="70">1+(D47-1)*0.25</f>
        <v>7</v>
      </c>
      <c r="F47">
        <f t="shared" ref="F47:F53" si="71">INT(200+POWER(E47+(G47*0.25)+1,2)*30)</f>
        <v>16070</v>
      </c>
      <c r="G47">
        <v>60</v>
      </c>
      <c r="H47">
        <f t="shared" ref="H47:H53" si="72">INT(POWER(E47+(I47*0.25)+4,2)*3)</f>
        <v>363</v>
      </c>
      <c r="I47">
        <v>0</v>
      </c>
      <c r="J47">
        <f t="shared" ref="J47:J53" si="73">INT(50+(E47+(K47*0.25)-1)*POWER(E47+(K47*0.25),0.5)*10)</f>
        <v>495</v>
      </c>
      <c r="K47">
        <v>25</v>
      </c>
      <c r="L47">
        <f t="shared" ref="L47:L53" si="74">INT(POWER(E47+(M47*0.25)+4,2)*3)</f>
        <v>1950</v>
      </c>
      <c r="M47">
        <v>58</v>
      </c>
      <c r="N47">
        <f t="shared" ref="N47:N53" si="75">INT(50+(E47+(O47*0.25)-1)*POWER(E47+(O47*0.25),0.5)*10)</f>
        <v>786</v>
      </c>
      <c r="O47">
        <v>45</v>
      </c>
      <c r="P47">
        <f t="shared" ref="P47:P53" si="76">INT(5+(E47+(Q47*0.25)-1)*POWER(E47+(Q47*0.25),0.2))</f>
        <v>85</v>
      </c>
      <c r="Q47">
        <v>130</v>
      </c>
      <c r="R47" s="5" t="s">
        <v>149</v>
      </c>
      <c r="S47" s="5" t="s">
        <v>150</v>
      </c>
      <c r="U47" s="13" t="s">
        <v>143</v>
      </c>
      <c r="V47" s="5" t="s">
        <v>144</v>
      </c>
      <c r="W47">
        <v>30</v>
      </c>
      <c r="X47">
        <f t="shared" ref="X47:X52" si="77">1+(W47-1)*0.25</f>
        <v>8.25</v>
      </c>
      <c r="Y47">
        <f t="shared" ref="Y47:Y52" si="78">INT(POWER(X47+(Z47*0.25),2)*35)</f>
        <v>18919</v>
      </c>
      <c r="Z47">
        <v>60</v>
      </c>
      <c r="AA47">
        <f t="shared" ref="AA47:AA52" si="79">INT(POWER(X47+(AB47*0.25),3))+40</f>
        <v>3088</v>
      </c>
      <c r="AB47">
        <v>25</v>
      </c>
      <c r="AC47">
        <f t="shared" ref="AC47:AC52" si="80">INT(50+(X47+(AD47*0.25)-1)*POWER(X47+(AD47*0.25),0.5)*10)</f>
        <v>4419</v>
      </c>
      <c r="AD47">
        <v>200</v>
      </c>
      <c r="AE47">
        <f t="shared" ref="AE47:AE52" si="81">INT(POWER(X47+(AF47*0.25),3))+40</f>
        <v>12608</v>
      </c>
      <c r="AF47">
        <v>60</v>
      </c>
      <c r="AG47">
        <f t="shared" ref="AG47:AG52" si="82">INT(50+(X47+(AH47*0.25)-1)*POWER(X47+(AH47*0.25),0.5)*10)</f>
        <v>4419</v>
      </c>
      <c r="AH47">
        <v>200</v>
      </c>
      <c r="AI47">
        <f t="shared" ref="AI47:AI52" si="83">INT(5+(X47+(AJ47*0.25)-1)*POWER(X47+(AJ47*0.25),0.2))</f>
        <v>82</v>
      </c>
      <c r="AJ47">
        <v>120</v>
      </c>
      <c r="AL47" s="5" t="s">
        <v>145</v>
      </c>
      <c r="AM47" s="5" t="s">
        <v>146</v>
      </c>
      <c r="AN47" t="s">
        <v>587</v>
      </c>
      <c r="AO47" t="s">
        <v>631</v>
      </c>
    </row>
    <row r="48" spans="1:41" x14ac:dyDescent="0.15">
      <c r="B48" s="12" t="s">
        <v>1</v>
      </c>
      <c r="C48" t="s">
        <v>0</v>
      </c>
      <c r="D48">
        <v>20</v>
      </c>
      <c r="E48">
        <f t="shared" si="70"/>
        <v>5.75</v>
      </c>
      <c r="F48">
        <f t="shared" si="71"/>
        <v>1566</v>
      </c>
      <c r="G48">
        <v>0</v>
      </c>
      <c r="H48">
        <f t="shared" si="72"/>
        <v>285</v>
      </c>
      <c r="I48">
        <v>0</v>
      </c>
      <c r="J48">
        <f t="shared" si="73"/>
        <v>163</v>
      </c>
      <c r="K48">
        <v>0</v>
      </c>
      <c r="L48">
        <f t="shared" si="74"/>
        <v>285</v>
      </c>
      <c r="M48">
        <v>0</v>
      </c>
      <c r="N48">
        <f t="shared" si="75"/>
        <v>163</v>
      </c>
      <c r="O48">
        <v>0</v>
      </c>
      <c r="P48">
        <f t="shared" si="76"/>
        <v>11</v>
      </c>
      <c r="Q48">
        <v>0</v>
      </c>
      <c r="R48" s="5">
        <v>100102</v>
      </c>
      <c r="S48" t="s">
        <v>556</v>
      </c>
      <c r="U48" s="13" t="s">
        <v>151</v>
      </c>
      <c r="V48" s="5" t="s">
        <v>152</v>
      </c>
      <c r="W48">
        <v>29</v>
      </c>
      <c r="X48">
        <f t="shared" si="77"/>
        <v>8</v>
      </c>
      <c r="Y48">
        <f t="shared" si="78"/>
        <v>12969</v>
      </c>
      <c r="Z48">
        <v>45</v>
      </c>
      <c r="AA48">
        <f t="shared" si="79"/>
        <v>1662</v>
      </c>
      <c r="AB48">
        <v>15</v>
      </c>
      <c r="AC48">
        <f t="shared" si="80"/>
        <v>3051</v>
      </c>
      <c r="AD48">
        <v>150</v>
      </c>
      <c r="AE48">
        <f t="shared" si="81"/>
        <v>3763</v>
      </c>
      <c r="AF48">
        <v>30</v>
      </c>
      <c r="AG48">
        <f t="shared" si="82"/>
        <v>3051</v>
      </c>
      <c r="AH48">
        <v>150</v>
      </c>
      <c r="AI48">
        <f t="shared" si="83"/>
        <v>57</v>
      </c>
      <c r="AJ48">
        <v>80</v>
      </c>
      <c r="AL48" s="5" t="s">
        <v>153</v>
      </c>
      <c r="AM48" s="5" t="s">
        <v>154</v>
      </c>
      <c r="AN48" t="s">
        <v>629</v>
      </c>
      <c r="AO48" t="s">
        <v>630</v>
      </c>
    </row>
    <row r="49" spans="1:40" x14ac:dyDescent="0.15">
      <c r="B49" s="12" t="s">
        <v>1</v>
      </c>
      <c r="C49" t="s">
        <v>0</v>
      </c>
      <c r="D49">
        <v>20</v>
      </c>
      <c r="E49">
        <f t="shared" si="70"/>
        <v>5.75</v>
      </c>
      <c r="F49">
        <f t="shared" si="71"/>
        <v>1566</v>
      </c>
      <c r="G49">
        <v>0</v>
      </c>
      <c r="H49">
        <f t="shared" si="72"/>
        <v>285</v>
      </c>
      <c r="I49">
        <v>0</v>
      </c>
      <c r="J49">
        <f t="shared" si="73"/>
        <v>163</v>
      </c>
      <c r="K49">
        <v>0</v>
      </c>
      <c r="L49">
        <f t="shared" si="74"/>
        <v>285</v>
      </c>
      <c r="M49">
        <v>0</v>
      </c>
      <c r="N49">
        <f t="shared" si="75"/>
        <v>163</v>
      </c>
      <c r="O49">
        <v>0</v>
      </c>
      <c r="P49">
        <f t="shared" si="76"/>
        <v>11</v>
      </c>
      <c r="Q49">
        <v>0</v>
      </c>
      <c r="R49" s="5">
        <v>100202</v>
      </c>
      <c r="S49" t="s">
        <v>557</v>
      </c>
      <c r="U49" s="13" t="s">
        <v>155</v>
      </c>
      <c r="V49" s="5" t="s">
        <v>156</v>
      </c>
      <c r="W49">
        <v>27</v>
      </c>
      <c r="X49">
        <f t="shared" si="77"/>
        <v>7.5</v>
      </c>
      <c r="Y49">
        <f t="shared" si="78"/>
        <v>6617</v>
      </c>
      <c r="Z49">
        <v>25</v>
      </c>
      <c r="AA49">
        <f t="shared" si="79"/>
        <v>2639</v>
      </c>
      <c r="AB49">
        <v>25</v>
      </c>
      <c r="AC49">
        <f t="shared" si="80"/>
        <v>522</v>
      </c>
      <c r="AD49">
        <v>25</v>
      </c>
      <c r="AE49">
        <f t="shared" si="81"/>
        <v>461</v>
      </c>
      <c r="AF49">
        <v>0</v>
      </c>
      <c r="AG49">
        <f t="shared" si="82"/>
        <v>228</v>
      </c>
      <c r="AH49">
        <v>0</v>
      </c>
      <c r="AI49">
        <f t="shared" si="83"/>
        <v>24</v>
      </c>
      <c r="AJ49">
        <v>20</v>
      </c>
      <c r="AL49" s="5" t="s">
        <v>93</v>
      </c>
      <c r="AM49" s="5" t="s">
        <v>157</v>
      </c>
    </row>
    <row r="50" spans="1:40" x14ac:dyDescent="0.15">
      <c r="B50" s="12" t="s">
        <v>1</v>
      </c>
      <c r="C50" t="s">
        <v>0</v>
      </c>
      <c r="D50">
        <v>20</v>
      </c>
      <c r="E50">
        <f t="shared" si="70"/>
        <v>5.75</v>
      </c>
      <c r="F50">
        <f t="shared" si="71"/>
        <v>1566</v>
      </c>
      <c r="G50">
        <v>0</v>
      </c>
      <c r="H50">
        <f t="shared" si="72"/>
        <v>285</v>
      </c>
      <c r="I50">
        <v>0</v>
      </c>
      <c r="J50">
        <f t="shared" si="73"/>
        <v>163</v>
      </c>
      <c r="K50">
        <v>0</v>
      </c>
      <c r="L50">
        <f t="shared" si="74"/>
        <v>285</v>
      </c>
      <c r="M50">
        <v>0</v>
      </c>
      <c r="N50">
        <f t="shared" si="75"/>
        <v>163</v>
      </c>
      <c r="O50">
        <v>0</v>
      </c>
      <c r="P50">
        <f t="shared" si="76"/>
        <v>11</v>
      </c>
      <c r="Q50">
        <v>0</v>
      </c>
      <c r="R50" s="5">
        <v>101102</v>
      </c>
      <c r="S50" t="s">
        <v>558</v>
      </c>
      <c r="U50" s="13" t="s">
        <v>158</v>
      </c>
      <c r="V50" s="5" t="s">
        <v>159</v>
      </c>
      <c r="W50">
        <v>28</v>
      </c>
      <c r="X50">
        <f t="shared" si="77"/>
        <v>7.75</v>
      </c>
      <c r="Y50">
        <f t="shared" si="78"/>
        <v>7107</v>
      </c>
      <c r="Z50">
        <v>26</v>
      </c>
      <c r="AA50">
        <f t="shared" si="79"/>
        <v>3249</v>
      </c>
      <c r="AB50">
        <v>28</v>
      </c>
      <c r="AC50">
        <f t="shared" si="80"/>
        <v>536</v>
      </c>
      <c r="AD50">
        <v>25</v>
      </c>
      <c r="AE50">
        <f t="shared" si="81"/>
        <v>505</v>
      </c>
      <c r="AF50">
        <v>0</v>
      </c>
      <c r="AG50">
        <f t="shared" si="82"/>
        <v>237</v>
      </c>
      <c r="AH50">
        <v>0</v>
      </c>
      <c r="AI50">
        <f t="shared" si="83"/>
        <v>40</v>
      </c>
      <c r="AJ50">
        <v>50</v>
      </c>
      <c r="AL50" s="5" t="s">
        <v>160</v>
      </c>
      <c r="AM50" s="5" t="s">
        <v>161</v>
      </c>
      <c r="AN50" t="s">
        <v>587</v>
      </c>
    </row>
    <row r="51" spans="1:40" x14ac:dyDescent="0.15">
      <c r="B51" s="12" t="s">
        <v>1</v>
      </c>
      <c r="C51" t="s">
        <v>0</v>
      </c>
      <c r="D51">
        <v>20</v>
      </c>
      <c r="E51">
        <f t="shared" si="70"/>
        <v>5.75</v>
      </c>
      <c r="F51">
        <f t="shared" si="71"/>
        <v>1566</v>
      </c>
      <c r="G51">
        <v>0</v>
      </c>
      <c r="H51">
        <f t="shared" si="72"/>
        <v>285</v>
      </c>
      <c r="I51">
        <v>0</v>
      </c>
      <c r="J51">
        <f t="shared" si="73"/>
        <v>163</v>
      </c>
      <c r="K51">
        <v>0</v>
      </c>
      <c r="L51">
        <f t="shared" si="74"/>
        <v>285</v>
      </c>
      <c r="M51">
        <v>0</v>
      </c>
      <c r="N51">
        <f t="shared" si="75"/>
        <v>163</v>
      </c>
      <c r="O51">
        <v>0</v>
      </c>
      <c r="P51">
        <f t="shared" si="76"/>
        <v>11</v>
      </c>
      <c r="Q51">
        <v>0</v>
      </c>
      <c r="R51" s="5">
        <v>102202</v>
      </c>
      <c r="S51" t="s">
        <v>559</v>
      </c>
      <c r="U51" s="13" t="s">
        <v>166</v>
      </c>
      <c r="V51" s="5" t="s">
        <v>167</v>
      </c>
      <c r="W51">
        <v>28</v>
      </c>
      <c r="X51">
        <f t="shared" si="77"/>
        <v>7.75</v>
      </c>
      <c r="Y51">
        <f t="shared" si="78"/>
        <v>7358</v>
      </c>
      <c r="Z51">
        <v>27</v>
      </c>
      <c r="AA51">
        <f t="shared" si="79"/>
        <v>3586</v>
      </c>
      <c r="AB51">
        <v>30</v>
      </c>
      <c r="AC51">
        <f t="shared" si="80"/>
        <v>578</v>
      </c>
      <c r="AD51">
        <v>28</v>
      </c>
      <c r="AE51">
        <f t="shared" si="81"/>
        <v>505</v>
      </c>
      <c r="AF51">
        <v>0</v>
      </c>
      <c r="AG51">
        <f t="shared" si="82"/>
        <v>237</v>
      </c>
      <c r="AH51">
        <v>0</v>
      </c>
      <c r="AI51">
        <f t="shared" si="83"/>
        <v>45</v>
      </c>
      <c r="AJ51">
        <v>60</v>
      </c>
      <c r="AL51" s="5" t="s">
        <v>168</v>
      </c>
      <c r="AM51" s="5" t="s">
        <v>169</v>
      </c>
      <c r="AN51" t="s">
        <v>589</v>
      </c>
    </row>
    <row r="52" spans="1:40" x14ac:dyDescent="0.15">
      <c r="B52" s="12" t="s">
        <v>1</v>
      </c>
      <c r="C52" t="s">
        <v>0</v>
      </c>
      <c r="D52">
        <v>20</v>
      </c>
      <c r="E52">
        <f t="shared" si="70"/>
        <v>5.75</v>
      </c>
      <c r="F52">
        <f t="shared" si="71"/>
        <v>1566</v>
      </c>
      <c r="G52">
        <v>0</v>
      </c>
      <c r="H52">
        <f t="shared" si="72"/>
        <v>285</v>
      </c>
      <c r="I52">
        <v>0</v>
      </c>
      <c r="J52">
        <f t="shared" si="73"/>
        <v>163</v>
      </c>
      <c r="K52">
        <v>0</v>
      </c>
      <c r="L52">
        <f t="shared" si="74"/>
        <v>285</v>
      </c>
      <c r="M52">
        <v>0</v>
      </c>
      <c r="N52">
        <f t="shared" si="75"/>
        <v>163</v>
      </c>
      <c r="O52">
        <v>0</v>
      </c>
      <c r="P52">
        <f t="shared" si="76"/>
        <v>11</v>
      </c>
      <c r="Q52">
        <v>0</v>
      </c>
      <c r="R52" s="5">
        <v>104102</v>
      </c>
      <c r="S52" t="s">
        <v>560</v>
      </c>
      <c r="U52" s="13" t="s">
        <v>162</v>
      </c>
      <c r="V52" s="5" t="s">
        <v>163</v>
      </c>
      <c r="W52">
        <v>29</v>
      </c>
      <c r="X52">
        <f t="shared" si="77"/>
        <v>8</v>
      </c>
      <c r="Y52">
        <f t="shared" si="78"/>
        <v>7875</v>
      </c>
      <c r="Z52">
        <v>28</v>
      </c>
      <c r="AA52">
        <f t="shared" si="79"/>
        <v>552</v>
      </c>
      <c r="AB52">
        <v>0</v>
      </c>
      <c r="AC52">
        <f t="shared" si="80"/>
        <v>247</v>
      </c>
      <c r="AD52">
        <v>0</v>
      </c>
      <c r="AE52">
        <f t="shared" si="81"/>
        <v>3763</v>
      </c>
      <c r="AF52">
        <v>30</v>
      </c>
      <c r="AG52">
        <f t="shared" si="82"/>
        <v>592</v>
      </c>
      <c r="AH52">
        <v>28</v>
      </c>
      <c r="AI52">
        <f t="shared" si="83"/>
        <v>57</v>
      </c>
      <c r="AJ52">
        <v>80</v>
      </c>
      <c r="AL52" s="5" t="s">
        <v>164</v>
      </c>
      <c r="AM52" s="5" t="s">
        <v>165</v>
      </c>
      <c r="AN52" t="s">
        <v>589</v>
      </c>
    </row>
    <row r="53" spans="1:40" x14ac:dyDescent="0.15">
      <c r="B53" s="12" t="s">
        <v>1</v>
      </c>
      <c r="C53" t="s">
        <v>0</v>
      </c>
      <c r="D53">
        <v>20</v>
      </c>
      <c r="E53">
        <f t="shared" si="70"/>
        <v>5.75</v>
      </c>
      <c r="F53">
        <f t="shared" si="71"/>
        <v>1566</v>
      </c>
      <c r="G53">
        <v>0</v>
      </c>
      <c r="H53">
        <f t="shared" si="72"/>
        <v>285</v>
      </c>
      <c r="I53">
        <v>0</v>
      </c>
      <c r="J53">
        <f t="shared" si="73"/>
        <v>163</v>
      </c>
      <c r="K53">
        <v>0</v>
      </c>
      <c r="L53">
        <f t="shared" si="74"/>
        <v>285</v>
      </c>
      <c r="M53">
        <v>0</v>
      </c>
      <c r="N53">
        <f t="shared" si="75"/>
        <v>163</v>
      </c>
      <c r="O53">
        <v>0</v>
      </c>
      <c r="P53">
        <f t="shared" si="76"/>
        <v>11</v>
      </c>
      <c r="Q53">
        <v>0</v>
      </c>
      <c r="R53" s="5">
        <v>105102</v>
      </c>
      <c r="S53" t="s">
        <v>561</v>
      </c>
      <c r="U53" s="13"/>
      <c r="V53" s="5"/>
      <c r="AL53" s="5"/>
      <c r="AM53" s="5"/>
    </row>
    <row r="54" spans="1:40" x14ac:dyDescent="0.15">
      <c r="U54" s="13"/>
      <c r="V54" s="5"/>
      <c r="AC54">
        <v>1</v>
      </c>
      <c r="AL54" s="5"/>
      <c r="AM54" s="5"/>
    </row>
    <row r="55" spans="1:40" x14ac:dyDescent="0.15">
      <c r="A55" s="1" t="s">
        <v>596</v>
      </c>
    </row>
    <row r="56" spans="1:40" x14ac:dyDescent="0.15">
      <c r="B56" s="13" t="s">
        <v>173</v>
      </c>
      <c r="C56" s="6" t="s">
        <v>174</v>
      </c>
      <c r="D56">
        <v>15</v>
      </c>
      <c r="E56">
        <f t="shared" ref="E56:E62" si="84">1+(D56-1)*0.25</f>
        <v>4.5</v>
      </c>
      <c r="F56">
        <f t="shared" ref="F56:F62" si="85">INT(200+POWER(E56+(G56*0.25)+1,2)*30)</f>
        <v>1107</v>
      </c>
      <c r="G56">
        <v>0</v>
      </c>
      <c r="H56">
        <f t="shared" ref="H56:H62" si="86">INT(POWER(E56+(I56*0.25)+4,2)*3)</f>
        <v>216</v>
      </c>
      <c r="I56">
        <v>0</v>
      </c>
      <c r="J56">
        <f t="shared" ref="J56:J62" si="87">INT(50+(E56+(K56*0.25)-1)*POWER(E56+(K56*0.25),0.5)*10)</f>
        <v>124</v>
      </c>
      <c r="K56">
        <v>0</v>
      </c>
      <c r="L56">
        <f t="shared" ref="L56:L62" si="88">INT(POWER(E56+(M56*0.25)+4,2)*3)</f>
        <v>216</v>
      </c>
      <c r="M56">
        <v>0</v>
      </c>
      <c r="N56">
        <f t="shared" ref="N56:N62" si="89">INT(50+(E56+(O56*0.25)-1)*POWER(E56+(O56*0.25),0.5)*10)</f>
        <v>124</v>
      </c>
      <c r="O56">
        <v>0</v>
      </c>
      <c r="P56">
        <f t="shared" ref="P56:P62" si="90">INT(5+(E56+(Q56*0.25)-1)*POWER(E56+(Q56*0.25),0.2))</f>
        <v>9</v>
      </c>
      <c r="Q56">
        <v>0</v>
      </c>
      <c r="R56" s="6" t="s">
        <v>175</v>
      </c>
      <c r="S56" s="6" t="s">
        <v>176</v>
      </c>
      <c r="U56" s="13" t="s">
        <v>170</v>
      </c>
      <c r="V56" s="6" t="s">
        <v>171</v>
      </c>
      <c r="W56">
        <v>18</v>
      </c>
      <c r="X56">
        <f>1+(W56-1)*0.25</f>
        <v>5.25</v>
      </c>
      <c r="Y56">
        <f>INT(POWER(X56+(Z56*0.25),2)*35)</f>
        <v>3158</v>
      </c>
      <c r="Z56">
        <v>17</v>
      </c>
      <c r="AA56">
        <f>INT(POWER(X56+(AB56*0.25),3))+40</f>
        <v>184</v>
      </c>
      <c r="AB56">
        <v>0</v>
      </c>
      <c r="AC56">
        <f>INT(50+(X56+(AD56*0.25)-1)*POWER(X56+(AD56*0.25),0.5)*10)</f>
        <v>147</v>
      </c>
      <c r="AD56">
        <v>0</v>
      </c>
      <c r="AE56">
        <f>INT(POWER(X56+(AF56*0.25),3))+40</f>
        <v>184</v>
      </c>
      <c r="AF56">
        <v>0</v>
      </c>
      <c r="AG56">
        <f>INT(50+(X56+(AH56*0.25)-1)*POWER(X56+(AH56*0.25),0.5)*10)</f>
        <v>147</v>
      </c>
      <c r="AH56">
        <v>0</v>
      </c>
      <c r="AI56">
        <f>INT(5+(X56+(AJ56*0.25)-1)*POWER(X56+(AJ56*0.25),0.2))</f>
        <v>10</v>
      </c>
      <c r="AJ56">
        <v>0</v>
      </c>
      <c r="AL56" s="5" t="s">
        <v>52</v>
      </c>
      <c r="AM56" s="5" t="s">
        <v>172</v>
      </c>
    </row>
    <row r="57" spans="1:40" x14ac:dyDescent="0.15">
      <c r="B57" s="12" t="s">
        <v>1</v>
      </c>
      <c r="C57" t="s">
        <v>0</v>
      </c>
      <c r="D57">
        <v>9</v>
      </c>
      <c r="E57">
        <f t="shared" si="84"/>
        <v>3</v>
      </c>
      <c r="F57">
        <f t="shared" si="85"/>
        <v>680</v>
      </c>
      <c r="G57">
        <v>0</v>
      </c>
      <c r="H57">
        <f t="shared" si="86"/>
        <v>147</v>
      </c>
      <c r="I57">
        <v>0</v>
      </c>
      <c r="J57">
        <f t="shared" si="87"/>
        <v>84</v>
      </c>
      <c r="K57">
        <v>0</v>
      </c>
      <c r="L57">
        <f t="shared" si="88"/>
        <v>147</v>
      </c>
      <c r="M57">
        <v>0</v>
      </c>
      <c r="N57">
        <f t="shared" si="89"/>
        <v>84</v>
      </c>
      <c r="O57">
        <v>0</v>
      </c>
      <c r="P57">
        <f t="shared" si="90"/>
        <v>7</v>
      </c>
      <c r="Q57">
        <v>0</v>
      </c>
      <c r="R57" s="5">
        <v>100102</v>
      </c>
      <c r="S57" t="s">
        <v>556</v>
      </c>
      <c r="U57" s="16" t="s">
        <v>177</v>
      </c>
      <c r="V57" s="6" t="s">
        <v>178</v>
      </c>
      <c r="W57">
        <v>18</v>
      </c>
      <c r="X57">
        <f>1+(W57-1)*0.25</f>
        <v>5.25</v>
      </c>
      <c r="Y57">
        <f>INT(POWER(X57+(Z57*0.25),2)*35)</f>
        <v>3158</v>
      </c>
      <c r="Z57">
        <v>17</v>
      </c>
      <c r="AA57">
        <f>INT(POWER(X57+(AB57*0.25),3))+40</f>
        <v>184</v>
      </c>
      <c r="AB57">
        <v>0</v>
      </c>
      <c r="AC57">
        <f>INT(50+(X57+(AD57*0.25)-1)*POWER(X57+(AD57*0.25),0.5)*10)</f>
        <v>147</v>
      </c>
      <c r="AD57">
        <v>0</v>
      </c>
      <c r="AE57">
        <f>INT(POWER(X57+(AF57*0.25),3))+40</f>
        <v>184</v>
      </c>
      <c r="AF57">
        <v>0</v>
      </c>
      <c r="AG57">
        <f>INT(50+(X57+(AH57*0.25)-1)*POWER(X57+(AH57*0.25),0.5)*10)</f>
        <v>147</v>
      </c>
      <c r="AH57">
        <v>0</v>
      </c>
      <c r="AI57">
        <f>INT(5+(X57+(AJ57*0.25)-1)*POWER(X57+(AJ57*0.25),0.2))</f>
        <v>10</v>
      </c>
      <c r="AJ57">
        <v>0</v>
      </c>
      <c r="AL57" s="6" t="s">
        <v>179</v>
      </c>
      <c r="AM57" s="6" t="s">
        <v>180</v>
      </c>
    </row>
    <row r="58" spans="1:40" x14ac:dyDescent="0.15">
      <c r="B58" s="12" t="s">
        <v>1</v>
      </c>
      <c r="C58" t="s">
        <v>0</v>
      </c>
      <c r="D58">
        <v>9</v>
      </c>
      <c r="E58">
        <f t="shared" si="84"/>
        <v>3</v>
      </c>
      <c r="F58">
        <f t="shared" si="85"/>
        <v>680</v>
      </c>
      <c r="G58">
        <v>0</v>
      </c>
      <c r="H58">
        <f t="shared" si="86"/>
        <v>147</v>
      </c>
      <c r="I58">
        <v>0</v>
      </c>
      <c r="J58">
        <f t="shared" si="87"/>
        <v>84</v>
      </c>
      <c r="K58">
        <v>0</v>
      </c>
      <c r="L58">
        <f t="shared" si="88"/>
        <v>147</v>
      </c>
      <c r="M58">
        <v>0</v>
      </c>
      <c r="N58">
        <f t="shared" si="89"/>
        <v>84</v>
      </c>
      <c r="O58">
        <v>0</v>
      </c>
      <c r="P58">
        <f t="shared" si="90"/>
        <v>7</v>
      </c>
      <c r="Q58">
        <v>0</v>
      </c>
      <c r="R58" s="5">
        <v>100202</v>
      </c>
      <c r="S58" t="s">
        <v>557</v>
      </c>
      <c r="U58" s="16" t="s">
        <v>182</v>
      </c>
      <c r="V58" s="6" t="s">
        <v>183</v>
      </c>
      <c r="W58">
        <v>18</v>
      </c>
      <c r="X58">
        <f>1+(W58-1)*0.25</f>
        <v>5.25</v>
      </c>
      <c r="Y58">
        <f>INT(POWER(X58+(Z58*0.25),2)*35)</f>
        <v>3327</v>
      </c>
      <c r="Z58">
        <v>18</v>
      </c>
      <c r="AA58">
        <f>INT(POWER(X58+(AB58*0.25),3))+40</f>
        <v>184</v>
      </c>
      <c r="AB58">
        <v>0</v>
      </c>
      <c r="AC58">
        <f>INT(50+(X58+(AD58*0.25)-1)*POWER(X58+(AD58*0.25),0.5)*10)</f>
        <v>147</v>
      </c>
      <c r="AD58">
        <v>0</v>
      </c>
      <c r="AE58">
        <f>INT(POWER(X58+(AF58*0.25),3))+40</f>
        <v>184</v>
      </c>
      <c r="AF58">
        <v>0</v>
      </c>
      <c r="AG58">
        <f>INT(50+(X58+(AH58*0.25)-1)*POWER(X58+(AH58*0.25),0.5)*10)</f>
        <v>147</v>
      </c>
      <c r="AH58">
        <v>0</v>
      </c>
      <c r="AI58">
        <f>INT(5+(X58+(AJ58*0.25)-1)*POWER(X58+(AJ58*0.25),0.2))</f>
        <v>10</v>
      </c>
      <c r="AJ58">
        <v>0</v>
      </c>
      <c r="AL58" s="6" t="s">
        <v>63</v>
      </c>
      <c r="AM58" s="6" t="s">
        <v>181</v>
      </c>
    </row>
    <row r="59" spans="1:40" x14ac:dyDescent="0.15">
      <c r="B59" s="12" t="s">
        <v>1</v>
      </c>
      <c r="C59" t="s">
        <v>0</v>
      </c>
      <c r="D59">
        <v>9</v>
      </c>
      <c r="E59">
        <f t="shared" si="84"/>
        <v>3</v>
      </c>
      <c r="F59">
        <f t="shared" si="85"/>
        <v>680</v>
      </c>
      <c r="G59">
        <v>0</v>
      </c>
      <c r="H59">
        <f t="shared" si="86"/>
        <v>147</v>
      </c>
      <c r="I59">
        <v>0</v>
      </c>
      <c r="J59">
        <f t="shared" si="87"/>
        <v>84</v>
      </c>
      <c r="K59">
        <v>0</v>
      </c>
      <c r="L59">
        <f t="shared" si="88"/>
        <v>147</v>
      </c>
      <c r="M59">
        <v>0</v>
      </c>
      <c r="N59">
        <f t="shared" si="89"/>
        <v>84</v>
      </c>
      <c r="O59">
        <v>0</v>
      </c>
      <c r="P59">
        <f t="shared" si="90"/>
        <v>7</v>
      </c>
      <c r="Q59">
        <v>0</v>
      </c>
      <c r="R59" s="5">
        <v>101102</v>
      </c>
      <c r="S59" t="s">
        <v>558</v>
      </c>
      <c r="U59" s="13"/>
      <c r="V59" s="5"/>
      <c r="AL59" s="5"/>
      <c r="AM59" s="5"/>
    </row>
    <row r="60" spans="1:40" x14ac:dyDescent="0.15">
      <c r="B60" s="12" t="s">
        <v>1</v>
      </c>
      <c r="C60" t="s">
        <v>0</v>
      </c>
      <c r="D60">
        <v>9</v>
      </c>
      <c r="E60">
        <f t="shared" si="84"/>
        <v>3</v>
      </c>
      <c r="F60">
        <f t="shared" si="85"/>
        <v>680</v>
      </c>
      <c r="G60">
        <v>0</v>
      </c>
      <c r="H60">
        <f t="shared" si="86"/>
        <v>147</v>
      </c>
      <c r="I60">
        <v>0</v>
      </c>
      <c r="J60">
        <f t="shared" si="87"/>
        <v>84</v>
      </c>
      <c r="K60">
        <v>0</v>
      </c>
      <c r="L60">
        <f t="shared" si="88"/>
        <v>147</v>
      </c>
      <c r="M60">
        <v>0</v>
      </c>
      <c r="N60">
        <f t="shared" si="89"/>
        <v>84</v>
      </c>
      <c r="O60">
        <v>0</v>
      </c>
      <c r="P60">
        <f t="shared" si="90"/>
        <v>7</v>
      </c>
      <c r="Q60">
        <v>0</v>
      </c>
      <c r="R60" s="5">
        <v>102202</v>
      </c>
      <c r="S60" t="s">
        <v>559</v>
      </c>
      <c r="U60" s="13"/>
      <c r="V60" s="5"/>
      <c r="AL60" s="5"/>
      <c r="AM60" s="5"/>
    </row>
    <row r="61" spans="1:40" x14ac:dyDescent="0.15">
      <c r="B61" s="12" t="s">
        <v>1</v>
      </c>
      <c r="C61" t="s">
        <v>0</v>
      </c>
      <c r="D61">
        <v>9</v>
      </c>
      <c r="E61">
        <f t="shared" si="84"/>
        <v>3</v>
      </c>
      <c r="F61">
        <f t="shared" si="85"/>
        <v>680</v>
      </c>
      <c r="G61">
        <v>0</v>
      </c>
      <c r="H61">
        <f t="shared" si="86"/>
        <v>147</v>
      </c>
      <c r="I61">
        <v>0</v>
      </c>
      <c r="J61">
        <f t="shared" si="87"/>
        <v>84</v>
      </c>
      <c r="K61">
        <v>0</v>
      </c>
      <c r="L61">
        <f t="shared" si="88"/>
        <v>147</v>
      </c>
      <c r="M61">
        <v>0</v>
      </c>
      <c r="N61">
        <f t="shared" si="89"/>
        <v>84</v>
      </c>
      <c r="O61">
        <v>0</v>
      </c>
      <c r="P61">
        <f t="shared" si="90"/>
        <v>7</v>
      </c>
      <c r="Q61">
        <v>0</v>
      </c>
      <c r="R61" s="5">
        <v>104102</v>
      </c>
      <c r="S61" t="s">
        <v>560</v>
      </c>
      <c r="U61" s="13"/>
      <c r="V61" s="5"/>
      <c r="AL61" s="5"/>
      <c r="AM61" s="5"/>
    </row>
    <row r="62" spans="1:40" x14ac:dyDescent="0.15">
      <c r="B62" s="12" t="s">
        <v>1</v>
      </c>
      <c r="C62" t="s">
        <v>0</v>
      </c>
      <c r="D62">
        <v>9</v>
      </c>
      <c r="E62">
        <f t="shared" si="84"/>
        <v>3</v>
      </c>
      <c r="F62">
        <f t="shared" si="85"/>
        <v>680</v>
      </c>
      <c r="G62">
        <v>0</v>
      </c>
      <c r="H62">
        <f t="shared" si="86"/>
        <v>147</v>
      </c>
      <c r="I62">
        <v>0</v>
      </c>
      <c r="J62">
        <f t="shared" si="87"/>
        <v>84</v>
      </c>
      <c r="K62">
        <v>0</v>
      </c>
      <c r="L62">
        <f t="shared" si="88"/>
        <v>147</v>
      </c>
      <c r="M62">
        <v>0</v>
      </c>
      <c r="N62">
        <f t="shared" si="89"/>
        <v>84</v>
      </c>
      <c r="O62">
        <v>0</v>
      </c>
      <c r="P62">
        <f t="shared" si="90"/>
        <v>7</v>
      </c>
      <c r="Q62">
        <v>0</v>
      </c>
      <c r="R62" s="5">
        <v>105102</v>
      </c>
      <c r="S62" t="s">
        <v>561</v>
      </c>
      <c r="U62" s="13"/>
      <c r="V62" s="5"/>
      <c r="AL62" s="5"/>
      <c r="AM62" s="5"/>
    </row>
    <row r="63" spans="1:40" x14ac:dyDescent="0.15">
      <c r="A63" s="1" t="s">
        <v>597</v>
      </c>
    </row>
    <row r="64" spans="1:40" x14ac:dyDescent="0.15">
      <c r="B64" s="12" t="s">
        <v>1</v>
      </c>
      <c r="C64" t="s">
        <v>0</v>
      </c>
      <c r="D64">
        <v>10</v>
      </c>
      <c r="E64">
        <f t="shared" ref="E64:E69" si="91">1+(D64-1)*0.25</f>
        <v>3.25</v>
      </c>
      <c r="F64">
        <f t="shared" ref="F64:F69" si="92">INT(200+POWER(E64+(G64*0.25)+1,2)*30)</f>
        <v>741</v>
      </c>
      <c r="G64">
        <v>0</v>
      </c>
      <c r="H64">
        <f t="shared" ref="H64:H69" si="93">INT(POWER(E64+(I64*0.25)+4,2)*3)</f>
        <v>157</v>
      </c>
      <c r="I64">
        <v>0</v>
      </c>
      <c r="J64">
        <f t="shared" ref="J64:J69" si="94">INT(50+(E64+(K64*0.25)-1)*POWER(E64+(K64*0.25),0.5)*10)</f>
        <v>90</v>
      </c>
      <c r="K64">
        <v>0</v>
      </c>
      <c r="L64">
        <f t="shared" ref="L64:L69" si="95">INT(POWER(E64+(M64*0.25)+4,2)*3)</f>
        <v>157</v>
      </c>
      <c r="M64">
        <v>0</v>
      </c>
      <c r="N64">
        <f t="shared" ref="N64:N69" si="96">INT(50+(E64+(O64*0.25)-1)*POWER(E64+(O64*0.25),0.5)*10)</f>
        <v>90</v>
      </c>
      <c r="O64">
        <v>0</v>
      </c>
      <c r="P64">
        <f t="shared" ref="P64:P69" si="97">INT(5+(E64+(Q64*0.25)-1)*POWER(E64+(Q64*0.25),0.2))</f>
        <v>7</v>
      </c>
      <c r="Q64">
        <v>0</v>
      </c>
      <c r="R64" s="5">
        <v>100103</v>
      </c>
      <c r="S64" t="s">
        <v>562</v>
      </c>
      <c r="U64" s="16" t="s">
        <v>184</v>
      </c>
      <c r="V64" s="6" t="s">
        <v>185</v>
      </c>
      <c r="W64">
        <v>20</v>
      </c>
      <c r="X64">
        <f>1+(W64-1)*0.25</f>
        <v>5.75</v>
      </c>
      <c r="Y64">
        <f>INT(POWER(X64+(Z64*0.25),2)*35)</f>
        <v>3858</v>
      </c>
      <c r="Z64">
        <v>19</v>
      </c>
      <c r="AA64">
        <f>INT(POWER(X64+(AB64*0.25),3))+40</f>
        <v>230</v>
      </c>
      <c r="AB64">
        <v>0</v>
      </c>
      <c r="AC64">
        <f>INT(50+(X64+(AD64*0.25)-1)*POWER(X64+(AD64*0.25),0.5)*10)</f>
        <v>163</v>
      </c>
      <c r="AD64">
        <v>0</v>
      </c>
      <c r="AE64">
        <f>INT(POWER(X64+(AF64*0.25),3))+40</f>
        <v>230</v>
      </c>
      <c r="AF64">
        <v>0</v>
      </c>
      <c r="AG64">
        <f>INT(50+(X64+(AH64*0.25)-1)*POWER(X64+(AH64*0.25),0.5)*10)</f>
        <v>163</v>
      </c>
      <c r="AH64">
        <v>0</v>
      </c>
      <c r="AI64">
        <f>INT(5+(X64+(AJ64*0.25)-1)*POWER(X64+(AJ64*0.25),0.2))</f>
        <v>11</v>
      </c>
      <c r="AJ64">
        <v>0</v>
      </c>
      <c r="AL64" s="6" t="s">
        <v>179</v>
      </c>
      <c r="AM64" s="6" t="s">
        <v>186</v>
      </c>
    </row>
    <row r="65" spans="1:40" x14ac:dyDescent="0.15">
      <c r="B65" s="12" t="s">
        <v>1</v>
      </c>
      <c r="C65" t="s">
        <v>0</v>
      </c>
      <c r="D65">
        <v>10</v>
      </c>
      <c r="E65">
        <f t="shared" si="91"/>
        <v>3.25</v>
      </c>
      <c r="F65">
        <f t="shared" si="92"/>
        <v>741</v>
      </c>
      <c r="G65">
        <v>0</v>
      </c>
      <c r="H65">
        <f t="shared" si="93"/>
        <v>157</v>
      </c>
      <c r="I65">
        <v>0</v>
      </c>
      <c r="J65">
        <f t="shared" si="94"/>
        <v>90</v>
      </c>
      <c r="K65">
        <v>0</v>
      </c>
      <c r="L65">
        <f t="shared" si="95"/>
        <v>157</v>
      </c>
      <c r="M65">
        <v>0</v>
      </c>
      <c r="N65">
        <f t="shared" si="96"/>
        <v>90</v>
      </c>
      <c r="O65">
        <v>0</v>
      </c>
      <c r="P65">
        <f t="shared" si="97"/>
        <v>7</v>
      </c>
      <c r="Q65">
        <v>0</v>
      </c>
      <c r="R65" s="5">
        <v>100203</v>
      </c>
      <c r="S65" t="s">
        <v>564</v>
      </c>
      <c r="U65" s="16" t="s">
        <v>187</v>
      </c>
      <c r="V65" s="6" t="s">
        <v>188</v>
      </c>
      <c r="W65">
        <v>20</v>
      </c>
      <c r="X65">
        <f>1+(W65-1)*0.25</f>
        <v>5.75</v>
      </c>
      <c r="Y65">
        <f>INT(POWER(X65+(Z65*0.25),2)*35)</f>
        <v>3858</v>
      </c>
      <c r="Z65">
        <v>19</v>
      </c>
      <c r="AA65">
        <f>INT(POWER(X65+(AB65*0.25),3))+40</f>
        <v>230</v>
      </c>
      <c r="AB65">
        <v>0</v>
      </c>
      <c r="AC65">
        <f>INT(50+(X65+(AD65*0.25)-1)*POWER(X65+(AD65*0.25),0.5)*10)</f>
        <v>163</v>
      </c>
      <c r="AD65">
        <v>0</v>
      </c>
      <c r="AE65">
        <f>INT(POWER(X65+(AF65*0.25),3))+40</f>
        <v>230</v>
      </c>
      <c r="AF65">
        <v>0</v>
      </c>
      <c r="AG65">
        <f>INT(50+(X65+(AH65*0.25)-1)*POWER(X65+(AH65*0.25),0.5)*10)</f>
        <v>163</v>
      </c>
      <c r="AH65">
        <v>0</v>
      </c>
      <c r="AI65">
        <f>INT(5+(X65+(AJ65*0.25)-1)*POWER(X65+(AJ65*0.25),0.2))</f>
        <v>11</v>
      </c>
      <c r="AJ65">
        <v>0</v>
      </c>
      <c r="AL65" s="6" t="s">
        <v>127</v>
      </c>
      <c r="AM65" s="6" t="s">
        <v>189</v>
      </c>
    </row>
    <row r="66" spans="1:40" x14ac:dyDescent="0.15">
      <c r="B66" s="12" t="s">
        <v>1</v>
      </c>
      <c r="C66" t="s">
        <v>0</v>
      </c>
      <c r="D66">
        <v>10</v>
      </c>
      <c r="E66">
        <f t="shared" si="91"/>
        <v>3.25</v>
      </c>
      <c r="F66">
        <f t="shared" si="92"/>
        <v>741</v>
      </c>
      <c r="G66">
        <v>0</v>
      </c>
      <c r="H66">
        <f t="shared" si="93"/>
        <v>157</v>
      </c>
      <c r="I66">
        <v>0</v>
      </c>
      <c r="J66">
        <f t="shared" si="94"/>
        <v>90</v>
      </c>
      <c r="K66">
        <v>0</v>
      </c>
      <c r="L66">
        <f t="shared" si="95"/>
        <v>157</v>
      </c>
      <c r="M66">
        <v>0</v>
      </c>
      <c r="N66">
        <f t="shared" si="96"/>
        <v>90</v>
      </c>
      <c r="O66">
        <v>0</v>
      </c>
      <c r="P66">
        <f t="shared" si="97"/>
        <v>7</v>
      </c>
      <c r="Q66">
        <v>0</v>
      </c>
      <c r="R66" s="5">
        <v>101103</v>
      </c>
      <c r="S66" t="s">
        <v>563</v>
      </c>
      <c r="U66" s="13"/>
      <c r="V66" s="5"/>
      <c r="AL66" s="5"/>
      <c r="AM66" s="5"/>
    </row>
    <row r="67" spans="1:40" x14ac:dyDescent="0.15">
      <c r="B67" s="12" t="s">
        <v>1</v>
      </c>
      <c r="C67" t="s">
        <v>0</v>
      </c>
      <c r="D67">
        <v>10</v>
      </c>
      <c r="E67">
        <f t="shared" si="91"/>
        <v>3.25</v>
      </c>
      <c r="F67">
        <f t="shared" si="92"/>
        <v>741</v>
      </c>
      <c r="G67">
        <v>0</v>
      </c>
      <c r="H67">
        <f t="shared" si="93"/>
        <v>157</v>
      </c>
      <c r="I67">
        <v>0</v>
      </c>
      <c r="J67">
        <f t="shared" si="94"/>
        <v>90</v>
      </c>
      <c r="K67">
        <v>0</v>
      </c>
      <c r="L67">
        <f t="shared" si="95"/>
        <v>157</v>
      </c>
      <c r="M67">
        <v>0</v>
      </c>
      <c r="N67">
        <f t="shared" si="96"/>
        <v>90</v>
      </c>
      <c r="O67">
        <v>0</v>
      </c>
      <c r="P67">
        <f t="shared" si="97"/>
        <v>7</v>
      </c>
      <c r="Q67">
        <v>0</v>
      </c>
      <c r="R67" s="5">
        <v>102203</v>
      </c>
      <c r="S67" t="s">
        <v>565</v>
      </c>
      <c r="U67" s="13"/>
      <c r="V67" s="5"/>
      <c r="AL67" s="5"/>
      <c r="AM67" s="5"/>
    </row>
    <row r="68" spans="1:40" x14ac:dyDescent="0.15">
      <c r="B68" s="12" t="s">
        <v>1</v>
      </c>
      <c r="C68" t="s">
        <v>0</v>
      </c>
      <c r="D68">
        <v>10</v>
      </c>
      <c r="E68">
        <f t="shared" si="91"/>
        <v>3.25</v>
      </c>
      <c r="F68">
        <f t="shared" si="92"/>
        <v>741</v>
      </c>
      <c r="G68">
        <v>0</v>
      </c>
      <c r="H68">
        <f t="shared" si="93"/>
        <v>157</v>
      </c>
      <c r="I68">
        <v>0</v>
      </c>
      <c r="J68">
        <f t="shared" si="94"/>
        <v>90</v>
      </c>
      <c r="K68">
        <v>0</v>
      </c>
      <c r="L68">
        <f t="shared" si="95"/>
        <v>157</v>
      </c>
      <c r="M68">
        <v>0</v>
      </c>
      <c r="N68">
        <f t="shared" si="96"/>
        <v>90</v>
      </c>
      <c r="O68">
        <v>0</v>
      </c>
      <c r="P68">
        <f t="shared" si="97"/>
        <v>7</v>
      </c>
      <c r="Q68">
        <v>0</v>
      </c>
      <c r="R68" s="5">
        <v>104103</v>
      </c>
      <c r="S68" t="s">
        <v>566</v>
      </c>
      <c r="U68" s="13"/>
      <c r="V68" s="5"/>
      <c r="AL68" s="5"/>
      <c r="AM68" s="5"/>
    </row>
    <row r="69" spans="1:40" x14ac:dyDescent="0.15">
      <c r="B69" s="12" t="s">
        <v>1</v>
      </c>
      <c r="C69" t="s">
        <v>0</v>
      </c>
      <c r="D69">
        <v>10</v>
      </c>
      <c r="E69">
        <f t="shared" si="91"/>
        <v>3.25</v>
      </c>
      <c r="F69">
        <f t="shared" si="92"/>
        <v>741</v>
      </c>
      <c r="G69">
        <v>0</v>
      </c>
      <c r="H69">
        <f t="shared" si="93"/>
        <v>157</v>
      </c>
      <c r="I69">
        <v>0</v>
      </c>
      <c r="J69">
        <f t="shared" si="94"/>
        <v>90</v>
      </c>
      <c r="K69">
        <v>0</v>
      </c>
      <c r="L69">
        <f t="shared" si="95"/>
        <v>157</v>
      </c>
      <c r="M69">
        <v>0</v>
      </c>
      <c r="N69">
        <f t="shared" si="96"/>
        <v>90</v>
      </c>
      <c r="O69">
        <v>0</v>
      </c>
      <c r="P69">
        <f t="shared" si="97"/>
        <v>7</v>
      </c>
      <c r="Q69">
        <v>0</v>
      </c>
      <c r="R69" s="5">
        <v>105103</v>
      </c>
      <c r="S69" t="s">
        <v>567</v>
      </c>
      <c r="U69" s="13"/>
      <c r="V69" s="5"/>
      <c r="AL69" s="5"/>
      <c r="AM69" s="5"/>
    </row>
    <row r="70" spans="1:40" s="9" customFormat="1" x14ac:dyDescent="0.15">
      <c r="A70" s="8" t="s">
        <v>598</v>
      </c>
      <c r="B70" s="15"/>
      <c r="U70" s="15"/>
    </row>
    <row r="71" spans="1:40" s="9" customFormat="1" x14ac:dyDescent="0.15">
      <c r="A71" s="8" t="s">
        <v>577</v>
      </c>
      <c r="B71" s="15" t="s">
        <v>1</v>
      </c>
      <c r="C71" s="9" t="s">
        <v>0</v>
      </c>
      <c r="D71" s="9">
        <v>11</v>
      </c>
      <c r="E71" s="9">
        <f>1+(D71-1)*0.25</f>
        <v>3.5</v>
      </c>
      <c r="F71" s="9">
        <f>INT(200+POWER(E71+(G71*0.25)+1,2)*30)</f>
        <v>807</v>
      </c>
      <c r="G71" s="9">
        <v>0</v>
      </c>
      <c r="H71" s="9">
        <f>INT(POWER(E71+(I71*0.25)+4,2)*3)</f>
        <v>168</v>
      </c>
      <c r="I71" s="9">
        <v>0</v>
      </c>
      <c r="J71" s="9">
        <f>INT(50+(E71+(K71*0.25)-1)*POWER(E71+(K71*0.25),0.5)*10)</f>
        <v>96</v>
      </c>
      <c r="K71" s="9">
        <v>0</v>
      </c>
      <c r="L71" s="9">
        <f>INT(POWER(E71+(M71*0.25)+4,2)*3)</f>
        <v>168</v>
      </c>
      <c r="M71" s="9">
        <v>0</v>
      </c>
      <c r="N71" s="9">
        <f>INT(50+(E71+(O71*0.25)-1)*POWER(E71+(O71*0.25),0.5)*10)</f>
        <v>96</v>
      </c>
      <c r="O71" s="9">
        <v>0</v>
      </c>
      <c r="P71" s="9">
        <f>INT(5+(E71+(Q71*0.25)-1)*POWER(E71+(Q71*0.25),0.2))</f>
        <v>8</v>
      </c>
      <c r="Q71" s="9">
        <v>0</v>
      </c>
      <c r="R71" s="10" t="s">
        <v>57</v>
      </c>
      <c r="U71" s="17" t="s">
        <v>194</v>
      </c>
      <c r="V71" s="11" t="s">
        <v>195</v>
      </c>
      <c r="W71" s="9">
        <v>25</v>
      </c>
      <c r="X71" s="9">
        <f>1+(W71-1)*0.25</f>
        <v>7</v>
      </c>
      <c r="Y71" s="9">
        <f>INT(POWER(X71+(Z71*0.25),2)*35)</f>
        <v>1715</v>
      </c>
      <c r="Z71" s="9">
        <v>0</v>
      </c>
      <c r="AA71" s="9">
        <f>INT(POWER(X71+(AB71*0.25),3))+40</f>
        <v>383</v>
      </c>
      <c r="AB71" s="9">
        <v>0</v>
      </c>
      <c r="AC71" s="9">
        <f>INT(50+(X71+(AD71*0.25)-1)*POWER(X71+(AD71*0.25),0.5)*10)</f>
        <v>208</v>
      </c>
      <c r="AD71" s="9">
        <v>0</v>
      </c>
      <c r="AE71" s="9">
        <f>INT(POWER(X71+(AF71*0.25),3))+40</f>
        <v>383</v>
      </c>
      <c r="AF71" s="9">
        <v>0</v>
      </c>
      <c r="AG71" s="9">
        <f>INT(50+(X71+(AH71*0.25)-1)*POWER(X71+(AH71*0.25),0.5)*10)</f>
        <v>208</v>
      </c>
      <c r="AH71" s="9">
        <v>0</v>
      </c>
      <c r="AI71" s="9">
        <f>INT(5+(X71+(AJ71*0.25)-1)*POWER(X71+(AJ71*0.25),0.2))</f>
        <v>13</v>
      </c>
      <c r="AJ71" s="9">
        <v>0</v>
      </c>
      <c r="AL71" s="11" t="s">
        <v>196</v>
      </c>
      <c r="AM71" s="11" t="s">
        <v>197</v>
      </c>
    </row>
    <row r="72" spans="1:40" x14ac:dyDescent="0.15">
      <c r="A72" s="8" t="s">
        <v>577</v>
      </c>
      <c r="U72" s="16" t="s">
        <v>198</v>
      </c>
      <c r="V72" s="6" t="s">
        <v>199</v>
      </c>
      <c r="W72">
        <v>20</v>
      </c>
      <c r="X72">
        <f>1+(W72-1)*0.25</f>
        <v>5.75</v>
      </c>
      <c r="Y72">
        <f>INT(POWER(X72+(Z72*0.25),2)*35)</f>
        <v>1157</v>
      </c>
      <c r="Z72">
        <v>0</v>
      </c>
      <c r="AA72">
        <f>INT(POWER(X72+(AB72*0.25),3))+40</f>
        <v>230</v>
      </c>
      <c r="AB72">
        <v>0</v>
      </c>
      <c r="AC72">
        <f>INT(50+(X72+(AD72*0.25)-1)*POWER(X72+(AD72*0.25),0.5)*10)</f>
        <v>163</v>
      </c>
      <c r="AD72">
        <v>0</v>
      </c>
      <c r="AE72">
        <f>INT(POWER(X72+(AF72*0.25),3))+40</f>
        <v>230</v>
      </c>
      <c r="AF72">
        <v>0</v>
      </c>
      <c r="AG72">
        <f>INT(50+(X72+(AH72*0.25)-1)*POWER(X72+(AH72*0.25),0.5)*10)</f>
        <v>163</v>
      </c>
      <c r="AH72">
        <v>0</v>
      </c>
      <c r="AI72">
        <f>INT(5+(X72+(AJ72*0.25)-1)*POWER(X72+(AJ72*0.25),0.2))</f>
        <v>11</v>
      </c>
      <c r="AJ72">
        <v>0</v>
      </c>
      <c r="AL72" s="6" t="s">
        <v>127</v>
      </c>
      <c r="AM72" s="6" t="s">
        <v>200</v>
      </c>
    </row>
    <row r="73" spans="1:40" x14ac:dyDescent="0.15">
      <c r="A73" s="8" t="s">
        <v>577</v>
      </c>
      <c r="B73" s="16"/>
      <c r="C73" s="6"/>
      <c r="R73" s="6"/>
      <c r="S73" s="6"/>
      <c r="U73" s="16" t="s">
        <v>201</v>
      </c>
      <c r="V73" s="6" t="s">
        <v>202</v>
      </c>
      <c r="W73">
        <v>20</v>
      </c>
      <c r="X73">
        <f>1+(W73-1)*0.25</f>
        <v>5.75</v>
      </c>
      <c r="Y73">
        <f>INT(POWER(X73+(Z73*0.25),2)*35)</f>
        <v>1157</v>
      </c>
      <c r="Z73">
        <v>0</v>
      </c>
      <c r="AA73">
        <f>INT(POWER(X73+(AB73*0.25),3))+40</f>
        <v>230</v>
      </c>
      <c r="AB73">
        <v>0</v>
      </c>
      <c r="AC73">
        <f>INT(50+(X73+(AD73*0.25)-1)*POWER(X73+(AD73*0.25),0.5)*10)</f>
        <v>163</v>
      </c>
      <c r="AD73">
        <v>0</v>
      </c>
      <c r="AE73">
        <f>INT(POWER(X73+(AF73*0.25),3))+40</f>
        <v>230</v>
      </c>
      <c r="AF73">
        <v>0</v>
      </c>
      <c r="AG73">
        <f>INT(50+(X73+(AH73*0.25)-1)*POWER(X73+(AH73*0.25),0.5)*10)</f>
        <v>163</v>
      </c>
      <c r="AH73">
        <v>0</v>
      </c>
      <c r="AI73">
        <f>INT(5+(X73+(AJ73*0.25)-1)*POWER(X73+(AJ73*0.25),0.2))</f>
        <v>11</v>
      </c>
      <c r="AJ73">
        <v>0</v>
      </c>
      <c r="AL73" s="6" t="s">
        <v>127</v>
      </c>
      <c r="AM73" s="6" t="s">
        <v>200</v>
      </c>
    </row>
    <row r="74" spans="1:40" x14ac:dyDescent="0.15">
      <c r="A74" s="1" t="s">
        <v>599</v>
      </c>
    </row>
    <row r="75" spans="1:40" x14ac:dyDescent="0.15">
      <c r="B75" s="12" t="s">
        <v>1</v>
      </c>
      <c r="C75" t="s">
        <v>0</v>
      </c>
      <c r="D75">
        <v>11</v>
      </c>
      <c r="E75">
        <f>1+(D75-1)*0.25</f>
        <v>3.5</v>
      </c>
      <c r="F75">
        <f>INT(200+POWER(E75+(G75*0.25)+1,2)*30)</f>
        <v>807</v>
      </c>
      <c r="G75">
        <v>0</v>
      </c>
      <c r="H75">
        <f>INT(POWER(E75+(I75*0.25)+4,2)*3)</f>
        <v>168</v>
      </c>
      <c r="I75">
        <v>0</v>
      </c>
      <c r="J75">
        <f>INT(50+(E75+(K75*0.25)-1)*POWER(E75+(K75*0.25),0.5)*10)</f>
        <v>96</v>
      </c>
      <c r="K75">
        <v>0</v>
      </c>
      <c r="L75">
        <f>INT(POWER(E75+(M75*0.25)+4,2)*3)</f>
        <v>168</v>
      </c>
      <c r="M75">
        <v>0</v>
      </c>
      <c r="N75">
        <f>INT(50+(E75+(O75*0.25)-1)*POWER(E75+(O75*0.25),0.5)*10)</f>
        <v>96</v>
      </c>
      <c r="O75">
        <v>0</v>
      </c>
      <c r="P75">
        <f>INT(5+(E75+(Q75*0.25)-1)*POWER(E75+(Q75*0.25),0.2))</f>
        <v>8</v>
      </c>
      <c r="Q75">
        <v>0</v>
      </c>
      <c r="R75" s="5">
        <v>100104</v>
      </c>
      <c r="S75" t="s">
        <v>562</v>
      </c>
      <c r="U75" s="16" t="s">
        <v>203</v>
      </c>
      <c r="V75" s="6" t="s">
        <v>204</v>
      </c>
      <c r="W75">
        <v>25</v>
      </c>
      <c r="X75">
        <f>1+(W75-1)*0.25</f>
        <v>7</v>
      </c>
      <c r="Y75">
        <f>INT(POWER(X75+(Z75*0.25),2)*35)</f>
        <v>6144</v>
      </c>
      <c r="Z75">
        <v>25</v>
      </c>
      <c r="AA75">
        <f>INT(POWER(X75+(AB75*0.25),3))+40</f>
        <v>1768</v>
      </c>
      <c r="AB75">
        <v>20</v>
      </c>
      <c r="AC75">
        <f>INT(50+(X75+(AD75*0.25)-1)*POWER(X75+(AD75*0.25),0.5)*10)</f>
        <v>431</v>
      </c>
      <c r="AD75">
        <v>20</v>
      </c>
      <c r="AE75">
        <f>INT(POWER(X75+(AF75*0.25),3))+40</f>
        <v>383</v>
      </c>
      <c r="AF75">
        <v>0</v>
      </c>
      <c r="AG75">
        <f>INT(50+(X75+(AH75*0.25)-1)*POWER(X75+(AH75*0.25),0.5)*10)</f>
        <v>208</v>
      </c>
      <c r="AH75">
        <v>0</v>
      </c>
      <c r="AI75">
        <f>INT(5+(X75+(AJ75*0.25)-1)*POWER(X75+(AJ75*0.25),0.2))</f>
        <v>13</v>
      </c>
      <c r="AJ75">
        <v>0</v>
      </c>
      <c r="AL75" s="6" t="s">
        <v>205</v>
      </c>
      <c r="AM75" s="6" t="s">
        <v>206</v>
      </c>
      <c r="AN75" t="s">
        <v>589</v>
      </c>
    </row>
    <row r="76" spans="1:40" x14ac:dyDescent="0.15">
      <c r="B76" s="16" t="s">
        <v>190</v>
      </c>
      <c r="C76" s="6" t="s">
        <v>191</v>
      </c>
      <c r="D76">
        <v>20</v>
      </c>
      <c r="E76">
        <f>1+(D76-1)*0.25</f>
        <v>5.75</v>
      </c>
      <c r="F76">
        <f>INT(200+POWER(E76+(G76*0.25)+1,2)*30)</f>
        <v>1566</v>
      </c>
      <c r="G76">
        <v>0</v>
      </c>
      <c r="H76">
        <f>INT(POWER(E76+(I76*0.25)+4,2)*3)</f>
        <v>285</v>
      </c>
      <c r="I76">
        <v>0</v>
      </c>
      <c r="J76">
        <f>INT(50+(E76+(K76*0.25)-1)*POWER(E76+(K76*0.25),0.5)*10)</f>
        <v>163</v>
      </c>
      <c r="K76">
        <v>0</v>
      </c>
      <c r="L76">
        <f>INT(POWER(E76+(M76*0.25)+4,2)*3)</f>
        <v>285</v>
      </c>
      <c r="M76">
        <v>0</v>
      </c>
      <c r="N76">
        <f>INT(50+(E76+(O76*0.25)-1)*POWER(E76+(O76*0.25),0.5)*10)</f>
        <v>163</v>
      </c>
      <c r="O76">
        <v>0</v>
      </c>
      <c r="P76">
        <f>INT(5+(E76+(Q76*0.25)-1)*POWER(E76+(Q76*0.25),0.2))</f>
        <v>11</v>
      </c>
      <c r="Q76">
        <v>0</v>
      </c>
      <c r="R76" s="6" t="s">
        <v>192</v>
      </c>
      <c r="S76" s="6" t="s">
        <v>193</v>
      </c>
      <c r="U76" s="16" t="s">
        <v>211</v>
      </c>
      <c r="V76" s="6" t="s">
        <v>212</v>
      </c>
      <c r="W76">
        <v>20</v>
      </c>
      <c r="X76">
        <f>1+(W76-1)*0.25</f>
        <v>5.75</v>
      </c>
      <c r="Y76">
        <f>INT(POWER(X76+(Z76*0.25),2)*35)</f>
        <v>4044</v>
      </c>
      <c r="Z76">
        <v>20</v>
      </c>
      <c r="AA76">
        <f>INT(POWER(X76+(AB76*0.25),3))+40</f>
        <v>230</v>
      </c>
      <c r="AB76">
        <v>0</v>
      </c>
      <c r="AC76">
        <f>INT(50+(X76+(AD76*0.25)-1)*POWER(X76+(AD76*0.25),0.5)*10)</f>
        <v>163</v>
      </c>
      <c r="AD76">
        <v>0</v>
      </c>
      <c r="AE76">
        <f>INT(POWER(X76+(AF76*0.25),3))+40</f>
        <v>230</v>
      </c>
      <c r="AF76">
        <v>0</v>
      </c>
      <c r="AG76">
        <f>INT(50+(X76+(AH76*0.25)-1)*POWER(X76+(AH76*0.25),0.5)*10)</f>
        <v>163</v>
      </c>
      <c r="AH76">
        <v>0</v>
      </c>
      <c r="AI76">
        <f>INT(5+(X76+(AJ76*0.25)-1)*POWER(X76+(AJ76*0.25),0.2))</f>
        <v>11</v>
      </c>
      <c r="AJ76">
        <v>0</v>
      </c>
      <c r="AL76" s="6" t="s">
        <v>63</v>
      </c>
      <c r="AM76" s="6" t="s">
        <v>121</v>
      </c>
    </row>
    <row r="77" spans="1:40" x14ac:dyDescent="0.15">
      <c r="U77" s="16" t="s">
        <v>213</v>
      </c>
      <c r="V77" s="6" t="s">
        <v>214</v>
      </c>
      <c r="W77">
        <v>22</v>
      </c>
      <c r="X77">
        <f>1+(W77-1)*0.25</f>
        <v>6.25</v>
      </c>
      <c r="Y77">
        <f>INT(POWER(X77+(Z77*0.25),2)*35)</f>
        <v>4429</v>
      </c>
      <c r="Z77">
        <v>20</v>
      </c>
      <c r="AA77">
        <f>INT(POWER(X77+(AB77*0.25),3))+40</f>
        <v>284</v>
      </c>
      <c r="AB77">
        <v>0</v>
      </c>
      <c r="AC77">
        <f>INT(50+(X77+(AD77*0.25)-1)*POWER(X77+(AD77*0.25),0.5)*10)</f>
        <v>181</v>
      </c>
      <c r="AD77">
        <v>0</v>
      </c>
      <c r="AE77">
        <f>INT(POWER(X77+(AF77*0.25),3))+40</f>
        <v>284</v>
      </c>
      <c r="AF77">
        <v>0</v>
      </c>
      <c r="AG77">
        <f>INT(50+(X77+(AH77*0.25)-1)*POWER(X77+(AH77*0.25),0.5)*10)</f>
        <v>181</v>
      </c>
      <c r="AH77">
        <v>0</v>
      </c>
      <c r="AI77">
        <f>INT(5+(X77+(AJ77*0.25)-1)*POWER(X77+(AJ77*0.25),0.2))</f>
        <v>12</v>
      </c>
      <c r="AJ77">
        <v>0</v>
      </c>
      <c r="AL77" s="6" t="s">
        <v>63</v>
      </c>
      <c r="AM77" s="6" t="s">
        <v>124</v>
      </c>
    </row>
    <row r="78" spans="1:40" x14ac:dyDescent="0.15">
      <c r="B78" s="16"/>
      <c r="C78" s="6"/>
      <c r="R78" s="6"/>
      <c r="S78" s="6"/>
      <c r="U78" s="16" t="s">
        <v>215</v>
      </c>
      <c r="V78" s="6" t="s">
        <v>216</v>
      </c>
      <c r="W78">
        <v>23</v>
      </c>
      <c r="X78">
        <f>1+(W78-1)*0.25</f>
        <v>6.5</v>
      </c>
      <c r="Y78">
        <f>INT(POWER(X78+(Z78*0.25),2)*35)</f>
        <v>4832</v>
      </c>
      <c r="Z78">
        <v>21</v>
      </c>
      <c r="AA78">
        <f>INT(POWER(X78+(AB78*0.25),3))+40</f>
        <v>314</v>
      </c>
      <c r="AB78">
        <v>0</v>
      </c>
      <c r="AC78">
        <f>INT(50+(X78+(AD78*0.25)-1)*POWER(X78+(AD78*0.25),0.5)*10)</f>
        <v>190</v>
      </c>
      <c r="AD78">
        <v>0</v>
      </c>
      <c r="AE78">
        <f>INT(POWER(X78+(AF78*0.25),3))+40</f>
        <v>314</v>
      </c>
      <c r="AF78">
        <v>0</v>
      </c>
      <c r="AG78">
        <f>INT(50+(X78+(AH78*0.25)-1)*POWER(X78+(AH78*0.25),0.5)*10)</f>
        <v>190</v>
      </c>
      <c r="AH78">
        <v>0</v>
      </c>
      <c r="AI78">
        <f>INT(5+(X78+(AJ78*0.25)-1)*POWER(X78+(AJ78*0.25),0.2))</f>
        <v>12</v>
      </c>
      <c r="AJ78">
        <v>0</v>
      </c>
      <c r="AL78" s="6" t="s">
        <v>63</v>
      </c>
      <c r="AM78" s="6" t="s">
        <v>217</v>
      </c>
    </row>
    <row r="79" spans="1:40" x14ac:dyDescent="0.15">
      <c r="A79" s="1" t="s">
        <v>600</v>
      </c>
    </row>
    <row r="80" spans="1:40" x14ac:dyDescent="0.15">
      <c r="B80" s="12" t="s">
        <v>1</v>
      </c>
      <c r="C80" t="s">
        <v>0</v>
      </c>
      <c r="D80">
        <v>12</v>
      </c>
      <c r="E80">
        <f>1+(D80-1)*0.25</f>
        <v>3.75</v>
      </c>
      <c r="F80">
        <f>INT(200+POWER(E80+(G80*0.25)+1,2)*30)</f>
        <v>876</v>
      </c>
      <c r="G80">
        <v>0</v>
      </c>
      <c r="H80">
        <f>INT(POWER(E80+(I80*0.25)+4,2)*3)</f>
        <v>180</v>
      </c>
      <c r="I80">
        <v>0</v>
      </c>
      <c r="J80">
        <f>INT(50+(E80+(K80*0.25)-1)*POWER(E80+(K80*0.25),0.5)*10)</f>
        <v>103</v>
      </c>
      <c r="K80">
        <v>0</v>
      </c>
      <c r="L80">
        <f>INT(POWER(E80+(M80*0.25)+4,2)*3)</f>
        <v>180</v>
      </c>
      <c r="M80">
        <v>0</v>
      </c>
      <c r="N80">
        <f>INT(50+(E80+(O80*0.25)-1)*POWER(E80+(O80*0.25),0.5)*10)</f>
        <v>103</v>
      </c>
      <c r="O80">
        <v>0</v>
      </c>
      <c r="P80">
        <f>INT(5+(E80+(Q80*0.25)-1)*POWER(E80+(Q80*0.25),0.2))</f>
        <v>8</v>
      </c>
      <c r="Q80">
        <v>0</v>
      </c>
      <c r="R80" s="5">
        <v>100105</v>
      </c>
      <c r="S80" t="s">
        <v>568</v>
      </c>
      <c r="U80" s="16" t="s">
        <v>218</v>
      </c>
      <c r="V80" s="6" t="s">
        <v>219</v>
      </c>
      <c r="W80">
        <v>30</v>
      </c>
      <c r="X80">
        <f>1+(W80-1)*0.25</f>
        <v>8.25</v>
      </c>
      <c r="Y80">
        <f>INT(POWER(X80+(Z80*0.25),2)*35)</f>
        <v>8682</v>
      </c>
      <c r="Z80">
        <v>30</v>
      </c>
      <c r="AA80">
        <f>INT(POWER(X80+(AB80*0.25),3))+40</f>
        <v>3946</v>
      </c>
      <c r="AB80">
        <v>30</v>
      </c>
      <c r="AC80">
        <f>INT(50+(X80+(AD80*0.25)-1)*POWER(X80+(AD80*0.25),0.5)*10)</f>
        <v>495</v>
      </c>
      <c r="AD80">
        <v>20</v>
      </c>
      <c r="AE80">
        <f>INT(POWER(X80+(AF80*0.25),3))+40</f>
        <v>601</v>
      </c>
      <c r="AF80">
        <v>0</v>
      </c>
      <c r="AG80">
        <f>INT(50+(X80+(AH80*0.25)-1)*POWER(X80+(AH80*0.25),0.5)*10)</f>
        <v>258</v>
      </c>
      <c r="AH80">
        <v>0</v>
      </c>
      <c r="AI80">
        <f>INT(5+(X80+(AJ80*0.25)-1)*POWER(X80+(AJ80*0.25),0.2))</f>
        <v>16</v>
      </c>
      <c r="AJ80">
        <v>0</v>
      </c>
      <c r="AL80" s="6" t="s">
        <v>220</v>
      </c>
      <c r="AM80" s="6" t="s">
        <v>221</v>
      </c>
      <c r="AN80" t="s">
        <v>589</v>
      </c>
    </row>
    <row r="81" spans="1:40" x14ac:dyDescent="0.15">
      <c r="B81" s="16" t="s">
        <v>207</v>
      </c>
      <c r="C81" s="6" t="s">
        <v>208</v>
      </c>
      <c r="D81">
        <v>20</v>
      </c>
      <c r="E81">
        <f>1+(D81-1)*0.25</f>
        <v>5.75</v>
      </c>
      <c r="F81">
        <f>INT(200+POWER(E81+(G81*0.25)+1,2)*30)</f>
        <v>1566</v>
      </c>
      <c r="G81">
        <v>0</v>
      </c>
      <c r="H81">
        <f>INT(POWER(E81+(I81*0.25)+4,2)*3)</f>
        <v>285</v>
      </c>
      <c r="I81">
        <v>0</v>
      </c>
      <c r="J81">
        <f>INT(50+(E81+(K81*0.25)-1)*POWER(E81+(K81*0.25),0.5)*10)</f>
        <v>163</v>
      </c>
      <c r="K81">
        <v>0</v>
      </c>
      <c r="L81">
        <f>INT(POWER(E81+(M81*0.25)+4,2)*3)</f>
        <v>285</v>
      </c>
      <c r="M81">
        <v>0</v>
      </c>
      <c r="N81">
        <f>INT(50+(E81+(O81*0.25)-1)*POWER(E81+(O81*0.25),0.5)*10)</f>
        <v>163</v>
      </c>
      <c r="O81">
        <v>0</v>
      </c>
      <c r="P81">
        <f>INT(5+(E81+(Q81*0.25)-1)*POWER(E81+(Q81*0.25),0.2))</f>
        <v>11</v>
      </c>
      <c r="Q81">
        <v>0</v>
      </c>
      <c r="R81" s="6" t="s">
        <v>209</v>
      </c>
      <c r="S81" s="6" t="s">
        <v>210</v>
      </c>
      <c r="U81" s="16" t="s">
        <v>222</v>
      </c>
      <c r="V81" s="6" t="s">
        <v>223</v>
      </c>
      <c r="W81">
        <v>24</v>
      </c>
      <c r="X81">
        <f>1+(W81-1)*0.25</f>
        <v>6.75</v>
      </c>
      <c r="Y81">
        <f>INT(POWER(X81+(Z81*0.25),2)*35)</f>
        <v>5252</v>
      </c>
      <c r="Z81">
        <v>22</v>
      </c>
      <c r="AA81">
        <f>INT(POWER(X81+(AB81*0.25),3))+40</f>
        <v>347</v>
      </c>
      <c r="AB81">
        <v>0</v>
      </c>
      <c r="AC81">
        <f>INT(50+(X81+(AD81*0.25)-1)*POWER(X81+(AD81*0.25),0.5)*10)</f>
        <v>199</v>
      </c>
      <c r="AD81">
        <v>0</v>
      </c>
      <c r="AE81">
        <f>INT(POWER(X81+(AF81*0.25),3))+40</f>
        <v>347</v>
      </c>
      <c r="AF81">
        <v>0</v>
      </c>
      <c r="AG81">
        <f>INT(50+(X81+(AH81*0.25)-1)*POWER(X81+(AH81*0.25),0.5)*10)</f>
        <v>199</v>
      </c>
      <c r="AH81">
        <v>0</v>
      </c>
      <c r="AI81">
        <f>INT(5+(X81+(AJ81*0.25)-1)*POWER(X81+(AJ81*0.25),0.2))</f>
        <v>13</v>
      </c>
      <c r="AJ81">
        <v>0</v>
      </c>
      <c r="AL81" s="6" t="s">
        <v>65</v>
      </c>
      <c r="AM81" s="6" t="s">
        <v>224</v>
      </c>
    </row>
    <row r="82" spans="1:40" x14ac:dyDescent="0.15">
      <c r="R82" s="5"/>
      <c r="U82" s="16" t="s">
        <v>225</v>
      </c>
      <c r="V82" s="6" t="s">
        <v>226</v>
      </c>
      <c r="W82">
        <v>24</v>
      </c>
      <c r="X82">
        <f>1+(W82-1)*0.25</f>
        <v>6.75</v>
      </c>
      <c r="Y82">
        <f>INT(POWER(X82+(Z82*0.25),2)*35)</f>
        <v>5252</v>
      </c>
      <c r="Z82">
        <v>22</v>
      </c>
      <c r="AA82">
        <f>INT(POWER(X82+(AB82*0.25),3))+40</f>
        <v>347</v>
      </c>
      <c r="AB82">
        <v>0</v>
      </c>
      <c r="AC82">
        <f>INT(50+(X82+(AD82*0.25)-1)*POWER(X82+(AD82*0.25),0.5)*10)</f>
        <v>199</v>
      </c>
      <c r="AD82">
        <v>0</v>
      </c>
      <c r="AE82">
        <f>INT(POWER(X82+(AF82*0.25),3))+40</f>
        <v>347</v>
      </c>
      <c r="AF82">
        <v>0</v>
      </c>
      <c r="AG82">
        <f>INT(50+(X82+(AH82*0.25)-1)*POWER(X82+(AH82*0.25),0.5)*10)</f>
        <v>199</v>
      </c>
      <c r="AH82">
        <v>0</v>
      </c>
      <c r="AI82">
        <f>INT(5+(X82+(AJ82*0.25)-1)*POWER(X82+(AJ82*0.25),0.2))</f>
        <v>13</v>
      </c>
      <c r="AJ82">
        <v>0</v>
      </c>
      <c r="AL82" s="6" t="s">
        <v>227</v>
      </c>
      <c r="AM82" s="6" t="s">
        <v>228</v>
      </c>
    </row>
    <row r="83" spans="1:40" x14ac:dyDescent="0.15">
      <c r="R83" s="5"/>
      <c r="U83" s="16" t="s">
        <v>229</v>
      </c>
      <c r="V83" s="6" t="s">
        <v>230</v>
      </c>
      <c r="W83">
        <v>24</v>
      </c>
      <c r="X83">
        <f>1+(W83-1)*0.25</f>
        <v>6.75</v>
      </c>
      <c r="Y83">
        <f>INT(POWER(X83+(Z83*0.25),2)*35)</f>
        <v>5468</v>
      </c>
      <c r="Z83">
        <v>23</v>
      </c>
      <c r="AA83">
        <f>INT(POWER(X83+(AB83*0.25),3))+40</f>
        <v>347</v>
      </c>
      <c r="AB83">
        <v>0</v>
      </c>
      <c r="AC83">
        <f>INT(50+(X83+(AD83*0.25)-1)*POWER(X83+(AD83*0.25),0.5)*10)</f>
        <v>199</v>
      </c>
      <c r="AD83">
        <v>0</v>
      </c>
      <c r="AE83">
        <f>INT(POWER(X83+(AF83*0.25),3))+40</f>
        <v>347</v>
      </c>
      <c r="AF83">
        <v>0</v>
      </c>
      <c r="AG83">
        <f>INT(50+(X83+(AH83*0.25)-1)*POWER(X83+(AH83*0.25),0.5)*10)</f>
        <v>199</v>
      </c>
      <c r="AH83">
        <v>0</v>
      </c>
      <c r="AI83">
        <f>INT(5+(X83+(AJ83*0.25)-1)*POWER(X83+(AJ83*0.25),0.2))</f>
        <v>13</v>
      </c>
      <c r="AJ83">
        <v>0</v>
      </c>
      <c r="AL83" s="6" t="s">
        <v>63</v>
      </c>
      <c r="AM83" s="6" t="s">
        <v>231</v>
      </c>
    </row>
    <row r="84" spans="1:40" s="9" customFormat="1" x14ac:dyDescent="0.15">
      <c r="A84" s="8" t="s">
        <v>601</v>
      </c>
      <c r="B84" s="15"/>
      <c r="U84" s="15"/>
    </row>
    <row r="85" spans="1:40" s="9" customFormat="1" x14ac:dyDescent="0.15">
      <c r="A85" s="8" t="s">
        <v>577</v>
      </c>
      <c r="B85" s="15" t="s">
        <v>1</v>
      </c>
      <c r="C85" s="9" t="s">
        <v>0</v>
      </c>
      <c r="D85" s="9">
        <v>11</v>
      </c>
      <c r="E85" s="9">
        <f>1+(D85-1)*0.25</f>
        <v>3.5</v>
      </c>
      <c r="F85" s="9">
        <f>INT(200+POWER(E85+(G85*0.25)+1,2)*30)</f>
        <v>807</v>
      </c>
      <c r="G85" s="9">
        <v>0</v>
      </c>
      <c r="H85" s="9">
        <f>INT(POWER(E85+(I85*0.25)+4,2)*3)</f>
        <v>168</v>
      </c>
      <c r="I85" s="9">
        <v>0</v>
      </c>
      <c r="J85" s="9">
        <f>INT(50+(E85+(K85*0.25)-1)*POWER(E85+(K85*0.25),0.5)*10)</f>
        <v>96</v>
      </c>
      <c r="K85" s="9">
        <v>0</v>
      </c>
      <c r="L85" s="9">
        <f>INT(POWER(E85+(M85*0.25)+4,2)*3)</f>
        <v>168</v>
      </c>
      <c r="M85" s="9">
        <v>0</v>
      </c>
      <c r="N85" s="9">
        <f>INT(50+(E85+(O85*0.25)-1)*POWER(E85+(O85*0.25),0.5)*10)</f>
        <v>96</v>
      </c>
      <c r="O85" s="9">
        <v>0</v>
      </c>
      <c r="P85" s="9">
        <f>INT(5+(E85+(Q85*0.25)-1)*POWER(E85+(Q85*0.25),0.2))</f>
        <v>8</v>
      </c>
      <c r="Q85" s="9">
        <v>0</v>
      </c>
      <c r="R85" s="10" t="s">
        <v>57</v>
      </c>
      <c r="U85" s="17" t="s">
        <v>232</v>
      </c>
      <c r="V85" s="11" t="s">
        <v>233</v>
      </c>
      <c r="W85" s="9">
        <v>6</v>
      </c>
      <c r="X85" s="9">
        <f>1+(W85-1)*0.25</f>
        <v>2.25</v>
      </c>
      <c r="Y85" s="9">
        <f>INT(POWER(X85+(Z85*0.25),2)*35)</f>
        <v>177</v>
      </c>
      <c r="Z85" s="9">
        <v>0</v>
      </c>
      <c r="AA85" s="9">
        <f>INT(POWER(X85+(AB85*0.25),3))+40</f>
        <v>51</v>
      </c>
      <c r="AB85" s="9">
        <v>0</v>
      </c>
      <c r="AC85" s="9">
        <f>INT(50+(X85+(AD85*0.25)-1)*POWER(X85+(AD85*0.25),0.5)*10)</f>
        <v>68</v>
      </c>
      <c r="AD85" s="9">
        <v>0</v>
      </c>
      <c r="AE85" s="9">
        <f>INT(POWER(X85+(AF85*0.25),3))+40</f>
        <v>51</v>
      </c>
      <c r="AF85" s="9">
        <v>0</v>
      </c>
      <c r="AG85" s="9">
        <f>INT(50+(X85+(AH85*0.25)-1)*POWER(X85+(AH85*0.25),0.5)*10)</f>
        <v>68</v>
      </c>
      <c r="AH85" s="9">
        <v>0</v>
      </c>
      <c r="AI85" s="9">
        <f>INT(5+(X85+(AJ85*0.25)-1)*POWER(X85+(AJ85*0.25),0.2))</f>
        <v>6</v>
      </c>
      <c r="AJ85" s="9">
        <v>0</v>
      </c>
      <c r="AL85" s="11" t="s">
        <v>52</v>
      </c>
      <c r="AM85" s="11" t="s">
        <v>234</v>
      </c>
    </row>
    <row r="86" spans="1:40" x14ac:dyDescent="0.15">
      <c r="A86" s="8" t="s">
        <v>577</v>
      </c>
      <c r="R86" s="5"/>
      <c r="U86" s="16" t="s">
        <v>235</v>
      </c>
      <c r="V86" s="6" t="s">
        <v>236</v>
      </c>
      <c r="W86">
        <v>6</v>
      </c>
      <c r="X86">
        <f>1+(W86-1)*0.25</f>
        <v>2.25</v>
      </c>
      <c r="Y86">
        <f>INT(POWER(X86+(Z86*0.25),2)*35)</f>
        <v>177</v>
      </c>
      <c r="Z86">
        <v>0</v>
      </c>
      <c r="AA86">
        <f>INT(POWER(X86+(AB86*0.25),3))+40</f>
        <v>51</v>
      </c>
      <c r="AB86">
        <v>0</v>
      </c>
      <c r="AC86">
        <f>INT(50+(X86+(AD86*0.25)-1)*POWER(X86+(AD86*0.25),0.5)*10)</f>
        <v>68</v>
      </c>
      <c r="AD86">
        <v>0</v>
      </c>
      <c r="AE86">
        <f>INT(POWER(X86+(AF86*0.25),3))+40</f>
        <v>51</v>
      </c>
      <c r="AF86">
        <v>0</v>
      </c>
      <c r="AG86">
        <f>INT(50+(X86+(AH86*0.25)-1)*POWER(X86+(AH86*0.25),0.5)*10)</f>
        <v>68</v>
      </c>
      <c r="AH86">
        <v>0</v>
      </c>
      <c r="AI86">
        <f>INT(5+(X86+(AJ86*0.25)-1)*POWER(X86+(AJ86*0.25),0.2))</f>
        <v>6</v>
      </c>
      <c r="AJ86">
        <v>0</v>
      </c>
      <c r="AL86" s="6" t="s">
        <v>52</v>
      </c>
      <c r="AM86" s="6" t="s">
        <v>55</v>
      </c>
    </row>
    <row r="87" spans="1:40" x14ac:dyDescent="0.15">
      <c r="A87" s="8" t="s">
        <v>577</v>
      </c>
      <c r="R87" s="5"/>
      <c r="U87" s="16" t="s">
        <v>237</v>
      </c>
      <c r="V87" s="6" t="s">
        <v>238</v>
      </c>
      <c r="W87">
        <v>6</v>
      </c>
      <c r="X87">
        <f>1+(W87-1)*0.25</f>
        <v>2.25</v>
      </c>
      <c r="Y87">
        <f>INT(POWER(X87+(Z87*0.25),2)*35)</f>
        <v>177</v>
      </c>
      <c r="Z87">
        <v>0</v>
      </c>
      <c r="AA87">
        <f>INT(POWER(X87+(AB87*0.25),3))+40</f>
        <v>51</v>
      </c>
      <c r="AB87">
        <v>0</v>
      </c>
      <c r="AC87">
        <f>INT(50+(X87+(AD87*0.25)-1)*POWER(X87+(AD87*0.25),0.5)*10)</f>
        <v>68</v>
      </c>
      <c r="AD87">
        <v>0</v>
      </c>
      <c r="AE87">
        <f>INT(POWER(X87+(AF87*0.25),3))+40</f>
        <v>51</v>
      </c>
      <c r="AF87">
        <v>0</v>
      </c>
      <c r="AG87">
        <f>INT(50+(X87+(AH87*0.25)-1)*POWER(X87+(AH87*0.25),0.5)*10)</f>
        <v>68</v>
      </c>
      <c r="AH87">
        <v>0</v>
      </c>
      <c r="AI87">
        <f>INT(5+(X87+(AJ87*0.25)-1)*POWER(X87+(AJ87*0.25),0.2))</f>
        <v>6</v>
      </c>
      <c r="AJ87">
        <v>0</v>
      </c>
      <c r="AL87" s="6" t="s">
        <v>52</v>
      </c>
      <c r="AM87" s="6" t="s">
        <v>55</v>
      </c>
    </row>
    <row r="88" spans="1:40" x14ac:dyDescent="0.15">
      <c r="A88" s="8" t="s">
        <v>577</v>
      </c>
      <c r="R88" s="5"/>
      <c r="U88" s="16" t="s">
        <v>239</v>
      </c>
      <c r="V88" s="6" t="s">
        <v>240</v>
      </c>
      <c r="W88">
        <v>6</v>
      </c>
      <c r="X88">
        <f>1+(W88-1)*0.25</f>
        <v>2.25</v>
      </c>
      <c r="Y88">
        <f>INT(POWER(X88+(Z88*0.25),2)*35)</f>
        <v>177</v>
      </c>
      <c r="Z88">
        <v>0</v>
      </c>
      <c r="AA88">
        <f>INT(POWER(X88+(AB88*0.25),3))+40</f>
        <v>51</v>
      </c>
      <c r="AB88">
        <v>0</v>
      </c>
      <c r="AC88">
        <f>INT(50+(X88+(AD88*0.25)-1)*POWER(X88+(AD88*0.25),0.5)*10)</f>
        <v>68</v>
      </c>
      <c r="AD88">
        <v>0</v>
      </c>
      <c r="AE88">
        <f>INT(POWER(X88+(AF88*0.25),3))+40</f>
        <v>51</v>
      </c>
      <c r="AF88">
        <v>0</v>
      </c>
      <c r="AG88">
        <f>INT(50+(X88+(AH88*0.25)-1)*POWER(X88+(AH88*0.25),0.5)*10)</f>
        <v>68</v>
      </c>
      <c r="AH88">
        <v>0</v>
      </c>
      <c r="AI88">
        <f>INT(5+(X88+(AJ88*0.25)-1)*POWER(X88+(AJ88*0.25),0.2))</f>
        <v>6</v>
      </c>
      <c r="AJ88">
        <v>0</v>
      </c>
      <c r="AL88" s="6" t="s">
        <v>63</v>
      </c>
      <c r="AM88" s="6" t="s">
        <v>241</v>
      </c>
    </row>
    <row r="89" spans="1:40" x14ac:dyDescent="0.15">
      <c r="A89" s="1" t="s">
        <v>602</v>
      </c>
    </row>
    <row r="90" spans="1:40" x14ac:dyDescent="0.15">
      <c r="B90" s="12" t="s">
        <v>1</v>
      </c>
      <c r="C90" t="s">
        <v>0</v>
      </c>
      <c r="D90">
        <v>11</v>
      </c>
      <c r="E90">
        <f>1+(D90-1)*0.25</f>
        <v>3.5</v>
      </c>
      <c r="F90">
        <f>INT(200+POWER(E90+(G90*0.25)+1,2)*30)</f>
        <v>807</v>
      </c>
      <c r="G90">
        <v>0</v>
      </c>
      <c r="H90">
        <f>INT(POWER(E90+(I90*0.25)+4,2)*3)</f>
        <v>168</v>
      </c>
      <c r="I90">
        <v>0</v>
      </c>
      <c r="J90">
        <f>INT(50+(E90+(K90*0.25)-1)*POWER(E90+(K90*0.25),0.5)*10)</f>
        <v>96</v>
      </c>
      <c r="K90">
        <v>0</v>
      </c>
      <c r="L90">
        <f>INT(POWER(E90+(M90*0.25)+4,2)*3)</f>
        <v>168</v>
      </c>
      <c r="M90">
        <v>0</v>
      </c>
      <c r="N90">
        <f>INT(50+(E90+(O90*0.25)-1)*POWER(E90+(O90*0.25),0.5)*10)</f>
        <v>96</v>
      </c>
      <c r="O90">
        <v>0</v>
      </c>
      <c r="P90">
        <f>INT(5+(E90+(Q90*0.25)-1)*POWER(E90+(Q90*0.25),0.2))</f>
        <v>8</v>
      </c>
      <c r="Q90">
        <v>0</v>
      </c>
      <c r="R90" s="5">
        <v>101104</v>
      </c>
      <c r="S90" t="s">
        <v>563</v>
      </c>
      <c r="U90" s="16" t="s">
        <v>242</v>
      </c>
      <c r="V90" s="6" t="s">
        <v>243</v>
      </c>
      <c r="W90">
        <v>25</v>
      </c>
      <c r="X90">
        <f>1+(W90-1)*0.25</f>
        <v>7</v>
      </c>
      <c r="Y90">
        <f>INT(POWER(X90+(Z90*0.25),2)*35)</f>
        <v>6144</v>
      </c>
      <c r="Z90">
        <v>25</v>
      </c>
      <c r="AA90">
        <f>INT(POWER(X90+(AB90*0.25),3))+40</f>
        <v>1768</v>
      </c>
      <c r="AB90">
        <v>20</v>
      </c>
      <c r="AC90">
        <f>INT(50+(X90+(AD90*0.25)-1)*POWER(X90+(AD90*0.25),0.5)*10)</f>
        <v>431</v>
      </c>
      <c r="AD90">
        <v>20</v>
      </c>
      <c r="AE90">
        <f>INT(POWER(X90+(AF90*0.25),3))+40</f>
        <v>383</v>
      </c>
      <c r="AF90">
        <v>0</v>
      </c>
      <c r="AG90">
        <f>INT(50+(X90+(AH90*0.25)-1)*POWER(X90+(AH90*0.25),0.5)*10)</f>
        <v>208</v>
      </c>
      <c r="AH90">
        <v>0</v>
      </c>
      <c r="AI90">
        <f>INT(5+(X90+(AJ90*0.25)-1)*POWER(X90+(AJ90*0.25),0.2))</f>
        <v>13</v>
      </c>
      <c r="AJ90">
        <v>0</v>
      </c>
      <c r="AL90" s="6" t="s">
        <v>244</v>
      </c>
      <c r="AM90" s="6" t="s">
        <v>245</v>
      </c>
      <c r="AN90" t="s">
        <v>589</v>
      </c>
    </row>
    <row r="91" spans="1:40" x14ac:dyDescent="0.15">
      <c r="B91" s="16" t="s">
        <v>246</v>
      </c>
      <c r="C91" s="6" t="s">
        <v>247</v>
      </c>
      <c r="D91">
        <v>20</v>
      </c>
      <c r="E91">
        <f>1+(D91-1)*0.25</f>
        <v>5.75</v>
      </c>
      <c r="F91">
        <f>INT(200+POWER(E91+(G91*0.25)+1,2)*30)</f>
        <v>1566</v>
      </c>
      <c r="G91">
        <v>0</v>
      </c>
      <c r="H91">
        <f>INT(POWER(E91+(I91*0.25)+4,2)*3)</f>
        <v>285</v>
      </c>
      <c r="I91">
        <v>0</v>
      </c>
      <c r="J91">
        <f>INT(50+(E91+(K91*0.25)-1)*POWER(E91+(K91*0.25),0.5)*10)</f>
        <v>163</v>
      </c>
      <c r="K91">
        <v>0</v>
      </c>
      <c r="L91">
        <f>INT(POWER(E91+(M91*0.25)+4,2)*3)</f>
        <v>285</v>
      </c>
      <c r="M91">
        <v>0</v>
      </c>
      <c r="N91">
        <f>INT(50+(E91+(O91*0.25)-1)*POWER(E91+(O91*0.25),0.5)*10)</f>
        <v>163</v>
      </c>
      <c r="O91">
        <v>0</v>
      </c>
      <c r="P91">
        <f>INT(5+(E91+(Q91*0.25)-1)*POWER(E91+(Q91*0.25),0.2))</f>
        <v>11</v>
      </c>
      <c r="Q91">
        <v>0</v>
      </c>
      <c r="R91" s="6">
        <v>102105</v>
      </c>
      <c r="S91" t="s">
        <v>576</v>
      </c>
      <c r="U91" s="16" t="s">
        <v>248</v>
      </c>
      <c r="V91" s="6" t="s">
        <v>249</v>
      </c>
      <c r="W91">
        <v>22</v>
      </c>
      <c r="X91">
        <f>1+(W91-1)*0.25</f>
        <v>6.25</v>
      </c>
      <c r="Y91">
        <f>INT(POWER(X91+(Z91*0.25),2)*35)</f>
        <v>1367</v>
      </c>
      <c r="Z91">
        <v>0</v>
      </c>
      <c r="AA91">
        <f>INT(POWER(X91+(AB91*0.25),3))+40</f>
        <v>284</v>
      </c>
      <c r="AB91">
        <v>0</v>
      </c>
      <c r="AC91">
        <f>INT(50+(X91+(AD91*0.25)-1)*POWER(X91+(AD91*0.25),0.5)*10)</f>
        <v>181</v>
      </c>
      <c r="AD91">
        <v>0</v>
      </c>
      <c r="AE91">
        <f>INT(POWER(X91+(AF91*0.25),3))+40</f>
        <v>284</v>
      </c>
      <c r="AF91">
        <v>0</v>
      </c>
      <c r="AG91">
        <f>INT(50+(X91+(AH91*0.25)-1)*POWER(X91+(AH91*0.25),0.5)*10)</f>
        <v>181</v>
      </c>
      <c r="AH91">
        <v>0</v>
      </c>
      <c r="AI91">
        <f>INT(5+(X91+(AJ91*0.25)-1)*POWER(X91+(AJ91*0.25),0.2))</f>
        <v>12</v>
      </c>
      <c r="AJ91">
        <v>0</v>
      </c>
      <c r="AL91" s="6" t="s">
        <v>227</v>
      </c>
      <c r="AM91" s="6" t="s">
        <v>250</v>
      </c>
    </row>
    <row r="92" spans="1:40" x14ac:dyDescent="0.15">
      <c r="B92" s="16"/>
      <c r="C92" s="6"/>
      <c r="R92" s="6"/>
      <c r="U92" s="16" t="s">
        <v>251</v>
      </c>
      <c r="V92" s="6" t="s">
        <v>252</v>
      </c>
      <c r="W92">
        <v>20</v>
      </c>
      <c r="X92">
        <f>1+(W92-1)*0.25</f>
        <v>5.75</v>
      </c>
      <c r="Y92">
        <f>INT(POWER(X92+(Z92*0.25),2)*35)</f>
        <v>1157</v>
      </c>
      <c r="Z92">
        <v>0</v>
      </c>
      <c r="AA92">
        <f>INT(POWER(X92+(AB92*0.25),3))+40</f>
        <v>230</v>
      </c>
      <c r="AB92">
        <v>0</v>
      </c>
      <c r="AC92">
        <f>INT(50+(X92+(AD92*0.25)-1)*POWER(X92+(AD92*0.25),0.5)*10)</f>
        <v>163</v>
      </c>
      <c r="AD92">
        <v>0</v>
      </c>
      <c r="AE92">
        <f>INT(POWER(X92+(AF92*0.25),3))+40</f>
        <v>230</v>
      </c>
      <c r="AF92">
        <v>0</v>
      </c>
      <c r="AG92">
        <f>INT(50+(X92+(AH92*0.25)-1)*POWER(X92+(AH92*0.25),0.5)*10)</f>
        <v>163</v>
      </c>
      <c r="AH92">
        <v>0</v>
      </c>
      <c r="AI92">
        <f>INT(5+(X92+(AJ92*0.25)-1)*POWER(X92+(AJ92*0.25),0.2))</f>
        <v>11</v>
      </c>
      <c r="AJ92">
        <v>0</v>
      </c>
      <c r="AL92" s="6" t="s">
        <v>63</v>
      </c>
      <c r="AM92" s="6" t="s">
        <v>253</v>
      </c>
    </row>
    <row r="93" spans="1:40" x14ac:dyDescent="0.15">
      <c r="B93" s="16"/>
      <c r="C93" s="6"/>
      <c r="R93" s="6"/>
      <c r="U93" s="16" t="s">
        <v>254</v>
      </c>
      <c r="V93" s="6" t="s">
        <v>255</v>
      </c>
      <c r="W93">
        <v>23</v>
      </c>
      <c r="X93">
        <f>1+(W93-1)*0.25</f>
        <v>6.5</v>
      </c>
      <c r="Y93">
        <f>INT(POWER(X93+(Z93*0.25),2)*35)</f>
        <v>1478</v>
      </c>
      <c r="Z93">
        <v>0</v>
      </c>
      <c r="AA93">
        <f>INT(POWER(X93+(AB93*0.25),3))+40</f>
        <v>314</v>
      </c>
      <c r="AB93">
        <v>0</v>
      </c>
      <c r="AC93">
        <f>INT(50+(X93+(AD93*0.25)-1)*POWER(X93+(AD93*0.25),0.5)*10)</f>
        <v>190</v>
      </c>
      <c r="AD93">
        <v>0</v>
      </c>
      <c r="AE93">
        <f>INT(POWER(X93+(AF93*0.25),3))+40</f>
        <v>314</v>
      </c>
      <c r="AF93">
        <v>0</v>
      </c>
      <c r="AG93">
        <f>INT(50+(X93+(AH93*0.25)-1)*POWER(X93+(AH93*0.25),0.5)*10)</f>
        <v>190</v>
      </c>
      <c r="AH93">
        <v>0</v>
      </c>
      <c r="AI93">
        <f>INT(5+(X93+(AJ93*0.25)-1)*POWER(X93+(AJ93*0.25),0.2))</f>
        <v>12</v>
      </c>
      <c r="AJ93">
        <v>0</v>
      </c>
      <c r="AL93" s="6" t="s">
        <v>227</v>
      </c>
      <c r="AM93" s="6" t="s">
        <v>256</v>
      </c>
    </row>
    <row r="94" spans="1:40" x14ac:dyDescent="0.15">
      <c r="A94" s="1" t="s">
        <v>603</v>
      </c>
    </row>
    <row r="95" spans="1:40" x14ac:dyDescent="0.15">
      <c r="B95" s="12" t="s">
        <v>1</v>
      </c>
      <c r="C95" t="s">
        <v>0</v>
      </c>
      <c r="D95">
        <v>12</v>
      </c>
      <c r="E95">
        <f>1+(D95-1)*0.25</f>
        <v>3.75</v>
      </c>
      <c r="F95">
        <f>INT(200+POWER(E95+(G95*0.25)+1,2)*30)</f>
        <v>876</v>
      </c>
      <c r="G95">
        <v>0</v>
      </c>
      <c r="H95">
        <f>INT(POWER(E95+(I95*0.25)+4,2)*3)</f>
        <v>180</v>
      </c>
      <c r="I95">
        <v>0</v>
      </c>
      <c r="J95">
        <f>INT(50+(E95+(K95*0.25)-1)*POWER(E95+(K95*0.25),0.5)*10)</f>
        <v>103</v>
      </c>
      <c r="K95">
        <v>0</v>
      </c>
      <c r="L95">
        <f>INT(POWER(E95+(M95*0.25)+4,2)*3)</f>
        <v>180</v>
      </c>
      <c r="M95">
        <v>0</v>
      </c>
      <c r="N95">
        <f>INT(50+(E95+(O95*0.25)-1)*POWER(E95+(O95*0.25),0.5)*10)</f>
        <v>103</v>
      </c>
      <c r="O95">
        <v>0</v>
      </c>
      <c r="P95">
        <f>INT(5+(E95+(Q95*0.25)-1)*POWER(E95+(Q95*0.25),0.2))</f>
        <v>8</v>
      </c>
      <c r="Q95">
        <v>0</v>
      </c>
      <c r="R95" s="5">
        <v>101105</v>
      </c>
      <c r="S95" t="s">
        <v>569</v>
      </c>
      <c r="U95" s="16" t="s">
        <v>257</v>
      </c>
      <c r="V95" s="6" t="s">
        <v>258</v>
      </c>
      <c r="W95">
        <v>30</v>
      </c>
      <c r="X95">
        <f>1+(W95-1)*0.25</f>
        <v>8.25</v>
      </c>
      <c r="Y95">
        <f>INT(POWER(X95+(Z95*0.25),2)*35)</f>
        <v>5040</v>
      </c>
      <c r="Z95">
        <v>15</v>
      </c>
      <c r="AA95">
        <f>INT(POWER(X95+(AB95*0.25),3))+40</f>
        <v>1768</v>
      </c>
      <c r="AB95">
        <v>15</v>
      </c>
      <c r="AC95">
        <f>INT(50+(X95+(AD95*0.25)-1)*POWER(X95+(AD95*0.25),0.5)*10)</f>
        <v>258</v>
      </c>
      <c r="AD95">
        <v>0</v>
      </c>
      <c r="AE95">
        <f>INT(POWER(X95+(AF95*0.25),3))+40</f>
        <v>601</v>
      </c>
      <c r="AF95">
        <v>0</v>
      </c>
      <c r="AG95">
        <f>INT(50+(X95+(AH95*0.25)-1)*POWER(X95+(AH95*0.25),0.5)*10)</f>
        <v>258</v>
      </c>
      <c r="AH95">
        <v>0</v>
      </c>
      <c r="AI95">
        <f>INT(5+(X95+(AJ95*0.25)-1)*POWER(X95+(AJ95*0.25),0.2))</f>
        <v>16</v>
      </c>
      <c r="AJ95">
        <v>0</v>
      </c>
      <c r="AL95" s="6" t="s">
        <v>127</v>
      </c>
      <c r="AM95" s="6" t="s">
        <v>259</v>
      </c>
    </row>
    <row r="96" spans="1:40" x14ac:dyDescent="0.15">
      <c r="B96" s="1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U96" s="16" t="s">
        <v>260</v>
      </c>
      <c r="V96" s="6" t="s">
        <v>261</v>
      </c>
      <c r="W96">
        <v>24</v>
      </c>
      <c r="X96">
        <f>1+(W96-1)*0.25</f>
        <v>6.75</v>
      </c>
      <c r="Y96">
        <f>INT(POWER(X96+(Z96*0.25),2)*35)</f>
        <v>1594</v>
      </c>
      <c r="Z96">
        <v>0</v>
      </c>
      <c r="AA96">
        <f>INT(POWER(X96+(AB96*0.25),3))+40</f>
        <v>347</v>
      </c>
      <c r="AB96">
        <v>0</v>
      </c>
      <c r="AC96">
        <f>INT(50+(X96+(AD96*0.25)-1)*POWER(X96+(AD96*0.25),0.5)*10)</f>
        <v>199</v>
      </c>
      <c r="AD96">
        <v>0</v>
      </c>
      <c r="AE96">
        <f>INT(POWER(X96+(AF96*0.25),3))+40</f>
        <v>347</v>
      </c>
      <c r="AF96">
        <v>0</v>
      </c>
      <c r="AG96">
        <f>INT(50+(X96+(AH96*0.25)-1)*POWER(X96+(AH96*0.25),0.5)*10)</f>
        <v>199</v>
      </c>
      <c r="AH96">
        <v>0</v>
      </c>
      <c r="AI96">
        <f>INT(5+(X96+(AJ96*0.25)-1)*POWER(X96+(AJ96*0.25),0.2))</f>
        <v>13</v>
      </c>
      <c r="AJ96">
        <v>0</v>
      </c>
      <c r="AL96" s="6" t="s">
        <v>127</v>
      </c>
      <c r="AM96" s="6" t="s">
        <v>262</v>
      </c>
    </row>
    <row r="97" spans="1:39" x14ac:dyDescent="0.15">
      <c r="B97" s="1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U97" s="16" t="s">
        <v>263</v>
      </c>
      <c r="V97" s="6" t="s">
        <v>264</v>
      </c>
      <c r="W97">
        <v>24</v>
      </c>
      <c r="X97">
        <f>1+(W97-1)*0.25</f>
        <v>6.75</v>
      </c>
      <c r="Y97">
        <f>INT(POWER(X97+(Z97*0.25),2)*35)</f>
        <v>1594</v>
      </c>
      <c r="Z97">
        <v>0</v>
      </c>
      <c r="AA97">
        <f>INT(POWER(X97+(AB97*0.25),3))+40</f>
        <v>347</v>
      </c>
      <c r="AB97">
        <v>0</v>
      </c>
      <c r="AC97">
        <f>INT(50+(X97+(AD97*0.25)-1)*POWER(X97+(AD97*0.25),0.5)*10)</f>
        <v>199</v>
      </c>
      <c r="AD97">
        <v>0</v>
      </c>
      <c r="AE97">
        <f>INT(POWER(X97+(AF97*0.25),3))+40</f>
        <v>347</v>
      </c>
      <c r="AF97">
        <v>0</v>
      </c>
      <c r="AG97">
        <f>INT(50+(X97+(AH97*0.25)-1)*POWER(X97+(AH97*0.25),0.5)*10)</f>
        <v>199</v>
      </c>
      <c r="AH97">
        <v>0</v>
      </c>
      <c r="AI97">
        <f>INT(5+(X97+(AJ97*0.25)-1)*POWER(X97+(AJ97*0.25),0.2))</f>
        <v>13</v>
      </c>
      <c r="AJ97">
        <v>0</v>
      </c>
      <c r="AL97" s="6" t="s">
        <v>179</v>
      </c>
      <c r="AM97" s="6" t="s">
        <v>265</v>
      </c>
    </row>
    <row r="98" spans="1:39" x14ac:dyDescent="0.15">
      <c r="B98" s="1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U98" s="16" t="s">
        <v>266</v>
      </c>
      <c r="V98" s="6" t="s">
        <v>267</v>
      </c>
      <c r="W98">
        <v>25</v>
      </c>
      <c r="X98">
        <f>1+(W98-1)*0.25</f>
        <v>7</v>
      </c>
      <c r="Y98">
        <f>INT(POWER(X98+(Z98*0.25),2)*35)</f>
        <v>1715</v>
      </c>
      <c r="Z98">
        <v>0</v>
      </c>
      <c r="AA98">
        <f>INT(POWER(X98+(AB98*0.25),3))+40</f>
        <v>383</v>
      </c>
      <c r="AB98">
        <v>0</v>
      </c>
      <c r="AC98">
        <f>INT(50+(X98+(AD98*0.25)-1)*POWER(X98+(AD98*0.25),0.5)*10)</f>
        <v>208</v>
      </c>
      <c r="AD98">
        <v>0</v>
      </c>
      <c r="AE98">
        <f>INT(POWER(X98+(AF98*0.25),3))+40</f>
        <v>383</v>
      </c>
      <c r="AF98">
        <v>0</v>
      </c>
      <c r="AG98">
        <f>INT(50+(X98+(AH98*0.25)-1)*POWER(X98+(AH98*0.25),0.5)*10)</f>
        <v>208</v>
      </c>
      <c r="AH98">
        <v>0</v>
      </c>
      <c r="AI98">
        <f>INT(5+(X98+(AJ98*0.25)-1)*POWER(X98+(AJ98*0.25),0.2))</f>
        <v>13</v>
      </c>
      <c r="AJ98">
        <v>0</v>
      </c>
      <c r="AL98" s="6" t="s">
        <v>127</v>
      </c>
      <c r="AM98" s="6" t="s">
        <v>268</v>
      </c>
    </row>
    <row r="99" spans="1:39" s="9" customFormat="1" x14ac:dyDescent="0.15">
      <c r="A99" s="8" t="s">
        <v>604</v>
      </c>
      <c r="B99" s="15"/>
      <c r="U99" s="15"/>
    </row>
    <row r="100" spans="1:39" s="9" customFormat="1" x14ac:dyDescent="0.15">
      <c r="A100" s="8" t="s">
        <v>577</v>
      </c>
      <c r="B100" s="15" t="s">
        <v>1</v>
      </c>
      <c r="C100" s="9" t="s">
        <v>0</v>
      </c>
      <c r="D100" s="9">
        <v>11</v>
      </c>
      <c r="E100" s="9">
        <f>1+(D100-1)*0.25</f>
        <v>3.5</v>
      </c>
      <c r="F100" s="9">
        <f>INT(200+POWER(E100+(G100*0.25)+1,2)*30)</f>
        <v>807</v>
      </c>
      <c r="G100" s="9">
        <v>0</v>
      </c>
      <c r="H100" s="9">
        <f>INT(POWER(E100+(I100*0.25)+4,2)*3)</f>
        <v>168</v>
      </c>
      <c r="I100" s="9">
        <v>0</v>
      </c>
      <c r="J100" s="9">
        <f>INT(50+(E100+(K100*0.25)-1)*POWER(E100+(K100*0.25),0.5)*10)</f>
        <v>96</v>
      </c>
      <c r="K100" s="9">
        <v>0</v>
      </c>
      <c r="L100" s="9">
        <f>INT(POWER(E100+(M100*0.25)+4,2)*3)</f>
        <v>168</v>
      </c>
      <c r="M100" s="9">
        <v>0</v>
      </c>
      <c r="N100" s="9">
        <f>INT(50+(E100+(O100*0.25)-1)*POWER(E100+(O100*0.25),0.5)*10)</f>
        <v>96</v>
      </c>
      <c r="O100" s="9">
        <v>0</v>
      </c>
      <c r="P100" s="9">
        <f>INT(5+(E100+(Q100*0.25)-1)*POWER(E100+(Q100*0.25),0.2))</f>
        <v>8</v>
      </c>
      <c r="Q100" s="9">
        <v>0</v>
      </c>
      <c r="R100" s="10" t="s">
        <v>57</v>
      </c>
      <c r="U100" s="17" t="s">
        <v>269</v>
      </c>
      <c r="V100" s="11" t="s">
        <v>270</v>
      </c>
      <c r="W100" s="9">
        <v>6</v>
      </c>
      <c r="X100" s="9">
        <f>1+(W100-1)*0.25</f>
        <v>2.25</v>
      </c>
      <c r="Y100" s="9">
        <f>INT(POWER(X100+(Z100*0.25),2)*35)</f>
        <v>177</v>
      </c>
      <c r="Z100" s="9">
        <v>0</v>
      </c>
      <c r="AA100" s="9">
        <f>INT(POWER(X100+(AB100*0.25),3))+40</f>
        <v>51</v>
      </c>
      <c r="AB100" s="9">
        <v>0</v>
      </c>
      <c r="AC100" s="9">
        <f>INT(50+(X100+(AD100*0.25)-1)*POWER(X100+(AD100*0.25),0.5)*10)</f>
        <v>68</v>
      </c>
      <c r="AD100" s="9">
        <v>0</v>
      </c>
      <c r="AE100" s="9">
        <f>INT(POWER(X100+(AF100*0.25),3))+40</f>
        <v>51</v>
      </c>
      <c r="AF100" s="9">
        <v>0</v>
      </c>
      <c r="AG100" s="9">
        <f>INT(50+(X100+(AH100*0.25)-1)*POWER(X100+(AH100*0.25),0.5)*10)</f>
        <v>68</v>
      </c>
      <c r="AH100" s="9">
        <v>0</v>
      </c>
      <c r="AI100" s="9">
        <f>INT(5+(X100+(AJ100*0.25)-1)*POWER(X100+(AJ100*0.25),0.2))</f>
        <v>6</v>
      </c>
      <c r="AJ100" s="9">
        <v>0</v>
      </c>
      <c r="AL100" s="11" t="s">
        <v>63</v>
      </c>
      <c r="AM100" s="11" t="s">
        <v>271</v>
      </c>
    </row>
    <row r="101" spans="1:39" s="9" customFormat="1" x14ac:dyDescent="0.15">
      <c r="A101" s="8" t="s">
        <v>577</v>
      </c>
      <c r="B101" s="17" t="s">
        <v>272</v>
      </c>
      <c r="C101" s="11" t="s">
        <v>273</v>
      </c>
      <c r="D101" s="9">
        <v>15</v>
      </c>
      <c r="E101" s="9">
        <f>1+(D101-1)*0.25</f>
        <v>4.5</v>
      </c>
      <c r="F101" s="9">
        <f>INT(200+POWER(E101+(G101*0.25)+1,2)*30)</f>
        <v>1107</v>
      </c>
      <c r="G101" s="9">
        <v>0</v>
      </c>
      <c r="H101" s="9">
        <f>INT(POWER(E101+(I101*0.25)+4,2)*3)</f>
        <v>216</v>
      </c>
      <c r="I101" s="9">
        <v>0</v>
      </c>
      <c r="J101" s="9">
        <f>INT(50+(E101+(K101*0.25)-1)*POWER(E101+(K101*0.25),0.5)*10)</f>
        <v>124</v>
      </c>
      <c r="K101" s="9">
        <v>0</v>
      </c>
      <c r="L101" s="9">
        <f>INT(POWER(E101+(M101*0.25)+4,2)*3)</f>
        <v>216</v>
      </c>
      <c r="M101" s="9">
        <v>0</v>
      </c>
      <c r="N101" s="9">
        <f>INT(50+(E101+(O101*0.25)-1)*POWER(E101+(O101*0.25),0.5)*10)</f>
        <v>124</v>
      </c>
      <c r="O101" s="9">
        <v>0</v>
      </c>
      <c r="P101" s="9">
        <f>INT(5+(E101+(Q101*0.25)-1)*POWER(E101+(Q101*0.25),0.2))</f>
        <v>9</v>
      </c>
      <c r="Q101" s="9">
        <v>0</v>
      </c>
      <c r="R101" s="11" t="s">
        <v>274</v>
      </c>
      <c r="S101" s="11" t="s">
        <v>275</v>
      </c>
      <c r="U101" s="17" t="s">
        <v>276</v>
      </c>
      <c r="V101" s="11" t="s">
        <v>277</v>
      </c>
      <c r="W101" s="9">
        <v>6</v>
      </c>
      <c r="X101" s="9">
        <f>1+(W101-1)*0.25</f>
        <v>2.25</v>
      </c>
      <c r="Y101" s="9">
        <f>INT(POWER(X101+(Z101*0.25),2)*35)</f>
        <v>177</v>
      </c>
      <c r="Z101" s="9">
        <v>0</v>
      </c>
      <c r="AA101" s="9">
        <f>INT(POWER(X101+(AB101*0.25),3))+40</f>
        <v>51</v>
      </c>
      <c r="AB101" s="9">
        <v>0</v>
      </c>
      <c r="AC101" s="9">
        <f>INT(50+(X101+(AD101*0.25)-1)*POWER(X101+(AD101*0.25),0.5)*10)</f>
        <v>68</v>
      </c>
      <c r="AD101" s="9">
        <v>0</v>
      </c>
      <c r="AE101" s="9">
        <f>INT(POWER(X101+(AF101*0.25),3))+40</f>
        <v>51</v>
      </c>
      <c r="AF101" s="9">
        <v>0</v>
      </c>
      <c r="AG101" s="9">
        <f>INT(50+(X101+(AH101*0.25)-1)*POWER(X101+(AH101*0.25),0.5)*10)</f>
        <v>68</v>
      </c>
      <c r="AH101" s="9">
        <v>0</v>
      </c>
      <c r="AI101" s="9">
        <f>INT(5+(X101+(AJ101*0.25)-1)*POWER(X101+(AJ101*0.25),0.2))</f>
        <v>6</v>
      </c>
      <c r="AJ101" s="9">
        <v>0</v>
      </c>
      <c r="AL101" s="11" t="s">
        <v>63</v>
      </c>
      <c r="AM101" s="11" t="s">
        <v>278</v>
      </c>
    </row>
    <row r="102" spans="1:39" s="9" customFormat="1" x14ac:dyDescent="0.15">
      <c r="A102" s="8" t="s">
        <v>577</v>
      </c>
      <c r="B102" s="17" t="s">
        <v>279</v>
      </c>
      <c r="C102" s="11" t="s">
        <v>280</v>
      </c>
      <c r="D102" s="9">
        <v>15</v>
      </c>
      <c r="E102" s="9">
        <f>1+(D102-1)*0.25</f>
        <v>4.5</v>
      </c>
      <c r="F102" s="9">
        <f>INT(200+POWER(E102+(G102*0.25)+1,2)*30)</f>
        <v>1107</v>
      </c>
      <c r="G102" s="9">
        <v>0</v>
      </c>
      <c r="H102" s="9">
        <f>INT(POWER(E102+(I102*0.25)+4,2)*3)</f>
        <v>216</v>
      </c>
      <c r="I102" s="9">
        <v>0</v>
      </c>
      <c r="J102" s="9">
        <f>INT(50+(E102+(K102*0.25)-1)*POWER(E102+(K102*0.25),0.5)*10)</f>
        <v>124</v>
      </c>
      <c r="K102" s="9">
        <v>0</v>
      </c>
      <c r="L102" s="9">
        <f>INT(POWER(E102+(M102*0.25)+4,2)*3)</f>
        <v>216</v>
      </c>
      <c r="M102" s="9">
        <v>0</v>
      </c>
      <c r="N102" s="9">
        <f>INT(50+(E102+(O102*0.25)-1)*POWER(E102+(O102*0.25),0.5)*10)</f>
        <v>124</v>
      </c>
      <c r="O102" s="9">
        <v>0</v>
      </c>
      <c r="P102" s="9">
        <f>INT(5+(E102+(Q102*0.25)-1)*POWER(E102+(Q102*0.25),0.2))</f>
        <v>9</v>
      </c>
      <c r="Q102" s="9">
        <v>0</v>
      </c>
      <c r="R102" s="11" t="s">
        <v>274</v>
      </c>
      <c r="S102" s="11" t="s">
        <v>281</v>
      </c>
      <c r="U102" s="17" t="s">
        <v>282</v>
      </c>
      <c r="V102" s="11" t="s">
        <v>283</v>
      </c>
      <c r="W102" s="9">
        <v>6</v>
      </c>
      <c r="X102" s="9">
        <f>1+(W102-1)*0.25</f>
        <v>2.25</v>
      </c>
      <c r="Y102" s="9">
        <f>INT(POWER(X102+(Z102*0.25),2)*35)</f>
        <v>177</v>
      </c>
      <c r="Z102" s="9">
        <v>0</v>
      </c>
      <c r="AA102" s="9">
        <f>INT(POWER(X102+(AB102*0.25),3))+40</f>
        <v>51</v>
      </c>
      <c r="AB102" s="9">
        <v>0</v>
      </c>
      <c r="AC102" s="9">
        <f>INT(50+(X102+(AD102*0.25)-1)*POWER(X102+(AD102*0.25),0.5)*10)</f>
        <v>68</v>
      </c>
      <c r="AD102" s="9">
        <v>0</v>
      </c>
      <c r="AE102" s="9">
        <f>INT(POWER(X102+(AF102*0.25),3))+40</f>
        <v>51</v>
      </c>
      <c r="AF102" s="9">
        <v>0</v>
      </c>
      <c r="AG102" s="9">
        <f>INT(50+(X102+(AH102*0.25)-1)*POWER(X102+(AH102*0.25),0.5)*10)</f>
        <v>68</v>
      </c>
      <c r="AH102" s="9">
        <v>0</v>
      </c>
      <c r="AI102" s="9">
        <f>INT(5+(X102+(AJ102*0.25)-1)*POWER(X102+(AJ102*0.25),0.2))</f>
        <v>6</v>
      </c>
      <c r="AJ102" s="9">
        <v>0</v>
      </c>
      <c r="AL102" s="11" t="s">
        <v>93</v>
      </c>
      <c r="AM102" s="11" t="s">
        <v>284</v>
      </c>
    </row>
    <row r="103" spans="1:39" x14ac:dyDescent="0.15">
      <c r="A103" s="8" t="s">
        <v>577</v>
      </c>
      <c r="B103" s="16"/>
      <c r="C103" s="6"/>
      <c r="R103" s="6"/>
      <c r="S103" s="6"/>
      <c r="U103" s="16" t="s">
        <v>285</v>
      </c>
      <c r="V103" s="6" t="s">
        <v>286</v>
      </c>
      <c r="W103">
        <v>6</v>
      </c>
      <c r="X103">
        <f>1+(W103-1)*0.25</f>
        <v>2.25</v>
      </c>
      <c r="Y103">
        <f>INT(POWER(X103+(Z103*0.25),2)*35)</f>
        <v>177</v>
      </c>
      <c r="Z103">
        <v>0</v>
      </c>
      <c r="AA103">
        <f>INT(POWER(X103+(AB103*0.25),3))+40</f>
        <v>51</v>
      </c>
      <c r="AB103">
        <v>0</v>
      </c>
      <c r="AC103">
        <f>INT(50+(X103+(AD103*0.25)-1)*POWER(X103+(AD103*0.25),0.5)*10)</f>
        <v>68</v>
      </c>
      <c r="AD103">
        <v>0</v>
      </c>
      <c r="AE103">
        <f>INT(POWER(X103+(AF103*0.25),3))+40</f>
        <v>51</v>
      </c>
      <c r="AF103">
        <v>0</v>
      </c>
      <c r="AG103">
        <f>INT(50+(X103+(AH103*0.25)-1)*POWER(X103+(AH103*0.25),0.5)*10)</f>
        <v>68</v>
      </c>
      <c r="AH103">
        <v>0</v>
      </c>
      <c r="AI103">
        <f>INT(5+(X103+(AJ103*0.25)-1)*POWER(X103+(AJ103*0.25),0.2))</f>
        <v>6</v>
      </c>
      <c r="AJ103">
        <v>0</v>
      </c>
      <c r="AL103" s="6" t="s">
        <v>93</v>
      </c>
      <c r="AM103" s="6" t="s">
        <v>287</v>
      </c>
    </row>
    <row r="104" spans="1:39" s="9" customFormat="1" x14ac:dyDescent="0.15">
      <c r="A104" s="8" t="s">
        <v>605</v>
      </c>
      <c r="B104" s="15"/>
      <c r="U104" s="15"/>
    </row>
    <row r="105" spans="1:39" s="9" customFormat="1" x14ac:dyDescent="0.15">
      <c r="A105" s="8" t="s">
        <v>577</v>
      </c>
      <c r="B105" s="15" t="s">
        <v>1</v>
      </c>
      <c r="C105" s="9" t="s">
        <v>0</v>
      </c>
      <c r="D105" s="9">
        <v>12</v>
      </c>
      <c r="E105" s="9">
        <f>1+(D105-1)*0.25</f>
        <v>3.75</v>
      </c>
      <c r="F105" s="9">
        <f>INT(200+POWER(E105+(G105*0.25)+1,2)*30)</f>
        <v>876</v>
      </c>
      <c r="G105" s="9">
        <v>0</v>
      </c>
      <c r="H105" s="9">
        <f>INT(POWER(E105+(I105*0.25)+4,2)*3)</f>
        <v>180</v>
      </c>
      <c r="I105" s="9">
        <v>0</v>
      </c>
      <c r="J105" s="9">
        <f>INT(50+(E105+(K105*0.25)-1)*POWER(E105+(K105*0.25),0.5)*10)</f>
        <v>103</v>
      </c>
      <c r="K105" s="9">
        <v>0</v>
      </c>
      <c r="L105" s="9">
        <f>INT(POWER(E105+(M105*0.25)+4,2)*3)</f>
        <v>180</v>
      </c>
      <c r="M105" s="9">
        <v>0</v>
      </c>
      <c r="N105" s="9">
        <f>INT(50+(E105+(O105*0.25)-1)*POWER(E105+(O105*0.25),0.5)*10)</f>
        <v>103</v>
      </c>
      <c r="O105" s="9">
        <v>0</v>
      </c>
      <c r="P105" s="9">
        <f>INT(5+(E105+(Q105*0.25)-1)*POWER(E105+(Q105*0.25),0.2))</f>
        <v>8</v>
      </c>
      <c r="Q105" s="9">
        <v>0</v>
      </c>
      <c r="R105" s="10" t="s">
        <v>57</v>
      </c>
      <c r="U105" s="17" t="s">
        <v>288</v>
      </c>
      <c r="V105" s="11" t="s">
        <v>289</v>
      </c>
      <c r="W105" s="9">
        <v>6</v>
      </c>
      <c r="X105" s="9">
        <f>1+(W105-1)*0.25</f>
        <v>2.25</v>
      </c>
      <c r="Y105" s="9">
        <f>INT(POWER(X105+(Z105*0.25),2)*35)</f>
        <v>177</v>
      </c>
      <c r="Z105" s="9">
        <v>0</v>
      </c>
      <c r="AA105" s="9">
        <f>INT(POWER(X105+(AB105*0.25),3))+40</f>
        <v>51</v>
      </c>
      <c r="AB105" s="9">
        <v>0</v>
      </c>
      <c r="AC105" s="9">
        <f>INT(50+(X105+(AD105*0.25)-1)*POWER(X105+(AD105*0.25),0.5)*10)</f>
        <v>68</v>
      </c>
      <c r="AD105" s="9">
        <v>0</v>
      </c>
      <c r="AE105" s="9">
        <f>INT(POWER(X105+(AF105*0.25),3))+40</f>
        <v>51</v>
      </c>
      <c r="AF105" s="9">
        <v>0</v>
      </c>
      <c r="AG105" s="9">
        <f>INT(50+(X105+(AH105*0.25)-1)*POWER(X105+(AH105*0.25),0.5)*10)</f>
        <v>68</v>
      </c>
      <c r="AH105" s="9">
        <v>0</v>
      </c>
      <c r="AI105" s="9">
        <f>INT(5+(X105+(AJ105*0.25)-1)*POWER(X105+(AJ105*0.25),0.2))</f>
        <v>6</v>
      </c>
      <c r="AJ105" s="9">
        <v>0</v>
      </c>
      <c r="AL105" s="11" t="s">
        <v>290</v>
      </c>
      <c r="AM105" s="11" t="s">
        <v>291</v>
      </c>
    </row>
    <row r="106" spans="1:39" s="9" customFormat="1" x14ac:dyDescent="0.15">
      <c r="A106" s="8" t="s">
        <v>577</v>
      </c>
      <c r="B106" s="17" t="s">
        <v>292</v>
      </c>
      <c r="C106" s="11" t="s">
        <v>293</v>
      </c>
      <c r="D106" s="9">
        <v>15</v>
      </c>
      <c r="E106" s="9">
        <f>1+(D106-1)*0.25</f>
        <v>4.5</v>
      </c>
      <c r="F106" s="9">
        <f>INT(200+POWER(E106+(G106*0.25)+1,2)*30)</f>
        <v>1107</v>
      </c>
      <c r="G106" s="9">
        <v>0</v>
      </c>
      <c r="H106" s="9">
        <f>INT(POWER(E106+(I106*0.25)+4,2)*3)</f>
        <v>216</v>
      </c>
      <c r="I106" s="9">
        <v>0</v>
      </c>
      <c r="J106" s="9">
        <f>INT(50+(E106+(K106*0.25)-1)*POWER(E106+(K106*0.25),0.5)*10)</f>
        <v>124</v>
      </c>
      <c r="K106" s="9">
        <v>0</v>
      </c>
      <c r="L106" s="9">
        <f>INT(POWER(E106+(M106*0.25)+4,2)*3)</f>
        <v>216</v>
      </c>
      <c r="M106" s="9">
        <v>0</v>
      </c>
      <c r="N106" s="9">
        <f>INT(50+(E106+(O106*0.25)-1)*POWER(E106+(O106*0.25),0.5)*10)</f>
        <v>124</v>
      </c>
      <c r="O106" s="9">
        <v>0</v>
      </c>
      <c r="P106" s="9">
        <f>INT(5+(E106+(Q106*0.25)-1)*POWER(E106+(Q106*0.25),0.2))</f>
        <v>9</v>
      </c>
      <c r="Q106" s="9">
        <v>0</v>
      </c>
      <c r="R106" s="11" t="s">
        <v>274</v>
      </c>
      <c r="S106" s="11" t="s">
        <v>294</v>
      </c>
      <c r="U106" s="17" t="s">
        <v>295</v>
      </c>
      <c r="V106" s="11" t="s">
        <v>296</v>
      </c>
      <c r="W106" s="9">
        <v>6</v>
      </c>
      <c r="X106" s="9">
        <f>1+(W106-1)*0.25</f>
        <v>2.25</v>
      </c>
      <c r="Y106" s="9">
        <f>INT(POWER(X106+(Z106*0.25),2)*35)</f>
        <v>177</v>
      </c>
      <c r="Z106" s="9">
        <v>0</v>
      </c>
      <c r="AA106" s="9">
        <f>INT(POWER(X106+(AB106*0.25),3))+40</f>
        <v>51</v>
      </c>
      <c r="AB106" s="9">
        <v>0</v>
      </c>
      <c r="AC106" s="9">
        <f>INT(50+(X106+(AD106*0.25)-1)*POWER(X106+(AD106*0.25),0.5)*10)</f>
        <v>68</v>
      </c>
      <c r="AD106" s="9">
        <v>0</v>
      </c>
      <c r="AE106" s="9">
        <f>INT(POWER(X106+(AF106*0.25),3))+40</f>
        <v>51</v>
      </c>
      <c r="AF106" s="9">
        <v>0</v>
      </c>
      <c r="AG106" s="9">
        <f>INT(50+(X106+(AH106*0.25)-1)*POWER(X106+(AH106*0.25),0.5)*10)</f>
        <v>68</v>
      </c>
      <c r="AH106" s="9">
        <v>0</v>
      </c>
      <c r="AI106" s="9">
        <f>INT(5+(X106+(AJ106*0.25)-1)*POWER(X106+(AJ106*0.25),0.2))</f>
        <v>6</v>
      </c>
      <c r="AJ106" s="9">
        <v>0</v>
      </c>
      <c r="AL106" s="11" t="s">
        <v>127</v>
      </c>
      <c r="AM106" s="11" t="s">
        <v>297</v>
      </c>
    </row>
    <row r="107" spans="1:39" s="9" customFormat="1" x14ac:dyDescent="0.15">
      <c r="A107" s="8" t="s">
        <v>577</v>
      </c>
      <c r="B107" s="17" t="s">
        <v>298</v>
      </c>
      <c r="C107" s="11" t="s">
        <v>299</v>
      </c>
      <c r="D107" s="9">
        <v>15</v>
      </c>
      <c r="E107" s="9">
        <f>1+(D107-1)*0.25</f>
        <v>4.5</v>
      </c>
      <c r="F107" s="9">
        <f>INT(200+POWER(E107+(G107*0.25)+1,2)*30)</f>
        <v>1107</v>
      </c>
      <c r="G107" s="9">
        <v>0</v>
      </c>
      <c r="H107" s="9">
        <f>INT(POWER(E107+(I107*0.25)+4,2)*3)</f>
        <v>216</v>
      </c>
      <c r="I107" s="9">
        <v>0</v>
      </c>
      <c r="J107" s="9">
        <f>INT(50+(E107+(K107*0.25)-1)*POWER(E107+(K107*0.25),0.5)*10)</f>
        <v>124</v>
      </c>
      <c r="K107" s="9">
        <v>0</v>
      </c>
      <c r="L107" s="9">
        <f>INT(POWER(E107+(M107*0.25)+4,2)*3)</f>
        <v>216</v>
      </c>
      <c r="M107" s="9">
        <v>0</v>
      </c>
      <c r="N107" s="9">
        <f>INT(50+(E107+(O107*0.25)-1)*POWER(E107+(O107*0.25),0.5)*10)</f>
        <v>124</v>
      </c>
      <c r="O107" s="9">
        <v>0</v>
      </c>
      <c r="P107" s="9">
        <f>INT(5+(E107+(Q107*0.25)-1)*POWER(E107+(Q107*0.25),0.2))</f>
        <v>9</v>
      </c>
      <c r="Q107" s="9">
        <v>0</v>
      </c>
      <c r="R107" s="11" t="s">
        <v>274</v>
      </c>
      <c r="S107" s="11" t="s">
        <v>300</v>
      </c>
      <c r="U107" s="17" t="s">
        <v>301</v>
      </c>
      <c r="V107" s="11" t="s">
        <v>302</v>
      </c>
      <c r="W107" s="9">
        <v>6</v>
      </c>
      <c r="X107" s="9">
        <f>1+(W107-1)*0.25</f>
        <v>2.25</v>
      </c>
      <c r="Y107" s="9">
        <f>INT(POWER(X107+(Z107*0.25),2)*35)</f>
        <v>177</v>
      </c>
      <c r="Z107" s="9">
        <v>0</v>
      </c>
      <c r="AA107" s="9">
        <f>INT(POWER(X107+(AB107*0.25),3))+40</f>
        <v>51</v>
      </c>
      <c r="AB107" s="9">
        <v>0</v>
      </c>
      <c r="AC107" s="9">
        <f>INT(50+(X107+(AD107*0.25)-1)*POWER(X107+(AD107*0.25),0.5)*10)</f>
        <v>68</v>
      </c>
      <c r="AD107" s="9">
        <v>0</v>
      </c>
      <c r="AE107" s="9">
        <f>INT(POWER(X107+(AF107*0.25),3))+40</f>
        <v>51</v>
      </c>
      <c r="AF107" s="9">
        <v>0</v>
      </c>
      <c r="AG107" s="9">
        <f>INT(50+(X107+(AH107*0.25)-1)*POWER(X107+(AH107*0.25),0.5)*10)</f>
        <v>68</v>
      </c>
      <c r="AH107" s="9">
        <v>0</v>
      </c>
      <c r="AI107" s="9">
        <f>INT(5+(X107+(AJ107*0.25)-1)*POWER(X107+(AJ107*0.25),0.2))</f>
        <v>6</v>
      </c>
      <c r="AJ107" s="9">
        <v>0</v>
      </c>
      <c r="AL107" s="11" t="s">
        <v>93</v>
      </c>
      <c r="AM107" s="11" t="s">
        <v>284</v>
      </c>
    </row>
    <row r="108" spans="1:39" x14ac:dyDescent="0.15">
      <c r="A108" s="8" t="s">
        <v>577</v>
      </c>
      <c r="B108" s="16"/>
      <c r="C108" s="6"/>
      <c r="R108" s="6"/>
      <c r="S108" s="6"/>
      <c r="U108" s="16" t="s">
        <v>303</v>
      </c>
      <c r="V108" s="6" t="s">
        <v>304</v>
      </c>
      <c r="W108">
        <v>6</v>
      </c>
      <c r="X108">
        <f>1+(W108-1)*0.25</f>
        <v>2.25</v>
      </c>
      <c r="Y108">
        <f>INT(POWER(X108+(Z108*0.25),2)*35)</f>
        <v>177</v>
      </c>
      <c r="Z108">
        <v>0</v>
      </c>
      <c r="AA108">
        <f>INT(POWER(X108+(AB108*0.25),3))+40</f>
        <v>51</v>
      </c>
      <c r="AB108">
        <v>0</v>
      </c>
      <c r="AC108">
        <f>INT(50+(X108+(AD108*0.25)-1)*POWER(X108+(AD108*0.25),0.5)*10)</f>
        <v>68</v>
      </c>
      <c r="AD108">
        <v>0</v>
      </c>
      <c r="AE108">
        <f>INT(POWER(X108+(AF108*0.25),3))+40</f>
        <v>51</v>
      </c>
      <c r="AF108">
        <v>0</v>
      </c>
      <c r="AG108">
        <f>INT(50+(X108+(AH108*0.25)-1)*POWER(X108+(AH108*0.25),0.5)*10)</f>
        <v>68</v>
      </c>
      <c r="AH108">
        <v>0</v>
      </c>
      <c r="AI108">
        <f>INT(5+(X108+(AJ108*0.25)-1)*POWER(X108+(AJ108*0.25),0.2))</f>
        <v>6</v>
      </c>
      <c r="AJ108">
        <v>0</v>
      </c>
      <c r="AL108" s="6" t="s">
        <v>93</v>
      </c>
      <c r="AM108" s="6" t="s">
        <v>305</v>
      </c>
    </row>
    <row r="109" spans="1:39" s="9" customFormat="1" x14ac:dyDescent="0.15">
      <c r="A109" s="8" t="s">
        <v>606</v>
      </c>
      <c r="B109" s="15"/>
      <c r="U109" s="15"/>
    </row>
    <row r="110" spans="1:39" s="9" customFormat="1" x14ac:dyDescent="0.15">
      <c r="A110" s="8" t="s">
        <v>578</v>
      </c>
      <c r="B110" s="15" t="s">
        <v>1</v>
      </c>
      <c r="C110" s="9" t="s">
        <v>0</v>
      </c>
      <c r="D110" s="9">
        <v>1</v>
      </c>
      <c r="E110" s="9">
        <f>1+(D110-1)*0.25</f>
        <v>1</v>
      </c>
      <c r="F110" s="9">
        <f>INT(200+POWER(E110+(G110*0.25)+1,2)*30)</f>
        <v>320</v>
      </c>
      <c r="G110" s="9">
        <v>0</v>
      </c>
      <c r="H110" s="9">
        <f>INT(POWER(E110+(I110*0.25)+4,2)*3)</f>
        <v>75</v>
      </c>
      <c r="I110" s="9">
        <v>0</v>
      </c>
      <c r="J110" s="9">
        <f>INT(50+(E110+(K110*0.25)-1)*POWER(E110+(K110*0.25),0.5)*10)</f>
        <v>50</v>
      </c>
      <c r="K110" s="9">
        <v>0</v>
      </c>
      <c r="L110" s="9">
        <f>INT(POWER(E110+(M110*0.25)+4,2)*3)</f>
        <v>75</v>
      </c>
      <c r="M110" s="9">
        <v>0</v>
      </c>
      <c r="N110" s="9">
        <f>INT(50+(E110+(O110*0.25)-1)*POWER(E110+(O110*0.25),0.5)*10)</f>
        <v>50</v>
      </c>
      <c r="O110" s="9">
        <v>0</v>
      </c>
      <c r="P110" s="9">
        <f>INT(5+(E110+(Q110*0.25)-1)*POWER(E110+(Q110*0.25),0.2))</f>
        <v>5</v>
      </c>
      <c r="Q110" s="9">
        <v>0</v>
      </c>
      <c r="R110" s="10" t="s">
        <v>57</v>
      </c>
      <c r="U110" s="17" t="s">
        <v>306</v>
      </c>
      <c r="V110" s="11" t="s">
        <v>307</v>
      </c>
      <c r="W110" s="9">
        <v>6</v>
      </c>
      <c r="X110" s="9">
        <f>1+(W110-1)*0.25</f>
        <v>2.25</v>
      </c>
      <c r="Y110" s="9">
        <f>INT(POWER(X110+(Z110*0.25),2)*35)</f>
        <v>177</v>
      </c>
      <c r="Z110" s="9">
        <v>0</v>
      </c>
      <c r="AA110" s="9">
        <f>INT(POWER(X110+(AB110*0.25),3))+40</f>
        <v>51</v>
      </c>
      <c r="AB110" s="9">
        <v>0</v>
      </c>
      <c r="AC110" s="9">
        <f>INT(50+(X110+(AD110*0.25)-1)*POWER(X110+(AD110*0.25),0.5)*10)</f>
        <v>68</v>
      </c>
      <c r="AD110" s="9">
        <v>0</v>
      </c>
      <c r="AE110" s="9">
        <f>INT(POWER(X110+(AF110*0.25),3))+40</f>
        <v>51</v>
      </c>
      <c r="AF110" s="9">
        <v>0</v>
      </c>
      <c r="AG110" s="9">
        <f>INT(50+(X110+(AH110*0.25)-1)*POWER(X110+(AH110*0.25),0.5)*10)</f>
        <v>68</v>
      </c>
      <c r="AH110" s="9">
        <v>0</v>
      </c>
      <c r="AI110" s="9">
        <f>INT(5+(X110+(AJ110*0.25)-1)*POWER(X110+(AJ110*0.25),0.2))</f>
        <v>6</v>
      </c>
      <c r="AJ110" s="9">
        <v>0</v>
      </c>
      <c r="AL110" s="11" t="s">
        <v>308</v>
      </c>
      <c r="AM110" s="11" t="s">
        <v>309</v>
      </c>
    </row>
    <row r="111" spans="1:39" s="9" customFormat="1" x14ac:dyDescent="0.15">
      <c r="A111" s="8" t="s">
        <v>578</v>
      </c>
      <c r="B111" s="17" t="s">
        <v>310</v>
      </c>
      <c r="C111" s="11" t="s">
        <v>311</v>
      </c>
      <c r="D111" s="9">
        <v>1</v>
      </c>
      <c r="E111" s="9">
        <f>1+(D111-1)*0.25</f>
        <v>1</v>
      </c>
      <c r="F111" s="9">
        <f>INT(200+POWER(E111+(G111*0.25)+1,2)*30)</f>
        <v>320</v>
      </c>
      <c r="G111" s="9">
        <v>0</v>
      </c>
      <c r="H111" s="9">
        <f>INT(POWER(E111+(I111*0.25)+4,2)*3)</f>
        <v>75</v>
      </c>
      <c r="I111" s="9">
        <v>0</v>
      </c>
      <c r="J111" s="9">
        <f>INT(50+(E111+(K111*0.25)-1)*POWER(E111+(K111*0.25),0.5)*10)</f>
        <v>50</v>
      </c>
      <c r="K111" s="9">
        <v>0</v>
      </c>
      <c r="L111" s="9">
        <f>INT(POWER(E111+(M111*0.25)+4,2)*3)</f>
        <v>75</v>
      </c>
      <c r="M111" s="9">
        <v>0</v>
      </c>
      <c r="N111" s="9">
        <f>INT(50+(E111+(O111*0.25)-1)*POWER(E111+(O111*0.25),0.5)*10)</f>
        <v>50</v>
      </c>
      <c r="O111" s="9">
        <v>0</v>
      </c>
      <c r="P111" s="9">
        <f>INT(5+(E111+(Q111*0.25)-1)*POWER(E111+(Q111*0.25),0.2))</f>
        <v>5</v>
      </c>
      <c r="Q111" s="9">
        <v>0</v>
      </c>
      <c r="R111" s="11" t="s">
        <v>312</v>
      </c>
      <c r="S111" s="11" t="s">
        <v>313</v>
      </c>
      <c r="U111" s="17" t="s">
        <v>314</v>
      </c>
      <c r="V111" s="11" t="s">
        <v>315</v>
      </c>
      <c r="W111" s="9">
        <v>6</v>
      </c>
      <c r="X111" s="9">
        <f>1+(W111-1)*0.25</f>
        <v>2.25</v>
      </c>
      <c r="Y111" s="9">
        <f>INT(POWER(X111+(Z111*0.25),2)*35)</f>
        <v>177</v>
      </c>
      <c r="Z111" s="9">
        <v>0</v>
      </c>
      <c r="AA111" s="9">
        <f>INT(POWER(X111+(AB111*0.25),3))+40</f>
        <v>51</v>
      </c>
      <c r="AB111" s="9">
        <v>0</v>
      </c>
      <c r="AC111" s="9">
        <f>INT(50+(X111+(AD111*0.25)-1)*POWER(X111+(AD111*0.25),0.5)*10)</f>
        <v>68</v>
      </c>
      <c r="AD111" s="9">
        <v>0</v>
      </c>
      <c r="AE111" s="9">
        <f>INT(POWER(X111+(AF111*0.25),3))+40</f>
        <v>51</v>
      </c>
      <c r="AF111" s="9">
        <v>0</v>
      </c>
      <c r="AG111" s="9">
        <f>INT(50+(X111+(AH111*0.25)-1)*POWER(X111+(AH111*0.25),0.5)*10)</f>
        <v>68</v>
      </c>
      <c r="AH111" s="9">
        <v>0</v>
      </c>
      <c r="AI111" s="9">
        <f>INT(5+(X111+(AJ111*0.25)-1)*POWER(X111+(AJ111*0.25),0.2))</f>
        <v>6</v>
      </c>
      <c r="AJ111" s="9">
        <v>0</v>
      </c>
      <c r="AL111" s="11" t="s">
        <v>52</v>
      </c>
      <c r="AM111" s="11" t="s">
        <v>142</v>
      </c>
    </row>
    <row r="112" spans="1:39" x14ac:dyDescent="0.15">
      <c r="A112" s="8" t="s">
        <v>578</v>
      </c>
      <c r="B112" s="16"/>
      <c r="C112" s="6"/>
      <c r="R112" s="6"/>
      <c r="S112" s="6"/>
      <c r="U112" s="16" t="s">
        <v>316</v>
      </c>
      <c r="V112" s="6" t="s">
        <v>317</v>
      </c>
      <c r="W112">
        <v>6</v>
      </c>
      <c r="X112">
        <f>1+(W112-1)*0.25</f>
        <v>2.25</v>
      </c>
      <c r="Y112">
        <f>INT(POWER(X112+(Z112*0.25),2)*35)</f>
        <v>177</v>
      </c>
      <c r="Z112">
        <v>0</v>
      </c>
      <c r="AA112">
        <f>INT(POWER(X112+(AB112*0.25),3))+40</f>
        <v>51</v>
      </c>
      <c r="AB112">
        <v>0</v>
      </c>
      <c r="AC112">
        <f>INT(50+(X112+(AD112*0.25)-1)*POWER(X112+(AD112*0.25),0.5)*10)</f>
        <v>68</v>
      </c>
      <c r="AD112">
        <v>0</v>
      </c>
      <c r="AE112">
        <f>INT(POWER(X112+(AF112*0.25),3))+40</f>
        <v>51</v>
      </c>
      <c r="AF112">
        <v>0</v>
      </c>
      <c r="AG112">
        <f>INT(50+(X112+(AH112*0.25)-1)*POWER(X112+(AH112*0.25),0.5)*10)</f>
        <v>68</v>
      </c>
      <c r="AH112">
        <v>0</v>
      </c>
      <c r="AI112">
        <f>INT(5+(X112+(AJ112*0.25)-1)*POWER(X112+(AJ112*0.25),0.2))</f>
        <v>6</v>
      </c>
      <c r="AJ112">
        <v>0</v>
      </c>
      <c r="AL112" s="6" t="s">
        <v>63</v>
      </c>
      <c r="AM112" s="6" t="s">
        <v>318</v>
      </c>
    </row>
    <row r="113" spans="1:40" x14ac:dyDescent="0.15">
      <c r="A113" s="8" t="s">
        <v>578</v>
      </c>
      <c r="B113" s="16"/>
      <c r="C113" s="6"/>
      <c r="R113" s="6"/>
      <c r="S113" s="6"/>
      <c r="U113" s="16" t="s">
        <v>319</v>
      </c>
      <c r="V113" s="6" t="s">
        <v>320</v>
      </c>
      <c r="W113">
        <v>6</v>
      </c>
      <c r="X113">
        <f>1+(W113-1)*0.25</f>
        <v>2.25</v>
      </c>
      <c r="Y113">
        <f>INT(POWER(X113+(Z113*0.25),2)*35)</f>
        <v>177</v>
      </c>
      <c r="Z113">
        <v>0</v>
      </c>
      <c r="AA113">
        <f>INT(POWER(X113+(AB113*0.25),3))+40</f>
        <v>51</v>
      </c>
      <c r="AB113">
        <v>0</v>
      </c>
      <c r="AC113">
        <f>INT(50+(X113+(AD113*0.25)-1)*POWER(X113+(AD113*0.25),0.5)*10)</f>
        <v>68</v>
      </c>
      <c r="AD113">
        <v>0</v>
      </c>
      <c r="AE113">
        <f>INT(POWER(X113+(AF113*0.25),3))+40</f>
        <v>51</v>
      </c>
      <c r="AF113">
        <v>0</v>
      </c>
      <c r="AG113">
        <f>INT(50+(X113+(AH113*0.25)-1)*POWER(X113+(AH113*0.25),0.5)*10)</f>
        <v>68</v>
      </c>
      <c r="AH113">
        <v>0</v>
      </c>
      <c r="AI113">
        <f>INT(5+(X113+(AJ113*0.25)-1)*POWER(X113+(AJ113*0.25),0.2))</f>
        <v>6</v>
      </c>
      <c r="AJ113">
        <v>0</v>
      </c>
      <c r="AL113" s="6" t="s">
        <v>93</v>
      </c>
      <c r="AM113" s="6" t="s">
        <v>321</v>
      </c>
    </row>
    <row r="114" spans="1:40" x14ac:dyDescent="0.15">
      <c r="A114" s="1" t="s">
        <v>607</v>
      </c>
    </row>
    <row r="115" spans="1:40" x14ac:dyDescent="0.15">
      <c r="B115" s="12" t="s">
        <v>1</v>
      </c>
      <c r="C115" t="s">
        <v>0</v>
      </c>
      <c r="D115">
        <v>11</v>
      </c>
      <c r="E115">
        <f>1+(D115-1)*0.25</f>
        <v>3.5</v>
      </c>
      <c r="F115">
        <f>INT(200+POWER(E115+(G115*0.25)+1,2)*30)</f>
        <v>807</v>
      </c>
      <c r="G115">
        <v>0</v>
      </c>
      <c r="H115">
        <f>INT(POWER(E115+(I115*0.25)+4,2)*3)</f>
        <v>168</v>
      </c>
      <c r="I115">
        <v>0</v>
      </c>
      <c r="J115">
        <f>INT(50+(E115+(K115*0.25)-1)*POWER(E115+(K115*0.25),0.5)*10)</f>
        <v>96</v>
      </c>
      <c r="K115">
        <v>0</v>
      </c>
      <c r="L115">
        <f>INT(POWER(E115+(M115*0.25)+4,2)*3)</f>
        <v>168</v>
      </c>
      <c r="M115">
        <v>0</v>
      </c>
      <c r="N115">
        <f>INT(50+(E115+(O115*0.25)-1)*POWER(E115+(O115*0.25),0.5)*10)</f>
        <v>96</v>
      </c>
      <c r="O115">
        <v>0</v>
      </c>
      <c r="P115">
        <f>INT(5+(E115+(Q115*0.25)-1)*POWER(E115+(Q115*0.25),0.2))</f>
        <v>8</v>
      </c>
      <c r="Q115">
        <v>0</v>
      </c>
      <c r="R115" s="5">
        <v>102204</v>
      </c>
      <c r="S115" t="s">
        <v>565</v>
      </c>
      <c r="U115" s="16" t="s">
        <v>322</v>
      </c>
      <c r="V115" s="6" t="s">
        <v>323</v>
      </c>
      <c r="W115">
        <v>25</v>
      </c>
      <c r="X115">
        <f>1+(W115-1)*0.25</f>
        <v>7</v>
      </c>
      <c r="Y115">
        <f>INT(POWER(X115+(Z115*0.25),2)*35)</f>
        <v>6144</v>
      </c>
      <c r="Z115">
        <v>25</v>
      </c>
      <c r="AA115">
        <f>INT(POWER(X115+(AB115*0.25),3))+40</f>
        <v>383</v>
      </c>
      <c r="AB115">
        <v>0</v>
      </c>
      <c r="AC115">
        <f>INT(50+(X115+(AD115*0.25)-1)*POWER(X115+(AD115*0.25),0.5)*10)</f>
        <v>208</v>
      </c>
      <c r="AD115">
        <v>0</v>
      </c>
      <c r="AE115">
        <f>INT(POWER(X115+(AF115*0.25),3))+40</f>
        <v>1768</v>
      </c>
      <c r="AF115">
        <v>20</v>
      </c>
      <c r="AG115">
        <f>INT(50+(X115+(AH115*0.25)-1)*POWER(X115+(AH115*0.25),0.5)*10)</f>
        <v>431</v>
      </c>
      <c r="AH115">
        <v>20</v>
      </c>
      <c r="AI115">
        <f>INT(5+(X115+(AJ115*0.25)-1)*POWER(X115+(AJ115*0.25),0.2))</f>
        <v>13</v>
      </c>
      <c r="AJ115">
        <v>0</v>
      </c>
      <c r="AL115" s="6" t="s">
        <v>324</v>
      </c>
      <c r="AM115" s="6" t="s">
        <v>325</v>
      </c>
      <c r="AN115" s="7" t="s">
        <v>586</v>
      </c>
    </row>
    <row r="116" spans="1:40" x14ac:dyDescent="0.15">
      <c r="B116" s="16" t="s">
        <v>326</v>
      </c>
      <c r="C116" s="6" t="s">
        <v>327</v>
      </c>
      <c r="D116">
        <v>15</v>
      </c>
      <c r="E116">
        <f>1+(D116-1)*0.25</f>
        <v>4.5</v>
      </c>
      <c r="F116">
        <f>INT(200+POWER(E116+(G116*0.25)+1,2)*30)</f>
        <v>1107</v>
      </c>
      <c r="G116">
        <v>0</v>
      </c>
      <c r="H116">
        <f>INT(POWER(E116+(I116*0.25)+4,2)*3)</f>
        <v>216</v>
      </c>
      <c r="I116">
        <v>0</v>
      </c>
      <c r="J116">
        <f>INT(50+(E116+(K116*0.25)-1)*POWER(E116+(K116*0.25),0.5)*10)</f>
        <v>124</v>
      </c>
      <c r="K116">
        <v>0</v>
      </c>
      <c r="L116">
        <f>INT(POWER(E116+(M116*0.25)+4,2)*3)</f>
        <v>216</v>
      </c>
      <c r="M116">
        <v>0</v>
      </c>
      <c r="N116">
        <f>INT(50+(E116+(O116*0.25)-1)*POWER(E116+(O116*0.25),0.5)*10)</f>
        <v>124</v>
      </c>
      <c r="O116">
        <v>0</v>
      </c>
      <c r="P116">
        <f>INT(5+(E116+(Q116*0.25)-1)*POWER(E116+(Q116*0.25),0.2))</f>
        <v>9</v>
      </c>
      <c r="Q116">
        <v>0</v>
      </c>
      <c r="R116" s="6" t="s">
        <v>328</v>
      </c>
      <c r="S116" s="6" t="s">
        <v>329</v>
      </c>
      <c r="U116" s="16" t="s">
        <v>330</v>
      </c>
      <c r="V116" s="6" t="s">
        <v>331</v>
      </c>
      <c r="W116">
        <v>20</v>
      </c>
      <c r="X116">
        <f>1+(W116-1)*0.25</f>
        <v>5.75</v>
      </c>
      <c r="Y116">
        <f>INT(POWER(X116+(Z116*0.25),2)*35)</f>
        <v>1157</v>
      </c>
      <c r="Z116">
        <v>0</v>
      </c>
      <c r="AA116">
        <f>INT(POWER(X116+(AB116*0.25),3))+40</f>
        <v>230</v>
      </c>
      <c r="AB116">
        <v>0</v>
      </c>
      <c r="AC116">
        <f>INT(50+(X116+(AD116*0.25)-1)*POWER(X116+(AD116*0.25),0.5)*10)</f>
        <v>163</v>
      </c>
      <c r="AD116">
        <v>0</v>
      </c>
      <c r="AE116">
        <f>INT(POWER(X116+(AF116*0.25),3))+40</f>
        <v>230</v>
      </c>
      <c r="AF116">
        <v>0</v>
      </c>
      <c r="AG116">
        <f>INT(50+(X116+(AH116*0.25)-1)*POWER(X116+(AH116*0.25),0.5)*10)</f>
        <v>163</v>
      </c>
      <c r="AH116">
        <v>0</v>
      </c>
      <c r="AI116">
        <f>INT(5+(X116+(AJ116*0.25)-1)*POWER(X116+(AJ116*0.25),0.2))</f>
        <v>11</v>
      </c>
      <c r="AJ116">
        <v>0</v>
      </c>
      <c r="AL116" s="6" t="s">
        <v>127</v>
      </c>
      <c r="AM116" s="6" t="s">
        <v>332</v>
      </c>
    </row>
    <row r="117" spans="1:40" x14ac:dyDescent="0.15">
      <c r="B117" s="16"/>
      <c r="C117" s="6"/>
      <c r="R117" s="6"/>
      <c r="S117" s="6"/>
      <c r="U117" s="16" t="s">
        <v>333</v>
      </c>
      <c r="V117" s="6" t="s">
        <v>334</v>
      </c>
      <c r="W117">
        <v>22</v>
      </c>
      <c r="X117">
        <f>1+(W117-1)*0.25</f>
        <v>6.25</v>
      </c>
      <c r="Y117">
        <f>INT(POWER(X117+(Z117*0.25),2)*35)</f>
        <v>1367</v>
      </c>
      <c r="Z117">
        <v>0</v>
      </c>
      <c r="AA117">
        <f>INT(POWER(X117+(AB117*0.25),3))+40</f>
        <v>284</v>
      </c>
      <c r="AB117">
        <v>0</v>
      </c>
      <c r="AC117">
        <f>INT(50+(X117+(AD117*0.25)-1)*POWER(X117+(AD117*0.25),0.5)*10)</f>
        <v>181</v>
      </c>
      <c r="AD117">
        <v>0</v>
      </c>
      <c r="AE117">
        <f>INT(POWER(X117+(AF117*0.25),3))+40</f>
        <v>284</v>
      </c>
      <c r="AF117">
        <v>0</v>
      </c>
      <c r="AG117">
        <f>INT(50+(X117+(AH117*0.25)-1)*POWER(X117+(AH117*0.25),0.5)*10)</f>
        <v>181</v>
      </c>
      <c r="AH117">
        <v>0</v>
      </c>
      <c r="AI117">
        <f>INT(5+(X117+(AJ117*0.25)-1)*POWER(X117+(AJ117*0.25),0.2))</f>
        <v>12</v>
      </c>
      <c r="AJ117">
        <v>0</v>
      </c>
      <c r="AL117" s="6" t="s">
        <v>227</v>
      </c>
      <c r="AM117" s="6" t="s">
        <v>250</v>
      </c>
    </row>
    <row r="118" spans="1:40" x14ac:dyDescent="0.15">
      <c r="A118" s="1" t="s">
        <v>608</v>
      </c>
    </row>
    <row r="119" spans="1:40" x14ac:dyDescent="0.15">
      <c r="B119" s="14" t="s">
        <v>570</v>
      </c>
      <c r="C119" s="7" t="s">
        <v>571</v>
      </c>
      <c r="D119" s="7">
        <v>12</v>
      </c>
      <c r="E119" s="7">
        <v>1</v>
      </c>
      <c r="F119" s="7">
        <v>320</v>
      </c>
      <c r="G119" s="7">
        <v>0</v>
      </c>
      <c r="H119" s="7">
        <v>75</v>
      </c>
      <c r="I119" s="7">
        <v>0</v>
      </c>
      <c r="J119" s="7">
        <v>50</v>
      </c>
      <c r="K119" s="7">
        <v>0</v>
      </c>
      <c r="L119" s="7">
        <v>75</v>
      </c>
      <c r="M119" s="7">
        <v>0</v>
      </c>
      <c r="N119" s="7">
        <v>50</v>
      </c>
      <c r="O119" s="7">
        <v>0</v>
      </c>
      <c r="P119" s="7">
        <v>5</v>
      </c>
      <c r="Q119" s="7">
        <v>0</v>
      </c>
      <c r="R119" s="7">
        <v>102205</v>
      </c>
      <c r="S119" s="7" t="s">
        <v>572</v>
      </c>
      <c r="U119" s="16" t="s">
        <v>335</v>
      </c>
      <c r="V119" s="6" t="s">
        <v>336</v>
      </c>
      <c r="W119">
        <v>30</v>
      </c>
      <c r="X119">
        <f>1+(W119-1)*0.25</f>
        <v>8.25</v>
      </c>
      <c r="Y119">
        <f>INT(POWER(X119+(Z119*0.25),2)*35)</f>
        <v>8682</v>
      </c>
      <c r="Z119">
        <v>30</v>
      </c>
      <c r="AA119">
        <f>INT(POWER(X119+(AB119*0.25),3))+40</f>
        <v>601</v>
      </c>
      <c r="AB119">
        <v>0</v>
      </c>
      <c r="AC119">
        <f>INT(50+(X119+(AD119*0.25)-1)*POWER(X119+(AD119*0.25),0.5)*10)</f>
        <v>258</v>
      </c>
      <c r="AD119">
        <v>0</v>
      </c>
      <c r="AE119">
        <f>INT(POWER(X119+(AF119*0.25),3))+40</f>
        <v>3946</v>
      </c>
      <c r="AF119">
        <v>30</v>
      </c>
      <c r="AG119">
        <f>INT(50+(X119+(AH119*0.25)-1)*POWER(X119+(AH119*0.25),0.5)*10)</f>
        <v>495</v>
      </c>
      <c r="AH119">
        <v>20</v>
      </c>
      <c r="AI119">
        <f>INT(5+(X119+(AJ119*0.25)-1)*POWER(X119+(AJ119*0.25),0.2))</f>
        <v>16</v>
      </c>
      <c r="AJ119">
        <v>0</v>
      </c>
      <c r="AL119" s="6" t="s">
        <v>337</v>
      </c>
      <c r="AM119" s="6" t="s">
        <v>338</v>
      </c>
      <c r="AN119" s="7" t="s">
        <v>586</v>
      </c>
    </row>
    <row r="120" spans="1:40" x14ac:dyDescent="0.15">
      <c r="B120" s="16" t="s">
        <v>339</v>
      </c>
      <c r="C120" s="6" t="s">
        <v>340</v>
      </c>
      <c r="D120">
        <v>1</v>
      </c>
      <c r="E120">
        <f>1+(D120-1)*0.25</f>
        <v>1</v>
      </c>
      <c r="F120">
        <f>INT(200+POWER(E120+(G120*0.25)+1,2)*30)</f>
        <v>320</v>
      </c>
      <c r="G120">
        <v>0</v>
      </c>
      <c r="H120">
        <f>INT(POWER(E120+(I120*0.25)+4,2)*3)</f>
        <v>75</v>
      </c>
      <c r="I120">
        <v>0</v>
      </c>
      <c r="J120">
        <f>INT(50+(E120+(K120*0.25)-1)*POWER(E120+(K120*0.25),0.5)*10)</f>
        <v>50</v>
      </c>
      <c r="K120">
        <v>0</v>
      </c>
      <c r="L120">
        <f>INT(POWER(E120+(M120*0.25)+4,2)*3)</f>
        <v>75</v>
      </c>
      <c r="M120">
        <v>0</v>
      </c>
      <c r="N120">
        <f>INT(50+(E120+(O120*0.25)-1)*POWER(E120+(O120*0.25),0.5)*10)</f>
        <v>50</v>
      </c>
      <c r="O120">
        <v>0</v>
      </c>
      <c r="P120">
        <f>INT(5+(E120+(Q120*0.25)-1)*POWER(E120+(Q120*0.25),0.2))</f>
        <v>5</v>
      </c>
      <c r="Q120">
        <v>0</v>
      </c>
      <c r="R120" s="6" t="s">
        <v>274</v>
      </c>
      <c r="S120" s="6" t="s">
        <v>341</v>
      </c>
      <c r="U120" s="16" t="s">
        <v>342</v>
      </c>
      <c r="V120" s="6" t="s">
        <v>343</v>
      </c>
      <c r="W120">
        <v>25</v>
      </c>
      <c r="X120">
        <f>1+(W120-1)*0.25</f>
        <v>7</v>
      </c>
      <c r="Y120">
        <f>INT(POWER(X120+(Z120*0.25),2)*35)</f>
        <v>1715</v>
      </c>
      <c r="Z120">
        <v>0</v>
      </c>
      <c r="AA120">
        <f>INT(POWER(X120+(AB120*0.25),3))+40</f>
        <v>383</v>
      </c>
      <c r="AB120">
        <v>0</v>
      </c>
      <c r="AC120">
        <f>INT(50+(X120+(AD120*0.25)-1)*POWER(X120+(AD120*0.25),0.5)*10)</f>
        <v>208</v>
      </c>
      <c r="AD120">
        <v>0</v>
      </c>
      <c r="AE120">
        <f>INT(POWER(X120+(AF120*0.25),3))+40</f>
        <v>383</v>
      </c>
      <c r="AF120">
        <v>0</v>
      </c>
      <c r="AG120">
        <f>INT(50+(X120+(AH120*0.25)-1)*POWER(X120+(AH120*0.25),0.5)*10)</f>
        <v>208</v>
      </c>
      <c r="AH120">
        <v>0</v>
      </c>
      <c r="AI120">
        <f>INT(5+(X120+(AJ120*0.25)-1)*POWER(X120+(AJ120*0.25),0.2))</f>
        <v>13</v>
      </c>
      <c r="AJ120">
        <v>0</v>
      </c>
      <c r="AL120" s="6" t="s">
        <v>65</v>
      </c>
      <c r="AM120" s="6" t="s">
        <v>344</v>
      </c>
    </row>
    <row r="121" spans="1:40" x14ac:dyDescent="0.15">
      <c r="B121" s="16" t="s">
        <v>345</v>
      </c>
      <c r="C121" s="6" t="s">
        <v>346</v>
      </c>
      <c r="D121">
        <v>1</v>
      </c>
      <c r="E121">
        <f>1+(D121-1)*0.25</f>
        <v>1</v>
      </c>
      <c r="F121">
        <f>INT(200+POWER(E121+(G121*0.25)+1,2)*30)</f>
        <v>320</v>
      </c>
      <c r="G121">
        <v>0</v>
      </c>
      <c r="H121">
        <f>INT(POWER(E121+(I121*0.25)+4,2)*3)</f>
        <v>75</v>
      </c>
      <c r="I121">
        <v>0</v>
      </c>
      <c r="J121">
        <f>INT(50+(E121+(K121*0.25)-1)*POWER(E121+(K121*0.25),0.5)*10)</f>
        <v>50</v>
      </c>
      <c r="K121">
        <v>0</v>
      </c>
      <c r="L121">
        <f>INT(POWER(E121+(M121*0.25)+4,2)*3)</f>
        <v>75</v>
      </c>
      <c r="M121">
        <v>0</v>
      </c>
      <c r="N121">
        <f>INT(50+(E121+(O121*0.25)-1)*POWER(E121+(O121*0.25),0.5)*10)</f>
        <v>50</v>
      </c>
      <c r="O121">
        <v>0</v>
      </c>
      <c r="P121">
        <f>INT(5+(E121+(Q121*0.25)-1)*POWER(E121+(Q121*0.25),0.2))</f>
        <v>5</v>
      </c>
      <c r="Q121">
        <v>0</v>
      </c>
      <c r="R121" s="6" t="s">
        <v>274</v>
      </c>
      <c r="S121" s="6" t="s">
        <v>347</v>
      </c>
      <c r="U121" s="16" t="s">
        <v>351</v>
      </c>
      <c r="V121" s="6" t="s">
        <v>352</v>
      </c>
      <c r="W121">
        <v>25</v>
      </c>
      <c r="X121">
        <f>1+(W121-1)*0.25</f>
        <v>7</v>
      </c>
      <c r="Y121">
        <f>INT(POWER(X121+(Z121*0.25),2)*35)</f>
        <v>1715</v>
      </c>
      <c r="Z121">
        <v>0</v>
      </c>
      <c r="AA121">
        <f>INT(POWER(X121+(AB121*0.25),3))+40</f>
        <v>383</v>
      </c>
      <c r="AB121">
        <v>0</v>
      </c>
      <c r="AC121">
        <f>INT(50+(X121+(AD121*0.25)-1)*POWER(X121+(AD121*0.25),0.5)*10)</f>
        <v>208</v>
      </c>
      <c r="AD121">
        <v>0</v>
      </c>
      <c r="AE121">
        <f>INT(POWER(X121+(AF121*0.25),3))+40</f>
        <v>383</v>
      </c>
      <c r="AF121">
        <v>0</v>
      </c>
      <c r="AG121">
        <f>INT(50+(X121+(AH121*0.25)-1)*POWER(X121+(AH121*0.25),0.5)*10)</f>
        <v>208</v>
      </c>
      <c r="AH121">
        <v>0</v>
      </c>
      <c r="AI121">
        <f>INT(5+(X121+(AJ121*0.25)-1)*POWER(X121+(AJ121*0.25),0.2))</f>
        <v>13</v>
      </c>
      <c r="AJ121">
        <v>0</v>
      </c>
      <c r="AL121" s="6" t="s">
        <v>93</v>
      </c>
      <c r="AM121" s="6" t="s">
        <v>284</v>
      </c>
    </row>
    <row r="122" spans="1:40" x14ac:dyDescent="0.15">
      <c r="B122" s="16" t="s">
        <v>350</v>
      </c>
      <c r="C122" s="6" t="s">
        <v>349</v>
      </c>
      <c r="D122">
        <v>1</v>
      </c>
      <c r="E122">
        <f>1+(D122-1)*0.25</f>
        <v>1</v>
      </c>
      <c r="F122">
        <f>INT(200+POWER(E122+(G122*0.25)+1,2)*30)</f>
        <v>320</v>
      </c>
      <c r="G122">
        <v>0</v>
      </c>
      <c r="H122">
        <f>INT(POWER(E122+(I122*0.25)+4,2)*3)</f>
        <v>75</v>
      </c>
      <c r="I122">
        <v>0</v>
      </c>
      <c r="J122">
        <f>INT(50+(E122+(K122*0.25)-1)*POWER(E122+(K122*0.25),0.5)*10)</f>
        <v>50</v>
      </c>
      <c r="K122">
        <v>0</v>
      </c>
      <c r="L122">
        <f>INT(POWER(E122+(M122*0.25)+4,2)*3)</f>
        <v>75</v>
      </c>
      <c r="M122">
        <v>0</v>
      </c>
      <c r="N122">
        <f>INT(50+(E122+(O122*0.25)-1)*POWER(E122+(O122*0.25),0.5)*10)</f>
        <v>50</v>
      </c>
      <c r="O122">
        <v>0</v>
      </c>
      <c r="P122">
        <f>INT(5+(E122+(Q122*0.25)-1)*POWER(E122+(Q122*0.25),0.2))</f>
        <v>5</v>
      </c>
      <c r="Q122">
        <v>0</v>
      </c>
      <c r="R122" s="6" t="s">
        <v>274</v>
      </c>
      <c r="S122" s="6" t="s">
        <v>348</v>
      </c>
      <c r="U122" s="16" t="s">
        <v>353</v>
      </c>
      <c r="V122" s="6" t="s">
        <v>354</v>
      </c>
      <c r="W122">
        <v>24</v>
      </c>
      <c r="X122">
        <f>1+(W122-1)*0.25</f>
        <v>6.75</v>
      </c>
      <c r="Y122">
        <f>INT(POWER(X122+(Z122*0.25),2)*35)</f>
        <v>1594</v>
      </c>
      <c r="Z122">
        <v>0</v>
      </c>
      <c r="AA122">
        <f>INT(POWER(X122+(AB122*0.25),3))+40</f>
        <v>347</v>
      </c>
      <c r="AB122">
        <v>0</v>
      </c>
      <c r="AC122">
        <f>INT(50+(X122+(AD122*0.25)-1)*POWER(X122+(AD122*0.25),0.5)*10)</f>
        <v>199</v>
      </c>
      <c r="AD122">
        <v>0</v>
      </c>
      <c r="AE122">
        <f>INT(POWER(X122+(AF122*0.25),3))+40</f>
        <v>347</v>
      </c>
      <c r="AF122">
        <v>0</v>
      </c>
      <c r="AG122">
        <f>INT(50+(X122+(AH122*0.25)-1)*POWER(X122+(AH122*0.25),0.5)*10)</f>
        <v>199</v>
      </c>
      <c r="AH122">
        <v>0</v>
      </c>
      <c r="AI122">
        <f>INT(5+(X122+(AJ122*0.25)-1)*POWER(X122+(AJ122*0.25),0.2))</f>
        <v>13</v>
      </c>
      <c r="AJ122">
        <v>0</v>
      </c>
      <c r="AL122" s="6" t="s">
        <v>179</v>
      </c>
      <c r="AM122" s="6" t="s">
        <v>265</v>
      </c>
    </row>
    <row r="123" spans="1:40" x14ac:dyDescent="0.15">
      <c r="A123" s="1" t="s">
        <v>609</v>
      </c>
    </row>
    <row r="124" spans="1:40" x14ac:dyDescent="0.15">
      <c r="B124" s="12" t="s">
        <v>1</v>
      </c>
      <c r="C124" t="s">
        <v>0</v>
      </c>
      <c r="D124">
        <v>11</v>
      </c>
      <c r="E124">
        <f>1+(D124-1)*0.25</f>
        <v>3.5</v>
      </c>
      <c r="F124">
        <f>INT(200+POWER(E124+(G124*0.25)+1,2)*30)</f>
        <v>807</v>
      </c>
      <c r="G124">
        <v>0</v>
      </c>
      <c r="H124">
        <f>INT(POWER(E124+(I124*0.25)+4,2)*3)</f>
        <v>168</v>
      </c>
      <c r="I124">
        <v>0</v>
      </c>
      <c r="J124">
        <f>INT(50+(E124+(K124*0.25)-1)*POWER(E124+(K124*0.25),0.5)*10)</f>
        <v>96</v>
      </c>
      <c r="K124">
        <v>0</v>
      </c>
      <c r="L124">
        <f>INT(POWER(E124+(M124*0.25)+4,2)*3)</f>
        <v>168</v>
      </c>
      <c r="M124">
        <v>0</v>
      </c>
      <c r="N124">
        <f>INT(50+(E124+(O124*0.25)-1)*POWER(E124+(O124*0.25),0.5)*10)</f>
        <v>96</v>
      </c>
      <c r="O124">
        <v>0</v>
      </c>
      <c r="P124">
        <f>INT(5+(E124+(Q124*0.25)-1)*POWER(E124+(Q124*0.25),0.2))</f>
        <v>8</v>
      </c>
      <c r="Q124">
        <v>0</v>
      </c>
      <c r="R124" s="5">
        <v>104104</v>
      </c>
      <c r="S124" t="s">
        <v>566</v>
      </c>
      <c r="U124" s="16" t="s">
        <v>355</v>
      </c>
      <c r="V124" s="6" t="s">
        <v>356</v>
      </c>
      <c r="W124">
        <v>25</v>
      </c>
      <c r="X124">
        <f>1+(W124-1)*0.25</f>
        <v>7</v>
      </c>
      <c r="Y124">
        <f>INT(POWER(X124+(Z124*0.25),2)*35)</f>
        <v>6144</v>
      </c>
      <c r="Z124">
        <v>25</v>
      </c>
      <c r="AA124">
        <f>INT(POWER(X124+(AB124*0.25),3))+40</f>
        <v>383</v>
      </c>
      <c r="AB124">
        <v>0</v>
      </c>
      <c r="AC124">
        <f>INT(50+(X124+(AD124*0.25)-1)*POWER(X124+(AD124*0.25),0.5)*10)</f>
        <v>208</v>
      </c>
      <c r="AD124">
        <v>0</v>
      </c>
      <c r="AE124">
        <f>INT(POWER(X124+(AF124*0.25),3))+40</f>
        <v>1768</v>
      </c>
      <c r="AF124">
        <v>20</v>
      </c>
      <c r="AG124">
        <f>INT(50+(X124+(AH124*0.25)-1)*POWER(X124+(AH124*0.25),0.5)*10)</f>
        <v>431</v>
      </c>
      <c r="AH124">
        <v>20</v>
      </c>
      <c r="AI124">
        <f>INT(5+(X124+(AJ124*0.25)-1)*POWER(X124+(AJ124*0.25),0.2))</f>
        <v>13</v>
      </c>
      <c r="AJ124">
        <v>0</v>
      </c>
      <c r="AL124" s="6" t="s">
        <v>357</v>
      </c>
      <c r="AM124" s="6" t="s">
        <v>358</v>
      </c>
      <c r="AN124" s="7" t="s">
        <v>586</v>
      </c>
    </row>
    <row r="125" spans="1:40" x14ac:dyDescent="0.15">
      <c r="B125" s="16" t="s">
        <v>359</v>
      </c>
      <c r="C125" s="6" t="s">
        <v>360</v>
      </c>
      <c r="D125">
        <v>20</v>
      </c>
      <c r="E125">
        <f>1+(D125-1)*0.25</f>
        <v>5.75</v>
      </c>
      <c r="F125">
        <f>INT(200+POWER(E125+(G125*0.25)+1,2)*30)</f>
        <v>1566</v>
      </c>
      <c r="G125">
        <v>0</v>
      </c>
      <c r="H125">
        <f>INT(POWER(E125+(I125*0.25)+4,2)*3)</f>
        <v>285</v>
      </c>
      <c r="I125">
        <v>0</v>
      </c>
      <c r="J125">
        <f>INT(50+(E125+(K125*0.25)-1)*POWER(E125+(K125*0.25),0.5)*10)</f>
        <v>163</v>
      </c>
      <c r="K125">
        <v>0</v>
      </c>
      <c r="L125">
        <f>INT(POWER(E125+(M125*0.25)+4,2)*3)</f>
        <v>285</v>
      </c>
      <c r="M125">
        <v>0</v>
      </c>
      <c r="N125">
        <f>INT(50+(E125+(O125*0.25)-1)*POWER(E125+(O125*0.25),0.5)*10)</f>
        <v>163</v>
      </c>
      <c r="O125">
        <v>0</v>
      </c>
      <c r="P125">
        <f>INT(5+(E125+(Q125*0.25)-1)*POWER(E125+(Q125*0.25),0.2))</f>
        <v>11</v>
      </c>
      <c r="Q125">
        <v>0</v>
      </c>
      <c r="R125" s="6" t="s">
        <v>361</v>
      </c>
      <c r="S125" s="6" t="s">
        <v>362</v>
      </c>
      <c r="U125" s="16" t="s">
        <v>363</v>
      </c>
      <c r="V125" s="6" t="s">
        <v>364</v>
      </c>
      <c r="W125">
        <v>20</v>
      </c>
      <c r="X125">
        <f>1+(W125-1)*0.25</f>
        <v>5.75</v>
      </c>
      <c r="Y125">
        <f>INT(POWER(X125+(Z125*0.25),2)*35)</f>
        <v>1157</v>
      </c>
      <c r="Z125">
        <v>0</v>
      </c>
      <c r="AA125">
        <f>INT(POWER(X125+(AB125*0.25),3))+40</f>
        <v>230</v>
      </c>
      <c r="AB125">
        <v>0</v>
      </c>
      <c r="AC125">
        <f>INT(50+(X125+(AD125*0.25)-1)*POWER(X125+(AD125*0.25),0.5)*10)</f>
        <v>163</v>
      </c>
      <c r="AD125">
        <v>0</v>
      </c>
      <c r="AE125">
        <f>INT(POWER(X125+(AF125*0.25),3))+40</f>
        <v>230</v>
      </c>
      <c r="AF125">
        <v>0</v>
      </c>
      <c r="AG125">
        <f>INT(50+(X125+(AH125*0.25)-1)*POWER(X125+(AH125*0.25),0.5)*10)</f>
        <v>163</v>
      </c>
      <c r="AH125">
        <v>0</v>
      </c>
      <c r="AI125">
        <f>INT(5+(X125+(AJ125*0.25)-1)*POWER(X125+(AJ125*0.25),0.2))</f>
        <v>11</v>
      </c>
      <c r="AJ125">
        <v>0</v>
      </c>
      <c r="AL125" s="6" t="s">
        <v>65</v>
      </c>
      <c r="AM125" s="6" t="s">
        <v>365</v>
      </c>
    </row>
    <row r="126" spans="1:40" x14ac:dyDescent="0.15">
      <c r="B126" s="16"/>
      <c r="C126" s="6"/>
      <c r="R126" s="6"/>
      <c r="S126" s="6"/>
      <c r="U126" s="16" t="s">
        <v>366</v>
      </c>
      <c r="V126" s="6" t="s">
        <v>367</v>
      </c>
      <c r="W126">
        <v>22</v>
      </c>
      <c r="X126">
        <f>1+(W126-1)*0.25</f>
        <v>6.25</v>
      </c>
      <c r="Y126">
        <f>INT(POWER(X126+(Z126*0.25),2)*35)</f>
        <v>1367</v>
      </c>
      <c r="Z126">
        <v>0</v>
      </c>
      <c r="AA126">
        <f>INT(POWER(X126+(AB126*0.25),3))+40</f>
        <v>284</v>
      </c>
      <c r="AB126">
        <v>0</v>
      </c>
      <c r="AC126">
        <f>INT(50+(X126+(AD126*0.25)-1)*POWER(X126+(AD126*0.25),0.5)*10)</f>
        <v>181</v>
      </c>
      <c r="AD126">
        <v>0</v>
      </c>
      <c r="AE126">
        <f>INT(POWER(X126+(AF126*0.25),3))+40</f>
        <v>284</v>
      </c>
      <c r="AF126">
        <v>0</v>
      </c>
      <c r="AG126">
        <f>INT(50+(X126+(AH126*0.25)-1)*POWER(X126+(AH126*0.25),0.5)*10)</f>
        <v>181</v>
      </c>
      <c r="AH126">
        <v>0</v>
      </c>
      <c r="AI126">
        <f>INT(5+(X126+(AJ126*0.25)-1)*POWER(X126+(AJ126*0.25),0.2))</f>
        <v>12</v>
      </c>
      <c r="AJ126">
        <v>0</v>
      </c>
      <c r="AL126" s="6" t="s">
        <v>227</v>
      </c>
      <c r="AM126" s="6" t="s">
        <v>228</v>
      </c>
    </row>
    <row r="127" spans="1:40" x14ac:dyDescent="0.15">
      <c r="A127" s="1" t="s">
        <v>610</v>
      </c>
    </row>
    <row r="128" spans="1:40" x14ac:dyDescent="0.15">
      <c r="B128" s="14" t="s">
        <v>570</v>
      </c>
      <c r="C128" s="7" t="s">
        <v>571</v>
      </c>
      <c r="D128" s="7">
        <v>12</v>
      </c>
      <c r="E128" s="7">
        <v>1</v>
      </c>
      <c r="F128" s="7">
        <v>320</v>
      </c>
      <c r="G128" s="7">
        <v>0</v>
      </c>
      <c r="H128" s="7">
        <v>75</v>
      </c>
      <c r="I128" s="7">
        <v>0</v>
      </c>
      <c r="J128" s="7">
        <v>50</v>
      </c>
      <c r="K128" s="7">
        <v>0</v>
      </c>
      <c r="L128" s="7">
        <v>75</v>
      </c>
      <c r="M128" s="7">
        <v>0</v>
      </c>
      <c r="N128" s="7">
        <v>50</v>
      </c>
      <c r="O128" s="7">
        <v>0</v>
      </c>
      <c r="P128" s="7">
        <v>5</v>
      </c>
      <c r="Q128" s="7">
        <v>0</v>
      </c>
      <c r="R128" s="7">
        <v>104105</v>
      </c>
      <c r="S128" s="7" t="s">
        <v>573</v>
      </c>
      <c r="U128" s="16" t="s">
        <v>368</v>
      </c>
      <c r="V128" s="6" t="s">
        <v>369</v>
      </c>
      <c r="W128">
        <v>30</v>
      </c>
      <c r="X128">
        <f>1+(W128-1)*0.25</f>
        <v>8.25</v>
      </c>
      <c r="Y128">
        <f>INT(POWER(X128+(Z128*0.25),2)*35)</f>
        <v>8682</v>
      </c>
      <c r="Z128">
        <v>30</v>
      </c>
      <c r="AA128">
        <f>INT(POWER(X128+(AB128*0.25),3))+40</f>
        <v>601</v>
      </c>
      <c r="AB128">
        <v>0</v>
      </c>
      <c r="AC128">
        <f>INT(50+(X128+(AD128*0.25)-1)*POWER(X128+(AD128*0.25),0.5)*10)</f>
        <v>258</v>
      </c>
      <c r="AD128">
        <v>0</v>
      </c>
      <c r="AE128">
        <f>INT(POWER(X128+(AF128*0.25),3))+40</f>
        <v>3946</v>
      </c>
      <c r="AF128">
        <v>30</v>
      </c>
      <c r="AG128">
        <f>INT(50+(X128+(AH128*0.25)-1)*POWER(X128+(AH128*0.25),0.5)*10)</f>
        <v>495</v>
      </c>
      <c r="AH128">
        <v>20</v>
      </c>
      <c r="AI128">
        <f>INT(5+(X128+(AJ128*0.25)-1)*POWER(X128+(AJ128*0.25),0.2))</f>
        <v>16</v>
      </c>
      <c r="AJ128">
        <v>0</v>
      </c>
      <c r="AL128" s="6" t="s">
        <v>370</v>
      </c>
      <c r="AM128" s="6" t="s">
        <v>371</v>
      </c>
      <c r="AN128" s="7" t="s">
        <v>586</v>
      </c>
    </row>
    <row r="129" spans="1:40" x14ac:dyDescent="0.15">
      <c r="R129" s="5"/>
      <c r="U129" s="16" t="s">
        <v>372</v>
      </c>
      <c r="V129" s="6" t="s">
        <v>373</v>
      </c>
      <c r="W129">
        <v>25</v>
      </c>
      <c r="X129">
        <f>1+(W129-1)*0.25</f>
        <v>7</v>
      </c>
      <c r="Y129">
        <f>INT(POWER(X129+(Z129*0.25),2)*35)</f>
        <v>1715</v>
      </c>
      <c r="Z129">
        <v>0</v>
      </c>
      <c r="AA129">
        <f>INT(POWER(X129+(AB129*0.25),3))+40</f>
        <v>383</v>
      </c>
      <c r="AB129">
        <v>0</v>
      </c>
      <c r="AC129">
        <f>INT(50+(X129+(AD129*0.25)-1)*POWER(X129+(AD129*0.25),0.5)*10)</f>
        <v>208</v>
      </c>
      <c r="AD129">
        <v>0</v>
      </c>
      <c r="AE129">
        <f>INT(POWER(X129+(AF129*0.25),3))+40</f>
        <v>383</v>
      </c>
      <c r="AF129">
        <v>0</v>
      </c>
      <c r="AG129">
        <f>INT(50+(X129+(AH129*0.25)-1)*POWER(X129+(AH129*0.25),0.5)*10)</f>
        <v>208</v>
      </c>
      <c r="AH129">
        <v>0</v>
      </c>
      <c r="AI129">
        <f>INT(5+(X129+(AJ129*0.25)-1)*POWER(X129+(AJ129*0.25),0.2))</f>
        <v>13</v>
      </c>
      <c r="AJ129">
        <v>0</v>
      </c>
      <c r="AL129" s="6" t="s">
        <v>227</v>
      </c>
      <c r="AM129" s="6" t="s">
        <v>374</v>
      </c>
    </row>
    <row r="130" spans="1:40" x14ac:dyDescent="0.15">
      <c r="R130" s="5"/>
      <c r="U130" s="16" t="s">
        <v>375</v>
      </c>
      <c r="V130" s="6" t="s">
        <v>376</v>
      </c>
      <c r="W130">
        <v>25</v>
      </c>
      <c r="X130">
        <f>1+(W130-1)*0.25</f>
        <v>7</v>
      </c>
      <c r="Y130">
        <f>INT(POWER(X130+(Z130*0.25),2)*35)</f>
        <v>1715</v>
      </c>
      <c r="Z130">
        <v>0</v>
      </c>
      <c r="AA130">
        <f>INT(POWER(X130+(AB130*0.25),3))+40</f>
        <v>383</v>
      </c>
      <c r="AB130">
        <v>0</v>
      </c>
      <c r="AC130">
        <f>INT(50+(X130+(AD130*0.25)-1)*POWER(X130+(AD130*0.25),0.5)*10)</f>
        <v>208</v>
      </c>
      <c r="AD130">
        <v>0</v>
      </c>
      <c r="AE130">
        <f>INT(POWER(X130+(AF130*0.25),3))+40</f>
        <v>383</v>
      </c>
      <c r="AF130">
        <v>0</v>
      </c>
      <c r="AG130">
        <f>INT(50+(X130+(AH130*0.25)-1)*POWER(X130+(AH130*0.25),0.5)*10)</f>
        <v>208</v>
      </c>
      <c r="AH130">
        <v>0</v>
      </c>
      <c r="AI130">
        <f>INT(5+(X130+(AJ130*0.25)-1)*POWER(X130+(AJ130*0.25),0.2))</f>
        <v>13</v>
      </c>
      <c r="AJ130">
        <v>0</v>
      </c>
      <c r="AL130" s="6" t="s">
        <v>227</v>
      </c>
      <c r="AM130" s="6" t="s">
        <v>377</v>
      </c>
    </row>
    <row r="131" spans="1:40" x14ac:dyDescent="0.15">
      <c r="A131" s="1" t="s">
        <v>611</v>
      </c>
    </row>
    <row r="132" spans="1:40" x14ac:dyDescent="0.15">
      <c r="B132" s="12" t="s">
        <v>1</v>
      </c>
      <c r="C132" t="s">
        <v>0</v>
      </c>
      <c r="D132">
        <v>11</v>
      </c>
      <c r="E132">
        <f>1+(D132-1)*0.25</f>
        <v>3.5</v>
      </c>
      <c r="F132">
        <f>INT(200+POWER(E132+(G132*0.25)+1,2)*30)</f>
        <v>807</v>
      </c>
      <c r="G132">
        <v>0</v>
      </c>
      <c r="H132">
        <f>INT(POWER(E132+(I132*0.25)+4,2)*3)</f>
        <v>168</v>
      </c>
      <c r="I132">
        <v>0</v>
      </c>
      <c r="J132">
        <f>INT(50+(E132+(K132*0.25)-1)*POWER(E132+(K132*0.25),0.5)*10)</f>
        <v>96</v>
      </c>
      <c r="K132">
        <v>0</v>
      </c>
      <c r="L132">
        <f>INT(POWER(E132+(M132*0.25)+4,2)*3)</f>
        <v>168</v>
      </c>
      <c r="M132">
        <v>0</v>
      </c>
      <c r="N132">
        <f>INT(50+(E132+(O132*0.25)-1)*POWER(E132+(O132*0.25),0.5)*10)</f>
        <v>96</v>
      </c>
      <c r="O132">
        <v>0</v>
      </c>
      <c r="P132">
        <f>INT(5+(E132+(Q132*0.25)-1)*POWER(E132+(Q132*0.25),0.2))</f>
        <v>8</v>
      </c>
      <c r="Q132">
        <v>0</v>
      </c>
      <c r="R132" s="5">
        <v>105104</v>
      </c>
      <c r="S132" t="s">
        <v>567</v>
      </c>
      <c r="U132" s="16" t="s">
        <v>378</v>
      </c>
      <c r="V132" s="6" t="s">
        <v>379</v>
      </c>
      <c r="W132">
        <v>25</v>
      </c>
      <c r="X132">
        <f>1+(W132-1)*0.25</f>
        <v>7</v>
      </c>
      <c r="Y132">
        <f>INT(POWER(X132+(Z132*0.25),2)*35)</f>
        <v>7358</v>
      </c>
      <c r="Z132">
        <v>30</v>
      </c>
      <c r="AA132">
        <f>INT(POWER(X132+(AB132*0.25),3))+40</f>
        <v>383</v>
      </c>
      <c r="AB132">
        <v>0</v>
      </c>
      <c r="AC132">
        <f>INT(50+(X132+(AD132*0.25)-1)*POWER(X132+(AD132*0.25),0.5)*10)</f>
        <v>208</v>
      </c>
      <c r="AD132">
        <v>0</v>
      </c>
      <c r="AE132">
        <f>INT(POWER(X132+(AF132*0.25),3))+40</f>
        <v>3088</v>
      </c>
      <c r="AF132">
        <v>30</v>
      </c>
      <c r="AG132">
        <f>INT(50+(X132+(AH132*0.25)-1)*POWER(X132+(AH132*0.25),0.5)*10)</f>
        <v>564</v>
      </c>
      <c r="AH132">
        <v>30</v>
      </c>
      <c r="AI132">
        <f>INT(5+(X132+(AJ132*0.25)-1)*POWER(X132+(AJ132*0.25),0.2))</f>
        <v>13</v>
      </c>
      <c r="AJ132">
        <v>0</v>
      </c>
      <c r="AL132" s="6" t="s">
        <v>145</v>
      </c>
      <c r="AM132" s="6" t="s">
        <v>380</v>
      </c>
      <c r="AN132" s="7" t="s">
        <v>586</v>
      </c>
    </row>
    <row r="133" spans="1:40" x14ac:dyDescent="0.15">
      <c r="B133" s="16" t="s">
        <v>381</v>
      </c>
      <c r="C133" s="6" t="s">
        <v>382</v>
      </c>
      <c r="D133">
        <v>1</v>
      </c>
      <c r="E133">
        <f>1+(D133-1)*0.25</f>
        <v>1</v>
      </c>
      <c r="F133">
        <f>INT(200+POWER(E133+(G133*0.25)+1,2)*30)</f>
        <v>320</v>
      </c>
      <c r="G133">
        <v>0</v>
      </c>
      <c r="H133">
        <f>INT(POWER(E133+(I133*0.25)+4,2)*3)</f>
        <v>75</v>
      </c>
      <c r="I133">
        <v>0</v>
      </c>
      <c r="J133">
        <f>INT(50+(E133+(K133*0.25)-1)*POWER(E133+(K133*0.25),0.5)*10)</f>
        <v>50</v>
      </c>
      <c r="K133">
        <v>0</v>
      </c>
      <c r="L133">
        <f>INT(POWER(E133+(M133*0.25)+4,2)*3)</f>
        <v>75</v>
      </c>
      <c r="M133">
        <v>0</v>
      </c>
      <c r="N133">
        <f>INT(50+(E133+(O133*0.25)-1)*POWER(E133+(O133*0.25),0.5)*10)</f>
        <v>50</v>
      </c>
      <c r="O133">
        <v>0</v>
      </c>
      <c r="P133">
        <f>INT(5+(E133+(Q133*0.25)-1)*POWER(E133+(Q133*0.25),0.2))</f>
        <v>5</v>
      </c>
      <c r="Q133">
        <v>0</v>
      </c>
      <c r="R133" s="6" t="s">
        <v>383</v>
      </c>
      <c r="S133" s="6" t="s">
        <v>154</v>
      </c>
      <c r="U133" s="16" t="s">
        <v>384</v>
      </c>
      <c r="V133" s="6" t="s">
        <v>385</v>
      </c>
      <c r="W133">
        <v>20</v>
      </c>
      <c r="X133">
        <f>1+(W133-1)*0.25</f>
        <v>5.75</v>
      </c>
      <c r="Y133">
        <f>INT(POWER(X133+(Z133*0.25),2)*35)</f>
        <v>1157</v>
      </c>
      <c r="Z133">
        <v>0</v>
      </c>
      <c r="AA133">
        <f>INT(POWER(X133+(AB133*0.25),3))+40</f>
        <v>230</v>
      </c>
      <c r="AB133">
        <v>0</v>
      </c>
      <c r="AC133">
        <f>INT(50+(X133+(AD133*0.25)-1)*POWER(X133+(AD133*0.25),0.5)*10)</f>
        <v>163</v>
      </c>
      <c r="AD133">
        <v>0</v>
      </c>
      <c r="AE133">
        <f>INT(POWER(X133+(AF133*0.25),3))+40</f>
        <v>230</v>
      </c>
      <c r="AF133">
        <v>0</v>
      </c>
      <c r="AG133">
        <f>INT(50+(X133+(AH133*0.25)-1)*POWER(X133+(AH133*0.25),0.5)*10)</f>
        <v>163</v>
      </c>
      <c r="AH133">
        <v>0</v>
      </c>
      <c r="AI133">
        <f>INT(5+(X133+(AJ133*0.25)-1)*POWER(X133+(AJ133*0.25),0.2))</f>
        <v>11</v>
      </c>
      <c r="AJ133">
        <v>0</v>
      </c>
      <c r="AL133" s="6" t="s">
        <v>63</v>
      </c>
      <c r="AM133" s="6" t="s">
        <v>386</v>
      </c>
    </row>
    <row r="134" spans="1:40" x14ac:dyDescent="0.15">
      <c r="B134" s="16" t="s">
        <v>387</v>
      </c>
      <c r="C134" s="6" t="s">
        <v>388</v>
      </c>
      <c r="D134">
        <v>20</v>
      </c>
      <c r="E134">
        <f>1+(D134-1)*0.25</f>
        <v>5.75</v>
      </c>
      <c r="F134">
        <f>INT(200+POWER(E134+(G134*0.25)+1,2)*30)</f>
        <v>1566</v>
      </c>
      <c r="G134">
        <v>0</v>
      </c>
      <c r="H134">
        <f>INT(POWER(E134+(I134*0.25)+4,2)*3)</f>
        <v>285</v>
      </c>
      <c r="I134">
        <v>0</v>
      </c>
      <c r="J134">
        <f>INT(50+(E134+(K134*0.25)-1)*POWER(E134+(K134*0.25),0.5)*10)</f>
        <v>163</v>
      </c>
      <c r="K134">
        <v>0</v>
      </c>
      <c r="L134">
        <f>INT(POWER(E134+(M134*0.25)+4,2)*3)</f>
        <v>285</v>
      </c>
      <c r="M134">
        <v>0</v>
      </c>
      <c r="N134">
        <f>INT(50+(E134+(O134*0.25)-1)*POWER(E134+(O134*0.25),0.5)*10)</f>
        <v>163</v>
      </c>
      <c r="O134">
        <v>0</v>
      </c>
      <c r="P134">
        <f>INT(5+(E134+(Q134*0.25)-1)*POWER(E134+(Q134*0.25),0.2))</f>
        <v>11</v>
      </c>
      <c r="Q134">
        <v>0</v>
      </c>
      <c r="R134" s="6" t="s">
        <v>389</v>
      </c>
      <c r="S134" s="6" t="s">
        <v>380</v>
      </c>
      <c r="U134" s="16" t="s">
        <v>390</v>
      </c>
      <c r="V134" s="6" t="s">
        <v>391</v>
      </c>
      <c r="W134">
        <v>21</v>
      </c>
      <c r="X134">
        <f>1+(W134-1)*0.25</f>
        <v>6</v>
      </c>
      <c r="Y134">
        <f>INT(POWER(X134+(Z134*0.25),2)*35)</f>
        <v>1260</v>
      </c>
      <c r="Z134">
        <v>0</v>
      </c>
      <c r="AA134">
        <f>INT(POWER(X134+(AB134*0.25),3))+40</f>
        <v>256</v>
      </c>
      <c r="AB134">
        <v>0</v>
      </c>
      <c r="AC134">
        <f>INT(50+(X134+(AD134*0.25)-1)*POWER(X134+(AD134*0.25),0.5)*10)</f>
        <v>172</v>
      </c>
      <c r="AD134">
        <v>0</v>
      </c>
      <c r="AE134">
        <f>INT(POWER(X134+(AF134*0.25),3))+40</f>
        <v>256</v>
      </c>
      <c r="AF134">
        <v>0</v>
      </c>
      <c r="AG134">
        <f>INT(50+(X134+(AH134*0.25)-1)*POWER(X134+(AH134*0.25),0.5)*10)</f>
        <v>172</v>
      </c>
      <c r="AH134">
        <v>0</v>
      </c>
      <c r="AI134">
        <f>INT(5+(X134+(AJ134*0.25)-1)*POWER(X134+(AJ134*0.25),0.2))</f>
        <v>12</v>
      </c>
      <c r="AJ134">
        <v>0</v>
      </c>
      <c r="AL134" s="6" t="s">
        <v>63</v>
      </c>
      <c r="AM134" s="6" t="s">
        <v>392</v>
      </c>
    </row>
    <row r="135" spans="1:40" x14ac:dyDescent="0.15">
      <c r="B135" s="16"/>
      <c r="C135" s="6"/>
      <c r="R135" s="6"/>
      <c r="S135" s="6"/>
      <c r="U135" s="16" t="s">
        <v>393</v>
      </c>
      <c r="V135" s="6" t="s">
        <v>394</v>
      </c>
      <c r="W135">
        <v>22</v>
      </c>
      <c r="X135">
        <f>1+(W135-1)*0.25</f>
        <v>6.25</v>
      </c>
      <c r="Y135">
        <f>INT(POWER(X135+(Z135*0.25),2)*35)</f>
        <v>1367</v>
      </c>
      <c r="Z135">
        <v>0</v>
      </c>
      <c r="AA135">
        <f>INT(POWER(X135+(AB135*0.25),3))+40</f>
        <v>284</v>
      </c>
      <c r="AB135">
        <v>0</v>
      </c>
      <c r="AC135">
        <f>INT(50+(X135+(AD135*0.25)-1)*POWER(X135+(AD135*0.25),0.5)*10)</f>
        <v>181</v>
      </c>
      <c r="AD135">
        <v>0</v>
      </c>
      <c r="AE135">
        <f>INT(POWER(X135+(AF135*0.25),3))+40</f>
        <v>284</v>
      </c>
      <c r="AF135">
        <v>0</v>
      </c>
      <c r="AG135">
        <f>INT(50+(X135+(AH135*0.25)-1)*POWER(X135+(AH135*0.25),0.5)*10)</f>
        <v>181</v>
      </c>
      <c r="AH135">
        <v>0</v>
      </c>
      <c r="AI135">
        <f>INT(5+(X135+(AJ135*0.25)-1)*POWER(X135+(AJ135*0.25),0.2))</f>
        <v>12</v>
      </c>
      <c r="AJ135">
        <v>0</v>
      </c>
      <c r="AL135" s="6" t="s">
        <v>63</v>
      </c>
      <c r="AM135" s="6" t="s">
        <v>395</v>
      </c>
    </row>
    <row r="136" spans="1:40" x14ac:dyDescent="0.15">
      <c r="A136" s="1" t="s">
        <v>612</v>
      </c>
    </row>
    <row r="137" spans="1:40" x14ac:dyDescent="0.15">
      <c r="B137" s="14" t="s">
        <v>570</v>
      </c>
      <c r="C137" s="7" t="s">
        <v>571</v>
      </c>
      <c r="D137" s="7">
        <v>12</v>
      </c>
      <c r="E137" s="7">
        <v>1</v>
      </c>
      <c r="F137" s="7">
        <v>320</v>
      </c>
      <c r="G137" s="7">
        <v>0</v>
      </c>
      <c r="H137" s="7">
        <v>75</v>
      </c>
      <c r="I137" s="7">
        <v>0</v>
      </c>
      <c r="J137" s="7">
        <v>50</v>
      </c>
      <c r="K137" s="7">
        <v>0</v>
      </c>
      <c r="L137" s="7">
        <v>75</v>
      </c>
      <c r="M137" s="7">
        <v>0</v>
      </c>
      <c r="N137" s="7">
        <v>50</v>
      </c>
      <c r="O137" s="7">
        <v>0</v>
      </c>
      <c r="P137" s="7">
        <v>5</v>
      </c>
      <c r="Q137" s="7">
        <v>0</v>
      </c>
      <c r="R137" s="7">
        <v>105105</v>
      </c>
      <c r="S137" s="7" t="s">
        <v>574</v>
      </c>
      <c r="U137" s="16" t="s">
        <v>396</v>
      </c>
      <c r="V137" s="6" t="s">
        <v>397</v>
      </c>
      <c r="W137">
        <v>30</v>
      </c>
      <c r="X137">
        <f>1+(W137-1)*0.25</f>
        <v>8.25</v>
      </c>
      <c r="Y137">
        <f>INT(POWER(X137+(Z137*0.25),2)*35)</f>
        <v>8682</v>
      </c>
      <c r="Z137">
        <v>30</v>
      </c>
      <c r="AA137">
        <f>INT(POWER(X137+(AB137*0.25),3))+40</f>
        <v>601</v>
      </c>
      <c r="AB137">
        <v>0</v>
      </c>
      <c r="AC137">
        <f>INT(50+(X137+(AD137*0.25)-1)*POWER(X137+(AD137*0.25),0.5)*10)</f>
        <v>258</v>
      </c>
      <c r="AD137">
        <v>0</v>
      </c>
      <c r="AE137">
        <f>INT(POWER(X137+(AF137*0.25),3))+40</f>
        <v>3946</v>
      </c>
      <c r="AF137">
        <v>30</v>
      </c>
      <c r="AG137">
        <f>INT(50+(X137+(AH137*0.25)-1)*POWER(X137+(AH137*0.25),0.5)*10)</f>
        <v>495</v>
      </c>
      <c r="AH137">
        <v>20</v>
      </c>
      <c r="AI137">
        <f>INT(5+(X137+(AJ137*0.25)-1)*POWER(X137+(AJ137*0.25),0.2))</f>
        <v>16</v>
      </c>
      <c r="AJ137">
        <v>0</v>
      </c>
      <c r="AL137" s="6" t="s">
        <v>398</v>
      </c>
      <c r="AM137" s="6" t="s">
        <v>399</v>
      </c>
      <c r="AN137" s="7" t="s">
        <v>586</v>
      </c>
    </row>
    <row r="138" spans="1:40" x14ac:dyDescent="0.15">
      <c r="B138" s="16" t="s">
        <v>381</v>
      </c>
      <c r="C138" s="6" t="s">
        <v>382</v>
      </c>
      <c r="D138">
        <v>1</v>
      </c>
      <c r="E138">
        <f>1+(D138-1)*0.25</f>
        <v>1</v>
      </c>
      <c r="F138">
        <f>INT(200+POWER(E138+(G138*0.25)+1,2)*30)</f>
        <v>320</v>
      </c>
      <c r="G138">
        <v>0</v>
      </c>
      <c r="H138">
        <f>INT(POWER(E138+(I138*0.25)+4,2)*3)</f>
        <v>75</v>
      </c>
      <c r="I138">
        <v>0</v>
      </c>
      <c r="J138">
        <f>INT(50+(E138+(K138*0.25)-1)*POWER(E138+(K138*0.25),0.5)*10)</f>
        <v>50</v>
      </c>
      <c r="K138">
        <v>0</v>
      </c>
      <c r="L138">
        <f>INT(POWER(E138+(M138*0.25)+4,2)*3)</f>
        <v>75</v>
      </c>
      <c r="M138">
        <v>0</v>
      </c>
      <c r="N138">
        <f>INT(50+(E138+(O138*0.25)-1)*POWER(E138+(O138*0.25),0.5)*10)</f>
        <v>50</v>
      </c>
      <c r="O138">
        <v>0</v>
      </c>
      <c r="P138">
        <f>INT(5+(E138+(Q138*0.25)-1)*POWER(E138+(Q138*0.25),0.2))</f>
        <v>5</v>
      </c>
      <c r="Q138">
        <v>0</v>
      </c>
      <c r="R138" s="6" t="s">
        <v>383</v>
      </c>
      <c r="S138" s="6" t="s">
        <v>154</v>
      </c>
      <c r="U138" s="16" t="s">
        <v>400</v>
      </c>
      <c r="V138" s="6" t="s">
        <v>401</v>
      </c>
      <c r="W138">
        <v>22</v>
      </c>
      <c r="X138">
        <f>1+(W138-1)*0.25</f>
        <v>6.25</v>
      </c>
      <c r="Y138">
        <f>INT(POWER(X138+(Z138*0.25),2)*35)</f>
        <v>1367</v>
      </c>
      <c r="Z138">
        <v>0</v>
      </c>
      <c r="AA138">
        <f>INT(POWER(X138+(AB138*0.25),3))+40</f>
        <v>284</v>
      </c>
      <c r="AB138">
        <v>0</v>
      </c>
      <c r="AC138">
        <f>INT(50+(X138+(AD138*0.25)-1)*POWER(X138+(AD138*0.25),0.5)*10)</f>
        <v>181</v>
      </c>
      <c r="AD138">
        <v>0</v>
      </c>
      <c r="AE138">
        <f>INT(POWER(X138+(AF138*0.25),3))+40</f>
        <v>284</v>
      </c>
      <c r="AF138">
        <v>0</v>
      </c>
      <c r="AG138">
        <f>INT(50+(X138+(AH138*0.25)-1)*POWER(X138+(AH138*0.25),0.5)*10)</f>
        <v>181</v>
      </c>
      <c r="AH138">
        <v>0</v>
      </c>
      <c r="AI138">
        <f>INT(5+(X138+(AJ138*0.25)-1)*POWER(X138+(AJ138*0.25),0.2))</f>
        <v>12</v>
      </c>
      <c r="AJ138">
        <v>0</v>
      </c>
      <c r="AL138" s="6" t="s">
        <v>227</v>
      </c>
      <c r="AM138" s="6" t="s">
        <v>402</v>
      </c>
    </row>
    <row r="139" spans="1:40" x14ac:dyDescent="0.15">
      <c r="B139" s="16" t="s">
        <v>387</v>
      </c>
      <c r="C139" s="6" t="s">
        <v>388</v>
      </c>
      <c r="D139">
        <v>1</v>
      </c>
      <c r="E139">
        <f>1+(D139-1)*0.25</f>
        <v>1</v>
      </c>
      <c r="F139">
        <f>INT(200+POWER(E139+(G139*0.25)+1,2)*30)</f>
        <v>320</v>
      </c>
      <c r="G139">
        <v>0</v>
      </c>
      <c r="H139">
        <f>INT(POWER(E139+(I139*0.25)+4,2)*3)</f>
        <v>75</v>
      </c>
      <c r="I139">
        <v>0</v>
      </c>
      <c r="J139">
        <f>INT(50+(E139+(K139*0.25)-1)*POWER(E139+(K139*0.25),0.5)*10)</f>
        <v>50</v>
      </c>
      <c r="K139">
        <v>0</v>
      </c>
      <c r="L139">
        <f>INT(POWER(E139+(M139*0.25)+4,2)*3)</f>
        <v>75</v>
      </c>
      <c r="M139">
        <v>0</v>
      </c>
      <c r="N139">
        <f>INT(50+(E139+(O139*0.25)-1)*POWER(E139+(O139*0.25),0.5)*10)</f>
        <v>50</v>
      </c>
      <c r="O139">
        <v>0</v>
      </c>
      <c r="P139">
        <f>INT(5+(E139+(Q139*0.25)-1)*POWER(E139+(Q139*0.25),0.2))</f>
        <v>5</v>
      </c>
      <c r="Q139">
        <v>0</v>
      </c>
      <c r="R139" s="6" t="s">
        <v>389</v>
      </c>
      <c r="S139" s="6" t="s">
        <v>380</v>
      </c>
      <c r="U139" s="16" t="s">
        <v>403</v>
      </c>
      <c r="V139" s="6" t="s">
        <v>404</v>
      </c>
      <c r="W139">
        <v>23</v>
      </c>
      <c r="X139">
        <f>1+(W139-1)*0.25</f>
        <v>6.5</v>
      </c>
      <c r="Y139">
        <f>INT(POWER(X139+(Z139*0.25),2)*35)</f>
        <v>1478</v>
      </c>
      <c r="Z139">
        <v>0</v>
      </c>
      <c r="AA139">
        <f>INT(POWER(X139+(AB139*0.25),3))+40</f>
        <v>314</v>
      </c>
      <c r="AB139">
        <v>0</v>
      </c>
      <c r="AC139">
        <f>INT(50+(X139+(AD139*0.25)-1)*POWER(X139+(AD139*0.25),0.5)*10)</f>
        <v>190</v>
      </c>
      <c r="AD139">
        <v>0</v>
      </c>
      <c r="AE139">
        <f>INT(POWER(X139+(AF139*0.25),3))+40</f>
        <v>314</v>
      </c>
      <c r="AF139">
        <v>0</v>
      </c>
      <c r="AG139">
        <f>INT(50+(X139+(AH139*0.25)-1)*POWER(X139+(AH139*0.25),0.5)*10)</f>
        <v>190</v>
      </c>
      <c r="AH139">
        <v>0</v>
      </c>
      <c r="AI139">
        <f>INT(5+(X139+(AJ139*0.25)-1)*POWER(X139+(AJ139*0.25),0.2))</f>
        <v>12</v>
      </c>
      <c r="AJ139">
        <v>0</v>
      </c>
      <c r="AL139" s="6" t="s">
        <v>93</v>
      </c>
      <c r="AM139" s="6" t="s">
        <v>405</v>
      </c>
    </row>
    <row r="140" spans="1:40" x14ac:dyDescent="0.15">
      <c r="B140" s="16"/>
      <c r="C140" s="6"/>
      <c r="R140" s="6"/>
      <c r="S140" s="6"/>
      <c r="U140" s="16" t="s">
        <v>406</v>
      </c>
      <c r="V140" s="6" t="s">
        <v>407</v>
      </c>
      <c r="W140">
        <v>25</v>
      </c>
      <c r="X140">
        <f>1+(W140-1)*0.25</f>
        <v>7</v>
      </c>
      <c r="Y140">
        <f>INT(POWER(X140+(Z140*0.25),2)*35)</f>
        <v>1715</v>
      </c>
      <c r="Z140">
        <v>0</v>
      </c>
      <c r="AA140">
        <f>INT(POWER(X140+(AB140*0.25),3))+40</f>
        <v>383</v>
      </c>
      <c r="AB140">
        <v>0</v>
      </c>
      <c r="AC140">
        <f>INT(50+(X140+(AD140*0.25)-1)*POWER(X140+(AD140*0.25),0.5)*10)</f>
        <v>208</v>
      </c>
      <c r="AD140">
        <v>0</v>
      </c>
      <c r="AE140">
        <f>INT(POWER(X140+(AF140*0.25),3))+40</f>
        <v>383</v>
      </c>
      <c r="AF140">
        <v>0</v>
      </c>
      <c r="AG140">
        <f>INT(50+(X140+(AH140*0.25)-1)*POWER(X140+(AH140*0.25),0.5)*10)</f>
        <v>208</v>
      </c>
      <c r="AH140">
        <v>0</v>
      </c>
      <c r="AI140">
        <f>INT(5+(X140+(AJ140*0.25)-1)*POWER(X140+(AJ140*0.25),0.2))</f>
        <v>13</v>
      </c>
      <c r="AJ140">
        <v>0</v>
      </c>
      <c r="AL140" s="6" t="s">
        <v>65</v>
      </c>
      <c r="AM140" s="6" t="s">
        <v>408</v>
      </c>
    </row>
    <row r="141" spans="1:40" s="9" customFormat="1" x14ac:dyDescent="0.15">
      <c r="A141" s="8" t="s">
        <v>613</v>
      </c>
      <c r="B141" s="15"/>
      <c r="U141" s="15"/>
    </row>
    <row r="142" spans="1:40" s="9" customFormat="1" x14ac:dyDescent="0.15">
      <c r="A142" s="8" t="s">
        <v>577</v>
      </c>
      <c r="B142" s="15" t="s">
        <v>1</v>
      </c>
      <c r="C142" s="9" t="s">
        <v>0</v>
      </c>
      <c r="D142" s="9">
        <v>1</v>
      </c>
      <c r="E142" s="9">
        <f>1+(D142-1)*0.25</f>
        <v>1</v>
      </c>
      <c r="F142" s="9">
        <f>INT(200+POWER(E142+(G142*0.25)+1,2)*30)</f>
        <v>320</v>
      </c>
      <c r="G142" s="9">
        <v>0</v>
      </c>
      <c r="H142" s="9">
        <f>INT(POWER(E142+(I142*0.25)+4,2)*3)</f>
        <v>75</v>
      </c>
      <c r="I142" s="9">
        <v>0</v>
      </c>
      <c r="J142" s="9">
        <f>INT(50+(E142+(K142*0.25)-1)*POWER(E142+(K142*0.25),0.5)*10)</f>
        <v>50</v>
      </c>
      <c r="K142" s="9">
        <v>0</v>
      </c>
      <c r="L142" s="9">
        <f>INT(POWER(E142+(M142*0.25)+4,2)*3)</f>
        <v>75</v>
      </c>
      <c r="M142" s="9">
        <v>0</v>
      </c>
      <c r="N142" s="9">
        <f>INT(50+(E142+(O142*0.25)-1)*POWER(E142+(O142*0.25),0.5)*10)</f>
        <v>50</v>
      </c>
      <c r="O142" s="9">
        <v>0</v>
      </c>
      <c r="P142" s="9">
        <f>INT(5+(E142+(Q142*0.25)-1)*POWER(E142+(Q142*0.25),0.2))</f>
        <v>5</v>
      </c>
      <c r="Q142" s="9">
        <v>0</v>
      </c>
      <c r="R142" s="10" t="s">
        <v>57</v>
      </c>
      <c r="U142" s="17" t="s">
        <v>409</v>
      </c>
      <c r="V142" s="11" t="s">
        <v>410</v>
      </c>
      <c r="W142" s="9">
        <v>6</v>
      </c>
      <c r="X142" s="9">
        <f>1+(W142-1)*0.25</f>
        <v>2.25</v>
      </c>
      <c r="Y142" s="9">
        <f>INT(POWER(X142+(Z142*0.25),2)*35)</f>
        <v>177</v>
      </c>
      <c r="Z142" s="9">
        <v>0</v>
      </c>
      <c r="AA142" s="9">
        <f>INT(POWER(X142+(AB142*0.25),3))+40</f>
        <v>51</v>
      </c>
      <c r="AB142" s="9">
        <v>0</v>
      </c>
      <c r="AC142" s="9">
        <f>INT(50+(X142+(AD142*0.25)-1)*POWER(X142+(AD142*0.25),0.5)*10)</f>
        <v>68</v>
      </c>
      <c r="AD142" s="9">
        <v>0</v>
      </c>
      <c r="AE142" s="9">
        <f>INT(POWER(X142+(AF142*0.25),3))+40</f>
        <v>51</v>
      </c>
      <c r="AF142" s="9">
        <v>0</v>
      </c>
      <c r="AG142" s="9">
        <f>INT(50+(X142+(AH142*0.25)-1)*POWER(X142+(AH142*0.25),0.5)*10)</f>
        <v>68</v>
      </c>
      <c r="AH142" s="9">
        <v>0</v>
      </c>
      <c r="AI142" s="9">
        <f>INT(5+(X142+(AJ142*0.25)-1)*POWER(X142+(AJ142*0.25),0.2))</f>
        <v>6</v>
      </c>
      <c r="AJ142" s="9">
        <v>0</v>
      </c>
      <c r="AL142" s="11" t="s">
        <v>411</v>
      </c>
      <c r="AM142" s="11" t="s">
        <v>412</v>
      </c>
    </row>
    <row r="143" spans="1:40" s="9" customFormat="1" x14ac:dyDescent="0.15">
      <c r="A143" s="8" t="s">
        <v>577</v>
      </c>
      <c r="B143" s="17" t="s">
        <v>413</v>
      </c>
      <c r="C143" s="11" t="s">
        <v>414</v>
      </c>
      <c r="D143" s="9">
        <v>1</v>
      </c>
      <c r="E143" s="9">
        <f>1+(D143-1)*0.25</f>
        <v>1</v>
      </c>
      <c r="F143" s="9">
        <f>INT(200+POWER(E143+(G143*0.25)+1,2)*30)</f>
        <v>320</v>
      </c>
      <c r="G143" s="9">
        <v>0</v>
      </c>
      <c r="H143" s="9">
        <f>INT(POWER(E143+(I143*0.25)+4,2)*3)</f>
        <v>75</v>
      </c>
      <c r="I143" s="9">
        <v>0</v>
      </c>
      <c r="J143" s="9">
        <f>INT(50+(E143+(K143*0.25)-1)*POWER(E143+(K143*0.25),0.5)*10)</f>
        <v>50</v>
      </c>
      <c r="K143" s="9">
        <v>0</v>
      </c>
      <c r="L143" s="9">
        <f>INT(POWER(E143+(M143*0.25)+4,2)*3)</f>
        <v>75</v>
      </c>
      <c r="M143" s="9">
        <v>0</v>
      </c>
      <c r="N143" s="9">
        <f>INT(50+(E143+(O143*0.25)-1)*POWER(E143+(O143*0.25),0.5)*10)</f>
        <v>50</v>
      </c>
      <c r="O143" s="9">
        <v>0</v>
      </c>
      <c r="P143" s="9">
        <f>INT(5+(E143+(Q143*0.25)-1)*POWER(E143+(Q143*0.25),0.2))</f>
        <v>5</v>
      </c>
      <c r="Q143" s="9">
        <v>0</v>
      </c>
      <c r="R143" s="11" t="s">
        <v>415</v>
      </c>
      <c r="S143" s="11" t="s">
        <v>416</v>
      </c>
      <c r="U143" s="17" t="s">
        <v>417</v>
      </c>
      <c r="V143" s="11" t="s">
        <v>418</v>
      </c>
      <c r="W143" s="9">
        <v>6</v>
      </c>
      <c r="X143" s="9">
        <f>1+(W143-1)*0.25</f>
        <v>2.25</v>
      </c>
      <c r="Y143" s="9">
        <f>INT(POWER(X143+(Z143*0.25),2)*35)</f>
        <v>177</v>
      </c>
      <c r="Z143" s="9">
        <v>0</v>
      </c>
      <c r="AA143" s="9">
        <f>INT(POWER(X143+(AB143*0.25),3))+40</f>
        <v>51</v>
      </c>
      <c r="AB143" s="9">
        <v>0</v>
      </c>
      <c r="AC143" s="9">
        <f>INT(50+(X143+(AD143*0.25)-1)*POWER(X143+(AD143*0.25),0.5)*10)</f>
        <v>68</v>
      </c>
      <c r="AD143" s="9">
        <v>0</v>
      </c>
      <c r="AE143" s="9">
        <f>INT(POWER(X143+(AF143*0.25),3))+40</f>
        <v>51</v>
      </c>
      <c r="AF143" s="9">
        <v>0</v>
      </c>
      <c r="AG143" s="9">
        <f>INT(50+(X143+(AH143*0.25)-1)*POWER(X143+(AH143*0.25),0.5)*10)</f>
        <v>68</v>
      </c>
      <c r="AH143" s="9">
        <v>0</v>
      </c>
      <c r="AI143" s="9">
        <f>INT(5+(X143+(AJ143*0.25)-1)*POWER(X143+(AJ143*0.25),0.2))</f>
        <v>6</v>
      </c>
      <c r="AJ143" s="9">
        <v>0</v>
      </c>
      <c r="AL143" s="11" t="s">
        <v>93</v>
      </c>
      <c r="AM143" s="11" t="s">
        <v>419</v>
      </c>
    </row>
    <row r="144" spans="1:40" s="9" customFormat="1" x14ac:dyDescent="0.15">
      <c r="A144" s="8" t="s">
        <v>577</v>
      </c>
      <c r="B144" s="17" t="s">
        <v>420</v>
      </c>
      <c r="C144" s="11" t="s">
        <v>421</v>
      </c>
      <c r="D144" s="9">
        <v>1</v>
      </c>
      <c r="E144" s="9">
        <f>1+(D144-1)*0.25</f>
        <v>1</v>
      </c>
      <c r="F144" s="9">
        <f>INT(200+POWER(E144+(G144*0.25)+1,2)*30)</f>
        <v>320</v>
      </c>
      <c r="G144" s="9">
        <v>0</v>
      </c>
      <c r="H144" s="9">
        <f>INT(POWER(E144+(I144*0.25)+4,2)*3)</f>
        <v>75</v>
      </c>
      <c r="I144" s="9">
        <v>0</v>
      </c>
      <c r="J144" s="9">
        <f>INT(50+(E144+(K144*0.25)-1)*POWER(E144+(K144*0.25),0.5)*10)</f>
        <v>50</v>
      </c>
      <c r="K144" s="9">
        <v>0</v>
      </c>
      <c r="L144" s="9">
        <f>INT(POWER(E144+(M144*0.25)+4,2)*3)</f>
        <v>75</v>
      </c>
      <c r="M144" s="9">
        <v>0</v>
      </c>
      <c r="N144" s="9">
        <f>INT(50+(E144+(O144*0.25)-1)*POWER(E144+(O144*0.25),0.5)*10)</f>
        <v>50</v>
      </c>
      <c r="O144" s="9">
        <v>0</v>
      </c>
      <c r="P144" s="9">
        <f>INT(5+(E144+(Q144*0.25)-1)*POWER(E144+(Q144*0.25),0.2))</f>
        <v>5</v>
      </c>
      <c r="Q144" s="9">
        <v>0</v>
      </c>
      <c r="R144" s="11" t="s">
        <v>422</v>
      </c>
      <c r="S144" s="11" t="s">
        <v>423</v>
      </c>
      <c r="U144" s="17" t="s">
        <v>424</v>
      </c>
      <c r="V144" s="11" t="s">
        <v>425</v>
      </c>
      <c r="W144" s="9">
        <v>6</v>
      </c>
      <c r="X144" s="9">
        <f>1+(W144-1)*0.25</f>
        <v>2.25</v>
      </c>
      <c r="Y144" s="9">
        <f>INT(POWER(X144+(Z144*0.25),2)*35)</f>
        <v>177</v>
      </c>
      <c r="Z144" s="9">
        <v>0</v>
      </c>
      <c r="AA144" s="9">
        <f>INT(POWER(X144+(AB144*0.25),3))+40</f>
        <v>51</v>
      </c>
      <c r="AB144" s="9">
        <v>0</v>
      </c>
      <c r="AC144" s="9">
        <f>INT(50+(X144+(AD144*0.25)-1)*POWER(X144+(AD144*0.25),0.5)*10)</f>
        <v>68</v>
      </c>
      <c r="AD144" s="9">
        <v>0</v>
      </c>
      <c r="AE144" s="9">
        <f>INT(POWER(X144+(AF144*0.25),3))+40</f>
        <v>51</v>
      </c>
      <c r="AF144" s="9">
        <v>0</v>
      </c>
      <c r="AG144" s="9">
        <f>INT(50+(X144+(AH144*0.25)-1)*POWER(X144+(AH144*0.25),0.5)*10)</f>
        <v>68</v>
      </c>
      <c r="AH144" s="9">
        <v>0</v>
      </c>
      <c r="AI144" s="9">
        <f>INT(5+(X144+(AJ144*0.25)-1)*POWER(X144+(AJ144*0.25),0.2))</f>
        <v>6</v>
      </c>
      <c r="AJ144" s="9">
        <v>0</v>
      </c>
      <c r="AL144" s="11" t="s">
        <v>63</v>
      </c>
      <c r="AM144" s="11" t="s">
        <v>181</v>
      </c>
    </row>
    <row r="145" spans="1:40" x14ac:dyDescent="0.15">
      <c r="A145" s="1" t="s">
        <v>614</v>
      </c>
    </row>
    <row r="146" spans="1:40" x14ac:dyDescent="0.15">
      <c r="B146" s="12" t="s">
        <v>1</v>
      </c>
      <c r="C146" t="s">
        <v>0</v>
      </c>
      <c r="D146">
        <v>11</v>
      </c>
      <c r="E146">
        <f>1+(D146-1)*0.25</f>
        <v>3.5</v>
      </c>
      <c r="F146">
        <f>INT(200+POWER(E146+(G146*0.25)+1,2)*30)</f>
        <v>807</v>
      </c>
      <c r="G146">
        <v>0</v>
      </c>
      <c r="H146">
        <f>INT(POWER(E146+(I146*0.25)+4,2)*3)</f>
        <v>168</v>
      </c>
      <c r="I146">
        <v>0</v>
      </c>
      <c r="J146">
        <f>INT(50+(E146+(K146*0.25)-1)*POWER(E146+(K146*0.25),0.5)*10)</f>
        <v>96</v>
      </c>
      <c r="K146">
        <v>0</v>
      </c>
      <c r="L146">
        <f>INT(POWER(E146+(M146*0.25)+4,2)*3)</f>
        <v>168</v>
      </c>
      <c r="M146">
        <v>0</v>
      </c>
      <c r="N146">
        <f>INT(50+(E146+(O146*0.25)-1)*POWER(E146+(O146*0.25),0.5)*10)</f>
        <v>96</v>
      </c>
      <c r="O146">
        <v>0</v>
      </c>
      <c r="P146">
        <f>INT(5+(E146+(Q146*0.25)-1)*POWER(E146+(Q146*0.25),0.2))</f>
        <v>8</v>
      </c>
      <c r="Q146">
        <v>0</v>
      </c>
      <c r="R146" s="5">
        <v>100204</v>
      </c>
      <c r="S146" t="s">
        <v>564</v>
      </c>
      <c r="U146" s="16" t="s">
        <v>426</v>
      </c>
      <c r="V146" s="6" t="s">
        <v>427</v>
      </c>
      <c r="W146">
        <v>25</v>
      </c>
      <c r="X146">
        <f>1+(W146-1)*0.25</f>
        <v>7</v>
      </c>
      <c r="Y146">
        <f>INT(POWER(X146+(Z146*0.25),2)*35)</f>
        <v>7358</v>
      </c>
      <c r="Z146">
        <v>30</v>
      </c>
      <c r="AA146">
        <f>INT(POWER(X146+(AB146*0.25),3))+40</f>
        <v>383</v>
      </c>
      <c r="AB146">
        <v>0</v>
      </c>
      <c r="AC146">
        <f>INT(50+(X146+(AD146*0.25)-1)*POWER(X146+(AD146*0.25),0.5)*10)</f>
        <v>208</v>
      </c>
      <c r="AD146">
        <v>0</v>
      </c>
      <c r="AE146">
        <f>INT(POWER(X146+(AF146*0.25),3))+40</f>
        <v>3088</v>
      </c>
      <c r="AF146">
        <v>30</v>
      </c>
      <c r="AG146">
        <f>INT(50+(X146+(AH146*0.25)-1)*POWER(X146+(AH146*0.25),0.5)*10)</f>
        <v>564</v>
      </c>
      <c r="AH146">
        <v>30</v>
      </c>
      <c r="AI146">
        <f>INT(5+(X146+(AJ146*0.25)-1)*POWER(X146+(AJ146*0.25),0.2))</f>
        <v>13</v>
      </c>
      <c r="AJ146">
        <v>0</v>
      </c>
      <c r="AL146" s="6" t="s">
        <v>428</v>
      </c>
      <c r="AM146" s="6" t="s">
        <v>429</v>
      </c>
      <c r="AN146" s="7" t="s">
        <v>586</v>
      </c>
    </row>
    <row r="147" spans="1:40" x14ac:dyDescent="0.15">
      <c r="B147" s="16" t="s">
        <v>430</v>
      </c>
      <c r="C147" s="6" t="s">
        <v>431</v>
      </c>
      <c r="D147">
        <v>20</v>
      </c>
      <c r="E147">
        <f>1+(D147-1)*0.25</f>
        <v>5.75</v>
      </c>
      <c r="F147">
        <f>INT(200+POWER(E147+(G147*0.25)+1,2)*30)</f>
        <v>1566</v>
      </c>
      <c r="G147">
        <v>0</v>
      </c>
      <c r="H147">
        <f>INT(POWER(E147+(I147*0.25)+4,2)*3)</f>
        <v>285</v>
      </c>
      <c r="I147">
        <v>0</v>
      </c>
      <c r="J147">
        <f>INT(50+(E147+(K147*0.25)-1)*POWER(E147+(K147*0.25),0.5)*10)</f>
        <v>163</v>
      </c>
      <c r="K147">
        <v>0</v>
      </c>
      <c r="L147">
        <f>INT(POWER(E147+(M147*0.25)+4,2)*3)</f>
        <v>285</v>
      </c>
      <c r="M147">
        <v>0</v>
      </c>
      <c r="N147">
        <f>INT(50+(E147+(O147*0.25)-1)*POWER(E147+(O147*0.25),0.5)*10)</f>
        <v>163</v>
      </c>
      <c r="O147">
        <v>0</v>
      </c>
      <c r="P147">
        <f>INT(5+(E147+(Q147*0.25)-1)*POWER(E147+(Q147*0.25),0.2))</f>
        <v>11</v>
      </c>
      <c r="Q147">
        <v>0</v>
      </c>
      <c r="R147" s="6" t="s">
        <v>432</v>
      </c>
      <c r="S147" s="6" t="s">
        <v>429</v>
      </c>
      <c r="U147" s="16" t="s">
        <v>433</v>
      </c>
      <c r="V147" s="6" t="s">
        <v>434</v>
      </c>
      <c r="W147">
        <v>20</v>
      </c>
      <c r="X147">
        <f>1+(W147-1)*0.25</f>
        <v>5.75</v>
      </c>
      <c r="Y147">
        <f>INT(POWER(X147+(Z147*0.25),2)*35)</f>
        <v>1157</v>
      </c>
      <c r="Z147">
        <v>0</v>
      </c>
      <c r="AA147">
        <f>INT(POWER(X147+(AB147*0.25),3))+40</f>
        <v>230</v>
      </c>
      <c r="AB147">
        <v>0</v>
      </c>
      <c r="AC147">
        <f>INT(50+(X147+(AD147*0.25)-1)*POWER(X147+(AD147*0.25),0.5)*10)</f>
        <v>163</v>
      </c>
      <c r="AD147">
        <v>0</v>
      </c>
      <c r="AE147">
        <f>INT(POWER(X147+(AF147*0.25),3))+40</f>
        <v>230</v>
      </c>
      <c r="AF147">
        <v>0</v>
      </c>
      <c r="AG147">
        <f>INT(50+(X147+(AH147*0.25)-1)*POWER(X147+(AH147*0.25),0.5)*10)</f>
        <v>163</v>
      </c>
      <c r="AH147">
        <v>0</v>
      </c>
      <c r="AI147">
        <f>INT(5+(X147+(AJ147*0.25)-1)*POWER(X147+(AJ147*0.25),0.2))</f>
        <v>11</v>
      </c>
      <c r="AJ147">
        <v>0</v>
      </c>
      <c r="AL147" s="6" t="s">
        <v>227</v>
      </c>
      <c r="AM147" s="6" t="s">
        <v>435</v>
      </c>
    </row>
    <row r="148" spans="1:40" x14ac:dyDescent="0.15">
      <c r="B148" s="16" t="s">
        <v>436</v>
      </c>
      <c r="C148" s="6" t="s">
        <v>437</v>
      </c>
      <c r="D148">
        <v>1</v>
      </c>
      <c r="E148">
        <f>1+(D148-1)*0.25</f>
        <v>1</v>
      </c>
      <c r="F148">
        <f>INT(200+POWER(E148+(G148*0.25)+1,2)*30)</f>
        <v>320</v>
      </c>
      <c r="G148">
        <v>0</v>
      </c>
      <c r="H148">
        <f>INT(POWER(E148+(I148*0.25)+4,2)*3)</f>
        <v>75</v>
      </c>
      <c r="I148">
        <v>0</v>
      </c>
      <c r="J148">
        <f>INT(50+(E148+(K148*0.25)-1)*POWER(E148+(K148*0.25),0.5)*10)</f>
        <v>50</v>
      </c>
      <c r="K148">
        <v>0</v>
      </c>
      <c r="L148">
        <f>INT(POWER(E148+(M148*0.25)+4,2)*3)</f>
        <v>75</v>
      </c>
      <c r="M148">
        <v>0</v>
      </c>
      <c r="N148">
        <f>INT(50+(E148+(O148*0.25)-1)*POWER(E148+(O148*0.25),0.5)*10)</f>
        <v>50</v>
      </c>
      <c r="O148">
        <v>0</v>
      </c>
      <c r="P148">
        <f>INT(5+(E148+(Q148*0.25)-1)*POWER(E148+(Q148*0.25),0.2))</f>
        <v>5</v>
      </c>
      <c r="Q148">
        <v>0</v>
      </c>
      <c r="R148" s="6" t="s">
        <v>438</v>
      </c>
      <c r="S148" s="6" t="s">
        <v>439</v>
      </c>
      <c r="U148" s="16" t="s">
        <v>440</v>
      </c>
      <c r="V148" s="6" t="s">
        <v>441</v>
      </c>
      <c r="W148">
        <v>22</v>
      </c>
      <c r="X148">
        <f>1+(W148-1)*0.25</f>
        <v>6.25</v>
      </c>
      <c r="Y148">
        <f>INT(POWER(X148+(Z148*0.25),2)*35)</f>
        <v>1367</v>
      </c>
      <c r="Z148">
        <v>0</v>
      </c>
      <c r="AA148">
        <f>INT(POWER(X148+(AB148*0.25),3))+40</f>
        <v>284</v>
      </c>
      <c r="AB148">
        <v>0</v>
      </c>
      <c r="AC148">
        <f>INT(50+(X148+(AD148*0.25)-1)*POWER(X148+(AD148*0.25),0.5)*10)</f>
        <v>181</v>
      </c>
      <c r="AD148">
        <v>0</v>
      </c>
      <c r="AE148">
        <f>INT(POWER(X148+(AF148*0.25),3))+40</f>
        <v>284</v>
      </c>
      <c r="AF148">
        <v>0</v>
      </c>
      <c r="AG148">
        <f>INT(50+(X148+(AH148*0.25)-1)*POWER(X148+(AH148*0.25),0.5)*10)</f>
        <v>181</v>
      </c>
      <c r="AH148">
        <v>0</v>
      </c>
      <c r="AI148">
        <f>INT(5+(X148+(AJ148*0.25)-1)*POWER(X148+(AJ148*0.25),0.2))</f>
        <v>12</v>
      </c>
      <c r="AJ148">
        <v>0</v>
      </c>
      <c r="AL148" s="6" t="s">
        <v>227</v>
      </c>
      <c r="AM148" s="6" t="s">
        <v>442</v>
      </c>
    </row>
    <row r="149" spans="1:40" x14ac:dyDescent="0.15">
      <c r="B149" s="16"/>
      <c r="C149" s="6"/>
      <c r="R149" s="6"/>
      <c r="S149" s="6"/>
      <c r="U149" s="16" t="s">
        <v>443</v>
      </c>
      <c r="V149" s="6" t="s">
        <v>444</v>
      </c>
      <c r="W149">
        <v>22</v>
      </c>
      <c r="X149">
        <f>1+(W149-1)*0.25</f>
        <v>6.25</v>
      </c>
      <c r="Y149">
        <f>INT(POWER(X149+(Z149*0.25),2)*35)</f>
        <v>1367</v>
      </c>
      <c r="Z149">
        <v>0</v>
      </c>
      <c r="AA149">
        <f>INT(POWER(X149+(AB149*0.25),3))+40</f>
        <v>284</v>
      </c>
      <c r="AB149">
        <v>0</v>
      </c>
      <c r="AC149">
        <f>INT(50+(X149+(AD149*0.25)-1)*POWER(X149+(AD149*0.25),0.5)*10)</f>
        <v>181</v>
      </c>
      <c r="AD149">
        <v>0</v>
      </c>
      <c r="AE149">
        <f>INT(POWER(X149+(AF149*0.25),3))+40</f>
        <v>284</v>
      </c>
      <c r="AF149">
        <v>0</v>
      </c>
      <c r="AG149">
        <f>INT(50+(X149+(AH149*0.25)-1)*POWER(X149+(AH149*0.25),0.5)*10)</f>
        <v>181</v>
      </c>
      <c r="AH149">
        <v>0</v>
      </c>
      <c r="AI149">
        <f>INT(5+(X149+(AJ149*0.25)-1)*POWER(X149+(AJ149*0.25),0.2))</f>
        <v>12</v>
      </c>
      <c r="AJ149">
        <v>0</v>
      </c>
      <c r="AL149" s="6" t="s">
        <v>63</v>
      </c>
      <c r="AM149" s="6" t="s">
        <v>445</v>
      </c>
    </row>
    <row r="150" spans="1:40" s="9" customFormat="1" x14ac:dyDescent="0.15">
      <c r="A150" s="8" t="s">
        <v>615</v>
      </c>
      <c r="B150" s="15"/>
      <c r="U150" s="15"/>
    </row>
    <row r="151" spans="1:40" s="9" customFormat="1" x14ac:dyDescent="0.15">
      <c r="A151" s="8" t="s">
        <v>577</v>
      </c>
      <c r="B151" s="15" t="s">
        <v>1</v>
      </c>
      <c r="C151" s="9" t="s">
        <v>0</v>
      </c>
      <c r="D151" s="9">
        <v>1</v>
      </c>
      <c r="E151" s="9">
        <f>1+(D151-1)*0.25</f>
        <v>1</v>
      </c>
      <c r="F151" s="9">
        <f>INT(200+POWER(E151+(G151*0.25)+1,2)*30)</f>
        <v>320</v>
      </c>
      <c r="G151" s="9">
        <v>0</v>
      </c>
      <c r="H151" s="9">
        <f>INT(POWER(E151+(I151*0.25)+4,2)*3)</f>
        <v>75</v>
      </c>
      <c r="I151" s="9">
        <v>0</v>
      </c>
      <c r="J151" s="9">
        <f>INT(50+(E151+(K151*0.25)-1)*POWER(E151+(K151*0.25),0.5)*10)</f>
        <v>50</v>
      </c>
      <c r="K151" s="9">
        <v>0</v>
      </c>
      <c r="L151" s="9">
        <f>INT(POWER(E151+(M151*0.25)+4,2)*3)</f>
        <v>75</v>
      </c>
      <c r="M151" s="9">
        <v>0</v>
      </c>
      <c r="N151" s="9">
        <f>INT(50+(E151+(O151*0.25)-1)*POWER(E151+(O151*0.25),0.5)*10)</f>
        <v>50</v>
      </c>
      <c r="O151" s="9">
        <v>0</v>
      </c>
      <c r="P151" s="9">
        <f>INT(5+(E151+(Q151*0.25)-1)*POWER(E151+(Q151*0.25),0.2))</f>
        <v>5</v>
      </c>
      <c r="Q151" s="9">
        <v>0</v>
      </c>
      <c r="R151" s="10" t="s">
        <v>57</v>
      </c>
      <c r="U151" s="17" t="s">
        <v>446</v>
      </c>
      <c r="V151" s="11" t="s">
        <v>447</v>
      </c>
      <c r="W151" s="9">
        <v>6</v>
      </c>
      <c r="X151" s="9">
        <f t="shared" ref="X151:X157" si="98">1+(W151-1)*0.25</f>
        <v>2.25</v>
      </c>
      <c r="Y151" s="9">
        <f t="shared" ref="Y151:Y157" si="99">INT(POWER(X151+(Z151*0.25),2)*35)</f>
        <v>177</v>
      </c>
      <c r="Z151" s="9">
        <v>0</v>
      </c>
      <c r="AA151" s="9">
        <f t="shared" ref="AA151:AA157" si="100">INT(POWER(X151+(AB151*0.25),3))+40</f>
        <v>51</v>
      </c>
      <c r="AB151" s="9">
        <v>0</v>
      </c>
      <c r="AC151" s="9">
        <f t="shared" ref="AC151:AC157" si="101">INT(50+(X151+(AD151*0.25)-1)*POWER(X151+(AD151*0.25),0.5)*10)</f>
        <v>68</v>
      </c>
      <c r="AD151" s="9">
        <v>0</v>
      </c>
      <c r="AE151" s="9">
        <f t="shared" ref="AE151:AE157" si="102">INT(POWER(X151+(AF151*0.25),3))+40</f>
        <v>51</v>
      </c>
      <c r="AF151" s="9">
        <v>0</v>
      </c>
      <c r="AG151" s="9">
        <f t="shared" ref="AG151:AG157" si="103">INT(50+(X151+(AH151*0.25)-1)*POWER(X151+(AH151*0.25),0.5)*10)</f>
        <v>68</v>
      </c>
      <c r="AH151" s="9">
        <v>0</v>
      </c>
      <c r="AI151" s="9">
        <f t="shared" ref="AI151:AI157" si="104">INT(5+(X151+(AJ151*0.25)-1)*POWER(X151+(AJ151*0.25),0.2))</f>
        <v>6</v>
      </c>
      <c r="AJ151" s="9">
        <v>0</v>
      </c>
      <c r="AL151" s="11" t="s">
        <v>448</v>
      </c>
      <c r="AM151" s="11" t="s">
        <v>449</v>
      </c>
    </row>
    <row r="152" spans="1:40" s="9" customFormat="1" x14ac:dyDescent="0.15">
      <c r="A152" s="8" t="s">
        <v>577</v>
      </c>
      <c r="B152" s="17" t="s">
        <v>458</v>
      </c>
      <c r="C152" s="11" t="s">
        <v>459</v>
      </c>
      <c r="D152" s="9">
        <v>1</v>
      </c>
      <c r="E152" s="9">
        <f>1+(D152-1)*0.25</f>
        <v>1</v>
      </c>
      <c r="F152" s="9">
        <f>INT(200+POWER(E152+(G152*0.25)+1,2)*30)</f>
        <v>320</v>
      </c>
      <c r="G152" s="9">
        <v>0</v>
      </c>
      <c r="H152" s="9">
        <f>INT(POWER(E152+(I152*0.25)+4,2)*3)</f>
        <v>75</v>
      </c>
      <c r="I152" s="9">
        <v>0</v>
      </c>
      <c r="J152" s="9">
        <f>INT(50+(E152+(K152*0.25)-1)*POWER(E152+(K152*0.25),0.5)*10)</f>
        <v>50</v>
      </c>
      <c r="K152" s="9">
        <v>0</v>
      </c>
      <c r="L152" s="9">
        <f>INT(POWER(E152+(M152*0.25)+4,2)*3)</f>
        <v>75</v>
      </c>
      <c r="M152" s="9">
        <v>0</v>
      </c>
      <c r="N152" s="9">
        <f>INT(50+(E152+(O152*0.25)-1)*POWER(E152+(O152*0.25),0.5)*10)</f>
        <v>50</v>
      </c>
      <c r="O152" s="9">
        <v>0</v>
      </c>
      <c r="P152" s="9">
        <f>INT(5+(E152+(Q152*0.25)-1)*POWER(E152+(Q152*0.25),0.2))</f>
        <v>5</v>
      </c>
      <c r="Q152" s="9">
        <v>0</v>
      </c>
      <c r="R152" s="11" t="s">
        <v>460</v>
      </c>
      <c r="S152" s="11" t="s">
        <v>461</v>
      </c>
      <c r="U152" s="17" t="s">
        <v>454</v>
      </c>
      <c r="V152" s="11" t="s">
        <v>455</v>
      </c>
      <c r="W152" s="9">
        <v>6</v>
      </c>
      <c r="X152" s="9">
        <f t="shared" si="98"/>
        <v>2.25</v>
      </c>
      <c r="Y152" s="9">
        <f t="shared" si="99"/>
        <v>177</v>
      </c>
      <c r="Z152" s="9">
        <v>0</v>
      </c>
      <c r="AA152" s="9">
        <f t="shared" si="100"/>
        <v>51</v>
      </c>
      <c r="AB152" s="9">
        <v>0</v>
      </c>
      <c r="AC152" s="9">
        <f t="shared" si="101"/>
        <v>68</v>
      </c>
      <c r="AD152" s="9">
        <v>0</v>
      </c>
      <c r="AE152" s="9">
        <f t="shared" si="102"/>
        <v>51</v>
      </c>
      <c r="AF152" s="9">
        <v>0</v>
      </c>
      <c r="AG152" s="9">
        <f t="shared" si="103"/>
        <v>68</v>
      </c>
      <c r="AH152" s="9">
        <v>0</v>
      </c>
      <c r="AI152" s="9">
        <f t="shared" si="104"/>
        <v>6</v>
      </c>
      <c r="AJ152" s="9">
        <v>0</v>
      </c>
      <c r="AL152" s="11" t="s">
        <v>456</v>
      </c>
      <c r="AM152" s="11" t="s">
        <v>457</v>
      </c>
    </row>
    <row r="153" spans="1:40" s="9" customFormat="1" x14ac:dyDescent="0.15">
      <c r="A153" s="8" t="s">
        <v>577</v>
      </c>
      <c r="B153" s="17" t="s">
        <v>466</v>
      </c>
      <c r="C153" s="11" t="s">
        <v>467</v>
      </c>
      <c r="D153" s="9">
        <v>1</v>
      </c>
      <c r="E153" s="9">
        <f>1+(D153-1)*0.25</f>
        <v>1</v>
      </c>
      <c r="F153" s="9">
        <f>INT(200+POWER(E153+(G153*0.25)+1,2)*30)</f>
        <v>320</v>
      </c>
      <c r="G153" s="9">
        <v>0</v>
      </c>
      <c r="H153" s="9">
        <f>INT(POWER(E153+(I153*0.25)+4,2)*3)</f>
        <v>75</v>
      </c>
      <c r="I153" s="9">
        <v>0</v>
      </c>
      <c r="J153" s="9">
        <f>INT(50+(E153+(K153*0.25)-1)*POWER(E153+(K153*0.25),0.5)*10)</f>
        <v>50</v>
      </c>
      <c r="K153" s="9">
        <v>0</v>
      </c>
      <c r="L153" s="9">
        <f>INT(POWER(E153+(M153*0.25)+4,2)*3)</f>
        <v>75</v>
      </c>
      <c r="M153" s="9">
        <v>0</v>
      </c>
      <c r="N153" s="9">
        <f>INT(50+(E153+(O153*0.25)-1)*POWER(E153+(O153*0.25),0.5)*10)</f>
        <v>50</v>
      </c>
      <c r="O153" s="9">
        <v>0</v>
      </c>
      <c r="P153" s="9">
        <f>INT(5+(E153+(Q153*0.25)-1)*POWER(E153+(Q153*0.25),0.2))</f>
        <v>5</v>
      </c>
      <c r="Q153" s="9">
        <v>0</v>
      </c>
      <c r="R153" s="11" t="s">
        <v>468</v>
      </c>
      <c r="S153" s="11" t="s">
        <v>469</v>
      </c>
      <c r="U153" s="17" t="s">
        <v>462</v>
      </c>
      <c r="V153" s="11" t="s">
        <v>463</v>
      </c>
      <c r="W153" s="9">
        <v>6</v>
      </c>
      <c r="X153" s="9">
        <f t="shared" si="98"/>
        <v>2.25</v>
      </c>
      <c r="Y153" s="9">
        <f t="shared" si="99"/>
        <v>177</v>
      </c>
      <c r="Z153" s="9">
        <v>0</v>
      </c>
      <c r="AA153" s="9">
        <f t="shared" si="100"/>
        <v>51</v>
      </c>
      <c r="AB153" s="9">
        <v>0</v>
      </c>
      <c r="AC153" s="9">
        <f t="shared" si="101"/>
        <v>68</v>
      </c>
      <c r="AD153" s="9">
        <v>0</v>
      </c>
      <c r="AE153" s="9">
        <f t="shared" si="102"/>
        <v>51</v>
      </c>
      <c r="AF153" s="9">
        <v>0</v>
      </c>
      <c r="AG153" s="9">
        <f t="shared" si="103"/>
        <v>68</v>
      </c>
      <c r="AH153" s="9">
        <v>0</v>
      </c>
      <c r="AI153" s="9">
        <f t="shared" si="104"/>
        <v>6</v>
      </c>
      <c r="AJ153" s="9">
        <v>0</v>
      </c>
      <c r="AL153" s="11" t="s">
        <v>464</v>
      </c>
      <c r="AM153" s="11" t="s">
        <v>465</v>
      </c>
    </row>
    <row r="154" spans="1:40" x14ac:dyDescent="0.15">
      <c r="A154" s="8" t="s">
        <v>577</v>
      </c>
      <c r="U154" s="16" t="s">
        <v>470</v>
      </c>
      <c r="V154" s="6" t="s">
        <v>471</v>
      </c>
      <c r="W154">
        <v>6</v>
      </c>
      <c r="X154">
        <f t="shared" si="98"/>
        <v>2.25</v>
      </c>
      <c r="Y154">
        <f t="shared" si="99"/>
        <v>177</v>
      </c>
      <c r="Z154">
        <v>0</v>
      </c>
      <c r="AA154">
        <f t="shared" si="100"/>
        <v>51</v>
      </c>
      <c r="AB154">
        <v>0</v>
      </c>
      <c r="AC154">
        <f t="shared" si="101"/>
        <v>68</v>
      </c>
      <c r="AD154">
        <v>0</v>
      </c>
      <c r="AE154">
        <f t="shared" si="102"/>
        <v>51</v>
      </c>
      <c r="AF154">
        <v>0</v>
      </c>
      <c r="AG154">
        <f t="shared" si="103"/>
        <v>68</v>
      </c>
      <c r="AH154">
        <v>0</v>
      </c>
      <c r="AI154">
        <f t="shared" si="104"/>
        <v>6</v>
      </c>
      <c r="AJ154">
        <v>0</v>
      </c>
      <c r="AL154" s="6" t="s">
        <v>472</v>
      </c>
      <c r="AM154" s="6" t="s">
        <v>473</v>
      </c>
    </row>
    <row r="155" spans="1:40" x14ac:dyDescent="0.15">
      <c r="A155" s="8" t="s">
        <v>577</v>
      </c>
      <c r="B155" s="16"/>
      <c r="C155" s="6"/>
      <c r="R155" s="6"/>
      <c r="S155" s="6"/>
      <c r="U155" s="16" t="s">
        <v>474</v>
      </c>
      <c r="V155" s="6" t="s">
        <v>475</v>
      </c>
      <c r="W155">
        <v>6</v>
      </c>
      <c r="X155">
        <f t="shared" si="98"/>
        <v>2.25</v>
      </c>
      <c r="Y155">
        <f t="shared" si="99"/>
        <v>177</v>
      </c>
      <c r="Z155">
        <v>0</v>
      </c>
      <c r="AA155">
        <f t="shared" si="100"/>
        <v>51</v>
      </c>
      <c r="AB155">
        <v>0</v>
      </c>
      <c r="AC155">
        <f t="shared" si="101"/>
        <v>68</v>
      </c>
      <c r="AD155">
        <v>0</v>
      </c>
      <c r="AE155">
        <f t="shared" si="102"/>
        <v>51</v>
      </c>
      <c r="AF155">
        <v>0</v>
      </c>
      <c r="AG155">
        <f t="shared" si="103"/>
        <v>68</v>
      </c>
      <c r="AH155">
        <v>0</v>
      </c>
      <c r="AI155">
        <f t="shared" si="104"/>
        <v>6</v>
      </c>
      <c r="AJ155">
        <v>0</v>
      </c>
      <c r="AL155" s="6" t="s">
        <v>93</v>
      </c>
      <c r="AM155" s="6" t="s">
        <v>476</v>
      </c>
    </row>
    <row r="156" spans="1:40" x14ac:dyDescent="0.15">
      <c r="A156" s="8" t="s">
        <v>577</v>
      </c>
      <c r="B156" s="16"/>
      <c r="C156" s="6"/>
      <c r="R156" s="6"/>
      <c r="S156" s="6"/>
      <c r="U156" s="16" t="s">
        <v>477</v>
      </c>
      <c r="V156" s="6" t="s">
        <v>478</v>
      </c>
      <c r="W156">
        <v>6</v>
      </c>
      <c r="X156">
        <f t="shared" si="98"/>
        <v>2.25</v>
      </c>
      <c r="Y156">
        <f t="shared" si="99"/>
        <v>177</v>
      </c>
      <c r="Z156">
        <v>0</v>
      </c>
      <c r="AA156">
        <f t="shared" si="100"/>
        <v>51</v>
      </c>
      <c r="AB156">
        <v>0</v>
      </c>
      <c r="AC156">
        <f t="shared" si="101"/>
        <v>68</v>
      </c>
      <c r="AD156">
        <v>0</v>
      </c>
      <c r="AE156">
        <f t="shared" si="102"/>
        <v>51</v>
      </c>
      <c r="AF156">
        <v>0</v>
      </c>
      <c r="AG156">
        <f t="shared" si="103"/>
        <v>68</v>
      </c>
      <c r="AH156">
        <v>0</v>
      </c>
      <c r="AI156">
        <f t="shared" si="104"/>
        <v>6</v>
      </c>
      <c r="AJ156">
        <v>0</v>
      </c>
      <c r="AL156" s="6" t="s">
        <v>63</v>
      </c>
      <c r="AM156" s="6" t="s">
        <v>479</v>
      </c>
    </row>
    <row r="157" spans="1:40" x14ac:dyDescent="0.15">
      <c r="A157" s="1" t="s">
        <v>577</v>
      </c>
      <c r="B157" s="16"/>
      <c r="C157" s="6"/>
      <c r="R157" s="6"/>
      <c r="S157" s="6"/>
      <c r="U157" s="16" t="s">
        <v>480</v>
      </c>
      <c r="V157" s="6" t="s">
        <v>481</v>
      </c>
      <c r="W157">
        <v>6</v>
      </c>
      <c r="X157">
        <f t="shared" si="98"/>
        <v>2.25</v>
      </c>
      <c r="Y157">
        <f t="shared" si="99"/>
        <v>177</v>
      </c>
      <c r="Z157">
        <v>0</v>
      </c>
      <c r="AA157">
        <f t="shared" si="100"/>
        <v>51</v>
      </c>
      <c r="AB157">
        <v>0</v>
      </c>
      <c r="AC157">
        <f t="shared" si="101"/>
        <v>68</v>
      </c>
      <c r="AD157">
        <v>0</v>
      </c>
      <c r="AE157">
        <f t="shared" si="102"/>
        <v>51</v>
      </c>
      <c r="AF157">
        <v>0</v>
      </c>
      <c r="AG157">
        <f t="shared" si="103"/>
        <v>68</v>
      </c>
      <c r="AH157">
        <v>0</v>
      </c>
      <c r="AI157">
        <f t="shared" si="104"/>
        <v>6</v>
      </c>
      <c r="AJ157">
        <v>0</v>
      </c>
      <c r="AL157" s="6" t="s">
        <v>93</v>
      </c>
      <c r="AM157" s="6" t="s">
        <v>482</v>
      </c>
    </row>
    <row r="158" spans="1:40" x14ac:dyDescent="0.15">
      <c r="A158" s="1" t="s">
        <v>616</v>
      </c>
    </row>
    <row r="159" spans="1:40" x14ac:dyDescent="0.15">
      <c r="B159" s="14" t="s">
        <v>570</v>
      </c>
      <c r="C159" s="7" t="s">
        <v>571</v>
      </c>
      <c r="D159" s="7">
        <v>12</v>
      </c>
      <c r="E159" s="7">
        <v>1</v>
      </c>
      <c r="F159" s="7">
        <v>320</v>
      </c>
      <c r="G159" s="7">
        <v>0</v>
      </c>
      <c r="H159" s="7">
        <v>75</v>
      </c>
      <c r="I159" s="7">
        <v>0</v>
      </c>
      <c r="J159" s="7">
        <v>50</v>
      </c>
      <c r="K159" s="7">
        <v>0</v>
      </c>
      <c r="L159" s="7">
        <v>75</v>
      </c>
      <c r="M159" s="7">
        <v>0</v>
      </c>
      <c r="N159" s="7">
        <v>50</v>
      </c>
      <c r="O159" s="7">
        <v>0</v>
      </c>
      <c r="P159" s="7">
        <v>5</v>
      </c>
      <c r="Q159" s="7">
        <v>0</v>
      </c>
      <c r="R159" s="7">
        <v>100205</v>
      </c>
      <c r="S159" s="7" t="s">
        <v>575</v>
      </c>
      <c r="U159" s="16" t="s">
        <v>483</v>
      </c>
      <c r="V159" s="6" t="s">
        <v>484</v>
      </c>
      <c r="W159">
        <v>30</v>
      </c>
      <c r="X159">
        <f>1+(W159-1)*0.25</f>
        <v>8.25</v>
      </c>
      <c r="Y159">
        <f>INT(POWER(X159+(Z159*0.25),2)*35)</f>
        <v>8682</v>
      </c>
      <c r="Z159">
        <v>30</v>
      </c>
      <c r="AA159">
        <f>INT(POWER(X159+(AB159*0.25),3))+40</f>
        <v>601</v>
      </c>
      <c r="AB159">
        <v>0</v>
      </c>
      <c r="AC159">
        <f>INT(50+(X159+(AD159*0.25)-1)*POWER(X159+(AD159*0.25),0.5)*10)</f>
        <v>258</v>
      </c>
      <c r="AD159">
        <v>0</v>
      </c>
      <c r="AE159">
        <f>INT(POWER(X159+(AF159*0.25),3))+40</f>
        <v>3946</v>
      </c>
      <c r="AF159">
        <v>30</v>
      </c>
      <c r="AG159">
        <f>INT(50+(X159+(AH159*0.25)-1)*POWER(X159+(AH159*0.25),0.5)*10)</f>
        <v>495</v>
      </c>
      <c r="AH159">
        <v>20</v>
      </c>
      <c r="AI159">
        <f>INT(5+(X159+(AJ159*0.25)-1)*POWER(X159+(AJ159*0.25),0.2))</f>
        <v>16</v>
      </c>
      <c r="AJ159">
        <v>0</v>
      </c>
      <c r="AL159" s="6" t="s">
        <v>485</v>
      </c>
      <c r="AM159" s="6" t="s">
        <v>486</v>
      </c>
      <c r="AN159" s="7" t="s">
        <v>586</v>
      </c>
    </row>
    <row r="160" spans="1:40" x14ac:dyDescent="0.15">
      <c r="B160" s="16" t="s">
        <v>450</v>
      </c>
      <c r="C160" s="6" t="s">
        <v>451</v>
      </c>
      <c r="D160">
        <v>20</v>
      </c>
      <c r="E160">
        <f>1+(D160-1)*0.25</f>
        <v>5.75</v>
      </c>
      <c r="F160">
        <f>INT(200+POWER(E160+(G160*0.25)+1,2)*30)</f>
        <v>1566</v>
      </c>
      <c r="G160">
        <v>0</v>
      </c>
      <c r="H160">
        <f>INT(POWER(E160+(I160*0.25)+4,2)*3)</f>
        <v>285</v>
      </c>
      <c r="I160">
        <v>0</v>
      </c>
      <c r="J160">
        <f>INT(50+(E160+(K160*0.25)-1)*POWER(E160+(K160*0.25),0.5)*10)</f>
        <v>163</v>
      </c>
      <c r="K160">
        <v>0</v>
      </c>
      <c r="L160">
        <f>INT(POWER(E160+(M160*0.25)+4,2)*3)</f>
        <v>285</v>
      </c>
      <c r="M160">
        <v>0</v>
      </c>
      <c r="N160">
        <f>INT(50+(E160+(O160*0.25)-1)*POWER(E160+(O160*0.25),0.5)*10)</f>
        <v>163</v>
      </c>
      <c r="O160">
        <v>0</v>
      </c>
      <c r="P160">
        <f>INT(5+(E160+(Q160*0.25)-1)*POWER(E160+(Q160*0.25),0.2))</f>
        <v>11</v>
      </c>
      <c r="Q160">
        <v>0</v>
      </c>
      <c r="R160" s="6" t="s">
        <v>452</v>
      </c>
      <c r="S160" s="6" t="s">
        <v>453</v>
      </c>
      <c r="U160" s="16" t="s">
        <v>487</v>
      </c>
      <c r="V160" s="6" t="s">
        <v>488</v>
      </c>
      <c r="W160">
        <v>22</v>
      </c>
      <c r="X160">
        <f>1+(W160-1)*0.25</f>
        <v>6.25</v>
      </c>
      <c r="Y160">
        <f>INT(POWER(X160+(Z160*0.25),2)*35)</f>
        <v>1367</v>
      </c>
      <c r="Z160">
        <v>0</v>
      </c>
      <c r="AA160">
        <f>INT(POWER(X160+(AB160*0.25),3))+40</f>
        <v>284</v>
      </c>
      <c r="AB160">
        <v>0</v>
      </c>
      <c r="AC160">
        <f>INT(50+(X160+(AD160*0.25)-1)*POWER(X160+(AD160*0.25),0.5)*10)</f>
        <v>181</v>
      </c>
      <c r="AD160">
        <v>0</v>
      </c>
      <c r="AE160">
        <f>INT(POWER(X160+(AF160*0.25),3))+40</f>
        <v>284</v>
      </c>
      <c r="AF160">
        <v>0</v>
      </c>
      <c r="AG160">
        <f>INT(50+(X160+(AH160*0.25)-1)*POWER(X160+(AH160*0.25),0.5)*10)</f>
        <v>181</v>
      </c>
      <c r="AH160">
        <v>0</v>
      </c>
      <c r="AI160">
        <f>INT(5+(X160+(AJ160*0.25)-1)*POWER(X160+(AJ160*0.25),0.2))</f>
        <v>12</v>
      </c>
      <c r="AJ160">
        <v>0</v>
      </c>
      <c r="AL160" s="6" t="s">
        <v>63</v>
      </c>
      <c r="AM160" s="6" t="s">
        <v>489</v>
      </c>
    </row>
    <row r="161" spans="1:40" x14ac:dyDescent="0.15">
      <c r="R161" s="5"/>
      <c r="U161" s="16" t="s">
        <v>490</v>
      </c>
      <c r="V161" s="6" t="s">
        <v>491</v>
      </c>
      <c r="W161">
        <v>23</v>
      </c>
      <c r="X161">
        <f>1+(W161-1)*0.25</f>
        <v>6.5</v>
      </c>
      <c r="Y161">
        <f>INT(POWER(X161+(Z161*0.25),2)*35)</f>
        <v>1478</v>
      </c>
      <c r="Z161">
        <v>0</v>
      </c>
      <c r="AA161">
        <f>INT(POWER(X161+(AB161*0.25),3))+40</f>
        <v>314</v>
      </c>
      <c r="AB161">
        <v>0</v>
      </c>
      <c r="AC161">
        <f>INT(50+(X161+(AD161*0.25)-1)*POWER(X161+(AD161*0.25),0.5)*10)</f>
        <v>190</v>
      </c>
      <c r="AD161">
        <v>0</v>
      </c>
      <c r="AE161">
        <f>INT(POWER(X161+(AF161*0.25),3))+40</f>
        <v>314</v>
      </c>
      <c r="AF161">
        <v>0</v>
      </c>
      <c r="AG161">
        <f>INT(50+(X161+(AH161*0.25)-1)*POWER(X161+(AH161*0.25),0.5)*10)</f>
        <v>190</v>
      </c>
      <c r="AH161">
        <v>0</v>
      </c>
      <c r="AI161">
        <f>INT(5+(X161+(AJ161*0.25)-1)*POWER(X161+(AJ161*0.25),0.2))</f>
        <v>12</v>
      </c>
      <c r="AJ161">
        <v>0</v>
      </c>
      <c r="AL161" s="6" t="s">
        <v>93</v>
      </c>
      <c r="AM161" s="6" t="s">
        <v>492</v>
      </c>
    </row>
    <row r="162" spans="1:40" x14ac:dyDescent="0.15">
      <c r="R162" s="5"/>
      <c r="U162" s="16" t="s">
        <v>495</v>
      </c>
      <c r="V162" s="6" t="s">
        <v>494</v>
      </c>
      <c r="W162">
        <v>24</v>
      </c>
      <c r="X162">
        <f>1+(W162-1)*0.25</f>
        <v>6.75</v>
      </c>
      <c r="Y162">
        <f>INT(POWER(X162+(Z162*0.25),2)*35)</f>
        <v>1594</v>
      </c>
      <c r="Z162">
        <v>0</v>
      </c>
      <c r="AA162">
        <f>INT(POWER(X162+(AB162*0.25),3))+40</f>
        <v>347</v>
      </c>
      <c r="AB162">
        <v>0</v>
      </c>
      <c r="AC162">
        <f>INT(50+(X162+(AD162*0.25)-1)*POWER(X162+(AD162*0.25),0.5)*10)</f>
        <v>199</v>
      </c>
      <c r="AD162">
        <v>0</v>
      </c>
      <c r="AE162">
        <f>INT(POWER(X162+(AF162*0.25),3))+40</f>
        <v>347</v>
      </c>
      <c r="AF162">
        <v>0</v>
      </c>
      <c r="AG162">
        <f>INT(50+(X162+(AH162*0.25)-1)*POWER(X162+(AH162*0.25),0.5)*10)</f>
        <v>199</v>
      </c>
      <c r="AH162">
        <v>0</v>
      </c>
      <c r="AI162">
        <f>INT(5+(X162+(AJ162*0.25)-1)*POWER(X162+(AJ162*0.25),0.2))</f>
        <v>13</v>
      </c>
      <c r="AJ162">
        <v>0</v>
      </c>
      <c r="AL162" s="6" t="s">
        <v>93</v>
      </c>
      <c r="AM162" s="6" t="s">
        <v>493</v>
      </c>
    </row>
    <row r="163" spans="1:40" x14ac:dyDescent="0.15">
      <c r="A163" s="1" t="s">
        <v>617</v>
      </c>
    </row>
    <row r="164" spans="1:40" x14ac:dyDescent="0.15">
      <c r="B164" s="16" t="s">
        <v>499</v>
      </c>
      <c r="C164" s="6" t="s">
        <v>500</v>
      </c>
      <c r="D164">
        <v>20</v>
      </c>
      <c r="E164">
        <f>1+(D164-1)*0.25</f>
        <v>5.75</v>
      </c>
      <c r="F164">
        <f>INT(200+POWER(E164+(G164*0.25)+1,2)*30)</f>
        <v>1566</v>
      </c>
      <c r="G164">
        <v>0</v>
      </c>
      <c r="H164">
        <f>INT(POWER(E164+(I164*0.25)+4,2)*3)</f>
        <v>285</v>
      </c>
      <c r="I164">
        <v>0</v>
      </c>
      <c r="J164">
        <f>INT(50+(E164+(K164*0.25)-1)*POWER(E164+(K164*0.25),0.5)*10)</f>
        <v>163</v>
      </c>
      <c r="K164">
        <v>0</v>
      </c>
      <c r="L164">
        <f>INT(POWER(E164+(M164*0.25)+4,2)*3)</f>
        <v>285</v>
      </c>
      <c r="M164">
        <v>0</v>
      </c>
      <c r="N164">
        <f>INT(50+(E164+(O164*0.25)-1)*POWER(E164+(O164*0.25),0.5)*10)</f>
        <v>163</v>
      </c>
      <c r="O164">
        <v>0</v>
      </c>
      <c r="P164">
        <f>INT(5+(E164+(Q164*0.25)-1)*POWER(E164+(Q164*0.25),0.2))</f>
        <v>11</v>
      </c>
      <c r="Q164">
        <v>0</v>
      </c>
      <c r="R164" s="6" t="s">
        <v>485</v>
      </c>
      <c r="S164" s="6" t="s">
        <v>486</v>
      </c>
      <c r="U164" s="16" t="s">
        <v>496</v>
      </c>
      <c r="V164" s="6" t="s">
        <v>497</v>
      </c>
      <c r="W164">
        <v>25</v>
      </c>
      <c r="X164">
        <f>1+(W164-1)*0.25</f>
        <v>7</v>
      </c>
      <c r="Y164">
        <f>INT(POWER(X164+(Z164*0.25),2)*35)</f>
        <v>1715</v>
      </c>
      <c r="Z164">
        <v>0</v>
      </c>
      <c r="AA164">
        <f>INT(POWER(X164+(AB164*0.25),3))+40</f>
        <v>383</v>
      </c>
      <c r="AB164">
        <v>0</v>
      </c>
      <c r="AC164">
        <f>INT(50+(X164+(AD164*0.25)-1)*POWER(X164+(AD164*0.25),0.5)*10)</f>
        <v>208</v>
      </c>
      <c r="AD164">
        <v>0</v>
      </c>
      <c r="AE164">
        <f>INT(POWER(X164+(AF164*0.25),3))+40</f>
        <v>383</v>
      </c>
      <c r="AF164">
        <v>0</v>
      </c>
      <c r="AG164">
        <f>INT(50+(X164+(AH164*0.25)-1)*POWER(X164+(AH164*0.25),0.5)*10)</f>
        <v>208</v>
      </c>
      <c r="AH164">
        <v>0</v>
      </c>
      <c r="AI164">
        <f>INT(5+(X164+(AJ164*0.25)-1)*POWER(X164+(AJ164*0.25),0.2))</f>
        <v>13</v>
      </c>
      <c r="AJ164">
        <v>0</v>
      </c>
      <c r="AL164" s="6" t="s">
        <v>227</v>
      </c>
      <c r="AM164" s="6" t="s">
        <v>498</v>
      </c>
    </row>
    <row r="165" spans="1:40" x14ac:dyDescent="0.15">
      <c r="B165" s="16" t="s">
        <v>501</v>
      </c>
      <c r="C165" s="6" t="s">
        <v>502</v>
      </c>
      <c r="D165">
        <v>15</v>
      </c>
      <c r="E165">
        <f>1+(D165-1)*0.25</f>
        <v>4.5</v>
      </c>
      <c r="F165">
        <f>INT(200+POWER(E165+(G165*0.25)+1,2)*30)</f>
        <v>1107</v>
      </c>
      <c r="G165">
        <v>0</v>
      </c>
      <c r="H165">
        <f>INT(POWER(E165+(I165*0.25)+4,2)*3)</f>
        <v>216</v>
      </c>
      <c r="I165">
        <v>0</v>
      </c>
      <c r="J165">
        <f>INT(50+(E165+(K165*0.25)-1)*POWER(E165+(K165*0.25),0.5)*10)</f>
        <v>124</v>
      </c>
      <c r="K165">
        <v>0</v>
      </c>
      <c r="L165">
        <f>INT(POWER(E165+(M165*0.25)+4,2)*3)</f>
        <v>216</v>
      </c>
      <c r="M165">
        <v>0</v>
      </c>
      <c r="N165">
        <f>INT(50+(E165+(O165*0.25)-1)*POWER(E165+(O165*0.25),0.5)*10)</f>
        <v>124</v>
      </c>
      <c r="O165">
        <v>0</v>
      </c>
      <c r="P165">
        <f>INT(5+(E165+(Q165*0.25)-1)*POWER(E165+(Q165*0.25),0.2))</f>
        <v>9</v>
      </c>
      <c r="Q165">
        <v>0</v>
      </c>
      <c r="R165" s="6" t="s">
        <v>503</v>
      </c>
      <c r="S165" s="6" t="s">
        <v>504</v>
      </c>
      <c r="U165" s="16" t="s">
        <v>505</v>
      </c>
      <c r="V165" s="6" t="s">
        <v>506</v>
      </c>
      <c r="W165">
        <v>26</v>
      </c>
      <c r="X165">
        <f>1+(W165-1)*0.25</f>
        <v>7.25</v>
      </c>
      <c r="Y165">
        <f>INT(POWER(X165+(Z165*0.25),2)*35)</f>
        <v>1839</v>
      </c>
      <c r="Z165">
        <v>0</v>
      </c>
      <c r="AA165">
        <f>INT(POWER(X165+(AB165*0.25),3))+40</f>
        <v>421</v>
      </c>
      <c r="AB165">
        <v>0</v>
      </c>
      <c r="AC165">
        <f>INT(50+(X165+(AD165*0.25)-1)*POWER(X165+(AD165*0.25),0.5)*10)</f>
        <v>218</v>
      </c>
      <c r="AD165">
        <v>0</v>
      </c>
      <c r="AE165">
        <f>INT(POWER(X165+(AF165*0.25),3))+40</f>
        <v>421</v>
      </c>
      <c r="AF165">
        <v>0</v>
      </c>
      <c r="AG165">
        <f>INT(50+(X165+(AH165*0.25)-1)*POWER(X165+(AH165*0.25),0.5)*10)</f>
        <v>218</v>
      </c>
      <c r="AH165">
        <v>0</v>
      </c>
      <c r="AI165">
        <f>INT(5+(X165+(AJ165*0.25)-1)*POWER(X165+(AJ165*0.25),0.2))</f>
        <v>14</v>
      </c>
      <c r="AJ165">
        <v>0</v>
      </c>
      <c r="AL165" s="6" t="s">
        <v>93</v>
      </c>
      <c r="AM165" s="6" t="s">
        <v>507</v>
      </c>
    </row>
    <row r="166" spans="1:40" x14ac:dyDescent="0.15">
      <c r="B166" s="12" t="s">
        <v>1</v>
      </c>
      <c r="C166" t="s">
        <v>0</v>
      </c>
      <c r="D166">
        <v>13</v>
      </c>
      <c r="E166">
        <f>1+(D166-1)*0.25</f>
        <v>4</v>
      </c>
      <c r="F166">
        <f>INT(200+POWER(E166+(G166*0.25)+1,2)*30)</f>
        <v>950</v>
      </c>
      <c r="G166">
        <v>0</v>
      </c>
      <c r="H166">
        <f>INT(POWER(E166+(I166*0.25)+4,2)*3)</f>
        <v>192</v>
      </c>
      <c r="I166">
        <v>0</v>
      </c>
      <c r="J166">
        <f>INT(50+(E166+(K166*0.25)-1)*POWER(E166+(K166*0.25),0.5)*10)</f>
        <v>110</v>
      </c>
      <c r="K166">
        <v>0</v>
      </c>
      <c r="L166">
        <f>INT(POWER(E166+(M166*0.25)+4,2)*3)</f>
        <v>192</v>
      </c>
      <c r="M166">
        <v>0</v>
      </c>
      <c r="N166">
        <f>INT(50+(E166+(O166*0.25)-1)*POWER(E166+(O166*0.25),0.5)*10)</f>
        <v>110</v>
      </c>
      <c r="O166">
        <v>0</v>
      </c>
      <c r="P166">
        <f>INT(5+(E166+(Q166*0.25)-1)*POWER(E166+(Q166*0.25),0.2))</f>
        <v>8</v>
      </c>
      <c r="Q166">
        <v>0</v>
      </c>
      <c r="R166" s="5">
        <v>100105</v>
      </c>
      <c r="S166" t="s">
        <v>568</v>
      </c>
      <c r="U166" s="16" t="s">
        <v>511</v>
      </c>
      <c r="V166" s="6" t="s">
        <v>510</v>
      </c>
      <c r="W166">
        <v>27</v>
      </c>
      <c r="X166">
        <f>1+(W166-1)*0.25</f>
        <v>7.5</v>
      </c>
      <c r="Y166">
        <f>INT(POWER(X166+(Z166*0.25),2)*35)</f>
        <v>1968</v>
      </c>
      <c r="Z166">
        <v>0</v>
      </c>
      <c r="AA166">
        <f>INT(POWER(X166+(AB166*0.25),3))+40</f>
        <v>461</v>
      </c>
      <c r="AB166">
        <v>0</v>
      </c>
      <c r="AC166">
        <f>INT(50+(X166+(AD166*0.25)-1)*POWER(X166+(AD166*0.25),0.5)*10)</f>
        <v>228</v>
      </c>
      <c r="AD166">
        <v>0</v>
      </c>
      <c r="AE166">
        <f>INT(POWER(X166+(AF166*0.25),3))+40</f>
        <v>461</v>
      </c>
      <c r="AF166">
        <v>0</v>
      </c>
      <c r="AG166">
        <f>INT(50+(X166+(AH166*0.25)-1)*POWER(X166+(AH166*0.25),0.5)*10)</f>
        <v>228</v>
      </c>
      <c r="AH166">
        <v>0</v>
      </c>
      <c r="AI166">
        <f>INT(5+(X166+(AJ166*0.25)-1)*POWER(X166+(AJ166*0.25),0.2))</f>
        <v>14</v>
      </c>
      <c r="AJ166">
        <v>0</v>
      </c>
      <c r="AL166" s="6" t="s">
        <v>509</v>
      </c>
      <c r="AM166" s="6" t="s">
        <v>508</v>
      </c>
    </row>
    <row r="167" spans="1:40" x14ac:dyDescent="0.15">
      <c r="B167" s="12" t="s">
        <v>1</v>
      </c>
      <c r="C167" t="s">
        <v>0</v>
      </c>
      <c r="D167">
        <v>13</v>
      </c>
      <c r="E167">
        <f>1+(D167-1)*0.25</f>
        <v>4</v>
      </c>
      <c r="F167">
        <f>INT(200+POWER(E167+(G167*0.25)+1,2)*30)</f>
        <v>950</v>
      </c>
      <c r="G167">
        <v>0</v>
      </c>
      <c r="H167">
        <f>INT(POWER(E167+(I167*0.25)+4,2)*3)</f>
        <v>192</v>
      </c>
      <c r="I167">
        <v>0</v>
      </c>
      <c r="J167">
        <f>INT(50+(E167+(K167*0.25)-1)*POWER(E167+(K167*0.25),0.5)*10)</f>
        <v>110</v>
      </c>
      <c r="K167">
        <v>0</v>
      </c>
      <c r="L167">
        <f>INT(POWER(E167+(M167*0.25)+4,2)*3)</f>
        <v>192</v>
      </c>
      <c r="M167">
        <v>0</v>
      </c>
      <c r="N167">
        <f>INT(50+(E167+(O167*0.25)-1)*POWER(E167+(O167*0.25),0.5)*10)</f>
        <v>110</v>
      </c>
      <c r="O167">
        <v>0</v>
      </c>
      <c r="P167">
        <f>INT(5+(E167+(Q167*0.25)-1)*POWER(E167+(Q167*0.25),0.2))</f>
        <v>8</v>
      </c>
      <c r="Q167">
        <v>0</v>
      </c>
      <c r="R167" s="5">
        <v>101105</v>
      </c>
      <c r="S167" t="s">
        <v>569</v>
      </c>
      <c r="U167" s="16" t="s">
        <v>512</v>
      </c>
      <c r="V167" s="6" t="s">
        <v>513</v>
      </c>
      <c r="W167">
        <v>30</v>
      </c>
      <c r="X167">
        <f>1+(W167-1)*0.25</f>
        <v>8.25</v>
      </c>
      <c r="Y167">
        <f>INT(POWER(X167+(Z167*0.25),2)*35)</f>
        <v>2382</v>
      </c>
      <c r="Z167">
        <v>0</v>
      </c>
      <c r="AA167">
        <f>INT(POWER(X167+(AB167*0.25),3))+40</f>
        <v>601</v>
      </c>
      <c r="AB167">
        <v>0</v>
      </c>
      <c r="AC167">
        <f>INT(50+(X167+(AD167*0.25)-1)*POWER(X167+(AD167*0.25),0.5)*10)</f>
        <v>258</v>
      </c>
      <c r="AD167">
        <v>0</v>
      </c>
      <c r="AE167">
        <f>INT(POWER(X167+(AF167*0.25),3))+40</f>
        <v>601</v>
      </c>
      <c r="AF167">
        <v>0</v>
      </c>
      <c r="AG167">
        <f>INT(50+(X167+(AH167*0.25)-1)*POWER(X167+(AH167*0.25),0.5)*10)</f>
        <v>258</v>
      </c>
      <c r="AH167">
        <v>0</v>
      </c>
      <c r="AI167">
        <f>INT(5+(X167+(AJ167*0.25)-1)*POWER(X167+(AJ167*0.25),0.2))</f>
        <v>16</v>
      </c>
      <c r="AJ167">
        <v>0</v>
      </c>
      <c r="AL167" s="6" t="s">
        <v>93</v>
      </c>
      <c r="AM167" s="6" t="s">
        <v>514</v>
      </c>
    </row>
    <row r="168" spans="1:40" x14ac:dyDescent="0.15">
      <c r="B168" s="14" t="s">
        <v>570</v>
      </c>
      <c r="C168" s="7" t="s">
        <v>571</v>
      </c>
      <c r="D168" s="7">
        <v>13</v>
      </c>
      <c r="E168" s="7">
        <v>1</v>
      </c>
      <c r="F168" s="7">
        <v>320</v>
      </c>
      <c r="G168" s="7">
        <v>0</v>
      </c>
      <c r="H168" s="7">
        <v>75</v>
      </c>
      <c r="I168" s="7">
        <v>0</v>
      </c>
      <c r="J168" s="7">
        <v>50</v>
      </c>
      <c r="K168" s="7">
        <v>0</v>
      </c>
      <c r="L168" s="7">
        <v>75</v>
      </c>
      <c r="M168" s="7">
        <v>0</v>
      </c>
      <c r="N168" s="7">
        <v>50</v>
      </c>
      <c r="O168" s="7">
        <v>0</v>
      </c>
      <c r="P168" s="7">
        <v>5</v>
      </c>
      <c r="Q168" s="7">
        <v>0</v>
      </c>
      <c r="R168" s="7">
        <v>102205</v>
      </c>
      <c r="S168" s="7" t="s">
        <v>572</v>
      </c>
      <c r="U168" s="16"/>
      <c r="V168" s="6"/>
      <c r="AL168" s="6"/>
      <c r="AM168" s="6"/>
    </row>
    <row r="169" spans="1:40" x14ac:dyDescent="0.15">
      <c r="B169" s="14" t="s">
        <v>570</v>
      </c>
      <c r="C169" s="7" t="s">
        <v>571</v>
      </c>
      <c r="D169" s="7">
        <v>13</v>
      </c>
      <c r="E169" s="7">
        <v>1</v>
      </c>
      <c r="F169" s="7">
        <v>320</v>
      </c>
      <c r="G169" s="7">
        <v>0</v>
      </c>
      <c r="H169" s="7">
        <v>75</v>
      </c>
      <c r="I169" s="7">
        <v>0</v>
      </c>
      <c r="J169" s="7">
        <v>50</v>
      </c>
      <c r="K169" s="7">
        <v>0</v>
      </c>
      <c r="L169" s="7">
        <v>75</v>
      </c>
      <c r="M169" s="7">
        <v>0</v>
      </c>
      <c r="N169" s="7">
        <v>50</v>
      </c>
      <c r="O169" s="7">
        <v>0</v>
      </c>
      <c r="P169" s="7">
        <v>5</v>
      </c>
      <c r="Q169" s="7">
        <v>0</v>
      </c>
      <c r="R169" s="7">
        <v>104105</v>
      </c>
      <c r="S169" s="7" t="s">
        <v>573</v>
      </c>
      <c r="U169" s="16"/>
      <c r="V169" s="6"/>
      <c r="AL169" s="6"/>
      <c r="AM169" s="6"/>
    </row>
    <row r="170" spans="1:40" x14ac:dyDescent="0.15">
      <c r="B170" s="14" t="s">
        <v>570</v>
      </c>
      <c r="C170" s="7" t="s">
        <v>571</v>
      </c>
      <c r="D170" s="7">
        <v>13</v>
      </c>
      <c r="E170" s="7">
        <v>1</v>
      </c>
      <c r="F170" s="7">
        <v>320</v>
      </c>
      <c r="G170" s="7">
        <v>0</v>
      </c>
      <c r="H170" s="7">
        <v>75</v>
      </c>
      <c r="I170" s="7">
        <v>0</v>
      </c>
      <c r="J170" s="7">
        <v>50</v>
      </c>
      <c r="K170" s="7">
        <v>0</v>
      </c>
      <c r="L170" s="7">
        <v>75</v>
      </c>
      <c r="M170" s="7">
        <v>0</v>
      </c>
      <c r="N170" s="7">
        <v>50</v>
      </c>
      <c r="O170" s="7">
        <v>0</v>
      </c>
      <c r="P170" s="7">
        <v>5</v>
      </c>
      <c r="Q170" s="7">
        <v>0</v>
      </c>
      <c r="R170" s="7">
        <v>105105</v>
      </c>
      <c r="S170" s="7" t="s">
        <v>574</v>
      </c>
      <c r="U170" s="16"/>
      <c r="V170" s="6"/>
      <c r="AL170" s="6"/>
      <c r="AM170" s="6"/>
    </row>
    <row r="171" spans="1:40" x14ac:dyDescent="0.15">
      <c r="B171" s="14" t="s">
        <v>570</v>
      </c>
      <c r="C171" s="7" t="s">
        <v>571</v>
      </c>
      <c r="D171" s="7">
        <v>13</v>
      </c>
      <c r="E171" s="7">
        <v>1</v>
      </c>
      <c r="F171" s="7">
        <v>320</v>
      </c>
      <c r="G171" s="7">
        <v>0</v>
      </c>
      <c r="H171" s="7">
        <v>75</v>
      </c>
      <c r="I171" s="7">
        <v>0</v>
      </c>
      <c r="J171" s="7">
        <v>50</v>
      </c>
      <c r="K171" s="7">
        <v>0</v>
      </c>
      <c r="L171" s="7">
        <v>75</v>
      </c>
      <c r="M171" s="7">
        <v>0</v>
      </c>
      <c r="N171" s="7">
        <v>50</v>
      </c>
      <c r="O171" s="7">
        <v>0</v>
      </c>
      <c r="P171" s="7">
        <v>5</v>
      </c>
      <c r="Q171" s="7">
        <v>0</v>
      </c>
      <c r="R171" s="7">
        <v>100205</v>
      </c>
      <c r="S171" s="7" t="s">
        <v>575</v>
      </c>
      <c r="U171" s="16"/>
      <c r="V171" s="6"/>
      <c r="AL171" s="6"/>
      <c r="AM171" s="6"/>
    </row>
    <row r="172" spans="1:40" x14ac:dyDescent="0.15">
      <c r="A172" s="1" t="s">
        <v>618</v>
      </c>
    </row>
    <row r="173" spans="1:40" x14ac:dyDescent="0.15">
      <c r="B173" s="12" t="s">
        <v>1</v>
      </c>
      <c r="C173" t="s">
        <v>0</v>
      </c>
      <c r="D173">
        <v>14</v>
      </c>
      <c r="E173">
        <f>1+(D173-1)*0.25</f>
        <v>4.25</v>
      </c>
      <c r="F173">
        <f>INT(200+POWER(E173+(G173*0.25)+1,2)*30)</f>
        <v>1026</v>
      </c>
      <c r="G173">
        <v>0</v>
      </c>
      <c r="H173">
        <f>INT(POWER(E173+(I173*0.25)+4,2)*3)</f>
        <v>204</v>
      </c>
      <c r="I173">
        <v>0</v>
      </c>
      <c r="J173">
        <f>INT(50+(E173+(K173*0.25)-1)*POWER(E173+(K173*0.25),0.5)*10)</f>
        <v>117</v>
      </c>
      <c r="K173">
        <v>0</v>
      </c>
      <c r="L173">
        <f>INT(POWER(E173+(M173*0.25)+4,2)*3)</f>
        <v>204</v>
      </c>
      <c r="M173">
        <v>0</v>
      </c>
      <c r="N173">
        <f>INT(50+(E173+(O173*0.25)-1)*POWER(E173+(O173*0.25),0.5)*10)</f>
        <v>117</v>
      </c>
      <c r="O173">
        <v>0</v>
      </c>
      <c r="P173">
        <f>INT(5+(E173+(Q173*0.25)-1)*POWER(E173+(Q173*0.25),0.2))</f>
        <v>9</v>
      </c>
      <c r="Q173">
        <v>0</v>
      </c>
      <c r="R173" s="5">
        <v>100105</v>
      </c>
      <c r="S173" t="s">
        <v>568</v>
      </c>
      <c r="U173" s="16" t="s">
        <v>515</v>
      </c>
      <c r="V173" s="6" t="s">
        <v>623</v>
      </c>
      <c r="W173">
        <v>45</v>
      </c>
      <c r="X173">
        <f t="shared" ref="X173:X179" si="105">1+(W173-1)*0.25</f>
        <v>12</v>
      </c>
      <c r="Y173">
        <f t="shared" ref="Y173:Y179" si="106">INT(POWER(X173+(Z173*0.25),2)*35)</f>
        <v>15069</v>
      </c>
      <c r="Z173">
        <v>35</v>
      </c>
      <c r="AA173">
        <f t="shared" ref="AA173:AA179" si="107">INT(POWER(X173+(AB173*0.25),3))+40</f>
        <v>1768</v>
      </c>
      <c r="AB173">
        <v>0</v>
      </c>
      <c r="AC173">
        <f t="shared" ref="AC173:AC179" si="108">INT(50+(X173+(AD173*0.25)-1)*POWER(X173+(AD173*0.25),0.5)*10)</f>
        <v>431</v>
      </c>
      <c r="AD173">
        <v>0</v>
      </c>
      <c r="AE173">
        <f t="shared" ref="AE173:AE179" si="109">INT(POWER(X173+(AF173*0.25),3))+40</f>
        <v>8974</v>
      </c>
      <c r="AF173">
        <v>35</v>
      </c>
      <c r="AG173">
        <f t="shared" ref="AG173:AG179" si="110">INT(50+(X173+(AH173*0.25)-1)*POWER(X173+(AH173*0.25),0.5)*10)</f>
        <v>949</v>
      </c>
      <c r="AH173">
        <v>35</v>
      </c>
      <c r="AI173">
        <f t="shared" ref="AI173:AI179" si="111">INT(5+(X173+(AJ173*0.25)-1)*POWER(X173+(AJ173*0.25),0.2))</f>
        <v>25</v>
      </c>
      <c r="AJ173">
        <v>5</v>
      </c>
      <c r="AL173" s="6" t="s">
        <v>227</v>
      </c>
      <c r="AM173" s="6" t="s">
        <v>516</v>
      </c>
      <c r="AN173" s="7" t="s">
        <v>586</v>
      </c>
    </row>
    <row r="174" spans="1:40" x14ac:dyDescent="0.15">
      <c r="B174" s="12" t="s">
        <v>1</v>
      </c>
      <c r="C174" t="s">
        <v>0</v>
      </c>
      <c r="D174">
        <v>14</v>
      </c>
      <c r="E174">
        <f>1+(D174-1)*0.25</f>
        <v>4.25</v>
      </c>
      <c r="F174">
        <f>INT(200+POWER(E174+(G174*0.25)+1,2)*30)</f>
        <v>1026</v>
      </c>
      <c r="G174">
        <v>0</v>
      </c>
      <c r="H174">
        <f>INT(POWER(E174+(I174*0.25)+4,2)*3)</f>
        <v>204</v>
      </c>
      <c r="I174">
        <v>0</v>
      </c>
      <c r="J174">
        <f>INT(50+(E174+(K174*0.25)-1)*POWER(E174+(K174*0.25),0.5)*10)</f>
        <v>117</v>
      </c>
      <c r="K174">
        <v>0</v>
      </c>
      <c r="L174">
        <f>INT(POWER(E174+(M174*0.25)+4,2)*3)</f>
        <v>204</v>
      </c>
      <c r="M174">
        <v>0</v>
      </c>
      <c r="N174">
        <f>INT(50+(E174+(O174*0.25)-1)*POWER(E174+(O174*0.25),0.5)*10)</f>
        <v>117</v>
      </c>
      <c r="O174">
        <v>0</v>
      </c>
      <c r="P174">
        <f>INT(5+(E174+(Q174*0.25)-1)*POWER(E174+(Q174*0.25),0.2))</f>
        <v>9</v>
      </c>
      <c r="Q174">
        <v>0</v>
      </c>
      <c r="R174" s="5">
        <v>101105</v>
      </c>
      <c r="S174" t="s">
        <v>569</v>
      </c>
      <c r="U174" s="16" t="s">
        <v>517</v>
      </c>
      <c r="V174" s="6" t="s">
        <v>518</v>
      </c>
      <c r="W174">
        <v>45</v>
      </c>
      <c r="X174">
        <f t="shared" si="105"/>
        <v>12</v>
      </c>
      <c r="Y174">
        <f t="shared" si="106"/>
        <v>15069</v>
      </c>
      <c r="Z174">
        <v>35</v>
      </c>
      <c r="AA174">
        <f t="shared" si="107"/>
        <v>8974</v>
      </c>
      <c r="AB174">
        <v>35</v>
      </c>
      <c r="AC174">
        <f t="shared" si="108"/>
        <v>949</v>
      </c>
      <c r="AD174">
        <v>35</v>
      </c>
      <c r="AE174">
        <f t="shared" si="109"/>
        <v>1768</v>
      </c>
      <c r="AF174">
        <v>0</v>
      </c>
      <c r="AG174">
        <f t="shared" si="110"/>
        <v>431</v>
      </c>
      <c r="AH174">
        <v>0</v>
      </c>
      <c r="AI174">
        <f t="shared" si="111"/>
        <v>25</v>
      </c>
      <c r="AJ174">
        <v>5</v>
      </c>
      <c r="AL174" s="6" t="s">
        <v>227</v>
      </c>
      <c r="AM174" s="6" t="s">
        <v>519</v>
      </c>
      <c r="AN174" s="7" t="s">
        <v>586</v>
      </c>
    </row>
    <row r="175" spans="1:40" x14ac:dyDescent="0.15">
      <c r="B175" s="14" t="s">
        <v>570</v>
      </c>
      <c r="C175" s="7" t="s">
        <v>571</v>
      </c>
      <c r="D175" s="7">
        <v>14</v>
      </c>
      <c r="E175" s="7">
        <v>1</v>
      </c>
      <c r="F175" s="7">
        <v>320</v>
      </c>
      <c r="G175" s="7">
        <v>0</v>
      </c>
      <c r="H175" s="7">
        <v>75</v>
      </c>
      <c r="I175" s="7">
        <v>0</v>
      </c>
      <c r="J175" s="7">
        <v>50</v>
      </c>
      <c r="K175" s="7">
        <v>0</v>
      </c>
      <c r="L175" s="7">
        <v>75</v>
      </c>
      <c r="M175" s="7">
        <v>0</v>
      </c>
      <c r="N175" s="7">
        <v>50</v>
      </c>
      <c r="O175" s="7">
        <v>0</v>
      </c>
      <c r="P175" s="7">
        <v>5</v>
      </c>
      <c r="Q175" s="7">
        <v>0</v>
      </c>
      <c r="R175" s="7">
        <v>102205</v>
      </c>
      <c r="S175" s="7" t="s">
        <v>572</v>
      </c>
      <c r="U175" s="16" t="s">
        <v>520</v>
      </c>
      <c r="V175" s="6" t="s">
        <v>624</v>
      </c>
      <c r="W175">
        <v>50</v>
      </c>
      <c r="X175">
        <f t="shared" si="105"/>
        <v>13.25</v>
      </c>
      <c r="Y175">
        <f t="shared" si="106"/>
        <v>18919</v>
      </c>
      <c r="Z175">
        <v>40</v>
      </c>
      <c r="AA175">
        <f t="shared" si="107"/>
        <v>12608</v>
      </c>
      <c r="AB175">
        <v>40</v>
      </c>
      <c r="AC175">
        <f t="shared" si="108"/>
        <v>1122</v>
      </c>
      <c r="AD175">
        <v>40</v>
      </c>
      <c r="AE175">
        <f t="shared" si="109"/>
        <v>2366</v>
      </c>
      <c r="AF175">
        <v>0</v>
      </c>
      <c r="AG175">
        <f t="shared" si="110"/>
        <v>786</v>
      </c>
      <c r="AH175">
        <v>20</v>
      </c>
      <c r="AI175">
        <f t="shared" si="111"/>
        <v>28</v>
      </c>
      <c r="AJ175">
        <v>5</v>
      </c>
      <c r="AL175" s="6" t="s">
        <v>93</v>
      </c>
      <c r="AM175" s="6" t="s">
        <v>521</v>
      </c>
      <c r="AN175" s="7" t="s">
        <v>586</v>
      </c>
    </row>
    <row r="176" spans="1:40" x14ac:dyDescent="0.15">
      <c r="B176" s="14" t="s">
        <v>570</v>
      </c>
      <c r="C176" s="7" t="s">
        <v>571</v>
      </c>
      <c r="D176" s="7">
        <v>14</v>
      </c>
      <c r="E176" s="7">
        <v>1</v>
      </c>
      <c r="F176" s="7">
        <v>320</v>
      </c>
      <c r="G176" s="7">
        <v>0</v>
      </c>
      <c r="H176" s="7">
        <v>75</v>
      </c>
      <c r="I176" s="7">
        <v>0</v>
      </c>
      <c r="J176" s="7">
        <v>50</v>
      </c>
      <c r="K176" s="7">
        <v>0</v>
      </c>
      <c r="L176" s="7">
        <v>75</v>
      </c>
      <c r="M176" s="7">
        <v>0</v>
      </c>
      <c r="N176" s="7">
        <v>50</v>
      </c>
      <c r="O176" s="7">
        <v>0</v>
      </c>
      <c r="P176" s="7">
        <v>5</v>
      </c>
      <c r="Q176" s="7">
        <v>0</v>
      </c>
      <c r="R176" s="7">
        <v>104105</v>
      </c>
      <c r="S176" s="7" t="s">
        <v>573</v>
      </c>
      <c r="U176" s="16" t="s">
        <v>522</v>
      </c>
      <c r="V176" s="6" t="s">
        <v>523</v>
      </c>
      <c r="W176">
        <v>30</v>
      </c>
      <c r="X176">
        <f t="shared" si="105"/>
        <v>8.25</v>
      </c>
      <c r="Y176">
        <f t="shared" si="106"/>
        <v>6144</v>
      </c>
      <c r="Z176">
        <v>20</v>
      </c>
      <c r="AA176">
        <f t="shared" si="107"/>
        <v>601</v>
      </c>
      <c r="AB176">
        <v>0</v>
      </c>
      <c r="AC176">
        <f t="shared" si="108"/>
        <v>258</v>
      </c>
      <c r="AD176">
        <v>0</v>
      </c>
      <c r="AE176">
        <f t="shared" si="109"/>
        <v>601</v>
      </c>
      <c r="AF176">
        <v>0</v>
      </c>
      <c r="AG176">
        <f t="shared" si="110"/>
        <v>258</v>
      </c>
      <c r="AH176">
        <v>0</v>
      </c>
      <c r="AI176">
        <f t="shared" si="111"/>
        <v>16</v>
      </c>
      <c r="AJ176">
        <v>0</v>
      </c>
      <c r="AL176" s="6" t="s">
        <v>127</v>
      </c>
      <c r="AM176" s="6" t="s">
        <v>524</v>
      </c>
    </row>
    <row r="177" spans="1:40" x14ac:dyDescent="0.15">
      <c r="B177" s="14" t="s">
        <v>570</v>
      </c>
      <c r="C177" s="7" t="s">
        <v>571</v>
      </c>
      <c r="D177" s="7">
        <v>14</v>
      </c>
      <c r="E177" s="7">
        <v>1</v>
      </c>
      <c r="F177" s="7">
        <v>320</v>
      </c>
      <c r="G177" s="7">
        <v>0</v>
      </c>
      <c r="H177" s="7">
        <v>75</v>
      </c>
      <c r="I177" s="7">
        <v>0</v>
      </c>
      <c r="J177" s="7">
        <v>50</v>
      </c>
      <c r="K177" s="7">
        <v>0</v>
      </c>
      <c r="L177" s="7">
        <v>75</v>
      </c>
      <c r="M177" s="7">
        <v>0</v>
      </c>
      <c r="N177" s="7">
        <v>50</v>
      </c>
      <c r="O177" s="7">
        <v>0</v>
      </c>
      <c r="P177" s="7">
        <v>5</v>
      </c>
      <c r="Q177" s="7">
        <v>0</v>
      </c>
      <c r="R177" s="7">
        <v>105105</v>
      </c>
      <c r="S177" s="7" t="s">
        <v>574</v>
      </c>
      <c r="U177" s="16" t="s">
        <v>525</v>
      </c>
      <c r="V177" s="6" t="s">
        <v>526</v>
      </c>
      <c r="W177">
        <v>30</v>
      </c>
      <c r="X177">
        <f t="shared" si="105"/>
        <v>8.25</v>
      </c>
      <c r="Y177">
        <f t="shared" si="106"/>
        <v>6144</v>
      </c>
      <c r="Z177">
        <v>20</v>
      </c>
      <c r="AA177">
        <f t="shared" si="107"/>
        <v>601</v>
      </c>
      <c r="AB177">
        <v>0</v>
      </c>
      <c r="AC177">
        <f t="shared" si="108"/>
        <v>258</v>
      </c>
      <c r="AD177">
        <v>0</v>
      </c>
      <c r="AE177">
        <f t="shared" si="109"/>
        <v>601</v>
      </c>
      <c r="AF177">
        <v>0</v>
      </c>
      <c r="AG177">
        <f t="shared" si="110"/>
        <v>258</v>
      </c>
      <c r="AH177">
        <v>0</v>
      </c>
      <c r="AI177">
        <f t="shared" si="111"/>
        <v>16</v>
      </c>
      <c r="AJ177">
        <v>0</v>
      </c>
      <c r="AL177" s="6" t="s">
        <v>527</v>
      </c>
      <c r="AM177" s="6" t="s">
        <v>528</v>
      </c>
    </row>
    <row r="178" spans="1:40" x14ac:dyDescent="0.15">
      <c r="B178" s="14" t="s">
        <v>570</v>
      </c>
      <c r="C178" s="7" t="s">
        <v>571</v>
      </c>
      <c r="D178" s="7">
        <v>14</v>
      </c>
      <c r="E178" s="7">
        <v>1</v>
      </c>
      <c r="F178" s="7">
        <v>320</v>
      </c>
      <c r="G178" s="7">
        <v>0</v>
      </c>
      <c r="H178" s="7">
        <v>75</v>
      </c>
      <c r="I178" s="7">
        <v>0</v>
      </c>
      <c r="J178" s="7">
        <v>50</v>
      </c>
      <c r="K178" s="7">
        <v>0</v>
      </c>
      <c r="L178" s="7">
        <v>75</v>
      </c>
      <c r="M178" s="7">
        <v>0</v>
      </c>
      <c r="N178" s="7">
        <v>50</v>
      </c>
      <c r="O178" s="7">
        <v>0</v>
      </c>
      <c r="P178" s="7">
        <v>5</v>
      </c>
      <c r="Q178" s="7">
        <v>0</v>
      </c>
      <c r="R178" s="7">
        <v>100205</v>
      </c>
      <c r="S178" s="7" t="s">
        <v>575</v>
      </c>
      <c r="U178" s="16" t="s">
        <v>529</v>
      </c>
      <c r="V178" s="6" t="s">
        <v>530</v>
      </c>
      <c r="W178">
        <v>30</v>
      </c>
      <c r="X178">
        <f t="shared" si="105"/>
        <v>8.25</v>
      </c>
      <c r="Y178">
        <f t="shared" si="106"/>
        <v>6144</v>
      </c>
      <c r="Z178">
        <v>20</v>
      </c>
      <c r="AA178">
        <f t="shared" si="107"/>
        <v>601</v>
      </c>
      <c r="AB178">
        <v>0</v>
      </c>
      <c r="AC178">
        <f t="shared" si="108"/>
        <v>258</v>
      </c>
      <c r="AD178">
        <v>0</v>
      </c>
      <c r="AE178">
        <f t="shared" si="109"/>
        <v>601</v>
      </c>
      <c r="AF178">
        <v>0</v>
      </c>
      <c r="AG178">
        <f t="shared" si="110"/>
        <v>258</v>
      </c>
      <c r="AH178">
        <v>0</v>
      </c>
      <c r="AI178">
        <f t="shared" si="111"/>
        <v>16</v>
      </c>
      <c r="AJ178">
        <v>0</v>
      </c>
      <c r="AL178" s="6" t="s">
        <v>127</v>
      </c>
      <c r="AM178" s="6" t="s">
        <v>531</v>
      </c>
    </row>
    <row r="179" spans="1:40" x14ac:dyDescent="0.15">
      <c r="R179" s="5"/>
      <c r="U179" s="16" t="s">
        <v>532</v>
      </c>
      <c r="V179" s="6" t="s">
        <v>533</v>
      </c>
      <c r="W179">
        <v>30</v>
      </c>
      <c r="X179">
        <f t="shared" si="105"/>
        <v>8.25</v>
      </c>
      <c r="Y179">
        <f t="shared" si="106"/>
        <v>6144</v>
      </c>
      <c r="Z179">
        <v>20</v>
      </c>
      <c r="AA179">
        <f t="shared" si="107"/>
        <v>601</v>
      </c>
      <c r="AB179">
        <v>0</v>
      </c>
      <c r="AC179">
        <f t="shared" si="108"/>
        <v>258</v>
      </c>
      <c r="AD179">
        <v>0</v>
      </c>
      <c r="AE179">
        <f t="shared" si="109"/>
        <v>601</v>
      </c>
      <c r="AF179">
        <v>0</v>
      </c>
      <c r="AG179">
        <f t="shared" si="110"/>
        <v>258</v>
      </c>
      <c r="AH179">
        <v>0</v>
      </c>
      <c r="AI179">
        <f t="shared" si="111"/>
        <v>16</v>
      </c>
      <c r="AJ179">
        <v>0</v>
      </c>
      <c r="AL179" s="6" t="s">
        <v>227</v>
      </c>
      <c r="AM179" s="6" t="s">
        <v>534</v>
      </c>
    </row>
    <row r="180" spans="1:40" x14ac:dyDescent="0.15">
      <c r="A180" s="1" t="s">
        <v>619</v>
      </c>
    </row>
    <row r="181" spans="1:40" x14ac:dyDescent="0.15">
      <c r="B181" s="12" t="s">
        <v>1</v>
      </c>
      <c r="C181" t="s">
        <v>0</v>
      </c>
      <c r="D181">
        <v>15</v>
      </c>
      <c r="E181">
        <f>1+(D181-1)*0.25</f>
        <v>4.5</v>
      </c>
      <c r="F181">
        <f>INT(200+POWER(E181+(G181*0.25)+1,2)*30)</f>
        <v>1107</v>
      </c>
      <c r="G181">
        <v>0</v>
      </c>
      <c r="H181">
        <f>INT(POWER(E181+(I181*0.25)+4,2)*3)</f>
        <v>216</v>
      </c>
      <c r="I181">
        <v>0</v>
      </c>
      <c r="J181">
        <f>INT(50+(E181+(K181*0.25)-1)*POWER(E181+(K181*0.25),0.5)*10)</f>
        <v>124</v>
      </c>
      <c r="K181">
        <v>0</v>
      </c>
      <c r="L181">
        <f>INT(POWER(E181+(M181*0.25)+4,2)*3)</f>
        <v>216</v>
      </c>
      <c r="M181">
        <v>0</v>
      </c>
      <c r="N181">
        <f>INT(50+(E181+(O181*0.25)-1)*POWER(E181+(O181*0.25),0.5)*10)</f>
        <v>124</v>
      </c>
      <c r="O181">
        <v>0</v>
      </c>
      <c r="P181">
        <f>INT(5+(E181+(Q181*0.25)-1)*POWER(E181+(Q181*0.25),0.2))</f>
        <v>9</v>
      </c>
      <c r="Q181">
        <v>0</v>
      </c>
      <c r="R181" s="5">
        <v>100105</v>
      </c>
      <c r="S181" t="s">
        <v>568</v>
      </c>
      <c r="U181" s="16" t="s">
        <v>535</v>
      </c>
      <c r="V181" s="6" t="s">
        <v>536</v>
      </c>
      <c r="W181">
        <v>60</v>
      </c>
      <c r="X181">
        <f t="shared" ref="X181:X187" si="112">1+(W181-1)*0.25</f>
        <v>15.75</v>
      </c>
      <c r="Y181">
        <f t="shared" ref="Y181:Y187" si="113">INT(POWER(X181+(Z181*0.25),2)*35)</f>
        <v>25515</v>
      </c>
      <c r="Z181">
        <v>45</v>
      </c>
      <c r="AA181">
        <f t="shared" ref="AA181:AA187" si="114">INT(POWER(X181+(AB181*0.25),3))+40</f>
        <v>19723</v>
      </c>
      <c r="AB181">
        <v>45</v>
      </c>
      <c r="AC181">
        <f t="shared" ref="AC181:AC187" si="115">INT(50+(X181+(AD181*0.25)-1)*POWER(X181+(AD181*0.25),0.5)*10)</f>
        <v>1400</v>
      </c>
      <c r="AD181">
        <v>45</v>
      </c>
      <c r="AE181">
        <f t="shared" ref="AE181:AE187" si="116">INT(POWER(X181+(AF181*0.25),3))+40</f>
        <v>3946</v>
      </c>
      <c r="AF181">
        <v>0</v>
      </c>
      <c r="AG181">
        <f t="shared" ref="AG181:AG187" si="117">INT(50+(X181+(AH181*0.25)-1)*POWER(X181+(AH181*0.25),0.5)*10)</f>
        <v>1122</v>
      </c>
      <c r="AH181">
        <v>30</v>
      </c>
      <c r="AI181">
        <f t="shared" ref="AI181:AI187" si="118">INT(5+(X181+(AJ181*0.25)-1)*POWER(X181+(AJ181*0.25),0.2))</f>
        <v>35</v>
      </c>
      <c r="AJ181">
        <v>10</v>
      </c>
      <c r="AL181" s="6" t="s">
        <v>93</v>
      </c>
      <c r="AM181" s="6" t="s">
        <v>521</v>
      </c>
      <c r="AN181" s="7" t="s">
        <v>586</v>
      </c>
    </row>
    <row r="182" spans="1:40" x14ac:dyDescent="0.15">
      <c r="B182" s="12" t="s">
        <v>1</v>
      </c>
      <c r="C182" t="s">
        <v>0</v>
      </c>
      <c r="D182">
        <v>15</v>
      </c>
      <c r="E182">
        <f>1+(D182-1)*0.25</f>
        <v>4.5</v>
      </c>
      <c r="F182">
        <f>INT(200+POWER(E182+(G182*0.25)+1,2)*30)</f>
        <v>1107</v>
      </c>
      <c r="G182">
        <v>0</v>
      </c>
      <c r="H182">
        <f>INT(POWER(E182+(I182*0.25)+4,2)*3)</f>
        <v>216</v>
      </c>
      <c r="I182">
        <v>0</v>
      </c>
      <c r="J182">
        <f>INT(50+(E182+(K182*0.25)-1)*POWER(E182+(K182*0.25),0.5)*10)</f>
        <v>124</v>
      </c>
      <c r="K182">
        <v>0</v>
      </c>
      <c r="L182">
        <f>INT(POWER(E182+(M182*0.25)+4,2)*3)</f>
        <v>216</v>
      </c>
      <c r="M182">
        <v>0</v>
      </c>
      <c r="N182">
        <f>INT(50+(E182+(O182*0.25)-1)*POWER(E182+(O182*0.25),0.5)*10)</f>
        <v>124</v>
      </c>
      <c r="O182">
        <v>0</v>
      </c>
      <c r="P182">
        <f>INT(5+(E182+(Q182*0.25)-1)*POWER(E182+(Q182*0.25),0.2))</f>
        <v>9</v>
      </c>
      <c r="Q182">
        <v>0</v>
      </c>
      <c r="R182" s="5">
        <v>101105</v>
      </c>
      <c r="S182" t="s">
        <v>569</v>
      </c>
      <c r="U182" s="16" t="s">
        <v>543</v>
      </c>
      <c r="V182" s="6" t="s">
        <v>537</v>
      </c>
      <c r="W182">
        <v>80</v>
      </c>
      <c r="X182">
        <f t="shared" si="112"/>
        <v>20.75</v>
      </c>
      <c r="Y182">
        <f t="shared" si="113"/>
        <v>58119</v>
      </c>
      <c r="Z182">
        <v>80</v>
      </c>
      <c r="AA182">
        <f t="shared" si="114"/>
        <v>67707</v>
      </c>
      <c r="AB182">
        <v>80</v>
      </c>
      <c r="AC182">
        <f t="shared" si="115"/>
        <v>2587</v>
      </c>
      <c r="AD182">
        <v>80</v>
      </c>
      <c r="AE182">
        <f t="shared" si="116"/>
        <v>67707</v>
      </c>
      <c r="AF182">
        <v>80</v>
      </c>
      <c r="AG182">
        <f t="shared" si="117"/>
        <v>2587</v>
      </c>
      <c r="AH182">
        <v>80</v>
      </c>
      <c r="AI182">
        <f t="shared" si="118"/>
        <v>52</v>
      </c>
      <c r="AJ182">
        <v>20</v>
      </c>
      <c r="AL182" s="6" t="s">
        <v>227</v>
      </c>
      <c r="AM182" s="6" t="s">
        <v>549</v>
      </c>
      <c r="AN182" s="7" t="s">
        <v>586</v>
      </c>
    </row>
    <row r="183" spans="1:40" x14ac:dyDescent="0.15">
      <c r="B183" s="14" t="s">
        <v>570</v>
      </c>
      <c r="C183" s="7" t="s">
        <v>571</v>
      </c>
      <c r="D183" s="7">
        <v>15</v>
      </c>
      <c r="E183" s="7">
        <v>1</v>
      </c>
      <c r="F183" s="7">
        <v>320</v>
      </c>
      <c r="G183" s="7">
        <v>0</v>
      </c>
      <c r="H183" s="7">
        <v>75</v>
      </c>
      <c r="I183" s="7">
        <v>0</v>
      </c>
      <c r="J183" s="7">
        <v>50</v>
      </c>
      <c r="K183" s="7">
        <v>0</v>
      </c>
      <c r="L183" s="7">
        <v>75</v>
      </c>
      <c r="M183" s="7">
        <v>0</v>
      </c>
      <c r="N183" s="7">
        <v>50</v>
      </c>
      <c r="O183" s="7">
        <v>0</v>
      </c>
      <c r="P183" s="7">
        <v>5</v>
      </c>
      <c r="Q183" s="7">
        <v>0</v>
      </c>
      <c r="R183" s="7">
        <v>102205</v>
      </c>
      <c r="S183" s="7" t="s">
        <v>572</v>
      </c>
      <c r="U183" s="16" t="s">
        <v>544</v>
      </c>
      <c r="V183" s="6" t="s">
        <v>538</v>
      </c>
      <c r="W183">
        <v>30</v>
      </c>
      <c r="X183">
        <f t="shared" si="112"/>
        <v>8.25</v>
      </c>
      <c r="Y183">
        <f t="shared" si="113"/>
        <v>2382</v>
      </c>
      <c r="Z183">
        <v>0</v>
      </c>
      <c r="AA183">
        <f t="shared" si="114"/>
        <v>601</v>
      </c>
      <c r="AB183">
        <v>0</v>
      </c>
      <c r="AC183">
        <f t="shared" si="115"/>
        <v>258</v>
      </c>
      <c r="AD183">
        <v>0</v>
      </c>
      <c r="AE183">
        <f t="shared" si="116"/>
        <v>601</v>
      </c>
      <c r="AF183">
        <v>0</v>
      </c>
      <c r="AG183">
        <f t="shared" si="117"/>
        <v>258</v>
      </c>
      <c r="AH183">
        <v>0</v>
      </c>
      <c r="AI183">
        <f t="shared" si="118"/>
        <v>16</v>
      </c>
      <c r="AJ183">
        <v>0</v>
      </c>
      <c r="AL183" s="6" t="s">
        <v>63</v>
      </c>
      <c r="AM183" s="6" t="s">
        <v>550</v>
      </c>
    </row>
    <row r="184" spans="1:40" x14ac:dyDescent="0.15">
      <c r="B184" s="14" t="s">
        <v>570</v>
      </c>
      <c r="C184" s="7" t="s">
        <v>571</v>
      </c>
      <c r="D184" s="7">
        <v>15</v>
      </c>
      <c r="E184" s="7">
        <v>1</v>
      </c>
      <c r="F184" s="7">
        <v>320</v>
      </c>
      <c r="G184" s="7">
        <v>0</v>
      </c>
      <c r="H184" s="7">
        <v>75</v>
      </c>
      <c r="I184" s="7">
        <v>0</v>
      </c>
      <c r="J184" s="7">
        <v>50</v>
      </c>
      <c r="K184" s="7">
        <v>0</v>
      </c>
      <c r="L184" s="7">
        <v>75</v>
      </c>
      <c r="M184" s="7">
        <v>0</v>
      </c>
      <c r="N184" s="7">
        <v>50</v>
      </c>
      <c r="O184" s="7">
        <v>0</v>
      </c>
      <c r="P184" s="7">
        <v>5</v>
      </c>
      <c r="Q184" s="7">
        <v>0</v>
      </c>
      <c r="R184" s="7">
        <v>104105</v>
      </c>
      <c r="S184" s="7" t="s">
        <v>573</v>
      </c>
      <c r="U184" s="16" t="s">
        <v>545</v>
      </c>
      <c r="V184" s="6" t="s">
        <v>539</v>
      </c>
      <c r="W184">
        <v>35</v>
      </c>
      <c r="X184">
        <f t="shared" si="112"/>
        <v>9.5</v>
      </c>
      <c r="Y184">
        <f t="shared" si="113"/>
        <v>3158</v>
      </c>
      <c r="Z184">
        <v>0</v>
      </c>
      <c r="AA184">
        <f t="shared" si="114"/>
        <v>897</v>
      </c>
      <c r="AB184">
        <v>0</v>
      </c>
      <c r="AC184">
        <f t="shared" si="115"/>
        <v>311</v>
      </c>
      <c r="AD184">
        <v>0</v>
      </c>
      <c r="AE184">
        <f t="shared" si="116"/>
        <v>897</v>
      </c>
      <c r="AF184">
        <v>0</v>
      </c>
      <c r="AG184">
        <f t="shared" si="117"/>
        <v>311</v>
      </c>
      <c r="AH184">
        <v>0</v>
      </c>
      <c r="AI184">
        <f t="shared" si="118"/>
        <v>18</v>
      </c>
      <c r="AJ184">
        <v>0</v>
      </c>
      <c r="AL184" s="6" t="s">
        <v>179</v>
      </c>
      <c r="AM184" s="6" t="s">
        <v>551</v>
      </c>
    </row>
    <row r="185" spans="1:40" x14ac:dyDescent="0.15">
      <c r="B185" s="14" t="s">
        <v>570</v>
      </c>
      <c r="C185" s="7" t="s">
        <v>571</v>
      </c>
      <c r="D185" s="7">
        <v>15</v>
      </c>
      <c r="E185" s="7">
        <v>1</v>
      </c>
      <c r="F185" s="7">
        <v>320</v>
      </c>
      <c r="G185" s="7">
        <v>0</v>
      </c>
      <c r="H185" s="7">
        <v>75</v>
      </c>
      <c r="I185" s="7">
        <v>0</v>
      </c>
      <c r="J185" s="7">
        <v>50</v>
      </c>
      <c r="K185" s="7">
        <v>0</v>
      </c>
      <c r="L185" s="7">
        <v>75</v>
      </c>
      <c r="M185" s="7">
        <v>0</v>
      </c>
      <c r="N185" s="7">
        <v>50</v>
      </c>
      <c r="O185" s="7">
        <v>0</v>
      </c>
      <c r="P185" s="7">
        <v>5</v>
      </c>
      <c r="Q185" s="7">
        <v>0</v>
      </c>
      <c r="R185" s="7">
        <v>105105</v>
      </c>
      <c r="S185" s="7" t="s">
        <v>574</v>
      </c>
      <c r="U185" s="16" t="s">
        <v>546</v>
      </c>
      <c r="V185" s="6" t="s">
        <v>540</v>
      </c>
      <c r="W185">
        <v>35</v>
      </c>
      <c r="X185">
        <f t="shared" si="112"/>
        <v>9.5</v>
      </c>
      <c r="Y185">
        <f t="shared" si="113"/>
        <v>3158</v>
      </c>
      <c r="Z185">
        <v>0</v>
      </c>
      <c r="AA185">
        <f t="shared" si="114"/>
        <v>897</v>
      </c>
      <c r="AB185">
        <v>0</v>
      </c>
      <c r="AC185">
        <f t="shared" si="115"/>
        <v>311</v>
      </c>
      <c r="AD185">
        <v>0</v>
      </c>
      <c r="AE185">
        <f t="shared" si="116"/>
        <v>897</v>
      </c>
      <c r="AF185">
        <v>0</v>
      </c>
      <c r="AG185">
        <f t="shared" si="117"/>
        <v>311</v>
      </c>
      <c r="AH185">
        <v>0</v>
      </c>
      <c r="AI185">
        <f t="shared" si="118"/>
        <v>18</v>
      </c>
      <c r="AJ185">
        <v>0</v>
      </c>
      <c r="AL185" s="6" t="s">
        <v>63</v>
      </c>
      <c r="AM185" s="6" t="s">
        <v>552</v>
      </c>
    </row>
    <row r="186" spans="1:40" x14ac:dyDescent="0.15">
      <c r="B186" s="14" t="s">
        <v>570</v>
      </c>
      <c r="C186" s="7" t="s">
        <v>571</v>
      </c>
      <c r="D186" s="7">
        <v>15</v>
      </c>
      <c r="E186" s="7">
        <v>1</v>
      </c>
      <c r="F186" s="7">
        <v>320</v>
      </c>
      <c r="G186" s="7">
        <v>0</v>
      </c>
      <c r="H186" s="7">
        <v>75</v>
      </c>
      <c r="I186" s="7">
        <v>0</v>
      </c>
      <c r="J186" s="7">
        <v>50</v>
      </c>
      <c r="K186" s="7">
        <v>0</v>
      </c>
      <c r="L186" s="7">
        <v>75</v>
      </c>
      <c r="M186" s="7">
        <v>0</v>
      </c>
      <c r="N186" s="7">
        <v>50</v>
      </c>
      <c r="O186" s="7">
        <v>0</v>
      </c>
      <c r="P186" s="7">
        <v>5</v>
      </c>
      <c r="Q186" s="7">
        <v>0</v>
      </c>
      <c r="R186" s="7">
        <v>100205</v>
      </c>
      <c r="S186" s="7" t="s">
        <v>575</v>
      </c>
      <c r="U186" s="16" t="s">
        <v>547</v>
      </c>
      <c r="V186" s="6" t="s">
        <v>541</v>
      </c>
      <c r="W186">
        <v>35</v>
      </c>
      <c r="X186">
        <f t="shared" si="112"/>
        <v>9.5</v>
      </c>
      <c r="Y186">
        <f t="shared" si="113"/>
        <v>3158</v>
      </c>
      <c r="Z186">
        <v>0</v>
      </c>
      <c r="AA186">
        <f t="shared" si="114"/>
        <v>897</v>
      </c>
      <c r="AB186">
        <v>0</v>
      </c>
      <c r="AC186">
        <f t="shared" si="115"/>
        <v>311</v>
      </c>
      <c r="AD186">
        <v>0</v>
      </c>
      <c r="AE186">
        <f t="shared" si="116"/>
        <v>897</v>
      </c>
      <c r="AF186">
        <v>0</v>
      </c>
      <c r="AG186">
        <f t="shared" si="117"/>
        <v>311</v>
      </c>
      <c r="AH186">
        <v>0</v>
      </c>
      <c r="AI186">
        <f t="shared" si="118"/>
        <v>18</v>
      </c>
      <c r="AJ186">
        <v>0</v>
      </c>
      <c r="AL186" s="6" t="s">
        <v>227</v>
      </c>
      <c r="AM186" s="6" t="s">
        <v>553</v>
      </c>
    </row>
    <row r="187" spans="1:40" x14ac:dyDescent="0.15">
      <c r="R187" s="5"/>
      <c r="U187" s="16" t="s">
        <v>548</v>
      </c>
      <c r="V187" s="6" t="s">
        <v>542</v>
      </c>
      <c r="W187">
        <v>35</v>
      </c>
      <c r="X187">
        <f t="shared" si="112"/>
        <v>9.5</v>
      </c>
      <c r="Y187">
        <f t="shared" si="113"/>
        <v>3158</v>
      </c>
      <c r="Z187">
        <v>0</v>
      </c>
      <c r="AA187">
        <f t="shared" si="114"/>
        <v>897</v>
      </c>
      <c r="AB187">
        <v>0</v>
      </c>
      <c r="AC187">
        <f t="shared" si="115"/>
        <v>311</v>
      </c>
      <c r="AD187">
        <v>0</v>
      </c>
      <c r="AE187">
        <f t="shared" si="116"/>
        <v>897</v>
      </c>
      <c r="AF187">
        <v>0</v>
      </c>
      <c r="AG187">
        <f t="shared" si="117"/>
        <v>311</v>
      </c>
      <c r="AH187">
        <v>0</v>
      </c>
      <c r="AI187">
        <f t="shared" si="118"/>
        <v>18</v>
      </c>
      <c r="AJ187">
        <v>0</v>
      </c>
      <c r="AL187" s="6" t="s">
        <v>554</v>
      </c>
      <c r="AM187" s="6" t="s">
        <v>555</v>
      </c>
    </row>
  </sheetData>
  <phoneticPr fontId="1" type="noConversion"/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区域角色数值</vt:lpstr>
    </vt:vector>
  </TitlesOfParts>
  <Company>nj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 赵</dc:creator>
  <cp:lastModifiedBy>Microsoft Office 用户</cp:lastModifiedBy>
  <dcterms:created xsi:type="dcterms:W3CDTF">2016-09-20T15:22:24Z</dcterms:created>
  <dcterms:modified xsi:type="dcterms:W3CDTF">2017-02-12T16:55:42Z</dcterms:modified>
</cp:coreProperties>
</file>