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91" i="1" l="1"/>
  <c r="AI191" i="1"/>
  <c r="X190" i="1"/>
  <c r="AI190" i="1"/>
  <c r="X236" i="1"/>
  <c r="AI236" i="1"/>
  <c r="AG236" i="1"/>
  <c r="AE236" i="1"/>
  <c r="AC236" i="1"/>
  <c r="AA236" i="1"/>
  <c r="Y236" i="1"/>
  <c r="X235" i="1"/>
  <c r="AI235" i="1"/>
  <c r="AG235" i="1"/>
  <c r="AE235" i="1"/>
  <c r="AC235" i="1"/>
  <c r="AA235" i="1"/>
  <c r="Y235" i="1"/>
  <c r="X206" i="1"/>
  <c r="AI206" i="1"/>
  <c r="AG206" i="1"/>
  <c r="AE206" i="1"/>
  <c r="AC206" i="1"/>
  <c r="AA206" i="1"/>
  <c r="Y206" i="1"/>
  <c r="X242" i="1"/>
  <c r="Y242" i="1"/>
  <c r="AA242" i="1"/>
  <c r="AC242" i="1"/>
  <c r="AE242" i="1"/>
  <c r="AG242" i="1"/>
  <c r="AI242" i="1"/>
  <c r="X243" i="1"/>
  <c r="Y243" i="1"/>
  <c r="AA243" i="1"/>
  <c r="AC243" i="1"/>
  <c r="AE243" i="1"/>
  <c r="AG243" i="1"/>
  <c r="AI243" i="1"/>
  <c r="X228" i="1"/>
  <c r="AI228" i="1"/>
  <c r="AG228" i="1"/>
  <c r="AE228" i="1"/>
  <c r="AC228" i="1"/>
  <c r="AA228" i="1"/>
  <c r="Y228" i="1"/>
  <c r="X227" i="1"/>
  <c r="AI227" i="1"/>
  <c r="AG227" i="1"/>
  <c r="AE227" i="1"/>
  <c r="AC227" i="1"/>
  <c r="AA227" i="1"/>
  <c r="Y227" i="1"/>
  <c r="X221" i="1"/>
  <c r="AI221" i="1"/>
  <c r="AG221" i="1"/>
  <c r="AE221" i="1"/>
  <c r="AC221" i="1"/>
  <c r="AA221" i="1"/>
  <c r="Y221" i="1"/>
  <c r="X215" i="1"/>
  <c r="AI215" i="1"/>
  <c r="AG215" i="1"/>
  <c r="AE215" i="1"/>
  <c r="AC215" i="1"/>
  <c r="AA215" i="1"/>
  <c r="Y215" i="1"/>
  <c r="X205" i="1"/>
  <c r="AI205" i="1"/>
  <c r="AG205" i="1"/>
  <c r="AE205" i="1"/>
  <c r="AC205" i="1"/>
  <c r="AA205" i="1"/>
  <c r="Y205" i="1"/>
  <c r="X204" i="1"/>
  <c r="AI204" i="1"/>
  <c r="AG204" i="1"/>
  <c r="AE204" i="1"/>
  <c r="AC204" i="1"/>
  <c r="AA204" i="1"/>
  <c r="Y204" i="1"/>
  <c r="X203" i="1"/>
  <c r="AI203" i="1"/>
  <c r="AG203" i="1"/>
  <c r="AE203" i="1"/>
  <c r="AC203" i="1"/>
  <c r="AA203" i="1"/>
  <c r="Y203" i="1"/>
  <c r="X202" i="1"/>
  <c r="AI202" i="1"/>
  <c r="AG202" i="1"/>
  <c r="AE202" i="1"/>
  <c r="AC202" i="1"/>
  <c r="AA202" i="1"/>
  <c r="Y202" i="1"/>
  <c r="X201" i="1"/>
  <c r="AI201" i="1"/>
  <c r="AG201" i="1"/>
  <c r="AE201" i="1"/>
  <c r="AC201" i="1"/>
  <c r="AA201" i="1"/>
  <c r="Y201" i="1"/>
  <c r="X200" i="1"/>
  <c r="AI200" i="1"/>
  <c r="AG200" i="1"/>
  <c r="AE200" i="1"/>
  <c r="AC200" i="1"/>
  <c r="AA200" i="1"/>
  <c r="Y200" i="1"/>
  <c r="X267" i="1"/>
  <c r="AI267" i="1"/>
  <c r="AG267" i="1"/>
  <c r="AE267" i="1"/>
  <c r="AC267" i="1"/>
  <c r="AA267" i="1"/>
  <c r="Y267" i="1"/>
  <c r="X266" i="1"/>
  <c r="AI266" i="1"/>
  <c r="AG266" i="1"/>
  <c r="AE266" i="1"/>
  <c r="AC266" i="1"/>
  <c r="AA266" i="1"/>
  <c r="Y266" i="1"/>
  <c r="X265" i="1"/>
  <c r="AI265" i="1"/>
  <c r="AG265" i="1"/>
  <c r="AE265" i="1"/>
  <c r="AC265" i="1"/>
  <c r="AA265" i="1"/>
  <c r="Y265" i="1"/>
  <c r="X264" i="1"/>
  <c r="AI264" i="1"/>
  <c r="AG264" i="1"/>
  <c r="AE264" i="1"/>
  <c r="AC264" i="1"/>
  <c r="AA264" i="1"/>
  <c r="Y264" i="1"/>
  <c r="X263" i="1"/>
  <c r="AI263" i="1"/>
  <c r="AG263" i="1"/>
  <c r="AE263" i="1"/>
  <c r="AC263" i="1"/>
  <c r="AA263" i="1"/>
  <c r="Y263" i="1"/>
  <c r="X262" i="1"/>
  <c r="AI262" i="1"/>
  <c r="AG262" i="1"/>
  <c r="AE262" i="1"/>
  <c r="AC262" i="1"/>
  <c r="AA262" i="1"/>
  <c r="Y262" i="1"/>
  <c r="X261" i="1"/>
  <c r="AI261" i="1"/>
  <c r="AG261" i="1"/>
  <c r="AE261" i="1"/>
  <c r="AC261" i="1"/>
  <c r="AA261" i="1"/>
  <c r="Y261" i="1"/>
  <c r="X260" i="1"/>
  <c r="AI260" i="1"/>
  <c r="AG260" i="1"/>
  <c r="AE260" i="1"/>
  <c r="AC260" i="1"/>
  <c r="AA260" i="1"/>
  <c r="Y260" i="1"/>
  <c r="X259" i="1"/>
  <c r="AI259" i="1"/>
  <c r="AG259" i="1"/>
  <c r="AE259" i="1"/>
  <c r="AC259" i="1"/>
  <c r="AA259" i="1"/>
  <c r="Y259" i="1"/>
  <c r="X258" i="1"/>
  <c r="AI258" i="1"/>
  <c r="AG258" i="1"/>
  <c r="AE258" i="1"/>
  <c r="AC258" i="1"/>
  <c r="AA258" i="1"/>
  <c r="Y258" i="1"/>
  <c r="X257" i="1"/>
  <c r="AI257" i="1"/>
  <c r="AG257" i="1"/>
  <c r="AE257" i="1"/>
  <c r="AC257" i="1"/>
  <c r="AA257" i="1"/>
  <c r="Y257" i="1"/>
  <c r="X256" i="1"/>
  <c r="AI256" i="1"/>
  <c r="AG256" i="1"/>
  <c r="AE256" i="1"/>
  <c r="AC256" i="1"/>
  <c r="AA256" i="1"/>
  <c r="Y256" i="1"/>
  <c r="X255" i="1"/>
  <c r="AI255" i="1"/>
  <c r="AG255" i="1"/>
  <c r="AE255" i="1"/>
  <c r="AC255" i="1"/>
  <c r="AA255" i="1"/>
  <c r="Y255" i="1"/>
  <c r="X254" i="1"/>
  <c r="AI254" i="1"/>
  <c r="AG254" i="1"/>
  <c r="AE254" i="1"/>
  <c r="AC254" i="1"/>
  <c r="AA254" i="1"/>
  <c r="Y254" i="1"/>
  <c r="X253" i="1"/>
  <c r="AI253" i="1"/>
  <c r="AG253" i="1"/>
  <c r="AE253" i="1"/>
  <c r="AC253" i="1"/>
  <c r="AA253" i="1"/>
  <c r="Y253" i="1"/>
  <c r="E253" i="1"/>
  <c r="P253" i="1"/>
  <c r="N253" i="1"/>
  <c r="L253" i="1"/>
  <c r="J253" i="1"/>
  <c r="H253" i="1"/>
  <c r="F253" i="1"/>
  <c r="E238" i="1"/>
  <c r="P238" i="1"/>
  <c r="N238" i="1"/>
  <c r="L238" i="1"/>
  <c r="J238" i="1"/>
  <c r="H238" i="1"/>
  <c r="F238" i="1"/>
  <c r="X234" i="1"/>
  <c r="AI234" i="1"/>
  <c r="AG234" i="1"/>
  <c r="AE234" i="1"/>
  <c r="AC234" i="1"/>
  <c r="AA234" i="1"/>
  <c r="Y234" i="1"/>
  <c r="X241" i="1"/>
  <c r="AI241" i="1"/>
  <c r="AG241" i="1"/>
  <c r="AE241" i="1"/>
  <c r="AC241" i="1"/>
  <c r="AA241" i="1"/>
  <c r="Y241" i="1"/>
  <c r="X240" i="1"/>
  <c r="AI240" i="1"/>
  <c r="AG240" i="1"/>
  <c r="AE240" i="1"/>
  <c r="AC240" i="1"/>
  <c r="AA240" i="1"/>
  <c r="Y240" i="1"/>
  <c r="X232" i="1"/>
  <c r="AI232" i="1"/>
  <c r="AG232" i="1"/>
  <c r="AE232" i="1"/>
  <c r="AC232" i="1"/>
  <c r="AA232" i="1"/>
  <c r="Y232" i="1"/>
  <c r="X231" i="1"/>
  <c r="AI231" i="1"/>
  <c r="AG231" i="1"/>
  <c r="AE231" i="1"/>
  <c r="AC231" i="1"/>
  <c r="AA231" i="1"/>
  <c r="Y231" i="1"/>
  <c r="X230" i="1"/>
  <c r="AI230" i="1"/>
  <c r="AG230" i="1"/>
  <c r="AE230" i="1"/>
  <c r="AC230" i="1"/>
  <c r="AA230" i="1"/>
  <c r="Y230" i="1"/>
  <c r="E230" i="1"/>
  <c r="P230" i="1"/>
  <c r="N230" i="1"/>
  <c r="L230" i="1"/>
  <c r="J230" i="1"/>
  <c r="H230" i="1"/>
  <c r="F230" i="1"/>
  <c r="X239" i="1"/>
  <c r="AI239" i="1"/>
  <c r="AG239" i="1"/>
  <c r="AE239" i="1"/>
  <c r="AC239" i="1"/>
  <c r="AA239" i="1"/>
  <c r="Y239" i="1"/>
  <c r="X238" i="1"/>
  <c r="AI238" i="1"/>
  <c r="AG238" i="1"/>
  <c r="AE238" i="1"/>
  <c r="AC238" i="1"/>
  <c r="AA238" i="1"/>
  <c r="Y238" i="1"/>
  <c r="E234" i="1"/>
  <c r="P234" i="1"/>
  <c r="N234" i="1"/>
  <c r="L234" i="1"/>
  <c r="J234" i="1"/>
  <c r="H234" i="1"/>
  <c r="F234" i="1"/>
  <c r="X188" i="1"/>
  <c r="Y188" i="1"/>
  <c r="AA188" i="1"/>
  <c r="AC188" i="1"/>
  <c r="AE188" i="1"/>
  <c r="AG188" i="1"/>
  <c r="AI188" i="1"/>
  <c r="X195" i="1"/>
  <c r="AI195" i="1"/>
  <c r="AG195" i="1"/>
  <c r="AE195" i="1"/>
  <c r="AC195" i="1"/>
  <c r="AA195" i="1"/>
  <c r="Y195" i="1"/>
  <c r="X194" i="1"/>
  <c r="AI194" i="1"/>
  <c r="AG194" i="1"/>
  <c r="AE194" i="1"/>
  <c r="AC194" i="1"/>
  <c r="AA194" i="1"/>
  <c r="Y194" i="1"/>
  <c r="X193" i="1"/>
  <c r="AI193" i="1"/>
  <c r="AG193" i="1"/>
  <c r="AE193" i="1"/>
  <c r="AC193" i="1"/>
  <c r="AA193" i="1"/>
  <c r="Y193" i="1"/>
  <c r="X192" i="1"/>
  <c r="AI192" i="1"/>
  <c r="AG192" i="1"/>
  <c r="AE192" i="1"/>
  <c r="AC192" i="1"/>
  <c r="AA192" i="1"/>
  <c r="Y192" i="1"/>
  <c r="AG191" i="1"/>
  <c r="AE191" i="1"/>
  <c r="AC191" i="1"/>
  <c r="AA191" i="1"/>
  <c r="Y191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X251" i="1"/>
  <c r="AI251" i="1"/>
  <c r="AG251" i="1"/>
  <c r="AE251" i="1"/>
  <c r="AC251" i="1"/>
  <c r="AA251" i="1"/>
  <c r="Y251" i="1"/>
  <c r="X250" i="1"/>
  <c r="AI250" i="1"/>
  <c r="AG250" i="1"/>
  <c r="AE250" i="1"/>
  <c r="AC250" i="1"/>
  <c r="AA250" i="1"/>
  <c r="Y250" i="1"/>
  <c r="X249" i="1"/>
  <c r="AI249" i="1"/>
  <c r="AG249" i="1"/>
  <c r="AE249" i="1"/>
  <c r="AC249" i="1"/>
  <c r="AA249" i="1"/>
  <c r="Y249" i="1"/>
  <c r="E251" i="1"/>
  <c r="P251" i="1"/>
  <c r="N251" i="1"/>
  <c r="L251" i="1"/>
  <c r="J251" i="1"/>
  <c r="H251" i="1"/>
  <c r="F251" i="1"/>
  <c r="E250" i="1"/>
  <c r="P250" i="1"/>
  <c r="N250" i="1"/>
  <c r="L250" i="1"/>
  <c r="J250" i="1"/>
  <c r="H250" i="1"/>
  <c r="F250" i="1"/>
  <c r="E249" i="1"/>
  <c r="P249" i="1"/>
  <c r="N249" i="1"/>
  <c r="L249" i="1"/>
  <c r="J249" i="1"/>
  <c r="H249" i="1"/>
  <c r="F249" i="1"/>
  <c r="X247" i="1"/>
  <c r="AI247" i="1"/>
  <c r="AG247" i="1"/>
  <c r="AE247" i="1"/>
  <c r="AC247" i="1"/>
  <c r="AA247" i="1"/>
  <c r="Y247" i="1"/>
  <c r="E247" i="1"/>
  <c r="P247" i="1"/>
  <c r="N247" i="1"/>
  <c r="L247" i="1"/>
  <c r="J247" i="1"/>
  <c r="H247" i="1"/>
  <c r="F247" i="1"/>
  <c r="X246" i="1"/>
  <c r="AI246" i="1"/>
  <c r="AG246" i="1"/>
  <c r="AE246" i="1"/>
  <c r="AC246" i="1"/>
  <c r="AA246" i="1"/>
  <c r="Y246" i="1"/>
  <c r="E246" i="1"/>
  <c r="P246" i="1"/>
  <c r="N246" i="1"/>
  <c r="L246" i="1"/>
  <c r="J246" i="1"/>
  <c r="H246" i="1"/>
  <c r="F246" i="1"/>
  <c r="X245" i="1"/>
  <c r="AI245" i="1"/>
  <c r="AG245" i="1"/>
  <c r="AE245" i="1"/>
  <c r="AC245" i="1"/>
  <c r="AA245" i="1"/>
  <c r="Y245" i="1"/>
  <c r="E245" i="1"/>
  <c r="P245" i="1"/>
  <c r="N245" i="1"/>
  <c r="L245" i="1"/>
  <c r="J245" i="1"/>
  <c r="H245" i="1"/>
  <c r="F245" i="1"/>
  <c r="X214" i="1"/>
  <c r="AI214" i="1"/>
  <c r="AG214" i="1"/>
  <c r="AE214" i="1"/>
  <c r="AC214" i="1"/>
  <c r="AA214" i="1"/>
  <c r="Y214" i="1"/>
  <c r="X213" i="1"/>
  <c r="AI213" i="1"/>
  <c r="AG213" i="1"/>
  <c r="AE213" i="1"/>
  <c r="AC213" i="1"/>
  <c r="AA213" i="1"/>
  <c r="Y213" i="1"/>
  <c r="X212" i="1"/>
  <c r="AI212" i="1"/>
  <c r="AG212" i="1"/>
  <c r="AE212" i="1"/>
  <c r="AC212" i="1"/>
  <c r="AA212" i="1"/>
  <c r="Y212" i="1"/>
  <c r="E212" i="1"/>
  <c r="P212" i="1"/>
  <c r="N212" i="1"/>
  <c r="L212" i="1"/>
  <c r="J212" i="1"/>
  <c r="H212" i="1"/>
  <c r="F212" i="1"/>
  <c r="X211" i="1"/>
  <c r="AI211" i="1"/>
  <c r="AG211" i="1"/>
  <c r="AE211" i="1"/>
  <c r="AC211" i="1"/>
  <c r="AA211" i="1"/>
  <c r="Y211" i="1"/>
  <c r="E211" i="1"/>
  <c r="P211" i="1"/>
  <c r="N211" i="1"/>
  <c r="L211" i="1"/>
  <c r="J211" i="1"/>
  <c r="H211" i="1"/>
  <c r="F211" i="1"/>
  <c r="X220" i="1"/>
  <c r="AI220" i="1"/>
  <c r="AG220" i="1"/>
  <c r="AE220" i="1"/>
  <c r="AC220" i="1"/>
  <c r="AA220" i="1"/>
  <c r="Y220" i="1"/>
  <c r="X219" i="1"/>
  <c r="AI219" i="1"/>
  <c r="AG219" i="1"/>
  <c r="AE219" i="1"/>
  <c r="AC219" i="1"/>
  <c r="AA219" i="1"/>
  <c r="Y219" i="1"/>
  <c r="E219" i="1"/>
  <c r="P219" i="1"/>
  <c r="N219" i="1"/>
  <c r="L219" i="1"/>
  <c r="J219" i="1"/>
  <c r="H219" i="1"/>
  <c r="F219" i="1"/>
  <c r="X218" i="1"/>
  <c r="AI218" i="1"/>
  <c r="AG218" i="1"/>
  <c r="AE218" i="1"/>
  <c r="AC218" i="1"/>
  <c r="AA218" i="1"/>
  <c r="Y218" i="1"/>
  <c r="E218" i="1"/>
  <c r="P218" i="1"/>
  <c r="N218" i="1"/>
  <c r="L218" i="1"/>
  <c r="J218" i="1"/>
  <c r="H218" i="1"/>
  <c r="F218" i="1"/>
  <c r="X217" i="1"/>
  <c r="AI217" i="1"/>
  <c r="AG217" i="1"/>
  <c r="AE217" i="1"/>
  <c r="AC217" i="1"/>
  <c r="AA217" i="1"/>
  <c r="Y217" i="1"/>
  <c r="E217" i="1"/>
  <c r="P217" i="1"/>
  <c r="N217" i="1"/>
  <c r="L217" i="1"/>
  <c r="J217" i="1"/>
  <c r="H217" i="1"/>
  <c r="F217" i="1"/>
  <c r="X226" i="1"/>
  <c r="AI226" i="1"/>
  <c r="AG226" i="1"/>
  <c r="AE226" i="1"/>
  <c r="AC226" i="1"/>
  <c r="AA226" i="1"/>
  <c r="Y226" i="1"/>
  <c r="X225" i="1"/>
  <c r="AI225" i="1"/>
  <c r="AG225" i="1"/>
  <c r="AE225" i="1"/>
  <c r="AC225" i="1"/>
  <c r="AA225" i="1"/>
  <c r="Y225" i="1"/>
  <c r="E225" i="1"/>
  <c r="P225" i="1"/>
  <c r="N225" i="1"/>
  <c r="L225" i="1"/>
  <c r="J225" i="1"/>
  <c r="H225" i="1"/>
  <c r="F225" i="1"/>
  <c r="X224" i="1"/>
  <c r="AI224" i="1"/>
  <c r="AG224" i="1"/>
  <c r="AE224" i="1"/>
  <c r="AC224" i="1"/>
  <c r="AA224" i="1"/>
  <c r="Y224" i="1"/>
  <c r="E224" i="1"/>
  <c r="P224" i="1"/>
  <c r="N224" i="1"/>
  <c r="L224" i="1"/>
  <c r="J224" i="1"/>
  <c r="H224" i="1"/>
  <c r="F224" i="1"/>
  <c r="X223" i="1"/>
  <c r="AI223" i="1"/>
  <c r="AG223" i="1"/>
  <c r="AE223" i="1"/>
  <c r="AC223" i="1"/>
  <c r="AA223" i="1"/>
  <c r="Y223" i="1"/>
  <c r="E223" i="1"/>
  <c r="P223" i="1"/>
  <c r="N223" i="1"/>
  <c r="L223" i="1"/>
  <c r="J223" i="1"/>
  <c r="H223" i="1"/>
  <c r="F223" i="1"/>
  <c r="X209" i="1"/>
  <c r="AI209" i="1"/>
  <c r="AG209" i="1"/>
  <c r="AE209" i="1"/>
  <c r="AC209" i="1"/>
  <c r="AA209" i="1"/>
  <c r="Y209" i="1"/>
  <c r="X208" i="1"/>
  <c r="AI208" i="1"/>
  <c r="AG208" i="1"/>
  <c r="AE208" i="1"/>
  <c r="AC208" i="1"/>
  <c r="AA208" i="1"/>
  <c r="Y208" i="1"/>
  <c r="E208" i="1"/>
  <c r="P208" i="1"/>
  <c r="N208" i="1"/>
  <c r="L208" i="1"/>
  <c r="J208" i="1"/>
  <c r="H208" i="1"/>
  <c r="F208" i="1"/>
  <c r="X199" i="1"/>
  <c r="AI199" i="1"/>
  <c r="AG199" i="1"/>
  <c r="AE199" i="1"/>
  <c r="AC199" i="1"/>
  <c r="AA199" i="1"/>
  <c r="Y199" i="1"/>
  <c r="X198" i="1"/>
  <c r="AI198" i="1"/>
  <c r="AG198" i="1"/>
  <c r="AE198" i="1"/>
  <c r="AC198" i="1"/>
  <c r="AA198" i="1"/>
  <c r="Y198" i="1"/>
  <c r="X197" i="1"/>
  <c r="AI197" i="1"/>
  <c r="AG197" i="1"/>
  <c r="AE197" i="1"/>
  <c r="AC197" i="1"/>
  <c r="AA197" i="1"/>
  <c r="Y197" i="1"/>
  <c r="E197" i="1"/>
  <c r="P197" i="1"/>
  <c r="N197" i="1"/>
  <c r="L197" i="1"/>
  <c r="J197" i="1"/>
  <c r="H197" i="1"/>
  <c r="F197" i="1"/>
  <c r="X93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<sst xmlns="http://schemas.openxmlformats.org/spreadsheetml/2006/main" count="1359" uniqueCount="742">
  <si>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</si>
  <si>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</si>
  <si>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</si>
  <si>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</si>
  <si>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</si>
  <si>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</si>
  <si>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</si>
  <si>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</si>
  <si>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</si>
  <si>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</si>
  <si>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</si>
  <si>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</si>
  <si>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</si>
  <si>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</si>
  <si>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</si>
  <si>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</si>
  <si>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</si>
  <si>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</si>
  <si>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</si>
  <si>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</si>
  <si>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</si>
  <si>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</si>
  <si>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</si>
  <si>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</si>
  <si>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</si>
  <si>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</si>
  <si>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</si>
  <si>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</si>
  <si>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</si>
  <si>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</si>
  <si>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</si>
  <si>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</si>
  <si>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</si>
  <si>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</si>
  <si>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</si>
  <si>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</si>
  <si>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</si>
  <si>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</si>
  <si>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</si>
  <si>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</si>
  <si>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</si>
  <si>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</si>
  <si>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</si>
  <si>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</si>
  <si>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</si>
  <si>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</si>
  <si>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</si>
  <si>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</si>
  <si>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</si>
  <si>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</si>
  <si>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</si>
  <si>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</si>
  <si>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</si>
  <si>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</si>
  <si>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</si>
  <si>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</si>
  <si>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</si>
  <si>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</si>
  <si>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</si>
  <si>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</si>
  <si>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</si>
  <si>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</si>
  <si>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</si>
  <si>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</si>
  <si>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</si>
  <si>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</si>
  <si>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</si>
  <si>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</si>
  <si>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</si>
  <si>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</si>
  <si>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</si>
  <si>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</si>
  <si>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</si>
  <si>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</si>
  <si>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</si>
  <si>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</si>
  <si>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</si>
  <si>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</si>
  <si>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</si>
  <si>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</si>
  <si>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</si>
  <si>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</si>
  <si>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</si>
  <si>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</si>
  <si>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</si>
  <si>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</si>
  <si>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</si>
  <si>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</si>
  <si>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</si>
  <si>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</si>
  <si>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</si>
  <si>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</si>
  <si>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</si>
  <si>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</si>
  <si>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</si>
  <si>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</si>
  <si>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</si>
  <si>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</si>
  <si>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</si>
  <si>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</si>
  <si>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</si>
  <si>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</si>
  <si>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</si>
  <si>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</si>
  <si>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</si>
  <si>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</si>
  <si>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</si>
  <si>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</si>
  <si>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</si>
  <si>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</si>
  <si>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</si>
  <si>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</si>
  <si>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</si>
  <si>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</si>
  <si>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</si>
  <si>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</si>
  <si>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</si>
  <si>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</si>
  <si>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</si>
  <si>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</si>
  <si>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</si>
  <si>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</si>
  <si>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</si>
  <si>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</si>
  <si>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</si>
  <si>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</si>
  <si>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</si>
  <si>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</si>
  <si>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</si>
  <si>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</si>
  <si>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</si>
  <si>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</si>
  <si>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</si>
  <si>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</si>
  <si>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</si>
  <si>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</si>
  <si>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</si>
  <si>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</si>
  <si>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</si>
  <si>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</si>
  <si>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</si>
  <si>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</si>
  <si>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</si>
  <si>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</si>
  <si>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</si>
  <si>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</si>
  <si>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</si>
  <si>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</si>
  <si>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</si>
  <si>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</si>
  <si>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</si>
  <si>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</si>
  <si>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</si>
  <si>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</si>
  <si>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</si>
  <si>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</si>
  <si>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</si>
  <si>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</si>
  <si>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</si>
  <si>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</si>
  <si>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</si>
  <si>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</si>
  <si>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</si>
  <si>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</si>
  <si>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</si>
  <si>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</si>
  <si>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</si>
  <si>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</si>
  <si>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</si>
  <si>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</si>
  <si>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</si>
  <si>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</si>
  <si>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</si>
  <si>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</si>
  <si>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</si>
  <si>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</si>
  <si>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</si>
  <si>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</si>
  <si>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</si>
  <si>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</si>
  <si>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</si>
  <si>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</si>
  <si>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</si>
  <si>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</si>
  <si>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</si>
  <si>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</si>
  <si>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</si>
  <si>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</si>
  <si>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</si>
  <si>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</si>
  <si>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</si>
  <si>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</si>
  <si>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</si>
  <si>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</si>
  <si>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</si>
  <si>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</si>
  <si>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</si>
  <si>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</si>
  <si>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</si>
  <si>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</si>
  <si>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</si>
  <si>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</si>
  <si>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</si>
  <si>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</si>
  <si>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</si>
  <si>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</si>
  <si>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</si>
  <si>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</si>
  <si>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</si>
  <si>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</si>
  <si>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</si>
  <si>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</si>
  <si>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</si>
  <si>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</si>
  <si>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</si>
  <si>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</si>
  <si>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</si>
  <si>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</si>
  <si>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</si>
  <si>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</si>
  <si>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</si>
  <si>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</si>
  <si>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</si>
  <si>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</si>
  <si>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</si>
  <si>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</si>
  <si>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</si>
  <si>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</si>
  <si>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</si>
  <si>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</si>
  <si>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</si>
  <si>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</si>
  <si>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</si>
  <si>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</si>
  <si>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</si>
  <si>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</si>
  <si>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</si>
  <si>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</si>
  <si>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</si>
  <si>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</si>
  <si>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</si>
  <si>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</si>
  <si>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</si>
  <si>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</si>
  <si>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</si>
  <si>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</si>
  <si>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</si>
  <si>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</si>
  <si>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</si>
  <si>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</si>
  <si>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</si>
  <si>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</si>
  <si>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</si>
  <si>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</si>
  <si>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</si>
  <si>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</si>
  <si>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</si>
  <si>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</si>
  <si>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</si>
  <si>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</si>
  <si>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</si>
  <si>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</si>
  <si>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</si>
  <si>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</si>
  <si>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</si>
  <si>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</si>
  <si>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</si>
  <si>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</si>
  <si>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</si>
  <si>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</si>
  <si>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</si>
  <si>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</si>
  <si>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</si>
  <si>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</si>
  <si>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</si>
  <si>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</si>
  <si>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</si>
  <si>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</si>
  <si>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</si>
  <si>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</si>
  <si>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</si>
  <si>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</si>
  <si>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</si>
  <si>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</si>
  <si>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</si>
  <si>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</si>
  <si>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</si>
  <si>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</si>
  <si>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</si>
  <si>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</si>
  <si>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</si>
  <si>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</si>
  <si>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</si>
  <si>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</si>
  <si>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</si>
  <si>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</si>
  <si>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</si>
  <si>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</si>
  <si>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</si>
  <si>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</si>
  <si>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</si>
  <si>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</si>
  <si>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</si>
  <si>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</si>
  <si>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</si>
  <si>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</si>
  <si>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</si>
  <si>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</si>
  <si>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</si>
  <si>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</si>
  <si>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</si>
  <si>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</si>
  <si>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</si>
  <si>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</si>
  <si>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</si>
  <si>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</si>
  <si>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</si>
  <si>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</si>
  <si>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</si>
  <si>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</si>
  <si>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</si>
  <si>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</si>
  <si>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</si>
  <si>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</si>
  <si>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</si>
  <si>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</si>
  <si>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</si>
  <si>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</si>
  <si>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</si>
  <si>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</si>
  <si>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</si>
  <si>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</si>
  <si>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</si>
  <si>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</si>
  <si>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</si>
  <si>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</si>
  <si>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</si>
  <si>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</si>
  <si>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</si>
  <si>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</si>
  <si>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</si>
  <si>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</si>
  <si>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</si>
  <si>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</si>
  <si>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</si>
  <si>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</si>
  <si>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</si>
  <si>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</si>
  <si>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</si>
  <si>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</si>
  <si>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</si>
  <si>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</si>
  <si>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</si>
  <si>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</si>
  <si>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</si>
  <si>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</si>
  <si>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</si>
  <si>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</si>
  <si>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</si>
  <si>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</si>
  <si>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</si>
  <si>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</si>
  <si>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</si>
  <si>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</si>
  <si>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</si>
  <si>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</si>
  <si>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</si>
  <si>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</si>
  <si>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</si>
  <si>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</si>
  <si>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</si>
  <si>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</si>
  <si>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</si>
  <si>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</si>
  <si>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</si>
  <si>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</si>
  <si>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</si>
  <si>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</si>
  <si>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</si>
  <si>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</si>
  <si>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</si>
  <si>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</si>
  <si>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</si>
  <si>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</si>
  <si>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</si>
  <si>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</si>
  <si>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</si>
  <si>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</si>
  <si>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</si>
  <si>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</si>
  <si>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</si>
  <si>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</si>
  <si>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</si>
  <si>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</si>
  <si>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</si>
  <si>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</si>
  <si>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</si>
  <si>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</si>
  <si>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</si>
  <si>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</si>
  <si>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</si>
  <si>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</si>
  <si>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</si>
  <si>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</si>
  <si>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</si>
  <si>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</si>
  <si>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</si>
  <si>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</si>
  <si>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</si>
  <si>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</si>
  <si>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</si>
  <si>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</si>
  <si>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</si>
  <si>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</si>
  <si>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</si>
  <si>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</si>
  <si>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</si>
  <si>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</si>
  <si>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</si>
  <si>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</si>
  <si>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</si>
  <si>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</si>
  <si>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</si>
  <si>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</si>
  <si>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</si>
  <si>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</si>
  <si>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</si>
  <si>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</si>
  <si>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</si>
  <si>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</si>
  <si>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</si>
  <si>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</si>
  <si>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</si>
  <si>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</si>
  <si>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</si>
  <si>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</si>
  <si>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</si>
  <si>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</si>
  <si>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</si>
  <si>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</si>
  <si>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</si>
  <si>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</si>
  <si>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</si>
  <si>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</si>
  <si>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</si>
  <si>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</si>
  <si>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</si>
  <si>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</si>
  <si>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</si>
  <si>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</si>
  <si>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</si>
  <si>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</si>
  <si>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</si>
  <si>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</si>
  <si>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</si>
  <si>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</si>
  <si>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</si>
  <si>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</si>
  <si>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</si>
  <si>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</si>
  <si>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</si>
  <si>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</si>
  <si>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</si>
  <si>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</si>
  <si>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</si>
  <si>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</si>
  <si>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</si>
  <si>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</si>
  <si>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</si>
  <si>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</si>
  <si>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</si>
  <si>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</si>
  <si>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</si>
  <si>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</si>
  <si>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</si>
  <si>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</si>
  <si>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</si>
  <si>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</si>
  <si>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</si>
  <si>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</si>
  <si>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</si>
  <si>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</si>
  <si>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</si>
  <si>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</si>
  <si>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</si>
  <si>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</si>
  <si>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</si>
  <si>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</si>
  <si>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</si>
  <si>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</si>
  <si>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</si>
  <si>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</si>
  <si>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</si>
  <si>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</si>
  <si>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</si>
  <si>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</si>
  <si>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</si>
  <si>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</si>
  <si>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</si>
  <si>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</si>
  <si>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</si>
  <si>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</si>
  <si>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</si>
  <si>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</si>
  <si>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</si>
  <si>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</si>
  <si>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</si>
  <si>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</si>
  <si>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</si>
  <si>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</si>
  <si>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</si>
  <si>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</si>
  <si>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</si>
  <si>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</si>
  <si>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</si>
  <si>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</si>
  <si>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</si>
  <si>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</si>
  <si>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</si>
  <si>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</si>
  <si>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</si>
  <si>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</si>
  <si>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</si>
  <si>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</si>
  <si>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</si>
  <si>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</si>
  <si>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</si>
  <si>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</si>
  <si>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</si>
  <si>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</si>
  <si>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</si>
  <si>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</si>
  <si>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</si>
  <si>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</si>
  <si>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</si>
  <si>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</si>
  <si>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</si>
  <si>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</si>
  <si>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</si>
  <si>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</si>
  <si>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</si>
  <si>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</si>
  <si>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</si>
  <si>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</si>
  <si>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</si>
  <si>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</si>
  <si>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</si>
  <si>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</si>
  <si>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</si>
  <si>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</si>
  <si>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</si>
  <si>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</si>
  <si>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</si>
  <si>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</si>
  <si>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</si>
  <si>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</si>
  <si>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</si>
  <si>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</si>
  <si>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</si>
  <si>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</si>
  <si>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</si>
  <si>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</si>
  <si>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</si>
  <si>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</si>
  <si>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</si>
  <si>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</si>
  <si>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</si>
  <si>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</si>
  <si>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</si>
  <si>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</si>
  <si>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</si>
  <si>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</si>
  <si>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</si>
  <si>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</si>
  <si>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</si>
  <si>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</si>
  <si>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</si>
  <si>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</si>
  <si>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</si>
  <si>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</si>
  <si>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</si>
  <si>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</si>
  <si>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</si>
  <si>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</si>
  <si>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</si>
  <si>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</si>
  <si>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</si>
  <si>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</si>
  <si>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</si>
  <si>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</si>
  <si>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</si>
  <si>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</si>
  <si>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</si>
  <si>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</si>
  <si>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</si>
  <si>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</si>
  <si>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</si>
  <si>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</si>
  <si>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</si>
  <si>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</si>
  <si>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</si>
  <si>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</si>
  <si>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</si>
  <si>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</si>
  <si>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</si>
  <si>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</si>
  <si>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</si>
  <si>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</si>
  <si>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</si>
  <si>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</si>
  <si>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</si>
  <si>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</si>
  <si>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</si>
  <si>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</si>
  <si>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</si>
  <si>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</si>
  <si>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</si>
  <si>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</si>
  <si>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</si>
  <si>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</si>
  <si>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</si>
  <si>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</si>
  <si>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</si>
  <si>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</si>
  <si>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</si>
  <si>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</si>
  <si>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</si>
  <si>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</si>
  <si>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</si>
  <si>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</si>
  <si>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</si>
  <si>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</si>
  <si>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</si>
  <si>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</si>
  <si>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</si>
  <si>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</si>
  <si>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</si>
  <si>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</si>
  <si>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</si>
  <si>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</si>
  <si>
    <t>剑门关|1015</t>
    <phoneticPr fontId="1" type="noConversion"/>
  </si>
  <si>
    <t>凤翔府|1017</t>
    <phoneticPr fontId="1" type="noConversion"/>
  </si>
  <si>
    <t>桃源镇|1026</t>
    <phoneticPr fontId="1" type="noConversion"/>
  </si>
  <si>
    <t>精锐宋兵</t>
    <rPh sb="0" eb="1">
      <t>jing'rui</t>
    </rPh>
    <phoneticPr fontId="1" type="noConversion"/>
  </si>
  <si>
    <t>外</t>
    <rPh sb="0" eb="1">
      <t>wai</t>
    </rPh>
    <phoneticPr fontId="1" type="noConversion"/>
  </si>
  <si>
    <t>内</t>
    <rPh sb="0" eb="1">
      <t>nei</t>
    </rPh>
    <phoneticPr fontId="1" type="noConversion"/>
  </si>
  <si>
    <t>永乐镇|1016</t>
    <phoneticPr fontId="1" type="noConversion"/>
  </si>
  <si>
    <t>皇城郊外|1012</t>
    <rPh sb="0" eb="1">
      <t>huang'cheng</t>
    </rPh>
    <rPh sb="2" eb="3">
      <t>jiao'wai</t>
    </rPh>
    <phoneticPr fontId="1" type="noConversion"/>
  </si>
  <si>
    <t>漠北草原|1024</t>
    <rPh sb="0" eb="1">
      <t>mo'bei</t>
    </rPh>
    <rPh sb="2" eb="3">
      <t>cao'yuan</t>
    </rPh>
    <phoneticPr fontId="1" type="noConversion"/>
  </si>
  <si>
    <t>通天塔|1031</t>
    <rPh sb="0" eb="1">
      <t>tong'tian'ta</t>
    </rPh>
    <phoneticPr fontId="1" type="noConversion"/>
  </si>
  <si>
    <t>31002001</t>
  </si>
  <si>
    <t>31002002</t>
    <phoneticPr fontId="1" type="noConversion"/>
  </si>
  <si>
    <t>31002003</t>
  </si>
  <si>
    <t>31002004</t>
  </si>
  <si>
    <t>31002005</t>
  </si>
  <si>
    <t>金国守卫</t>
    <rPh sb="0" eb="1">
      <t>jin'guo</t>
    </rPh>
    <rPh sb="2" eb="3">
      <t>shou'wei</t>
    </rPh>
    <phoneticPr fontId="1" type="noConversion"/>
  </si>
  <si>
    <t>金国都尉</t>
    <rPh sb="0" eb="1">
      <t>jin'guo</t>
    </rPh>
    <rPh sb="2" eb="3">
      <t>du'wei</t>
    </rPh>
    <phoneticPr fontId="1" type="noConversion"/>
  </si>
  <si>
    <t>31002006</t>
    <phoneticPr fontId="1" type="noConversion"/>
  </si>
  <si>
    <t>转生金兀术</t>
    <rPh sb="0" eb="1">
      <t>zhuan'sheng</t>
    </rPh>
    <rPh sb="2" eb="3">
      <t>jin'wu'zhu</t>
    </rPh>
    <phoneticPr fontId="1" type="noConversion"/>
  </si>
  <si>
    <t>鬼蒿林|1033</t>
    <rPh sb="0" eb="1">
      <t>gui'hao'lin</t>
    </rPh>
    <phoneticPr fontId="1" type="noConversion"/>
  </si>
  <si>
    <t>33002001</t>
  </si>
  <si>
    <t>僵尸</t>
    <rPh sb="0" eb="1">
      <t>jiang'shi</t>
    </rPh>
    <phoneticPr fontId="1" type="noConversion"/>
  </si>
  <si>
    <t>33002002</t>
  </si>
  <si>
    <t>腐尸</t>
    <rPh sb="0" eb="1">
      <t>fu'shi</t>
    </rPh>
    <phoneticPr fontId="1" type="noConversion"/>
  </si>
  <si>
    <t>听香水榭|1034</t>
    <phoneticPr fontId="1" type="noConversion"/>
  </si>
  <si>
    <t>33002008</t>
  </si>
  <si>
    <t>高手僵尸</t>
    <rPh sb="0" eb="1">
      <t>gao'shou</t>
    </rPh>
    <rPh sb="2" eb="3">
      <t>jiang'shi</t>
    </rPh>
    <phoneticPr fontId="1" type="noConversion"/>
  </si>
  <si>
    <t>33002003</t>
  </si>
  <si>
    <t>沼泽腐尸</t>
  </si>
  <si>
    <t>33002004</t>
  </si>
  <si>
    <t>冰晶腐尸</t>
  </si>
  <si>
    <t>33002005</t>
  </si>
  <si>
    <t>蒸腾腐尸</t>
  </si>
  <si>
    <t>33002006</t>
  </si>
  <si>
    <t>坚硬腐尸</t>
  </si>
  <si>
    <t>33002007</t>
  </si>
  <si>
    <t>魔风岭|1035</t>
    <phoneticPr fontId="1" type="noConversion"/>
  </si>
  <si>
    <t>33002009</t>
  </si>
  <si>
    <t>变异将领</t>
  </si>
  <si>
    <t>33002010</t>
  </si>
  <si>
    <t>超神李天道</t>
  </si>
  <si>
    <t>王旗部落|1036</t>
    <rPh sb="0" eb="1">
      <t>wang'qi'bu'luo</t>
    </rPh>
    <phoneticPr fontId="1" type="noConversion"/>
  </si>
  <si>
    <t>34002001</t>
  </si>
  <si>
    <t>慕容龙城</t>
  </si>
  <si>
    <t>34002002</t>
  </si>
  <si>
    <t>角木蛟</t>
  </si>
  <si>
    <t>34002003</t>
  </si>
  <si>
    <t>亢金龙</t>
  </si>
  <si>
    <t>34002004</t>
  </si>
  <si>
    <t>氐土貉</t>
  </si>
  <si>
    <t>34002005</t>
  </si>
  <si>
    <t>房日兔</t>
  </si>
  <si>
    <t>34002006</t>
  </si>
  <si>
    <t>心月狐</t>
  </si>
  <si>
    <t>34002007</t>
  </si>
  <si>
    <t>尾火虎</t>
  </si>
  <si>
    <t>34002008</t>
  </si>
  <si>
    <t>箕水豹</t>
  </si>
  <si>
    <t>34002009</t>
  </si>
  <si>
    <t>斗木獬</t>
  </si>
  <si>
    <t>34002010</t>
  </si>
  <si>
    <t>牛金牛</t>
  </si>
  <si>
    <t>34002011</t>
  </si>
  <si>
    <t>女土蝠</t>
  </si>
  <si>
    <t>34002012</t>
  </si>
  <si>
    <t>虚日鼠</t>
  </si>
  <si>
    <t>34002013</t>
  </si>
  <si>
    <t>危月燕</t>
  </si>
  <si>
    <t>34002014</t>
  </si>
  <si>
    <t>蒙古精锐骑兵</t>
  </si>
  <si>
    <t>34002015</t>
  </si>
  <si>
    <t>蒙古精锐刺客</t>
  </si>
  <si>
    <t>近卫高手</t>
  </si>
  <si>
    <t>近卫铁浮图</t>
    <rPh sb="0" eb="1">
      <t>jin'wei</t>
    </rPh>
    <rPh sb="2" eb="3">
      <t>tie'fu'tu</t>
    </rPh>
    <phoneticPr fontId="1" type="noConversion"/>
  </si>
  <si>
    <t>近卫妖姬</t>
    <rPh sb="0" eb="1">
      <t>jin'wei</t>
    </rPh>
    <rPh sb="2" eb="3">
      <t>yao'ji</t>
    </rPh>
    <phoneticPr fontId="1" type="noConversion"/>
  </si>
  <si>
    <t>32002001</t>
  </si>
  <si>
    <t>炎龙</t>
    <rPh sb="0" eb="1">
      <t>yan'long</t>
    </rPh>
    <phoneticPr fontId="1" type="noConversion"/>
  </si>
  <si>
    <t>32002002</t>
  </si>
  <si>
    <t>朱雀</t>
    <rPh sb="0" eb="1">
      <t>zhu'que</t>
    </rPh>
    <phoneticPr fontId="1" type="noConversion"/>
  </si>
  <si>
    <t>32002003</t>
  </si>
  <si>
    <t>冰狼</t>
    <rPh sb="0" eb="1">
      <t>bing'lang</t>
    </rPh>
    <phoneticPr fontId="1" type="noConversion"/>
  </si>
  <si>
    <t>32002004</t>
  </si>
  <si>
    <t>仙鹤</t>
    <rPh sb="0" eb="1">
      <t>xian'he</t>
    </rPh>
    <phoneticPr fontId="1" type="noConversion"/>
  </si>
  <si>
    <t>32002005</t>
  </si>
  <si>
    <t>黑虎</t>
    <rPh sb="0" eb="1">
      <t>hei'hu</t>
    </rPh>
    <phoneticPr fontId="1" type="noConversion"/>
  </si>
  <si>
    <t>32002006</t>
  </si>
  <si>
    <t>神兽</t>
    <rPh sb="0" eb="1">
      <t>shen'shou</t>
    </rPh>
    <phoneticPr fontId="1" type="noConversion"/>
  </si>
  <si>
    <t>32002007</t>
  </si>
  <si>
    <t>金军大将</t>
  </si>
  <si>
    <t>32002008</t>
  </si>
  <si>
    <t>柴统领</t>
  </si>
  <si>
    <t>32002009</t>
  </si>
  <si>
    <t>落石机关</t>
  </si>
  <si>
    <t>32002010</t>
  </si>
  <si>
    <t>贾似道</t>
  </si>
  <si>
    <t>丧尸</t>
    <phoneticPr fontId="1" type="noConversion"/>
  </si>
  <si>
    <t>09002005</t>
  </si>
  <si>
    <t>魔教杀手</t>
    <rPh sb="0" eb="1">
      <t>mo'jiao</t>
    </rPh>
    <rPh sb="2" eb="3">
      <t>sha'shou</t>
    </rPh>
    <phoneticPr fontId="1" type="noConversion"/>
  </si>
  <si>
    <t>33002011</t>
  </si>
  <si>
    <t>郝先生</t>
  </si>
  <si>
    <t>33002012</t>
  </si>
  <si>
    <t>冯老夫子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</si>
</sst>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333333"/>
      <name val="PingFang SC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  <xf numFmtId="0" fontId="4" fillId="3" borderId="0" xfId="0" applyFont="1" applyFill="1"/>
    <xf numFmtId="0" fontId="9" fillId="0" borderId="0" xfId="0" applyFont="1"/>
  </cellXfs>
  <cellStyles count="5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7"/>
  <sheetViews>
    <sheetView tabSelected="1" topLeftCell="S1" workbookViewId="0">
      <pane ySplit="1" topLeftCell="A231" activePane="bottomLeft" state="frozen"/>
      <selection pane="bottomLeft" activeCell="AF240" sqref="AF240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65</v>
      </c>
      <c r="AJ64">
        <v>90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66</v>
      </c>
      <c r="AJ65">
        <v>91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79</v>
      </c>
      <c r="AJ72">
        <v>86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80</v>
      </c>
      <c r="AJ73">
        <v>88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67</v>
      </c>
      <c r="AJ76">
        <v>88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67</v>
      </c>
      <c r="AJ77">
        <v>87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68</v>
      </c>
      <c r="AJ78">
        <v>89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67</v>
      </c>
      <c r="AJ81">
        <v>90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105</v>
      </c>
      <c r="AJ82">
        <v>150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69</v>
      </c>
      <c r="AJ83">
        <v>90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108</v>
      </c>
      <c r="AJ90">
        <v>156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67</v>
      </c>
      <c r="AJ91">
        <v>90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65</v>
      </c>
      <c r="AJ92">
        <v>88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68</v>
      </c>
      <c r="AJ93">
        <v>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66</v>
      </c>
      <c r="AJ97">
        <v>88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67</v>
      </c>
      <c r="AJ98">
        <v>89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110</v>
      </c>
      <c r="AJ121">
        <v>156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112</v>
      </c>
      <c r="AJ122">
        <v>160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130</v>
      </c>
      <c r="AJ126">
        <v>186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138</v>
      </c>
      <c r="AJ130">
        <v>200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142</v>
      </c>
      <c r="AJ131">
        <v>204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94</v>
      </c>
      <c r="AJ134">
        <v>134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68</v>
      </c>
      <c r="AJ135">
        <v>94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137</v>
      </c>
      <c r="AJ136">
        <v>200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73</v>
      </c>
      <c r="AJ139">
        <v>100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137</v>
      </c>
      <c r="AJ140">
        <v>200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104</v>
      </c>
      <c r="AJ141">
        <v>150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131</v>
      </c>
      <c r="AJ161">
        <v>190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138</v>
      </c>
      <c r="AJ163">
        <v>200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156</v>
      </c>
      <c r="AJ165">
        <v>217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147</v>
      </c>
      <c r="AJ166">
        <v>204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158</v>
      </c>
      <c r="AJ168">
        <v>217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107</v>
      </c>
      <c r="AJ184">
        <v>139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104</v>
      </c>
      <c r="AJ185">
        <v>135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108</v>
      </c>
      <c r="AJ186">
        <v>140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105</v>
      </c>
      <c r="AJ187">
        <v>136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108</v>
      </c>
      <c r="AJ188">
        <v>141</v>
      </c>
      <c r="AL188" s="6" t="s">
        <v>540</v>
      </c>
      <c r="AM188" s="6" t="s">
        <v>541</v>
      </c>
    </row>
    <row r="189" spans="1:41" x14ac:dyDescent="0.15">
      <c r="A189" s="1" t="s">
        <v>649</v>
      </c>
    </row>
    <row r="190" spans="1:41" x14ac:dyDescent="0.15">
      <c r="B190" s="12" t="s">
        <v>1</v>
      </c>
      <c r="C190" t="s">
        <v>0</v>
      </c>
      <c r="D190">
        <v>45</v>
      </c>
      <c r="E190">
        <f>1+(D190-1)*0.25</f>
        <v>12</v>
      </c>
      <c r="F190">
        <f>INT(200+POWER(E190+(G190*0.25)+1,2)*30)</f>
        <v>5270</v>
      </c>
      <c r="G190">
        <v>0</v>
      </c>
      <c r="H190">
        <f>INT(POWER(E190+(I190*0.25)+4,2)*3)</f>
        <v>768</v>
      </c>
      <c r="I190">
        <v>0</v>
      </c>
      <c r="J190">
        <f>INT(50+(E190+(K190*0.25)-1)*POWER(E190+(K190*0.25),0.5)*10)</f>
        <v>431</v>
      </c>
      <c r="K190">
        <v>0</v>
      </c>
      <c r="L190">
        <f>INT(POWER(E190+(M190*0.25)+4,2)*3)</f>
        <v>768</v>
      </c>
      <c r="M190">
        <v>0</v>
      </c>
      <c r="N190">
        <f>INT(50+(E190+(O190*0.25)-1)*POWER(E190+(O190*0.25),0.5)*10)</f>
        <v>431</v>
      </c>
      <c r="O190">
        <v>0</v>
      </c>
      <c r="P190">
        <f>INT(5+(E190+(Q190*0.25)-1)*POWER(E190+(Q190*0.25),0.2))</f>
        <v>23</v>
      </c>
      <c r="Q190">
        <v>0</v>
      </c>
      <c r="R190" s="5">
        <v>100105</v>
      </c>
      <c r="S190" t="s">
        <v>554</v>
      </c>
      <c r="U190" s="16" t="s">
        <v>650</v>
      </c>
      <c r="V190" s="6" t="s">
        <v>655</v>
      </c>
      <c r="W190">
        <v>41</v>
      </c>
      <c r="X190">
        <f>1+(W190-1)*0.25</f>
        <v>11</v>
      </c>
      <c r="Y190">
        <f>INT(POWER(X190+(Z190*0.25),2)*35)</f>
        <v>17327</v>
      </c>
      <c r="Z190">
        <v>45</v>
      </c>
      <c r="AA190">
        <f>INT(POWER(X190+(AB190*0.25),3))+40</f>
        <v>7743</v>
      </c>
      <c r="AB190">
        <v>35</v>
      </c>
      <c r="AC190">
        <f>INT(50+(X190+(AD190*0.25)-1)*POWER(X190+(AD190*0.25),0.5)*10)</f>
        <v>8994</v>
      </c>
      <c r="AD190">
        <v>330</v>
      </c>
      <c r="AE190">
        <f>INT(POWER(X190+(AF190*0.25),3))+40</f>
        <v>8040</v>
      </c>
      <c r="AF190">
        <v>36</v>
      </c>
      <c r="AG190">
        <f>INT(50+(X190+(AH190*0.25)-1)*POWER(X190+(AH190*0.25),0.5)*10)</f>
        <v>9175</v>
      </c>
      <c r="AH190">
        <v>335</v>
      </c>
      <c r="AI190">
        <f>INT(5+(X190+(AJ190*0.25)-1)*POWER(X190+(AJ190*0.25),0.2))</f>
        <v>68</v>
      </c>
      <c r="AJ190">
        <v>87</v>
      </c>
      <c r="AL190" s="6" t="s">
        <v>93</v>
      </c>
      <c r="AM190" s="6" t="s">
        <v>507</v>
      </c>
      <c r="AN190" s="7"/>
    </row>
    <row r="191" spans="1:41" x14ac:dyDescent="0.15">
      <c r="R191" s="5"/>
      <c r="U191" s="16" t="s">
        <v>651</v>
      </c>
      <c r="V191" s="6" t="s">
        <v>656</v>
      </c>
      <c r="W191">
        <v>42</v>
      </c>
      <c r="X191">
        <f t="shared" ref="X191:X195" si="128">1+(W191-1)*0.25</f>
        <v>11.25</v>
      </c>
      <c r="Y191">
        <f t="shared" ref="Y191:Y195" si="129">INT(POWER(X191+(Z191*0.25),2)*35)</f>
        <v>19742</v>
      </c>
      <c r="Z191">
        <v>50</v>
      </c>
      <c r="AA191">
        <f t="shared" ref="AA191:AA195" si="130">INT(POWER(X191+(AB191*0.25),3))+40</f>
        <v>9635</v>
      </c>
      <c r="AB191">
        <v>40</v>
      </c>
      <c r="AC191">
        <f t="shared" ref="AC191:AC195" si="131">INT(50+(X191+(AD191*0.25)-1)*POWER(X191+(AD191*0.25),0.5)*10)</f>
        <v>9394</v>
      </c>
      <c r="AD191">
        <v>340</v>
      </c>
      <c r="AE191">
        <f t="shared" ref="AE191:AE195" si="132">INT(POWER(X191+(AF191*0.25),3))+40</f>
        <v>9301</v>
      </c>
      <c r="AF191">
        <v>39</v>
      </c>
      <c r="AG191">
        <f t="shared" ref="AG191:AG195" si="133">INT(50+(X191+(AH191*0.25)-1)*POWER(X191+(AH191*0.25),0.5)*10)</f>
        <v>9578</v>
      </c>
      <c r="AH191">
        <v>345</v>
      </c>
      <c r="AI191">
        <f t="shared" ref="AI191:AI195" si="134">INT(5+(X191+(AJ191*0.25)-1)*POWER(X191+(AJ191*0.25),0.2))</f>
        <v>72</v>
      </c>
      <c r="AJ191">
        <v>92</v>
      </c>
      <c r="AL191" s="6" t="s">
        <v>221</v>
      </c>
      <c r="AM191" s="6" t="s">
        <v>535</v>
      </c>
      <c r="AN191" s="7"/>
    </row>
    <row r="192" spans="1:41" x14ac:dyDescent="0.15">
      <c r="B192" s="14"/>
      <c r="C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U192" s="16" t="s">
        <v>652</v>
      </c>
      <c r="V192" s="6" t="s">
        <v>712</v>
      </c>
      <c r="W192">
        <v>42</v>
      </c>
      <c r="X192">
        <f t="shared" si="128"/>
        <v>11.25</v>
      </c>
      <c r="Y192">
        <f t="shared" si="129"/>
        <v>20160</v>
      </c>
      <c r="Z192">
        <v>51</v>
      </c>
      <c r="AA192">
        <f t="shared" si="130"/>
        <v>3415</v>
      </c>
      <c r="AB192">
        <v>15</v>
      </c>
      <c r="AC192">
        <f t="shared" si="131"/>
        <v>9652</v>
      </c>
      <c r="AD192">
        <v>347</v>
      </c>
      <c r="AE192">
        <f t="shared" si="132"/>
        <v>9635</v>
      </c>
      <c r="AF192">
        <v>40</v>
      </c>
      <c r="AG192">
        <f t="shared" si="133"/>
        <v>4765</v>
      </c>
      <c r="AH192">
        <v>200</v>
      </c>
      <c r="AI192">
        <f t="shared" si="134"/>
        <v>89</v>
      </c>
      <c r="AJ192">
        <v>120</v>
      </c>
      <c r="AL192" s="6" t="s">
        <v>63</v>
      </c>
      <c r="AM192" s="6" t="s">
        <v>536</v>
      </c>
    </row>
    <row r="193" spans="1:40" x14ac:dyDescent="0.15">
      <c r="B193" s="14"/>
      <c r="C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U193" s="16" t="s">
        <v>653</v>
      </c>
      <c r="V193" s="6" t="s">
        <v>713</v>
      </c>
      <c r="W193">
        <v>44</v>
      </c>
      <c r="X193">
        <f t="shared" si="128"/>
        <v>11.75</v>
      </c>
      <c r="Y193">
        <f t="shared" si="129"/>
        <v>21439</v>
      </c>
      <c r="Z193">
        <v>52</v>
      </c>
      <c r="AA193">
        <f t="shared" si="130"/>
        <v>9978</v>
      </c>
      <c r="AB193">
        <v>39</v>
      </c>
      <c r="AC193">
        <f t="shared" si="131"/>
        <v>8742</v>
      </c>
      <c r="AD193">
        <v>320</v>
      </c>
      <c r="AE193">
        <f t="shared" si="132"/>
        <v>4739</v>
      </c>
      <c r="AF193">
        <v>20</v>
      </c>
      <c r="AG193">
        <f t="shared" si="133"/>
        <v>4823</v>
      </c>
      <c r="AH193">
        <v>200</v>
      </c>
      <c r="AI193">
        <f t="shared" si="134"/>
        <v>57</v>
      </c>
      <c r="AJ193">
        <v>65</v>
      </c>
      <c r="AL193" s="6" t="s">
        <v>176</v>
      </c>
      <c r="AM193" s="6" t="s">
        <v>537</v>
      </c>
    </row>
    <row r="194" spans="1:40" x14ac:dyDescent="0.15">
      <c r="B194" s="14"/>
      <c r="C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U194" s="16" t="s">
        <v>654</v>
      </c>
      <c r="V194" s="6" t="s">
        <v>714</v>
      </c>
      <c r="W194">
        <v>45</v>
      </c>
      <c r="X194">
        <f t="shared" si="128"/>
        <v>12</v>
      </c>
      <c r="Y194">
        <f t="shared" si="129"/>
        <v>22314</v>
      </c>
      <c r="Z194">
        <v>53</v>
      </c>
      <c r="AA194">
        <f t="shared" si="130"/>
        <v>3415</v>
      </c>
      <c r="AB194">
        <v>12</v>
      </c>
      <c r="AC194">
        <f t="shared" si="131"/>
        <v>9504</v>
      </c>
      <c r="AD194">
        <v>340</v>
      </c>
      <c r="AE194">
        <f t="shared" si="132"/>
        <v>9978</v>
      </c>
      <c r="AF194">
        <v>38</v>
      </c>
      <c r="AG194">
        <f t="shared" si="133"/>
        <v>5452</v>
      </c>
      <c r="AH194">
        <v>220</v>
      </c>
      <c r="AI194">
        <f t="shared" si="134"/>
        <v>93</v>
      </c>
      <c r="AJ194">
        <v>123</v>
      </c>
      <c r="AL194" s="6" t="s">
        <v>63</v>
      </c>
      <c r="AM194" s="6" t="s">
        <v>538</v>
      </c>
    </row>
    <row r="195" spans="1:40" x14ac:dyDescent="0.15">
      <c r="B195" s="14"/>
      <c r="C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U195" s="16" t="s">
        <v>657</v>
      </c>
      <c r="V195" s="6" t="s">
        <v>658</v>
      </c>
      <c r="W195">
        <v>60</v>
      </c>
      <c r="X195">
        <f t="shared" si="128"/>
        <v>15.75</v>
      </c>
      <c r="Y195">
        <f t="shared" si="129"/>
        <v>40460</v>
      </c>
      <c r="Z195">
        <v>73</v>
      </c>
      <c r="AA195">
        <f t="shared" si="130"/>
        <v>6118</v>
      </c>
      <c r="AB195">
        <v>10</v>
      </c>
      <c r="AC195">
        <f t="shared" si="131"/>
        <v>10326</v>
      </c>
      <c r="AD195">
        <v>347</v>
      </c>
      <c r="AE195">
        <f t="shared" si="132"/>
        <v>10329</v>
      </c>
      <c r="AF195">
        <v>24</v>
      </c>
      <c r="AG195">
        <f t="shared" si="133"/>
        <v>5605</v>
      </c>
      <c r="AH195">
        <v>210</v>
      </c>
      <c r="AI195">
        <f t="shared" si="134"/>
        <v>154</v>
      </c>
      <c r="AJ195">
        <v>200</v>
      </c>
      <c r="AL195" s="6" t="s">
        <v>221</v>
      </c>
      <c r="AM195" s="6" t="s">
        <v>539</v>
      </c>
      <c r="AN195" s="7" t="s">
        <v>571</v>
      </c>
    </row>
    <row r="196" spans="1:40" s="9" customFormat="1" x14ac:dyDescent="0.15">
      <c r="A196" s="8" t="s">
        <v>638</v>
      </c>
      <c r="B196" s="15"/>
      <c r="U196" s="15"/>
    </row>
    <row r="197" spans="1:40" s="9" customFormat="1" x14ac:dyDescent="0.15">
      <c r="A197" s="8"/>
      <c r="B197" s="15" t="s">
        <v>1</v>
      </c>
      <c r="C197" s="9" t="s">
        <v>0</v>
      </c>
      <c r="D197" s="9">
        <v>45</v>
      </c>
      <c r="E197" s="9">
        <f>1+(D197-1)*0.25</f>
        <v>12</v>
      </c>
      <c r="F197" s="9">
        <f>INT(200+POWER(E197+(G197*0.25)+1,2)*30)</f>
        <v>5270</v>
      </c>
      <c r="G197" s="9">
        <v>0</v>
      </c>
      <c r="H197" s="9">
        <f>INT(POWER(E197+(I197*0.25)+4,2)*3)</f>
        <v>768</v>
      </c>
      <c r="I197" s="9">
        <v>0</v>
      </c>
      <c r="J197" s="9">
        <f>INT(50+(E197+(K197*0.25)-1)*POWER(E197+(K197*0.25),0.5)*10)</f>
        <v>431</v>
      </c>
      <c r="K197" s="9">
        <v>0</v>
      </c>
      <c r="L197" s="9">
        <f>INT(POWER(E197+(M197*0.25)+4,2)*3)</f>
        <v>768</v>
      </c>
      <c r="M197" s="9">
        <v>0</v>
      </c>
      <c r="N197" s="9">
        <f>INT(50+(E197+(O197*0.25)-1)*POWER(E197+(O197*0.25),0.5)*10)</f>
        <v>431</v>
      </c>
      <c r="O197" s="9">
        <v>0</v>
      </c>
      <c r="P197" s="9">
        <f>INT(5+(E197+(Q197*0.25)-1)*POWER(E197+(Q197*0.25),0.2))</f>
        <v>23</v>
      </c>
      <c r="Q197" s="9">
        <v>0</v>
      </c>
      <c r="R197" s="10" t="s">
        <v>57</v>
      </c>
      <c r="T197" s="9" t="s">
        <v>644</v>
      </c>
      <c r="U197" s="17" t="s">
        <v>190</v>
      </c>
      <c r="V197" s="11" t="s">
        <v>191</v>
      </c>
      <c r="W197" s="9">
        <v>75</v>
      </c>
      <c r="X197" s="9">
        <f t="shared" ref="X197:X205" si="135">1+(W197-1)*0.25</f>
        <v>19.5</v>
      </c>
      <c r="Y197" s="9">
        <f t="shared" ref="Y197:Y205" si="136">INT(POWER(X197+(Z197*0.25),2)*35)</f>
        <v>54608</v>
      </c>
      <c r="Z197" s="9">
        <v>80</v>
      </c>
      <c r="AA197" s="9">
        <f t="shared" ref="AA197:AA205" si="137">INT(POWER(X197+(AB197*0.25),3))+40</f>
        <v>7454</v>
      </c>
      <c r="AB197" s="9">
        <v>0</v>
      </c>
      <c r="AC197" s="9">
        <f t="shared" ref="AC197:AC205" si="138">INT(50+(X197+(AD197*0.25)-1)*POWER(X197+(AD197*0.25),0.5)*10)</f>
        <v>866</v>
      </c>
      <c r="AD197" s="9">
        <v>0</v>
      </c>
      <c r="AE197" s="9">
        <f t="shared" ref="AE197:AE205" si="139">INT(POWER(X197+(AF197*0.25),3))+40</f>
        <v>7454</v>
      </c>
      <c r="AF197" s="9">
        <v>0</v>
      </c>
      <c r="AG197" s="9">
        <f t="shared" ref="AG197:AG205" si="140">INT(50+(X197+(AH197*0.25)-1)*POWER(X197+(AH197*0.25),0.5)*10)</f>
        <v>866</v>
      </c>
      <c r="AH197" s="9">
        <v>0</v>
      </c>
      <c r="AI197" s="9">
        <f t="shared" ref="AI197:AI205" si="141">INT(5+(X197+(AJ197*0.25)-1)*POWER(X197+(AJ197*0.25),0.2))</f>
        <v>38</v>
      </c>
      <c r="AJ197" s="9">
        <v>0</v>
      </c>
      <c r="AL197" s="11" t="s">
        <v>192</v>
      </c>
      <c r="AM197" s="11" t="s">
        <v>193</v>
      </c>
    </row>
    <row r="198" spans="1:40" x14ac:dyDescent="0.15">
      <c r="A198" s="8"/>
      <c r="T198" t="s">
        <v>644</v>
      </c>
      <c r="U198" s="16" t="s">
        <v>194</v>
      </c>
      <c r="V198" s="6" t="s">
        <v>195</v>
      </c>
      <c r="W198">
        <v>52</v>
      </c>
      <c r="X198">
        <f t="shared" si="135"/>
        <v>13.75</v>
      </c>
      <c r="Y198">
        <f t="shared" si="136"/>
        <v>25044</v>
      </c>
      <c r="Z198">
        <v>52</v>
      </c>
      <c r="AA198">
        <f t="shared" si="137"/>
        <v>11430</v>
      </c>
      <c r="AB198">
        <v>35</v>
      </c>
      <c r="AC198">
        <f t="shared" si="138"/>
        <v>9030</v>
      </c>
      <c r="AD198">
        <v>320</v>
      </c>
      <c r="AE198">
        <f t="shared" si="139"/>
        <v>2639</v>
      </c>
      <c r="AF198">
        <v>0</v>
      </c>
      <c r="AG198">
        <f t="shared" si="140"/>
        <v>694</v>
      </c>
      <c r="AH198">
        <v>12</v>
      </c>
      <c r="AI198">
        <f t="shared" si="141"/>
        <v>64</v>
      </c>
      <c r="AJ198">
        <v>68</v>
      </c>
      <c r="AL198" s="6" t="s">
        <v>126</v>
      </c>
      <c r="AM198" s="6" t="s">
        <v>196</v>
      </c>
    </row>
    <row r="199" spans="1:40" x14ac:dyDescent="0.15">
      <c r="A199" s="8"/>
      <c r="B199" s="16"/>
      <c r="C199" s="6"/>
      <c r="R199" s="6"/>
      <c r="S199" s="6"/>
      <c r="T199" t="s">
        <v>644</v>
      </c>
      <c r="U199" s="16" t="s">
        <v>197</v>
      </c>
      <c r="V199" s="6" t="s">
        <v>639</v>
      </c>
      <c r="W199">
        <v>54</v>
      </c>
      <c r="X199">
        <f t="shared" si="135"/>
        <v>14.25</v>
      </c>
      <c r="Y199">
        <f t="shared" si="136"/>
        <v>26468</v>
      </c>
      <c r="Z199">
        <v>53</v>
      </c>
      <c r="AA199">
        <f t="shared" si="137"/>
        <v>2933</v>
      </c>
      <c r="AB199">
        <v>0</v>
      </c>
      <c r="AC199">
        <f t="shared" si="138"/>
        <v>550</v>
      </c>
      <c r="AD199">
        <v>0</v>
      </c>
      <c r="AE199">
        <f t="shared" si="139"/>
        <v>11430</v>
      </c>
      <c r="AF199">
        <v>33</v>
      </c>
      <c r="AG199">
        <f t="shared" si="140"/>
        <v>5421</v>
      </c>
      <c r="AH199">
        <v>210</v>
      </c>
      <c r="AI199">
        <f t="shared" si="141"/>
        <v>65</v>
      </c>
      <c r="AJ199">
        <v>69</v>
      </c>
      <c r="AL199" s="6" t="s">
        <v>126</v>
      </c>
      <c r="AM199" s="6" t="s">
        <v>196</v>
      </c>
    </row>
    <row r="200" spans="1:40" x14ac:dyDescent="0.15">
      <c r="A200" s="8"/>
      <c r="B200" s="16"/>
      <c r="C200" s="6"/>
      <c r="R200" s="6"/>
      <c r="S200" s="6"/>
      <c r="U200" s="16" t="s">
        <v>715</v>
      </c>
      <c r="V200" s="6" t="s">
        <v>716</v>
      </c>
      <c r="W200">
        <v>60</v>
      </c>
      <c r="X200">
        <f t="shared" si="135"/>
        <v>15.75</v>
      </c>
      <c r="Y200">
        <f t="shared" si="136"/>
        <v>288244</v>
      </c>
      <c r="Z200">
        <v>300</v>
      </c>
      <c r="AA200">
        <f t="shared" si="137"/>
        <v>14746</v>
      </c>
      <c r="AB200">
        <v>35</v>
      </c>
      <c r="AC200">
        <f t="shared" si="138"/>
        <v>24216</v>
      </c>
      <c r="AD200">
        <v>660</v>
      </c>
      <c r="AE200">
        <f t="shared" si="139"/>
        <v>3946</v>
      </c>
      <c r="AF200">
        <v>0</v>
      </c>
      <c r="AG200">
        <f t="shared" si="140"/>
        <v>3076</v>
      </c>
      <c r="AH200">
        <v>120</v>
      </c>
      <c r="AI200">
        <f t="shared" si="141"/>
        <v>146</v>
      </c>
      <c r="AJ200">
        <v>189</v>
      </c>
      <c r="AL200" s="6" t="s">
        <v>126</v>
      </c>
      <c r="AM200" s="6" t="s">
        <v>196</v>
      </c>
    </row>
    <row r="201" spans="1:40" x14ac:dyDescent="0.15">
      <c r="A201" s="8"/>
      <c r="B201" s="16"/>
      <c r="C201" s="6"/>
      <c r="R201" s="6"/>
      <c r="S201" s="6"/>
      <c r="U201" s="16" t="s">
        <v>717</v>
      </c>
      <c r="V201" s="6" t="s">
        <v>718</v>
      </c>
      <c r="W201">
        <v>60</v>
      </c>
      <c r="X201">
        <f t="shared" si="135"/>
        <v>15.75</v>
      </c>
      <c r="Y201">
        <f t="shared" si="136"/>
        <v>468932</v>
      </c>
      <c r="Z201">
        <v>400</v>
      </c>
      <c r="AA201">
        <f t="shared" si="137"/>
        <v>14300</v>
      </c>
      <c r="AB201">
        <v>34</v>
      </c>
      <c r="AC201">
        <f t="shared" si="138"/>
        <v>9689</v>
      </c>
      <c r="AD201">
        <v>330</v>
      </c>
      <c r="AE201">
        <f t="shared" si="139"/>
        <v>3946</v>
      </c>
      <c r="AF201">
        <v>0</v>
      </c>
      <c r="AG201">
        <f t="shared" si="140"/>
        <v>5916</v>
      </c>
      <c r="AH201">
        <v>220</v>
      </c>
      <c r="AI201">
        <f t="shared" si="141"/>
        <v>147</v>
      </c>
      <c r="AJ201">
        <v>190</v>
      </c>
      <c r="AL201" s="6" t="s">
        <v>126</v>
      </c>
      <c r="AM201" s="6" t="s">
        <v>196</v>
      </c>
    </row>
    <row r="202" spans="1:40" x14ac:dyDescent="0.15">
      <c r="A202" s="8"/>
      <c r="B202" s="16"/>
      <c r="C202" s="6"/>
      <c r="R202" s="6"/>
      <c r="S202" s="6"/>
      <c r="U202" s="16" t="s">
        <v>719</v>
      </c>
      <c r="V202" s="6" t="s">
        <v>720</v>
      </c>
      <c r="W202">
        <v>60</v>
      </c>
      <c r="X202">
        <f t="shared" si="135"/>
        <v>15.75</v>
      </c>
      <c r="Y202">
        <f t="shared" si="136"/>
        <v>355269</v>
      </c>
      <c r="Z202">
        <v>340</v>
      </c>
      <c r="AA202">
        <f t="shared" si="137"/>
        <v>7454</v>
      </c>
      <c r="AB202">
        <v>15</v>
      </c>
      <c r="AC202">
        <f t="shared" si="138"/>
        <v>8246</v>
      </c>
      <c r="AD202">
        <v>290</v>
      </c>
      <c r="AE202">
        <f t="shared" si="139"/>
        <v>12608</v>
      </c>
      <c r="AF202">
        <v>30</v>
      </c>
      <c r="AG202">
        <f t="shared" si="140"/>
        <v>10062</v>
      </c>
      <c r="AH202">
        <v>340</v>
      </c>
      <c r="AI202">
        <f t="shared" si="141"/>
        <v>88</v>
      </c>
      <c r="AJ202">
        <v>100</v>
      </c>
      <c r="AL202" s="6" t="s">
        <v>126</v>
      </c>
      <c r="AM202" s="6" t="s">
        <v>196</v>
      </c>
    </row>
    <row r="203" spans="1:40" x14ac:dyDescent="0.15">
      <c r="A203" s="8"/>
      <c r="B203" s="16"/>
      <c r="C203" s="6"/>
      <c r="R203" s="6"/>
      <c r="S203" s="6"/>
      <c r="U203" s="16" t="s">
        <v>721</v>
      </c>
      <c r="V203" s="6" t="s">
        <v>722</v>
      </c>
      <c r="W203">
        <v>60</v>
      </c>
      <c r="X203">
        <f t="shared" si="135"/>
        <v>15.75</v>
      </c>
      <c r="Y203">
        <f t="shared" si="136"/>
        <v>429294</v>
      </c>
      <c r="Z203">
        <v>380</v>
      </c>
      <c r="AA203">
        <f t="shared" si="137"/>
        <v>6631</v>
      </c>
      <c r="AB203">
        <v>12</v>
      </c>
      <c r="AC203">
        <f t="shared" si="138"/>
        <v>4137</v>
      </c>
      <c r="AD203">
        <v>160</v>
      </c>
      <c r="AE203">
        <f t="shared" si="139"/>
        <v>17113</v>
      </c>
      <c r="AF203">
        <v>40</v>
      </c>
      <c r="AG203">
        <f t="shared" si="140"/>
        <v>43209</v>
      </c>
      <c r="AH203">
        <v>1000</v>
      </c>
      <c r="AI203">
        <f t="shared" si="141"/>
        <v>85</v>
      </c>
      <c r="AJ203">
        <v>96</v>
      </c>
      <c r="AL203" s="6" t="s">
        <v>126</v>
      </c>
      <c r="AM203" s="6" t="s">
        <v>196</v>
      </c>
    </row>
    <row r="204" spans="1:40" x14ac:dyDescent="0.15">
      <c r="A204" s="8"/>
      <c r="B204" s="16"/>
      <c r="C204" s="6"/>
      <c r="R204" s="6"/>
      <c r="S204" s="6"/>
      <c r="U204" s="16" t="s">
        <v>723</v>
      </c>
      <c r="V204" s="6" t="s">
        <v>724</v>
      </c>
      <c r="W204">
        <v>60</v>
      </c>
      <c r="X204">
        <f t="shared" si="135"/>
        <v>15.75</v>
      </c>
      <c r="Y204">
        <f t="shared" si="136"/>
        <v>400715</v>
      </c>
      <c r="Z204">
        <v>365</v>
      </c>
      <c r="AA204">
        <f t="shared" si="137"/>
        <v>17113</v>
      </c>
      <c r="AB204">
        <v>40</v>
      </c>
      <c r="AC204">
        <f t="shared" si="138"/>
        <v>9321</v>
      </c>
      <c r="AD204">
        <v>320</v>
      </c>
      <c r="AE204">
        <f t="shared" si="139"/>
        <v>3946</v>
      </c>
      <c r="AF204">
        <v>0</v>
      </c>
      <c r="AG204">
        <f t="shared" si="140"/>
        <v>9689</v>
      </c>
      <c r="AH204">
        <v>330</v>
      </c>
      <c r="AI204">
        <f t="shared" si="141"/>
        <v>94</v>
      </c>
      <c r="AJ204">
        <v>110</v>
      </c>
      <c r="AL204" s="6" t="s">
        <v>126</v>
      </c>
      <c r="AM204" s="6" t="s">
        <v>196</v>
      </c>
    </row>
    <row r="205" spans="1:40" x14ac:dyDescent="0.15">
      <c r="A205" s="8"/>
      <c r="B205" s="16"/>
      <c r="C205" s="6"/>
      <c r="R205" s="6"/>
      <c r="S205" s="6"/>
      <c r="U205" s="16" t="s">
        <v>725</v>
      </c>
      <c r="V205" s="6" t="s">
        <v>726</v>
      </c>
      <c r="W205">
        <v>60</v>
      </c>
      <c r="X205">
        <f t="shared" si="135"/>
        <v>15.75</v>
      </c>
      <c r="Y205">
        <f t="shared" si="136"/>
        <v>200832</v>
      </c>
      <c r="Z205">
        <v>240</v>
      </c>
      <c r="AA205">
        <f t="shared" si="137"/>
        <v>7454</v>
      </c>
      <c r="AB205">
        <v>15</v>
      </c>
      <c r="AC205">
        <f t="shared" si="138"/>
        <v>9431</v>
      </c>
      <c r="AD205">
        <v>323</v>
      </c>
      <c r="AE205">
        <f t="shared" si="139"/>
        <v>8040</v>
      </c>
      <c r="AF205">
        <v>17</v>
      </c>
      <c r="AG205">
        <f t="shared" si="140"/>
        <v>9358</v>
      </c>
      <c r="AH205">
        <v>321</v>
      </c>
      <c r="AI205">
        <f t="shared" si="141"/>
        <v>154</v>
      </c>
      <c r="AJ205">
        <v>200</v>
      </c>
      <c r="AL205" s="6" t="s">
        <v>126</v>
      </c>
      <c r="AM205" s="6" t="s">
        <v>196</v>
      </c>
    </row>
    <row r="206" spans="1:40" x14ac:dyDescent="0.15">
      <c r="A206" s="8"/>
      <c r="B206" s="16"/>
      <c r="C206" s="6"/>
      <c r="R206" s="6"/>
      <c r="S206" s="6"/>
      <c r="U206" s="16" t="s">
        <v>736</v>
      </c>
      <c r="V206" s="6" t="s">
        <v>737</v>
      </c>
      <c r="W206">
        <v>55</v>
      </c>
      <c r="X206">
        <f t="shared" ref="X206" si="142">1+(W206-1)*0.25</f>
        <v>14.5</v>
      </c>
      <c r="Y206">
        <f t="shared" ref="Y206" si="143">INT(POWER(X206+(Z206*0.25),2)*35)</f>
        <v>28929</v>
      </c>
      <c r="Z206">
        <v>57</v>
      </c>
      <c r="AA206">
        <f t="shared" ref="AA206" si="144">INT(POWER(X206+(AB206*0.25),3))+40</f>
        <v>13017</v>
      </c>
      <c r="AB206">
        <v>36</v>
      </c>
      <c r="AC206">
        <f t="shared" ref="AC206" si="145">INT(50+(X206+(AD206*0.25)-1)*POWER(X206+(AD206*0.25),0.5)*10)</f>
        <v>9504</v>
      </c>
      <c r="AD206">
        <v>330</v>
      </c>
      <c r="AE206">
        <f t="shared" ref="AE206" si="146">INT(POWER(X206+(AF206*0.25),3))+40</f>
        <v>3088</v>
      </c>
      <c r="AF206">
        <v>0</v>
      </c>
      <c r="AG206">
        <f t="shared" ref="AG206" si="147">INT(50+(X206+(AH206*0.25)-1)*POWER(X206+(AH206*0.25),0.5)*10)</f>
        <v>4853</v>
      </c>
      <c r="AH206">
        <v>190</v>
      </c>
      <c r="AI206">
        <f t="shared" ref="AI206" si="148">INT(5+(X206+(AJ206*0.25)-1)*POWER(X206+(AJ206*0.25),0.2))</f>
        <v>88</v>
      </c>
      <c r="AJ206">
        <v>105</v>
      </c>
      <c r="AL206" s="6" t="s">
        <v>126</v>
      </c>
      <c r="AM206" s="6" t="s">
        <v>196</v>
      </c>
    </row>
    <row r="207" spans="1:40" s="9" customFormat="1" x14ac:dyDescent="0.15">
      <c r="A207" s="8" t="s">
        <v>647</v>
      </c>
      <c r="B207" s="15"/>
      <c r="U207" s="15"/>
    </row>
    <row r="208" spans="1:40" s="9" customFormat="1" x14ac:dyDescent="0.15">
      <c r="A208" s="8"/>
      <c r="B208" s="15" t="s">
        <v>1</v>
      </c>
      <c r="C208" s="9" t="s">
        <v>0</v>
      </c>
      <c r="D208" s="9">
        <v>45</v>
      </c>
      <c r="E208" s="9">
        <f>1+(D208-1)*0.25</f>
        <v>12</v>
      </c>
      <c r="F208" s="9">
        <f>INT(200+POWER(E208+(G208*0.25)+1,2)*30)</f>
        <v>5270</v>
      </c>
      <c r="G208" s="9">
        <v>0</v>
      </c>
      <c r="H208" s="9">
        <f>INT(POWER(E208+(I208*0.25)+4,2)*3)</f>
        <v>768</v>
      </c>
      <c r="I208" s="9">
        <v>0</v>
      </c>
      <c r="J208" s="9">
        <f>INT(50+(E208+(K208*0.25)-1)*POWER(E208+(K208*0.25),0.5)*10)</f>
        <v>431</v>
      </c>
      <c r="K208" s="9">
        <v>0</v>
      </c>
      <c r="L208" s="9">
        <f>INT(POWER(E208+(M208*0.25)+4,2)*3)</f>
        <v>768</v>
      </c>
      <c r="M208" s="9">
        <v>0</v>
      </c>
      <c r="N208" s="9">
        <f>INT(50+(E208+(O208*0.25)-1)*POWER(E208+(O208*0.25),0.5)*10)</f>
        <v>431</v>
      </c>
      <c r="O208" s="9">
        <v>0</v>
      </c>
      <c r="P208" s="9">
        <f>INT(5+(E208+(Q208*0.25)-1)*POWER(E208+(Q208*0.25),0.2))</f>
        <v>23</v>
      </c>
      <c r="Q208" s="9">
        <v>0</v>
      </c>
      <c r="R208" s="10" t="s">
        <v>57</v>
      </c>
      <c r="T208" s="9" t="s">
        <v>644</v>
      </c>
      <c r="U208" s="16" t="s">
        <v>229</v>
      </c>
      <c r="V208" s="6" t="s">
        <v>643</v>
      </c>
      <c r="W208">
        <v>55</v>
      </c>
      <c r="X208">
        <f>1+(W208-1)*0.25</f>
        <v>14.5</v>
      </c>
      <c r="Y208">
        <f>INT(POWER(X208+(Z208*0.25),2)*35)</f>
        <v>41658</v>
      </c>
      <c r="Z208">
        <v>80</v>
      </c>
      <c r="AA208">
        <f>INT(POWER(X208+(AB208*0.25),3))+40</f>
        <v>12608</v>
      </c>
      <c r="AB208">
        <v>35</v>
      </c>
      <c r="AC208">
        <f>INT(50+(X208+(AD208*0.25)-1)*POWER(X208+(AD208*0.25),0.5)*10)</f>
        <v>9284</v>
      </c>
      <c r="AD208">
        <v>324</v>
      </c>
      <c r="AE208">
        <f>INT(POWER(X208+(AF208*0.25),3))+40</f>
        <v>3088</v>
      </c>
      <c r="AF208">
        <v>0</v>
      </c>
      <c r="AG208">
        <f>INT(50+(X208+(AH208*0.25)-1)*POWER(X208+(AH208*0.25),0.5)*10)</f>
        <v>1122</v>
      </c>
      <c r="AH208">
        <v>35</v>
      </c>
      <c r="AI208">
        <f>INT(5+(X208+(AJ208*0.25)-1)*POWER(X208+(AJ208*0.25),0.2))</f>
        <v>78</v>
      </c>
      <c r="AJ208">
        <v>89</v>
      </c>
      <c r="AK208"/>
      <c r="AL208" s="6" t="s">
        <v>52</v>
      </c>
      <c r="AM208" s="6" t="s">
        <v>55</v>
      </c>
    </row>
    <row r="209" spans="1:39" x14ac:dyDescent="0.15">
      <c r="A209" s="8"/>
      <c r="R209" s="5"/>
      <c r="T209" s="9" t="s">
        <v>644</v>
      </c>
      <c r="U209" s="16" t="s">
        <v>232</v>
      </c>
      <c r="V209" s="6" t="s">
        <v>233</v>
      </c>
      <c r="W209">
        <v>58</v>
      </c>
      <c r="X209">
        <f>1+(W209-1)*0.25</f>
        <v>15.25</v>
      </c>
      <c r="Y209">
        <f>INT(POWER(X209+(Z209*0.25),2)*35)</f>
        <v>39278</v>
      </c>
      <c r="Z209">
        <v>73</v>
      </c>
      <c r="AA209">
        <f>INT(POWER(X209+(AB209*0.25),3))+40</f>
        <v>14300</v>
      </c>
      <c r="AB209">
        <v>36</v>
      </c>
      <c r="AC209">
        <f>INT(50+(X209+(AD209*0.25)-1)*POWER(X209+(AD209*0.25),0.5)*10)</f>
        <v>8886</v>
      </c>
      <c r="AD209">
        <v>310</v>
      </c>
      <c r="AE209">
        <f>INT(POWER(X209+(AF209*0.25),3))+40</f>
        <v>3586</v>
      </c>
      <c r="AF209">
        <v>0</v>
      </c>
      <c r="AG209">
        <f>INT(50+(X209+(AH209*0.25)-1)*POWER(X209+(AH209*0.25),0.5)*10)</f>
        <v>1459</v>
      </c>
      <c r="AH209">
        <v>50</v>
      </c>
      <c r="AI209">
        <f>INT(5+(X209+(AJ209*0.25)-1)*POWER(X209+(AJ209*0.25),0.2))</f>
        <v>80</v>
      </c>
      <c r="AJ209">
        <v>90</v>
      </c>
      <c r="AL209" s="6" t="s">
        <v>52</v>
      </c>
      <c r="AM209" s="6" t="s">
        <v>55</v>
      </c>
    </row>
    <row r="210" spans="1:39" s="9" customFormat="1" x14ac:dyDescent="0.15">
      <c r="A210" s="8" t="s">
        <v>641</v>
      </c>
      <c r="B210" s="15"/>
      <c r="U210" s="15"/>
    </row>
    <row r="211" spans="1:39" s="9" customFormat="1" x14ac:dyDescent="0.15">
      <c r="A211" s="8"/>
      <c r="B211" s="15" t="s">
        <v>1</v>
      </c>
      <c r="C211" s="9" t="s">
        <v>0</v>
      </c>
      <c r="D211" s="9">
        <v>45</v>
      </c>
      <c r="E211" s="9">
        <f>1+(D211-1)*0.25</f>
        <v>12</v>
      </c>
      <c r="F211" s="9">
        <f>INT(200+POWER(E211+(G211*0.25)+1,2)*30)</f>
        <v>5270</v>
      </c>
      <c r="G211" s="9">
        <v>0</v>
      </c>
      <c r="H211" s="9">
        <f>INT(POWER(E211+(I211*0.25)+4,2)*3)</f>
        <v>768</v>
      </c>
      <c r="I211" s="9">
        <v>0</v>
      </c>
      <c r="J211" s="9">
        <f>INT(50+(E211+(K211*0.25)-1)*POWER(E211+(K211*0.25),0.5)*10)</f>
        <v>431</v>
      </c>
      <c r="K211" s="9">
        <v>0</v>
      </c>
      <c r="L211" s="9">
        <f>INT(POWER(E211+(M211*0.25)+4,2)*3)</f>
        <v>768</v>
      </c>
      <c r="M211" s="9">
        <v>0</v>
      </c>
      <c r="N211" s="9">
        <f>INT(50+(E211+(O211*0.25)-1)*POWER(E211+(O211*0.25),0.5)*10)</f>
        <v>431</v>
      </c>
      <c r="O211" s="9">
        <v>0</v>
      </c>
      <c r="P211" s="9">
        <f>INT(5+(E211+(Q211*0.25)-1)*POWER(E211+(Q211*0.25),0.2))</f>
        <v>23</v>
      </c>
      <c r="Q211" s="9">
        <v>0</v>
      </c>
      <c r="R211" s="10" t="s">
        <v>57</v>
      </c>
      <c r="T211" s="9" t="s">
        <v>645</v>
      </c>
      <c r="U211" s="17" t="s">
        <v>299</v>
      </c>
      <c r="V211" s="11" t="s">
        <v>300</v>
      </c>
      <c r="W211" s="9">
        <v>80</v>
      </c>
      <c r="X211" s="9">
        <f>1+(W211-1)*0.25</f>
        <v>20.75</v>
      </c>
      <c r="Y211" s="9">
        <f>INT(POWER(X211+(Z211*0.25),2)*35)</f>
        <v>73257</v>
      </c>
      <c r="Z211" s="9">
        <v>100</v>
      </c>
      <c r="AA211" s="9">
        <f>INT(POWER(X211+(AB211*0.25),3))+40</f>
        <v>8974</v>
      </c>
      <c r="AB211" s="9">
        <v>0</v>
      </c>
      <c r="AC211" s="9">
        <f>INT(50+(X211+(AD211*0.25)-1)*POWER(X211+(AD211*0.25),0.5)*10)</f>
        <v>9504</v>
      </c>
      <c r="AD211" s="9">
        <v>305</v>
      </c>
      <c r="AE211" s="9">
        <f>INT(POWER(X211+(AF211*0.25),3))+40</f>
        <v>80941</v>
      </c>
      <c r="AF211" s="9">
        <v>90</v>
      </c>
      <c r="AG211" s="9">
        <f>INT(50+(X211+(AH211*0.25)-1)*POWER(X211+(AH211*0.25),0.5)*10)</f>
        <v>9321</v>
      </c>
      <c r="AH211" s="9">
        <v>300</v>
      </c>
      <c r="AI211" s="9">
        <f>INT(5+(X211+(AJ211*0.25)-1)*POWER(X211+(AJ211*0.25),0.2))</f>
        <v>251</v>
      </c>
      <c r="AJ211" s="9">
        <v>314</v>
      </c>
      <c r="AL211" s="11" t="s">
        <v>301</v>
      </c>
      <c r="AM211" s="11" t="s">
        <v>302</v>
      </c>
    </row>
    <row r="212" spans="1:39" s="9" customFormat="1" x14ac:dyDescent="0.15">
      <c r="A212" s="8"/>
      <c r="B212" s="17" t="s">
        <v>303</v>
      </c>
      <c r="C212" s="11" t="s">
        <v>304</v>
      </c>
      <c r="D212" s="9">
        <v>1</v>
      </c>
      <c r="E212" s="9">
        <f>1+(D212-1)*0.25</f>
        <v>1</v>
      </c>
      <c r="F212" s="9">
        <f>INT(200+POWER(E212+(G212*0.25)+1,2)*30)</f>
        <v>320</v>
      </c>
      <c r="G212" s="9">
        <v>0</v>
      </c>
      <c r="H212" s="9">
        <f>INT(POWER(E212+(I212*0.25)+4,2)*3)</f>
        <v>75</v>
      </c>
      <c r="I212" s="9">
        <v>0</v>
      </c>
      <c r="J212" s="9">
        <f>INT(50+(E212+(K212*0.25)-1)*POWER(E212+(K212*0.25),0.5)*10)</f>
        <v>50</v>
      </c>
      <c r="K212" s="9">
        <v>0</v>
      </c>
      <c r="L212" s="9">
        <f>INT(POWER(E212+(M212*0.25)+4,2)*3)</f>
        <v>75</v>
      </c>
      <c r="M212" s="9">
        <v>0</v>
      </c>
      <c r="N212" s="9">
        <f>INT(50+(E212+(O212*0.25)-1)*POWER(E212+(O212*0.25),0.5)*10)</f>
        <v>50</v>
      </c>
      <c r="O212" s="9">
        <v>0</v>
      </c>
      <c r="P212" s="9">
        <f>INT(5+(E212+(Q212*0.25)-1)*POWER(E212+(Q212*0.25),0.2))</f>
        <v>5</v>
      </c>
      <c r="Q212" s="9">
        <v>0</v>
      </c>
      <c r="R212" s="11" t="s">
        <v>305</v>
      </c>
      <c r="S212" s="11" t="s">
        <v>306</v>
      </c>
      <c r="T212" s="9" t="s">
        <v>644</v>
      </c>
      <c r="U212" s="17" t="s">
        <v>307</v>
      </c>
      <c r="V212" s="11" t="s">
        <v>308</v>
      </c>
      <c r="W212" s="9">
        <v>60</v>
      </c>
      <c r="X212" s="9">
        <f>1+(W212-1)*0.25</f>
        <v>15.75</v>
      </c>
      <c r="Y212" s="9">
        <f>INT(POWER(X212+(Z212*0.25),2)*35)</f>
        <v>51207</v>
      </c>
      <c r="Z212" s="9">
        <v>90</v>
      </c>
      <c r="AA212" s="9">
        <f>INT(POWER(X212+(AB212*0.25),3))+40</f>
        <v>16138</v>
      </c>
      <c r="AB212" s="9">
        <v>38</v>
      </c>
      <c r="AC212" s="9">
        <f>INT(50+(X212+(AD212*0.25)-1)*POWER(X212+(AD212*0.25),0.5)*10)</f>
        <v>9321</v>
      </c>
      <c r="AD212" s="9">
        <v>320</v>
      </c>
      <c r="AE212" s="9">
        <f>INT(POWER(X212+(AF212*0.25),3))+40</f>
        <v>3946</v>
      </c>
      <c r="AF212" s="9">
        <v>0</v>
      </c>
      <c r="AG212" s="9">
        <f>INT(50+(X212+(AH212*0.25)-1)*POWER(X212+(AH212*0.25),0.5)*10)</f>
        <v>2127</v>
      </c>
      <c r="AH212" s="9">
        <v>80</v>
      </c>
      <c r="AI212" s="9">
        <f>INT(5+(X212+(AJ212*0.25)-1)*POWER(X212+(AJ212*0.25),0.2))</f>
        <v>89</v>
      </c>
      <c r="AJ212" s="9">
        <v>101</v>
      </c>
      <c r="AL212" s="11" t="s">
        <v>52</v>
      </c>
      <c r="AM212" s="11" t="s">
        <v>141</v>
      </c>
    </row>
    <row r="213" spans="1:39" x14ac:dyDescent="0.15">
      <c r="A213" s="8"/>
      <c r="B213" s="16"/>
      <c r="C213" s="6"/>
      <c r="R213" s="6"/>
      <c r="S213" s="6"/>
      <c r="T213" s="9" t="s">
        <v>644</v>
      </c>
      <c r="U213" s="16" t="s">
        <v>309</v>
      </c>
      <c r="V213" s="6" t="s">
        <v>310</v>
      </c>
      <c r="W213">
        <v>59</v>
      </c>
      <c r="X213">
        <f>1+(W213-1)*0.25</f>
        <v>15.5</v>
      </c>
      <c r="Y213">
        <f>INT(POWER(X213+(Z213*0.25),2)*35)</f>
        <v>44108</v>
      </c>
      <c r="Z213">
        <v>80</v>
      </c>
      <c r="AA213">
        <f>INT(POWER(X213+(AB213*0.25),3))+40</f>
        <v>15200</v>
      </c>
      <c r="AB213">
        <v>37</v>
      </c>
      <c r="AC213">
        <f>INT(50+(X213+(AD213*0.25)-1)*POWER(X213+(AD213*0.25),0.5)*10)</f>
        <v>8564</v>
      </c>
      <c r="AD213">
        <v>300</v>
      </c>
      <c r="AE213">
        <f>INT(POWER(X213+(AF213*0.25),3))+40</f>
        <v>3763</v>
      </c>
      <c r="AF213">
        <v>0</v>
      </c>
      <c r="AG213">
        <f>INT(50+(X213+(AH213*0.25)-1)*POWER(X213+(AH213*0.25),0.5)*10)</f>
        <v>1597</v>
      </c>
      <c r="AH213">
        <v>56</v>
      </c>
      <c r="AI213">
        <f>INT(5+(X213+(AJ213*0.25)-1)*POWER(X213+(AJ213*0.25),0.2))</f>
        <v>74</v>
      </c>
      <c r="AJ213">
        <v>78</v>
      </c>
      <c r="AL213" s="6" t="s">
        <v>63</v>
      </c>
      <c r="AM213" s="6" t="s">
        <v>311</v>
      </c>
    </row>
    <row r="214" spans="1:39" x14ac:dyDescent="0.15">
      <c r="A214" s="8"/>
      <c r="B214" s="16"/>
      <c r="C214" s="6"/>
      <c r="R214" s="6"/>
      <c r="S214" s="6"/>
      <c r="T214" s="9" t="s">
        <v>645</v>
      </c>
      <c r="U214" s="16" t="s">
        <v>312</v>
      </c>
      <c r="V214" s="6" t="s">
        <v>313</v>
      </c>
      <c r="W214">
        <v>62</v>
      </c>
      <c r="X214">
        <f>1+(W214-1)*0.25</f>
        <v>16.25</v>
      </c>
      <c r="Y214">
        <f>INT(POWER(X214+(Z214*0.25),2)*35)</f>
        <v>101117</v>
      </c>
      <c r="Z214">
        <v>150</v>
      </c>
      <c r="AA214">
        <f>INT(POWER(X214+(AB214*0.25),3))+40</f>
        <v>4331</v>
      </c>
      <c r="AB214">
        <v>0</v>
      </c>
      <c r="AC214">
        <f>INT(50+(X214+(AD214*0.25)-1)*POWER(X214+(AD214*0.25),0.5)*10)</f>
        <v>16718</v>
      </c>
      <c r="AD214">
        <v>500</v>
      </c>
      <c r="AE214">
        <f>INT(POWER(X214+(AF214*0.25),3))+40</f>
        <v>17113</v>
      </c>
      <c r="AF214">
        <v>38</v>
      </c>
      <c r="AG214">
        <f>INT(50+(X214+(AH214*0.25)-1)*POWER(X214+(AH214*0.25),0.5)*10)</f>
        <v>31703</v>
      </c>
      <c r="AH214">
        <v>800</v>
      </c>
      <c r="AI214">
        <f>INT(5+(X214+(AJ214*0.25)-1)*POWER(X214+(AJ214*0.25),0.2))</f>
        <v>88</v>
      </c>
      <c r="AJ214">
        <v>98</v>
      </c>
      <c r="AL214" s="6" t="s">
        <v>93</v>
      </c>
      <c r="AM214" s="6" t="s">
        <v>314</v>
      </c>
    </row>
    <row r="215" spans="1:39" x14ac:dyDescent="0.15">
      <c r="A215" s="8"/>
      <c r="B215" s="16"/>
      <c r="C215" s="6"/>
      <c r="R215" s="6"/>
      <c r="S215" s="6"/>
      <c r="T215" s="9"/>
      <c r="U215" s="16" t="s">
        <v>727</v>
      </c>
      <c r="V215" s="6" t="s">
        <v>728</v>
      </c>
      <c r="W215">
        <v>65</v>
      </c>
      <c r="X215">
        <f>1+(W215-1)*0.25</f>
        <v>17</v>
      </c>
      <c r="Y215">
        <f>INT(POWER(X215+(Z215*0.25),2)*35)</f>
        <v>200832</v>
      </c>
      <c r="Z215">
        <v>235</v>
      </c>
      <c r="AA215">
        <f>INT(POWER(X215+(AB215*0.25),3))+40</f>
        <v>19723</v>
      </c>
      <c r="AB215">
        <v>40</v>
      </c>
      <c r="AC215">
        <f>INT(50+(X215+(AD215*0.25)-1)*POWER(X215+(AD215*0.25),0.5)*10)</f>
        <v>37540</v>
      </c>
      <c r="AD215">
        <v>900</v>
      </c>
      <c r="AE215">
        <f>INT(POWER(X215+(AF215*0.25),3))+40</f>
        <v>8343</v>
      </c>
      <c r="AF215">
        <v>13</v>
      </c>
      <c r="AG215">
        <f>INT(50+(X215+(AH215*0.25)-1)*POWER(X215+(AH215*0.25),0.5)*10)</f>
        <v>19596</v>
      </c>
      <c r="AH215">
        <v>560</v>
      </c>
      <c r="AI215">
        <f>INT(5+(X215+(AJ215*0.25)-1)*POWER(X215+(AJ215*0.25),0.2))</f>
        <v>92</v>
      </c>
      <c r="AJ215">
        <v>102</v>
      </c>
      <c r="AL215" s="6" t="s">
        <v>93</v>
      </c>
      <c r="AM215" s="6" t="s">
        <v>314</v>
      </c>
    </row>
    <row r="216" spans="1:39" s="9" customFormat="1" x14ac:dyDescent="0.15">
      <c r="A216" s="8" t="s">
        <v>646</v>
      </c>
      <c r="B216" s="15"/>
      <c r="U216" s="15"/>
    </row>
    <row r="217" spans="1:39" s="9" customFormat="1" x14ac:dyDescent="0.15">
      <c r="A217" s="8"/>
      <c r="B217" s="15" t="s">
        <v>1</v>
      </c>
      <c r="C217" s="9" t="s">
        <v>0</v>
      </c>
      <c r="D217" s="9">
        <v>45</v>
      </c>
      <c r="E217" s="9">
        <f>1+(D217-1)*0.25</f>
        <v>12</v>
      </c>
      <c r="F217" s="9">
        <f>INT(200+POWER(E217+(G217*0.25)+1,2)*30)</f>
        <v>5270</v>
      </c>
      <c r="G217" s="9">
        <v>0</v>
      </c>
      <c r="H217" s="9">
        <f>INT(POWER(E217+(I217*0.25)+4,2)*3)</f>
        <v>768</v>
      </c>
      <c r="I217" s="9">
        <v>0</v>
      </c>
      <c r="J217" s="9">
        <f>INT(50+(E217+(K217*0.25)-1)*POWER(E217+(K217*0.25),0.5)*10)</f>
        <v>431</v>
      </c>
      <c r="K217" s="9">
        <v>0</v>
      </c>
      <c r="L217" s="9">
        <f>INT(POWER(E217+(M217*0.25)+4,2)*3)</f>
        <v>768</v>
      </c>
      <c r="M217" s="9">
        <v>0</v>
      </c>
      <c r="N217" s="9">
        <f>INT(50+(E217+(O217*0.25)-1)*POWER(E217+(O217*0.25),0.5)*10)</f>
        <v>431</v>
      </c>
      <c r="O217" s="9">
        <v>0</v>
      </c>
      <c r="P217" s="9">
        <f>INT(5+(E217+(Q217*0.25)-1)*POWER(E217+(Q217*0.25),0.2))</f>
        <v>23</v>
      </c>
      <c r="Q217" s="9">
        <v>0</v>
      </c>
      <c r="R217" s="10" t="s">
        <v>57</v>
      </c>
      <c r="T217" s="9" t="s">
        <v>644</v>
      </c>
      <c r="U217" s="17" t="s">
        <v>281</v>
      </c>
      <c r="V217" s="11" t="s">
        <v>282</v>
      </c>
      <c r="W217" s="9">
        <v>85</v>
      </c>
      <c r="X217" s="9">
        <f>1+(W217-1)*0.25</f>
        <v>22</v>
      </c>
      <c r="Y217" s="9">
        <f>INT(POWER(X217+(Z217*0.25),2)*35)</f>
        <v>69308</v>
      </c>
      <c r="Z217" s="9">
        <v>90</v>
      </c>
      <c r="AA217" s="9">
        <f>INT(POWER(X217+(AB217*0.25),3))+40</f>
        <v>80941</v>
      </c>
      <c r="AB217" s="9">
        <v>85</v>
      </c>
      <c r="AC217" s="9">
        <f>INT(50+(X217+(AD217*0.25)-1)*POWER(X217+(AD217*0.25),0.5)*10)</f>
        <v>9875</v>
      </c>
      <c r="AD217" s="9">
        <v>310</v>
      </c>
      <c r="AE217" s="9">
        <f>INT(POWER(X217+(AF217*0.25),3))+40</f>
        <v>10688</v>
      </c>
      <c r="AF217" s="9">
        <v>0</v>
      </c>
      <c r="AG217" s="9">
        <f>INT(50+(X217+(AH217*0.25)-1)*POWER(X217+(AH217*0.25),0.5)*10)</f>
        <v>7622</v>
      </c>
      <c r="AH217" s="9">
        <v>247</v>
      </c>
      <c r="AI217" s="9">
        <f>INT(5+(X217+(AJ217*0.25)-1)*POWER(X217+(AJ217*0.25),0.2))</f>
        <v>252</v>
      </c>
      <c r="AJ217" s="9">
        <v>310</v>
      </c>
      <c r="AL217" s="11" t="s">
        <v>283</v>
      </c>
      <c r="AM217" s="11" t="s">
        <v>284</v>
      </c>
    </row>
    <row r="218" spans="1:39" s="9" customFormat="1" x14ac:dyDescent="0.15">
      <c r="A218" s="8"/>
      <c r="B218" s="17" t="s">
        <v>285</v>
      </c>
      <c r="C218" s="11" t="s">
        <v>286</v>
      </c>
      <c r="D218" s="9">
        <v>15</v>
      </c>
      <c r="E218" s="9">
        <f>1+(D218-1)*0.25</f>
        <v>4.5</v>
      </c>
      <c r="F218" s="9">
        <f>INT(200+POWER(E218+(G218*0.25)+1,2)*30)</f>
        <v>1107</v>
      </c>
      <c r="G218" s="9">
        <v>0</v>
      </c>
      <c r="H218" s="9">
        <f>INT(POWER(E218+(I218*0.25)+4,2)*3)</f>
        <v>216</v>
      </c>
      <c r="I218" s="9">
        <v>0</v>
      </c>
      <c r="J218" s="9">
        <f>INT(50+(E218+(K218*0.25)-1)*POWER(E218+(K218*0.25),0.5)*10)</f>
        <v>124</v>
      </c>
      <c r="K218" s="9">
        <v>0</v>
      </c>
      <c r="L218" s="9">
        <f>INT(POWER(E218+(M218*0.25)+4,2)*3)</f>
        <v>216</v>
      </c>
      <c r="M218" s="9">
        <v>0</v>
      </c>
      <c r="N218" s="9">
        <f>INT(50+(E218+(O218*0.25)-1)*POWER(E218+(O218*0.25),0.5)*10)</f>
        <v>124</v>
      </c>
      <c r="O218" s="9">
        <v>0</v>
      </c>
      <c r="P218" s="9">
        <f>INT(5+(E218+(Q218*0.25)-1)*POWER(E218+(Q218*0.25),0.2))</f>
        <v>9</v>
      </c>
      <c r="Q218" s="9">
        <v>0</v>
      </c>
      <c r="R218" s="11" t="s">
        <v>267</v>
      </c>
      <c r="S218" s="11" t="s">
        <v>287</v>
      </c>
      <c r="T218" s="9" t="s">
        <v>645</v>
      </c>
      <c r="U218" s="17" t="s">
        <v>288</v>
      </c>
      <c r="V218" s="11" t="s">
        <v>289</v>
      </c>
      <c r="W218" s="9">
        <v>62</v>
      </c>
      <c r="X218" s="9">
        <f>1+(W218-1)*0.25</f>
        <v>16.25</v>
      </c>
      <c r="Y218" s="9">
        <f>INT(POWER(X218+(Z218*0.25),2)*35)</f>
        <v>70875</v>
      </c>
      <c r="Z218" s="9">
        <v>115</v>
      </c>
      <c r="AA218" s="9">
        <f>INT(POWER(X218+(AB218*0.25),3))+40</f>
        <v>18127</v>
      </c>
      <c r="AB218" s="9">
        <v>40</v>
      </c>
      <c r="AC218" s="9">
        <f>INT(50+(X218+(AD218*0.25)-1)*POWER(X218+(AD218*0.25),0.5)*10)</f>
        <v>6297</v>
      </c>
      <c r="AD218" s="9">
        <v>230</v>
      </c>
      <c r="AE218" s="9">
        <f>INT(POWER(X218+(AF218*0.25),3))+40</f>
        <v>6631</v>
      </c>
      <c r="AF218" s="9">
        <v>10</v>
      </c>
      <c r="AG218" s="9">
        <f>INT(50+(X218+(AH218*0.25)-1)*POWER(X218+(AH218*0.25),0.5)*10)</f>
        <v>5667</v>
      </c>
      <c r="AH218" s="9">
        <v>210</v>
      </c>
      <c r="AI218" s="9">
        <f>INT(5+(X218+(AJ218*0.25)-1)*POWER(X218+(AJ218*0.25),0.2))</f>
        <v>89</v>
      </c>
      <c r="AJ218" s="9">
        <v>100</v>
      </c>
      <c r="AL218" s="11" t="s">
        <v>126</v>
      </c>
      <c r="AM218" s="11" t="s">
        <v>290</v>
      </c>
    </row>
    <row r="219" spans="1:39" s="9" customFormat="1" x14ac:dyDescent="0.15">
      <c r="A219" s="8"/>
      <c r="B219" s="17" t="s">
        <v>291</v>
      </c>
      <c r="C219" s="11" t="s">
        <v>292</v>
      </c>
      <c r="D219" s="9">
        <v>15</v>
      </c>
      <c r="E219" s="9">
        <f>1+(D219-1)*0.25</f>
        <v>4.5</v>
      </c>
      <c r="F219" s="9">
        <f>INT(200+POWER(E219+(G219*0.25)+1,2)*30)</f>
        <v>1107</v>
      </c>
      <c r="G219" s="9">
        <v>0</v>
      </c>
      <c r="H219" s="9">
        <f>INT(POWER(E219+(I219*0.25)+4,2)*3)</f>
        <v>216</v>
      </c>
      <c r="I219" s="9">
        <v>0</v>
      </c>
      <c r="J219" s="9">
        <f>INT(50+(E219+(K219*0.25)-1)*POWER(E219+(K219*0.25),0.5)*10)</f>
        <v>124</v>
      </c>
      <c r="K219" s="9">
        <v>0</v>
      </c>
      <c r="L219" s="9">
        <f>INT(POWER(E219+(M219*0.25)+4,2)*3)</f>
        <v>216</v>
      </c>
      <c r="M219" s="9">
        <v>0</v>
      </c>
      <c r="N219" s="9">
        <f>INT(50+(E219+(O219*0.25)-1)*POWER(E219+(O219*0.25),0.5)*10)</f>
        <v>124</v>
      </c>
      <c r="O219" s="9">
        <v>0</v>
      </c>
      <c r="P219" s="9">
        <f>INT(5+(E219+(Q219*0.25)-1)*POWER(E219+(Q219*0.25),0.2))</f>
        <v>9</v>
      </c>
      <c r="Q219" s="9">
        <v>0</v>
      </c>
      <c r="R219" s="11" t="s">
        <v>267</v>
      </c>
      <c r="S219" s="11" t="s">
        <v>293</v>
      </c>
      <c r="T219" s="9" t="s">
        <v>645</v>
      </c>
      <c r="U219" s="17" t="s">
        <v>294</v>
      </c>
      <c r="V219" s="11" t="s">
        <v>295</v>
      </c>
      <c r="W219" s="9">
        <v>63</v>
      </c>
      <c r="X219" s="9">
        <f>1+(W219-1)*0.25</f>
        <v>16.5</v>
      </c>
      <c r="Y219" s="9">
        <f>INT(POWER(X219+(Z219*0.25),2)*35)</f>
        <v>67760</v>
      </c>
      <c r="Z219" s="9">
        <v>110</v>
      </c>
      <c r="AA219" s="9">
        <f>INT(POWER(X219+(AB219*0.25),3))+40</f>
        <v>7454</v>
      </c>
      <c r="AB219" s="9">
        <v>12</v>
      </c>
      <c r="AC219" s="9">
        <f>INT(50+(X219+(AD219*0.25)-1)*POWER(X219+(AD219*0.25),0.5)*10)</f>
        <v>6653</v>
      </c>
      <c r="AD219" s="9">
        <v>240</v>
      </c>
      <c r="AE219" s="9">
        <f>INT(POWER(X219+(AF219*0.25),3))+40</f>
        <v>17113</v>
      </c>
      <c r="AF219" s="9">
        <v>37</v>
      </c>
      <c r="AG219" s="9">
        <f>INT(50+(X219+(AH219*0.25)-1)*POWER(X219+(AH219*0.25),0.5)*10)</f>
        <v>37424</v>
      </c>
      <c r="AH219" s="9">
        <v>900</v>
      </c>
      <c r="AI219" s="9">
        <f>INT(5+(X219+(AJ219*0.25)-1)*POWER(X219+(AJ219*0.25),0.2))</f>
        <v>90</v>
      </c>
      <c r="AJ219" s="9">
        <v>101</v>
      </c>
      <c r="AL219" s="11" t="s">
        <v>93</v>
      </c>
      <c r="AM219" s="11" t="s">
        <v>277</v>
      </c>
    </row>
    <row r="220" spans="1:39" x14ac:dyDescent="0.15">
      <c r="A220" s="8"/>
      <c r="B220" s="16"/>
      <c r="C220" s="6"/>
      <c r="R220" s="6"/>
      <c r="S220" s="6"/>
      <c r="T220" s="9" t="s">
        <v>644</v>
      </c>
      <c r="U220" s="16" t="s">
        <v>296</v>
      </c>
      <c r="V220" s="6" t="s">
        <v>297</v>
      </c>
      <c r="W220">
        <v>64</v>
      </c>
      <c r="X220">
        <f>1+(W220-1)*0.25</f>
        <v>16.75</v>
      </c>
      <c r="Y220">
        <f>INT(POWER(X220+(Z220*0.25),2)*35)</f>
        <v>80640</v>
      </c>
      <c r="Z220">
        <v>125</v>
      </c>
      <c r="AA220">
        <f>INT(POWER(X220+(AB220*0.25),3))+40</f>
        <v>8040</v>
      </c>
      <c r="AB220">
        <v>13</v>
      </c>
      <c r="AC220">
        <f>INT(50+(X220+(AD220*0.25)-1)*POWER(X220+(AD220*0.25),0.5)*10)</f>
        <v>8671</v>
      </c>
      <c r="AD220">
        <v>298</v>
      </c>
      <c r="AE220">
        <f>INT(POWER(X220+(AF220*0.25),3))+40</f>
        <v>16621</v>
      </c>
      <c r="AF220">
        <v>35</v>
      </c>
      <c r="AG220">
        <f>INT(50+(X220+(AH220*0.25)-1)*POWER(X220+(AH220*0.25),0.5)*10)</f>
        <v>10212</v>
      </c>
      <c r="AH220">
        <v>340</v>
      </c>
      <c r="AI220">
        <f>INT(5+(X220+(AJ220*0.25)-1)*POWER(X220+(AJ220*0.25),0.2))</f>
        <v>82</v>
      </c>
      <c r="AJ220">
        <v>86</v>
      </c>
      <c r="AL220" s="6" t="s">
        <v>93</v>
      </c>
      <c r="AM220" s="6" t="s">
        <v>298</v>
      </c>
    </row>
    <row r="221" spans="1:39" x14ac:dyDescent="0.15">
      <c r="A221" s="8"/>
      <c r="B221" s="16"/>
      <c r="C221" s="6"/>
      <c r="R221" s="6"/>
      <c r="S221" s="6"/>
      <c r="T221" s="9"/>
      <c r="U221" s="16" t="s">
        <v>729</v>
      </c>
      <c r="V221" s="6" t="s">
        <v>730</v>
      </c>
      <c r="W221">
        <v>66</v>
      </c>
      <c r="X221">
        <f>1+(W221-1)*0.25</f>
        <v>17.25</v>
      </c>
      <c r="Y221">
        <f>INT(POWER(X221+(Z221*0.25),2)*35)</f>
        <v>331014</v>
      </c>
      <c r="Z221">
        <v>320</v>
      </c>
      <c r="AA221">
        <f>INT(POWER(X221+(AB221*0.25),3))+40</f>
        <v>11055</v>
      </c>
      <c r="AB221">
        <v>20</v>
      </c>
      <c r="AC221">
        <f>INT(50+(X221+(AD221*0.25)-1)*POWER(X221+(AD221*0.25),0.5)*10)</f>
        <v>30826</v>
      </c>
      <c r="AD221">
        <v>780</v>
      </c>
      <c r="AE221">
        <f>INT(POWER(X221+(AF221*0.25),3))+40</f>
        <v>20274</v>
      </c>
      <c r="AF221">
        <v>40</v>
      </c>
      <c r="AG221">
        <f>INT(50+(X221+(AH221*0.25)-1)*POWER(X221+(AH221*0.25),0.5)*10)</f>
        <v>35864</v>
      </c>
      <c r="AH221">
        <v>870</v>
      </c>
      <c r="AI221">
        <f>INT(5+(X221+(AJ221*0.25)-1)*POWER(X221+(AJ221*0.25),0.2))</f>
        <v>94</v>
      </c>
      <c r="AJ221">
        <v>104</v>
      </c>
      <c r="AL221" s="6" t="s">
        <v>93</v>
      </c>
      <c r="AM221" s="6" t="s">
        <v>298</v>
      </c>
    </row>
    <row r="222" spans="1:39" s="9" customFormat="1" x14ac:dyDescent="0.15">
      <c r="A222" s="8" t="s">
        <v>640</v>
      </c>
      <c r="B222" s="15"/>
      <c r="U222" s="15"/>
    </row>
    <row r="223" spans="1:39" s="9" customFormat="1" x14ac:dyDescent="0.15">
      <c r="A223" s="8"/>
      <c r="B223" s="15" t="s">
        <v>1</v>
      </c>
      <c r="C223" s="9" t="s">
        <v>0</v>
      </c>
      <c r="D223" s="9">
        <v>45</v>
      </c>
      <c r="E223" s="9">
        <f>1+(D223-1)*0.25</f>
        <v>12</v>
      </c>
      <c r="F223" s="9">
        <f>INT(200+POWER(E223+(G223*0.25)+1,2)*30)</f>
        <v>5270</v>
      </c>
      <c r="G223" s="9">
        <v>0</v>
      </c>
      <c r="H223" s="9">
        <f>INT(POWER(E223+(I223*0.25)+4,2)*3)</f>
        <v>768</v>
      </c>
      <c r="I223" s="9">
        <v>0</v>
      </c>
      <c r="J223" s="9">
        <f>INT(50+(E223+(K223*0.25)-1)*POWER(E223+(K223*0.25),0.5)*10)</f>
        <v>431</v>
      </c>
      <c r="K223" s="9">
        <v>0</v>
      </c>
      <c r="L223" s="9">
        <f>INT(POWER(E223+(M223*0.25)+4,2)*3)</f>
        <v>768</v>
      </c>
      <c r="M223" s="9">
        <v>0</v>
      </c>
      <c r="N223" s="9">
        <f>INT(50+(E223+(O223*0.25)-1)*POWER(E223+(O223*0.25),0.5)*10)</f>
        <v>431</v>
      </c>
      <c r="O223" s="9">
        <v>0</v>
      </c>
      <c r="P223" s="9">
        <f>INT(5+(E223+(Q223*0.25)-1)*POWER(E223+(Q223*0.25),0.2))</f>
        <v>23</v>
      </c>
      <c r="Q223" s="9">
        <v>0</v>
      </c>
      <c r="R223" s="10" t="s">
        <v>57</v>
      </c>
      <c r="T223" s="9" t="s">
        <v>645</v>
      </c>
      <c r="U223" s="17" t="s">
        <v>262</v>
      </c>
      <c r="V223" s="11" t="s">
        <v>263</v>
      </c>
      <c r="W223" s="9">
        <v>90</v>
      </c>
      <c r="X223" s="9">
        <f t="shared" ref="X223:X228" si="149">1+(W223-1)*0.25</f>
        <v>23.25</v>
      </c>
      <c r="Y223" s="9">
        <f t="shared" ref="Y223:Y228" si="150">INT(POWER(X223+(Z223*0.25),2)*35)</f>
        <v>69308</v>
      </c>
      <c r="Z223" s="9">
        <v>85</v>
      </c>
      <c r="AA223" s="9">
        <f t="shared" ref="AA223:AA228" si="151">INT(POWER(X223+(AB223*0.25),3))+40</f>
        <v>12608</v>
      </c>
      <c r="AB223" s="9">
        <v>0</v>
      </c>
      <c r="AC223" s="9">
        <f t="shared" ref="AC223:AC228" si="152">INT(50+(X223+(AD223*0.25)-1)*POWER(X223+(AD223*0.25),0.5)*10)</f>
        <v>10062</v>
      </c>
      <c r="AD223" s="9">
        <v>310</v>
      </c>
      <c r="AE223" s="9">
        <f t="shared" ref="AE223:AE228" si="153">INT(POWER(X223+(AF223*0.25),3))+40</f>
        <v>88161</v>
      </c>
      <c r="AF223" s="9">
        <v>85</v>
      </c>
      <c r="AG223" s="9">
        <f t="shared" ref="AG223:AG228" si="154">INT(50+(X223+(AH223*0.25)-1)*POWER(X223+(AH223*0.25),0.5)*10)</f>
        <v>10062</v>
      </c>
      <c r="AH223" s="9">
        <v>310</v>
      </c>
      <c r="AI223" s="9">
        <f t="shared" ref="AI223:AI228" si="155">INT(5+(X223+(AJ223*0.25)-1)*POWER(X223+(AJ223*0.25),0.2))</f>
        <v>263</v>
      </c>
      <c r="AJ223" s="9">
        <v>320</v>
      </c>
      <c r="AL223" s="11" t="s">
        <v>63</v>
      </c>
      <c r="AM223" s="11" t="s">
        <v>264</v>
      </c>
    </row>
    <row r="224" spans="1:39" s="9" customFormat="1" x14ac:dyDescent="0.15">
      <c r="A224" s="8"/>
      <c r="B224" s="17" t="s">
        <v>265</v>
      </c>
      <c r="C224" s="11" t="s">
        <v>266</v>
      </c>
      <c r="D224" s="9">
        <v>15</v>
      </c>
      <c r="E224" s="9">
        <f>1+(D224-1)*0.25</f>
        <v>4.5</v>
      </c>
      <c r="F224" s="9">
        <f>INT(200+POWER(E224+(G224*0.25)+1,2)*30)</f>
        <v>1107</v>
      </c>
      <c r="G224" s="9">
        <v>0</v>
      </c>
      <c r="H224" s="9">
        <f>INT(POWER(E224+(I224*0.25)+4,2)*3)</f>
        <v>216</v>
      </c>
      <c r="I224" s="9">
        <v>0</v>
      </c>
      <c r="J224" s="9">
        <f>INT(50+(E224+(K224*0.25)-1)*POWER(E224+(K224*0.25),0.5)*10)</f>
        <v>124</v>
      </c>
      <c r="K224" s="9">
        <v>0</v>
      </c>
      <c r="L224" s="9">
        <f>INT(POWER(E224+(M224*0.25)+4,2)*3)</f>
        <v>216</v>
      </c>
      <c r="M224" s="9">
        <v>0</v>
      </c>
      <c r="N224" s="9">
        <f>INT(50+(E224+(O224*0.25)-1)*POWER(E224+(O224*0.25),0.5)*10)</f>
        <v>124</v>
      </c>
      <c r="O224" s="9">
        <v>0</v>
      </c>
      <c r="P224" s="9">
        <f>INT(5+(E224+(Q224*0.25)-1)*POWER(E224+(Q224*0.25),0.2))</f>
        <v>9</v>
      </c>
      <c r="Q224" s="9">
        <v>0</v>
      </c>
      <c r="R224" s="11" t="s">
        <v>267</v>
      </c>
      <c r="S224" s="11" t="s">
        <v>268</v>
      </c>
      <c r="T224" s="9" t="s">
        <v>644</v>
      </c>
      <c r="U224" s="17" t="s">
        <v>269</v>
      </c>
      <c r="V224" s="11" t="s">
        <v>270</v>
      </c>
      <c r="W224" s="9">
        <v>65</v>
      </c>
      <c r="X224" s="9">
        <f t="shared" si="149"/>
        <v>17</v>
      </c>
      <c r="Y224" s="9">
        <f t="shared" si="150"/>
        <v>77315</v>
      </c>
      <c r="Z224" s="9">
        <v>120</v>
      </c>
      <c r="AA224" s="9">
        <f t="shared" si="151"/>
        <v>19723</v>
      </c>
      <c r="AB224" s="9">
        <v>40</v>
      </c>
      <c r="AC224" s="9">
        <f t="shared" si="152"/>
        <v>9875</v>
      </c>
      <c r="AD224" s="9">
        <v>330</v>
      </c>
      <c r="AE224" s="9">
        <f t="shared" si="153"/>
        <v>4953</v>
      </c>
      <c r="AF224" s="9">
        <v>0</v>
      </c>
      <c r="AG224" s="9">
        <f t="shared" si="154"/>
        <v>4476</v>
      </c>
      <c r="AH224" s="9">
        <v>167</v>
      </c>
      <c r="AI224" s="9">
        <f t="shared" si="155"/>
        <v>91</v>
      </c>
      <c r="AJ224" s="9">
        <v>100</v>
      </c>
      <c r="AL224" s="11" t="s">
        <v>63</v>
      </c>
      <c r="AM224" s="11" t="s">
        <v>271</v>
      </c>
    </row>
    <row r="225" spans="1:40" s="9" customFormat="1" x14ac:dyDescent="0.15">
      <c r="A225" s="8"/>
      <c r="B225" s="17" t="s">
        <v>272</v>
      </c>
      <c r="C225" s="11" t="s">
        <v>273</v>
      </c>
      <c r="D225" s="9">
        <v>15</v>
      </c>
      <c r="E225" s="9">
        <f>1+(D225-1)*0.25</f>
        <v>4.5</v>
      </c>
      <c r="F225" s="9">
        <f>INT(200+POWER(E225+(G225*0.25)+1,2)*30)</f>
        <v>1107</v>
      </c>
      <c r="G225" s="9">
        <v>0</v>
      </c>
      <c r="H225" s="9">
        <f>INT(POWER(E225+(I225*0.25)+4,2)*3)</f>
        <v>216</v>
      </c>
      <c r="I225" s="9">
        <v>0</v>
      </c>
      <c r="J225" s="9">
        <f>INT(50+(E225+(K225*0.25)-1)*POWER(E225+(K225*0.25),0.5)*10)</f>
        <v>124</v>
      </c>
      <c r="K225" s="9">
        <v>0</v>
      </c>
      <c r="L225" s="9">
        <f>INT(POWER(E225+(M225*0.25)+4,2)*3)</f>
        <v>216</v>
      </c>
      <c r="M225" s="9">
        <v>0</v>
      </c>
      <c r="N225" s="9">
        <f>INT(50+(E225+(O225*0.25)-1)*POWER(E225+(O225*0.25),0.5)*10)</f>
        <v>124</v>
      </c>
      <c r="O225" s="9">
        <v>0</v>
      </c>
      <c r="P225" s="9">
        <f>INT(5+(E225+(Q225*0.25)-1)*POWER(E225+(Q225*0.25),0.2))</f>
        <v>9</v>
      </c>
      <c r="Q225" s="9">
        <v>0</v>
      </c>
      <c r="R225" s="11" t="s">
        <v>267</v>
      </c>
      <c r="S225" s="11" t="s">
        <v>274</v>
      </c>
      <c r="T225" s="9" t="s">
        <v>645</v>
      </c>
      <c r="U225" s="17" t="s">
        <v>275</v>
      </c>
      <c r="V225" s="11" t="s">
        <v>276</v>
      </c>
      <c r="W225" s="9">
        <v>67</v>
      </c>
      <c r="X225" s="9">
        <f t="shared" si="149"/>
        <v>17.5</v>
      </c>
      <c r="Y225" s="9">
        <f t="shared" si="150"/>
        <v>105875</v>
      </c>
      <c r="Z225" s="9">
        <v>150</v>
      </c>
      <c r="AA225" s="9">
        <f t="shared" si="151"/>
        <v>5399</v>
      </c>
      <c r="AB225" s="9">
        <v>0</v>
      </c>
      <c r="AC225" s="9">
        <f t="shared" si="152"/>
        <v>17842</v>
      </c>
      <c r="AD225" s="9">
        <v>520</v>
      </c>
      <c r="AE225" s="9">
        <f t="shared" si="153"/>
        <v>21992</v>
      </c>
      <c r="AF225" s="9">
        <v>42</v>
      </c>
      <c r="AG225" s="9">
        <f t="shared" si="154"/>
        <v>43637</v>
      </c>
      <c r="AH225" s="9">
        <v>1000</v>
      </c>
      <c r="AI225" s="9">
        <f t="shared" si="155"/>
        <v>89</v>
      </c>
      <c r="AJ225" s="9">
        <v>94</v>
      </c>
      <c r="AL225" s="11" t="s">
        <v>93</v>
      </c>
      <c r="AM225" s="11" t="s">
        <v>277</v>
      </c>
    </row>
    <row r="226" spans="1:40" x14ac:dyDescent="0.15">
      <c r="A226" s="8"/>
      <c r="B226" s="16"/>
      <c r="C226" s="6"/>
      <c r="R226" s="6"/>
      <c r="S226" s="6"/>
      <c r="T226" s="9" t="s">
        <v>644</v>
      </c>
      <c r="U226" s="16" t="s">
        <v>278</v>
      </c>
      <c r="V226" s="6" t="s">
        <v>279</v>
      </c>
      <c r="W226">
        <v>68</v>
      </c>
      <c r="X226">
        <f t="shared" si="149"/>
        <v>17.75</v>
      </c>
      <c r="Y226">
        <f t="shared" si="150"/>
        <v>97389</v>
      </c>
      <c r="Z226">
        <v>140</v>
      </c>
      <c r="AA226">
        <f t="shared" si="151"/>
        <v>20836</v>
      </c>
      <c r="AB226">
        <v>39</v>
      </c>
      <c r="AC226">
        <f t="shared" si="152"/>
        <v>21647</v>
      </c>
      <c r="AD226">
        <v>600</v>
      </c>
      <c r="AE226">
        <f t="shared" si="153"/>
        <v>5632</v>
      </c>
      <c r="AF226">
        <v>0</v>
      </c>
      <c r="AG226">
        <f t="shared" si="154"/>
        <v>5854</v>
      </c>
      <c r="AH226">
        <v>210</v>
      </c>
      <c r="AI226">
        <f t="shared" si="155"/>
        <v>79</v>
      </c>
      <c r="AJ226">
        <v>78</v>
      </c>
      <c r="AL226" s="6" t="s">
        <v>93</v>
      </c>
      <c r="AM226" s="6" t="s">
        <v>280</v>
      </c>
    </row>
    <row r="227" spans="1:40" x14ac:dyDescent="0.15">
      <c r="A227" s="8"/>
      <c r="B227" s="16"/>
      <c r="C227" s="6"/>
      <c r="R227" s="6"/>
      <c r="S227" s="6"/>
      <c r="T227" s="9"/>
      <c r="U227" s="16" t="s">
        <v>731</v>
      </c>
      <c r="V227" s="6" t="s">
        <v>732</v>
      </c>
      <c r="W227">
        <v>69</v>
      </c>
      <c r="X227">
        <f t="shared" si="149"/>
        <v>18</v>
      </c>
      <c r="Y227">
        <f t="shared" si="150"/>
        <v>446915</v>
      </c>
      <c r="Z227">
        <v>380</v>
      </c>
      <c r="AA227">
        <f t="shared" si="151"/>
        <v>5872</v>
      </c>
      <c r="AB227">
        <v>0</v>
      </c>
      <c r="AC227">
        <f t="shared" si="152"/>
        <v>32089</v>
      </c>
      <c r="AD227">
        <v>800</v>
      </c>
      <c r="AE227">
        <f t="shared" si="153"/>
        <v>5872</v>
      </c>
      <c r="AF227">
        <v>0</v>
      </c>
      <c r="AG227">
        <f t="shared" si="154"/>
        <v>32089</v>
      </c>
      <c r="AH227">
        <v>800</v>
      </c>
      <c r="AI227">
        <f t="shared" si="155"/>
        <v>35</v>
      </c>
      <c r="AJ227">
        <v>0</v>
      </c>
      <c r="AL227" s="6" t="s">
        <v>93</v>
      </c>
      <c r="AM227" s="6" t="s">
        <v>280</v>
      </c>
    </row>
    <row r="228" spans="1:40" x14ac:dyDescent="0.15">
      <c r="A228" s="8"/>
      <c r="B228" s="16"/>
      <c r="C228" s="6"/>
      <c r="R228" s="6"/>
      <c r="S228" s="6"/>
      <c r="T228" s="9"/>
      <c r="U228" s="16" t="s">
        <v>733</v>
      </c>
      <c r="V228" s="6" t="s">
        <v>734</v>
      </c>
      <c r="W228">
        <v>70</v>
      </c>
      <c r="X228">
        <f t="shared" si="149"/>
        <v>18.25</v>
      </c>
      <c r="Y228">
        <f t="shared" si="150"/>
        <v>609840</v>
      </c>
      <c r="Z228">
        <v>455</v>
      </c>
      <c r="AA228">
        <f t="shared" si="151"/>
        <v>6118</v>
      </c>
      <c r="AB228">
        <v>0</v>
      </c>
      <c r="AC228">
        <f t="shared" si="152"/>
        <v>26775</v>
      </c>
      <c r="AD228">
        <v>700</v>
      </c>
      <c r="AE228">
        <f t="shared" si="153"/>
        <v>20274</v>
      </c>
      <c r="AF228">
        <v>36</v>
      </c>
      <c r="AG228">
        <f t="shared" si="154"/>
        <v>32699</v>
      </c>
      <c r="AH228">
        <v>810</v>
      </c>
      <c r="AI228">
        <f t="shared" si="155"/>
        <v>101</v>
      </c>
      <c r="AJ228">
        <v>110</v>
      </c>
      <c r="AL228" s="6" t="s">
        <v>93</v>
      </c>
      <c r="AM228" s="6" t="s">
        <v>280</v>
      </c>
    </row>
    <row r="229" spans="1:40" x14ac:dyDescent="0.15">
      <c r="A229" s="18" t="s">
        <v>659</v>
      </c>
      <c r="AN229" s="7"/>
    </row>
    <row r="230" spans="1:40" x14ac:dyDescent="0.15">
      <c r="A230" s="18"/>
      <c r="B230" s="12" t="s">
        <v>1</v>
      </c>
      <c r="C230" t="s">
        <v>0</v>
      </c>
      <c r="D230">
        <v>45</v>
      </c>
      <c r="E230">
        <f>1+(D230-1)*0.25</f>
        <v>12</v>
      </c>
      <c r="F230">
        <f>INT(200+POWER(E230+(G230*0.25)+1,2)*30)</f>
        <v>5270</v>
      </c>
      <c r="G230">
        <v>0</v>
      </c>
      <c r="H230">
        <f>INT(POWER(E230+(I230*0.25)+4,2)*3)</f>
        <v>768</v>
      </c>
      <c r="I230">
        <v>0</v>
      </c>
      <c r="J230">
        <f>INT(50+(E230+(K230*0.25)-1)*POWER(E230+(K230*0.25),0.5)*10)</f>
        <v>431</v>
      </c>
      <c r="K230">
        <v>0</v>
      </c>
      <c r="L230">
        <f>INT(POWER(E230+(M230*0.25)+4,2)*3)</f>
        <v>768</v>
      </c>
      <c r="M230">
        <v>0</v>
      </c>
      <c r="N230">
        <f>INT(50+(E230+(O230*0.25)-1)*POWER(E230+(O230*0.25),0.5)*10)</f>
        <v>431</v>
      </c>
      <c r="O230">
        <v>0</v>
      </c>
      <c r="P230">
        <f>INT(5+(E230+(Q230*0.25)-1)*POWER(E230+(Q230*0.25),0.2))</f>
        <v>23</v>
      </c>
      <c r="Q230">
        <v>0</v>
      </c>
      <c r="R230" s="5">
        <v>100105</v>
      </c>
      <c r="S230" t="s">
        <v>554</v>
      </c>
      <c r="U230" s="16" t="s">
        <v>660</v>
      </c>
      <c r="V230" s="6" t="s">
        <v>661</v>
      </c>
      <c r="W230">
        <v>66</v>
      </c>
      <c r="X230">
        <f>1+(W230-1)*0.25</f>
        <v>17.25</v>
      </c>
      <c r="Y230">
        <f>INT(POWER(X230+(Z230*0.25),2)*35)</f>
        <v>135627</v>
      </c>
      <c r="Z230">
        <v>180</v>
      </c>
      <c r="AA230">
        <f>INT(POWER(X230+(AB230*0.25),3))+40</f>
        <v>19723</v>
      </c>
      <c r="AB230">
        <v>39</v>
      </c>
      <c r="AC230">
        <f>INT(50+(X230+(AD230*0.25)-1)*POWER(X230+(AD230*0.25),0.5)*10)</f>
        <v>20589</v>
      </c>
      <c r="AD230">
        <v>580</v>
      </c>
      <c r="AE230">
        <f>INT(POWER(X230+(AF230*0.25),3))+40</f>
        <v>5172</v>
      </c>
      <c r="AF230">
        <v>0</v>
      </c>
      <c r="AG230">
        <f>INT(50+(X230+(AH230*0.25)-1)*POWER(X230+(AH230*0.25),0.5)*10)</f>
        <v>19176</v>
      </c>
      <c r="AH230">
        <v>550</v>
      </c>
      <c r="AI230">
        <f>INT(5+(X230+(AJ230*0.25)-1)*POWER(X230+(AJ230*0.25),0.2))</f>
        <v>55</v>
      </c>
      <c r="AJ230">
        <v>40</v>
      </c>
      <c r="AL230" s="6" t="s">
        <v>93</v>
      </c>
      <c r="AM230" s="6" t="s">
        <v>507</v>
      </c>
      <c r="AN230" s="7"/>
    </row>
    <row r="231" spans="1:40" x14ac:dyDescent="0.15">
      <c r="A231" s="18"/>
      <c r="R231" s="5"/>
      <c r="U231" s="16" t="s">
        <v>662</v>
      </c>
      <c r="V231" s="6" t="s">
        <v>663</v>
      </c>
      <c r="W231">
        <v>67</v>
      </c>
      <c r="X231">
        <f>1+(W231-1)*0.25</f>
        <v>17.5</v>
      </c>
      <c r="Y231">
        <f>INT(POWER(X231+(Z231*0.25),2)*35)</f>
        <v>126000</v>
      </c>
      <c r="Z231">
        <v>170</v>
      </c>
      <c r="AA231">
        <f>INT(POWER(X231+(AB231*0.25),3))+40</f>
        <v>5399</v>
      </c>
      <c r="AB231">
        <v>0</v>
      </c>
      <c r="AC231">
        <f>INT(50+(X231+(AD231*0.25)-1)*POWER(X231+(AD231*0.25),0.5)*10)</f>
        <v>21598</v>
      </c>
      <c r="AD231">
        <v>600</v>
      </c>
      <c r="AE231">
        <f>INT(POWER(X231+(AF231*0.25),3))+40</f>
        <v>21409</v>
      </c>
      <c r="AF231">
        <v>41</v>
      </c>
      <c r="AG231">
        <f>INT(50+(X231+(AH231*0.25)-1)*POWER(X231+(AH231*0.25),0.5)*10)</f>
        <v>24065</v>
      </c>
      <c r="AH231">
        <v>650</v>
      </c>
      <c r="AI231">
        <f>INT(5+(X231+(AJ231*0.25)-1)*POWER(X231+(AJ231*0.25),0.2))</f>
        <v>62</v>
      </c>
      <c r="AJ231">
        <v>50</v>
      </c>
      <c r="AL231" s="6" t="s">
        <v>93</v>
      </c>
      <c r="AM231" s="6" t="s">
        <v>507</v>
      </c>
      <c r="AN231" s="7"/>
    </row>
    <row r="232" spans="1:40" x14ac:dyDescent="0.15">
      <c r="A232" s="18"/>
      <c r="R232" s="5"/>
      <c r="U232" s="16" t="s">
        <v>665</v>
      </c>
      <c r="V232" s="6" t="s">
        <v>666</v>
      </c>
      <c r="W232">
        <v>70</v>
      </c>
      <c r="X232">
        <f>1+(W232-1)*0.25</f>
        <v>18.25</v>
      </c>
      <c r="Y232">
        <f>INT(POWER(X232+(Z232*0.25),2)*35)</f>
        <v>501902</v>
      </c>
      <c r="Z232">
        <v>406</v>
      </c>
      <c r="AA232">
        <f>INT(POWER(X232+(AB232*0.25),3))+40</f>
        <v>20836</v>
      </c>
      <c r="AB232">
        <v>37</v>
      </c>
      <c r="AC232">
        <f>INT(50+(X232+(AD232*0.25)-1)*POWER(X232+(AD232*0.25),0.5)*10)</f>
        <v>29419</v>
      </c>
      <c r="AD232">
        <v>750</v>
      </c>
      <c r="AE232">
        <f>INT(POWER(X232+(AF232*0.25),3))+40</f>
        <v>6118</v>
      </c>
      <c r="AF232">
        <v>0</v>
      </c>
      <c r="AG232">
        <f>INT(50+(X232+(AH232*0.25)-1)*POWER(X232+(AH232*0.25),0.5)*10)</f>
        <v>32144</v>
      </c>
      <c r="AH232">
        <v>800</v>
      </c>
      <c r="AI232">
        <f>INT(5+(X232+(AJ232*0.25)-1)*POWER(X232+(AJ232*0.25),0.2))</f>
        <v>88</v>
      </c>
      <c r="AJ232">
        <v>90</v>
      </c>
      <c r="AL232" s="6" t="s">
        <v>93</v>
      </c>
      <c r="AM232" s="6" t="s">
        <v>507</v>
      </c>
      <c r="AN232" s="7"/>
    </row>
    <row r="233" spans="1:40" x14ac:dyDescent="0.15">
      <c r="A233" s="18" t="s">
        <v>664</v>
      </c>
      <c r="AN233" s="7"/>
    </row>
    <row r="234" spans="1:40" x14ac:dyDescent="0.15">
      <c r="A234" s="18"/>
      <c r="B234" s="12" t="s">
        <v>1</v>
      </c>
      <c r="C234" t="s">
        <v>0</v>
      </c>
      <c r="D234">
        <v>45</v>
      </c>
      <c r="E234">
        <f>1+(D234-1)*0.25</f>
        <v>12</v>
      </c>
      <c r="F234">
        <f>INT(200+POWER(E234+(G234*0.25)+1,2)*30)</f>
        <v>5270</v>
      </c>
      <c r="G234">
        <v>0</v>
      </c>
      <c r="H234">
        <f>INT(POWER(E234+(I234*0.25)+4,2)*3)</f>
        <v>768</v>
      </c>
      <c r="I234">
        <v>0</v>
      </c>
      <c r="J234">
        <f>INT(50+(E234+(K234*0.25)-1)*POWER(E234+(K234*0.25),0.5)*10)</f>
        <v>431</v>
      </c>
      <c r="K234">
        <v>0</v>
      </c>
      <c r="L234">
        <f>INT(POWER(E234+(M234*0.25)+4,2)*3)</f>
        <v>768</v>
      </c>
      <c r="M234">
        <v>0</v>
      </c>
      <c r="N234">
        <f>INT(50+(E234+(O234*0.25)-1)*POWER(E234+(O234*0.25),0.5)*10)</f>
        <v>431</v>
      </c>
      <c r="O234">
        <v>0</v>
      </c>
      <c r="P234">
        <f>INT(5+(E234+(Q234*0.25)-1)*POWER(E234+(Q234*0.25),0.2))</f>
        <v>23</v>
      </c>
      <c r="Q234">
        <v>0</v>
      </c>
      <c r="R234" s="5">
        <v>100105</v>
      </c>
      <c r="S234" t="s">
        <v>554</v>
      </c>
      <c r="U234" s="16" t="s">
        <v>675</v>
      </c>
      <c r="V234" s="6" t="s">
        <v>735</v>
      </c>
      <c r="W234">
        <v>72</v>
      </c>
      <c r="X234">
        <f>1+(W234-1)*0.25</f>
        <v>18.75</v>
      </c>
      <c r="Y234">
        <f>INT(POWER(X234+(Z234*0.25),2)*35)</f>
        <v>307617</v>
      </c>
      <c r="Z234">
        <v>300</v>
      </c>
      <c r="AA234">
        <f>INT(POWER(X234+(AB234*0.25),3))+40</f>
        <v>22585</v>
      </c>
      <c r="AB234">
        <v>38</v>
      </c>
      <c r="AC234">
        <f>INT(50+(X234+(AD234*0.25)-1)*POWER(X234+(AD234*0.25),0.5)*10)</f>
        <v>17165</v>
      </c>
      <c r="AD234">
        <v>500</v>
      </c>
      <c r="AE234">
        <f>INT(POWER(X234+(AF234*0.25),3))+40</f>
        <v>6631</v>
      </c>
      <c r="AF234">
        <v>0</v>
      </c>
      <c r="AG234">
        <f>INT(50+(X234+(AH234*0.25)-1)*POWER(X234+(AH234*0.25),0.5)*10)</f>
        <v>19925</v>
      </c>
      <c r="AH234">
        <v>560</v>
      </c>
      <c r="AI234">
        <f>INT(5+(X234+(AJ234*0.25)-1)*POWER(X234+(AJ234*0.25),0.2))</f>
        <v>92</v>
      </c>
      <c r="AJ234">
        <v>95</v>
      </c>
      <c r="AL234" s="6" t="s">
        <v>93</v>
      </c>
      <c r="AM234" s="6" t="s">
        <v>507</v>
      </c>
      <c r="AN234" s="7"/>
    </row>
    <row r="235" spans="1:40" x14ac:dyDescent="0.15">
      <c r="A235" s="18"/>
      <c r="R235" s="5"/>
      <c r="U235" s="16" t="s">
        <v>738</v>
      </c>
      <c r="V235" s="6" t="s">
        <v>739</v>
      </c>
      <c r="W235">
        <v>72</v>
      </c>
      <c r="X235">
        <f>1+(W235-1)*0.25</f>
        <v>18.75</v>
      </c>
      <c r="Y235">
        <f>INT(POWER(X235+(Z235*0.25),2)*35)</f>
        <v>341304</v>
      </c>
      <c r="Z235">
        <v>320</v>
      </c>
      <c r="AA235">
        <f>INT(POWER(X235+(AB235*0.25),3))+40</f>
        <v>23803</v>
      </c>
      <c r="AB235">
        <v>40</v>
      </c>
      <c r="AC235">
        <f>INT(50+(X235+(AD235*0.25)-1)*POWER(X235+(AD235*0.25),0.5)*10)</f>
        <v>25844</v>
      </c>
      <c r="AD235">
        <v>680</v>
      </c>
      <c r="AE235">
        <f>INT(POWER(X235+(AF235*0.25),3))+40</f>
        <v>6631</v>
      </c>
      <c r="AF235">
        <v>0</v>
      </c>
      <c r="AG235">
        <f>INT(50+(X235+(AH235*0.25)-1)*POWER(X235+(AH235*0.25),0.5)*10)</f>
        <v>26879</v>
      </c>
      <c r="AH235">
        <v>700</v>
      </c>
      <c r="AI235">
        <f>INT(5+(X235+(AJ235*0.25)-1)*POWER(X235+(AJ235*0.25),0.2))</f>
        <v>95</v>
      </c>
      <c r="AJ235">
        <v>99</v>
      </c>
      <c r="AL235" s="6" t="s">
        <v>93</v>
      </c>
      <c r="AM235" s="6" t="s">
        <v>507</v>
      </c>
      <c r="AN235" s="7"/>
    </row>
    <row r="236" spans="1:40" x14ac:dyDescent="0.15">
      <c r="A236" s="18"/>
      <c r="R236" s="5"/>
      <c r="U236" s="16" t="s">
        <v>740</v>
      </c>
      <c r="V236" s="6" t="s">
        <v>741</v>
      </c>
      <c r="W236">
        <v>72</v>
      </c>
      <c r="X236">
        <f>1+(W236-1)*0.25</f>
        <v>18.75</v>
      </c>
      <c r="Y236">
        <f>INT(POWER(X236+(Z236*0.25),2)*35)</f>
        <v>358804</v>
      </c>
      <c r="Z236">
        <v>330</v>
      </c>
      <c r="AA236">
        <f>INT(POWER(X236+(AB236*0.25),3))+40</f>
        <v>6631</v>
      </c>
      <c r="AB236">
        <v>0</v>
      </c>
      <c r="AC236">
        <f>INT(50+(X236+(AD236*0.25)-1)*POWER(X236+(AD236*0.25),0.5)*10)</f>
        <v>25844</v>
      </c>
      <c r="AD236">
        <v>680</v>
      </c>
      <c r="AE236">
        <f>INT(POWER(X236+(AF236*0.25),3))+40</f>
        <v>23189</v>
      </c>
      <c r="AF236">
        <v>39</v>
      </c>
      <c r="AG236">
        <f>INT(50+(X236+(AH236*0.25)-1)*POWER(X236+(AH236*0.25),0.5)*10)</f>
        <v>26879</v>
      </c>
      <c r="AH236">
        <v>700</v>
      </c>
      <c r="AI236">
        <f>INT(5+(X236+(AJ236*0.25)-1)*POWER(X236+(AJ236*0.25),0.2))</f>
        <v>96</v>
      </c>
      <c r="AJ236">
        <v>101</v>
      </c>
      <c r="AL236" s="6" t="s">
        <v>93</v>
      </c>
      <c r="AM236" s="6" t="s">
        <v>507</v>
      </c>
      <c r="AN236" s="7"/>
    </row>
    <row r="237" spans="1:40" ht="19" x14ac:dyDescent="0.3">
      <c r="A237" s="19" t="s">
        <v>676</v>
      </c>
      <c r="AN237" s="7"/>
    </row>
    <row r="238" spans="1:40" x14ac:dyDescent="0.15">
      <c r="A238" s="18"/>
      <c r="B238" s="12" t="s">
        <v>1</v>
      </c>
      <c r="C238" t="s">
        <v>0</v>
      </c>
      <c r="D238">
        <v>45</v>
      </c>
      <c r="E238">
        <f>1+(D238-1)*0.25</f>
        <v>12</v>
      </c>
      <c r="F238">
        <f>INT(200+POWER(E238+(G238*0.25)+1,2)*30)</f>
        <v>5270</v>
      </c>
      <c r="G238">
        <v>0</v>
      </c>
      <c r="H238">
        <f>INT(POWER(E238+(I238*0.25)+4,2)*3)</f>
        <v>768</v>
      </c>
      <c r="I238">
        <v>0</v>
      </c>
      <c r="J238">
        <f>INT(50+(E238+(K238*0.25)-1)*POWER(E238+(K238*0.25),0.5)*10)</f>
        <v>431</v>
      </c>
      <c r="K238">
        <v>0</v>
      </c>
      <c r="L238">
        <f>INT(POWER(E238+(M238*0.25)+4,2)*3)</f>
        <v>768</v>
      </c>
      <c r="M238">
        <v>0</v>
      </c>
      <c r="N238">
        <f>INT(50+(E238+(O238*0.25)-1)*POWER(E238+(O238*0.25),0.5)*10)</f>
        <v>431</v>
      </c>
      <c r="O238">
        <v>0</v>
      </c>
      <c r="P238">
        <f>INT(5+(E238+(Q238*0.25)-1)*POWER(E238+(Q238*0.25),0.2))</f>
        <v>23</v>
      </c>
      <c r="Q238">
        <v>0</v>
      </c>
      <c r="R238" s="5">
        <v>100105</v>
      </c>
      <c r="S238" t="s">
        <v>554</v>
      </c>
      <c r="U238" s="16" t="s">
        <v>667</v>
      </c>
      <c r="V238" s="6" t="s">
        <v>668</v>
      </c>
      <c r="W238">
        <v>75</v>
      </c>
      <c r="X238">
        <f t="shared" ref="X238:X243" si="156">1+(W238-1)*0.25</f>
        <v>19.5</v>
      </c>
      <c r="Y238">
        <f t="shared" ref="Y238:Y243" si="157">INT(POWER(X238+(Z238*0.25),2)*35)</f>
        <v>495635</v>
      </c>
      <c r="Z238">
        <v>398</v>
      </c>
      <c r="AA238">
        <f t="shared" ref="AA238:AA243" si="158">INT(POWER(X238+(AB238*0.25),3))+40</f>
        <v>23189</v>
      </c>
      <c r="AB238">
        <v>36</v>
      </c>
      <c r="AC238">
        <f t="shared" ref="AC238:AC243" si="159">INT(50+(X238+(AD238*0.25)-1)*POWER(X238+(AD238*0.25),0.5)*10)</f>
        <v>35806</v>
      </c>
      <c r="AD238">
        <v>860</v>
      </c>
      <c r="AE238">
        <f t="shared" ref="AE238:AE243" si="160">INT(POWER(X238+(AF238*0.25),3))+40</f>
        <v>7743</v>
      </c>
      <c r="AF238">
        <v>1</v>
      </c>
      <c r="AG238">
        <f t="shared" ref="AG238:AG243" si="161">INT(50+(X238+(AH238*0.25)-1)*POWER(X238+(AH238*0.25),0.5)*10)</f>
        <v>27036</v>
      </c>
      <c r="AH238">
        <v>700</v>
      </c>
      <c r="AI238">
        <f t="shared" ref="AI238:AI243" si="162">INT(5+(X238+(AJ238*0.25)-1)*POWER(X238+(AJ238*0.25),0.2))</f>
        <v>97</v>
      </c>
      <c r="AJ238">
        <v>100</v>
      </c>
      <c r="AL238" s="6" t="s">
        <v>93</v>
      </c>
      <c r="AM238" s="6" t="s">
        <v>507</v>
      </c>
      <c r="AN238" s="7"/>
    </row>
    <row r="239" spans="1:40" x14ac:dyDescent="0.15">
      <c r="A239" s="18"/>
      <c r="R239" s="5"/>
      <c r="U239" s="16" t="s">
        <v>669</v>
      </c>
      <c r="V239" s="6" t="s">
        <v>670</v>
      </c>
      <c r="W239">
        <v>75</v>
      </c>
      <c r="X239">
        <f t="shared" si="156"/>
        <v>19.5</v>
      </c>
      <c r="Y239">
        <f t="shared" si="157"/>
        <v>501902</v>
      </c>
      <c r="Z239">
        <v>401</v>
      </c>
      <c r="AA239">
        <f t="shared" si="158"/>
        <v>23803</v>
      </c>
      <c r="AB239">
        <v>37</v>
      </c>
      <c r="AC239">
        <f t="shared" si="159"/>
        <v>35234</v>
      </c>
      <c r="AD239">
        <v>850</v>
      </c>
      <c r="AE239">
        <f t="shared" si="160"/>
        <v>8040</v>
      </c>
      <c r="AF239">
        <v>2</v>
      </c>
      <c r="AG239">
        <f t="shared" si="161"/>
        <v>27297</v>
      </c>
      <c r="AH239">
        <v>705</v>
      </c>
      <c r="AI239">
        <f t="shared" si="162"/>
        <v>96</v>
      </c>
      <c r="AJ239">
        <v>98</v>
      </c>
      <c r="AL239" s="6" t="s">
        <v>93</v>
      </c>
      <c r="AM239" s="6" t="s">
        <v>507</v>
      </c>
      <c r="AN239" s="7"/>
    </row>
    <row r="240" spans="1:40" x14ac:dyDescent="0.15">
      <c r="A240" s="18"/>
      <c r="R240" s="5"/>
      <c r="U240" s="16" t="s">
        <v>671</v>
      </c>
      <c r="V240" s="6" t="s">
        <v>672</v>
      </c>
      <c r="W240">
        <v>75</v>
      </c>
      <c r="X240">
        <f t="shared" si="156"/>
        <v>19.5</v>
      </c>
      <c r="Y240">
        <f t="shared" si="157"/>
        <v>479115</v>
      </c>
      <c r="Z240">
        <v>390</v>
      </c>
      <c r="AA240">
        <f t="shared" si="158"/>
        <v>7454</v>
      </c>
      <c r="AB240">
        <v>0</v>
      </c>
      <c r="AC240">
        <f t="shared" si="159"/>
        <v>36381</v>
      </c>
      <c r="AD240">
        <v>870</v>
      </c>
      <c r="AE240">
        <f t="shared" si="160"/>
        <v>21992</v>
      </c>
      <c r="AF240">
        <v>34</v>
      </c>
      <c r="AG240">
        <f t="shared" si="161"/>
        <v>26931</v>
      </c>
      <c r="AH240">
        <v>698</v>
      </c>
      <c r="AI240">
        <f t="shared" si="162"/>
        <v>99</v>
      </c>
      <c r="AJ240">
        <v>102</v>
      </c>
      <c r="AL240" s="6" t="s">
        <v>93</v>
      </c>
      <c r="AM240" s="6" t="s">
        <v>507</v>
      </c>
      <c r="AN240" s="7"/>
    </row>
    <row r="241" spans="1:40" x14ac:dyDescent="0.15">
      <c r="A241" s="18"/>
      <c r="R241" s="5"/>
      <c r="U241" s="16" t="s">
        <v>673</v>
      </c>
      <c r="V241" s="6" t="s">
        <v>674</v>
      </c>
      <c r="W241">
        <v>75</v>
      </c>
      <c r="X241">
        <f t="shared" si="156"/>
        <v>19.5</v>
      </c>
      <c r="Y241">
        <f t="shared" si="157"/>
        <v>520940</v>
      </c>
      <c r="Z241">
        <v>410</v>
      </c>
      <c r="AA241">
        <f t="shared" si="158"/>
        <v>8343</v>
      </c>
      <c r="AB241">
        <v>3</v>
      </c>
      <c r="AC241">
        <f t="shared" si="159"/>
        <v>35577</v>
      </c>
      <c r="AD241">
        <v>856</v>
      </c>
      <c r="AE241">
        <f t="shared" si="160"/>
        <v>22585</v>
      </c>
      <c r="AF241">
        <v>35</v>
      </c>
      <c r="AG241">
        <f t="shared" si="161"/>
        <v>27297</v>
      </c>
      <c r="AH241">
        <v>705</v>
      </c>
      <c r="AI241">
        <f t="shared" si="162"/>
        <v>101</v>
      </c>
      <c r="AJ241">
        <v>105</v>
      </c>
      <c r="AL241" s="6" t="s">
        <v>93</v>
      </c>
      <c r="AM241" s="6" t="s">
        <v>507</v>
      </c>
      <c r="AN241" s="7"/>
    </row>
    <row r="242" spans="1:40" x14ac:dyDescent="0.15">
      <c r="A242" s="18"/>
      <c r="R242" s="5"/>
      <c r="U242" s="16" t="s">
        <v>677</v>
      </c>
      <c r="V242" s="6" t="s">
        <v>678</v>
      </c>
      <c r="W242">
        <v>73</v>
      </c>
      <c r="X242">
        <f t="shared" si="156"/>
        <v>19</v>
      </c>
      <c r="Y242">
        <f t="shared" si="157"/>
        <v>450878</v>
      </c>
      <c r="Z242">
        <v>378</v>
      </c>
      <c r="AA242">
        <f t="shared" si="158"/>
        <v>8343</v>
      </c>
      <c r="AB242">
        <v>5</v>
      </c>
      <c r="AC242">
        <f t="shared" si="159"/>
        <v>19973</v>
      </c>
      <c r="AD242">
        <v>560</v>
      </c>
      <c r="AE242">
        <f t="shared" si="160"/>
        <v>23189</v>
      </c>
      <c r="AF242">
        <v>38</v>
      </c>
      <c r="AG242">
        <f t="shared" si="161"/>
        <v>63667</v>
      </c>
      <c r="AH242">
        <v>1300</v>
      </c>
      <c r="AI242">
        <f t="shared" si="162"/>
        <v>89</v>
      </c>
      <c r="AJ242">
        <v>89</v>
      </c>
      <c r="AL242" s="6" t="s">
        <v>93</v>
      </c>
      <c r="AM242" s="6" t="s">
        <v>507</v>
      </c>
      <c r="AN242" s="7"/>
    </row>
    <row r="243" spans="1:40" x14ac:dyDescent="0.15">
      <c r="A243" s="18"/>
      <c r="R243" s="5"/>
      <c r="U243" s="16" t="s">
        <v>679</v>
      </c>
      <c r="V243" s="6" t="s">
        <v>680</v>
      </c>
      <c r="W243">
        <v>80</v>
      </c>
      <c r="X243">
        <f t="shared" si="156"/>
        <v>20.75</v>
      </c>
      <c r="Y243">
        <f t="shared" si="157"/>
        <v>621444</v>
      </c>
      <c r="Z243">
        <v>450</v>
      </c>
      <c r="AA243">
        <f t="shared" si="158"/>
        <v>80941</v>
      </c>
      <c r="AB243">
        <v>90</v>
      </c>
      <c r="AC243">
        <f t="shared" si="159"/>
        <v>71244</v>
      </c>
      <c r="AD243">
        <v>1400</v>
      </c>
      <c r="AE243">
        <f t="shared" si="160"/>
        <v>79547</v>
      </c>
      <c r="AF243">
        <v>89</v>
      </c>
      <c r="AG243">
        <f t="shared" si="161"/>
        <v>71967</v>
      </c>
      <c r="AH243">
        <v>1410</v>
      </c>
      <c r="AI243">
        <f t="shared" si="162"/>
        <v>134</v>
      </c>
      <c r="AJ243">
        <v>150</v>
      </c>
      <c r="AL243" s="6" t="s">
        <v>93</v>
      </c>
      <c r="AM243" s="6" t="s">
        <v>507</v>
      </c>
      <c r="AN243" s="7"/>
    </row>
    <row r="244" spans="1:40" s="9" customFormat="1" x14ac:dyDescent="0.15">
      <c r="A244" s="8" t="s">
        <v>648</v>
      </c>
      <c r="B244" s="15"/>
      <c r="U244" s="15"/>
      <c r="W244"/>
    </row>
    <row r="245" spans="1:40" s="9" customFormat="1" x14ac:dyDescent="0.15">
      <c r="A245" s="8"/>
      <c r="B245" s="15" t="s">
        <v>1</v>
      </c>
      <c r="C245" s="9" t="s">
        <v>0</v>
      </c>
      <c r="D245" s="9">
        <v>45</v>
      </c>
      <c r="E245" s="9">
        <f>1+(D245-1)*0.25</f>
        <v>12</v>
      </c>
      <c r="F245" s="9">
        <f>INT(200+POWER(E245+(G245*0.25)+1,2)*30)</f>
        <v>5270</v>
      </c>
      <c r="G245" s="9">
        <v>0</v>
      </c>
      <c r="H245" s="9">
        <f>INT(POWER(E245+(I245*0.25)+4,2)*3)</f>
        <v>768</v>
      </c>
      <c r="I245" s="9">
        <v>0</v>
      </c>
      <c r="J245" s="9">
        <f>INT(50+(E245+(K245*0.25)-1)*POWER(E245+(K245*0.25),0.5)*10)</f>
        <v>431</v>
      </c>
      <c r="K245" s="9">
        <v>0</v>
      </c>
      <c r="L245" s="9">
        <f>INT(POWER(E245+(M245*0.25)+4,2)*3)</f>
        <v>768</v>
      </c>
      <c r="M245" s="9">
        <v>0</v>
      </c>
      <c r="N245" s="9">
        <f>INT(50+(E245+(O245*0.25)-1)*POWER(E245+(O245*0.25),0.5)*10)</f>
        <v>431</v>
      </c>
      <c r="O245" s="9">
        <v>0</v>
      </c>
      <c r="P245" s="9">
        <f>INT(5+(E245+(Q245*0.25)-1)*POWER(E245+(Q245*0.25),0.2))</f>
        <v>23</v>
      </c>
      <c r="Q245" s="9">
        <v>0</v>
      </c>
      <c r="R245" s="10" t="s">
        <v>57</v>
      </c>
      <c r="T245" s="9" t="s">
        <v>644</v>
      </c>
      <c r="U245" s="17" t="s">
        <v>399</v>
      </c>
      <c r="V245" s="11" t="s">
        <v>400</v>
      </c>
      <c r="W245">
        <v>95</v>
      </c>
      <c r="X245" s="9">
        <f>1+(W245-1)*0.25</f>
        <v>24.5</v>
      </c>
      <c r="Y245" s="9">
        <f>INT(POWER(X245+(Z245*0.25),2)*35)</f>
        <v>90144</v>
      </c>
      <c r="Z245" s="9">
        <v>105</v>
      </c>
      <c r="AA245" s="9">
        <f>INT(POWER(X245+(AB245*0.25),3))+40</f>
        <v>67707</v>
      </c>
      <c r="AB245" s="9">
        <v>65</v>
      </c>
      <c r="AC245" s="9">
        <f>INT(50+(X245+(AD245*0.25)-1)*POWER(X245+(AD245*0.25),0.5)*10)</f>
        <v>9875</v>
      </c>
      <c r="AD245" s="9">
        <v>300</v>
      </c>
      <c r="AE245" s="9">
        <f>INT(POWER(X245+(AF245*0.25),3))+40</f>
        <v>14746</v>
      </c>
      <c r="AF245" s="9">
        <v>0</v>
      </c>
      <c r="AG245" s="9">
        <f>INT(50+(X245+(AH245*0.25)-1)*POWER(X245+(AH245*0.25),0.5)*10)</f>
        <v>7897</v>
      </c>
      <c r="AH245" s="9">
        <v>245</v>
      </c>
      <c r="AI245" s="9">
        <f>INT(5+(X245+(AJ245*0.25)-1)*POWER(X245+(AJ245*0.25),0.2))</f>
        <v>274</v>
      </c>
      <c r="AJ245" s="9">
        <v>330</v>
      </c>
      <c r="AL245" s="11" t="s">
        <v>401</v>
      </c>
      <c r="AM245" s="11" t="s">
        <v>402</v>
      </c>
    </row>
    <row r="246" spans="1:40" s="9" customFormat="1" x14ac:dyDescent="0.15">
      <c r="A246" s="8"/>
      <c r="B246" s="17" t="s">
        <v>403</v>
      </c>
      <c r="C246" s="11" t="s">
        <v>404</v>
      </c>
      <c r="D246" s="9">
        <v>1</v>
      </c>
      <c r="E246" s="9">
        <f>1+(D246-1)*0.25</f>
        <v>1</v>
      </c>
      <c r="F246" s="9">
        <f>INT(200+POWER(E246+(G246*0.25)+1,2)*30)</f>
        <v>320</v>
      </c>
      <c r="G246" s="9">
        <v>0</v>
      </c>
      <c r="H246" s="9">
        <f>INT(POWER(E246+(I246*0.25)+4,2)*3)</f>
        <v>75</v>
      </c>
      <c r="I246" s="9">
        <v>0</v>
      </c>
      <c r="J246" s="9">
        <f>INT(50+(E246+(K246*0.25)-1)*POWER(E246+(K246*0.25),0.5)*10)</f>
        <v>50</v>
      </c>
      <c r="K246" s="9">
        <v>0</v>
      </c>
      <c r="L246" s="9">
        <f>INT(POWER(E246+(M246*0.25)+4,2)*3)</f>
        <v>75</v>
      </c>
      <c r="M246" s="9">
        <v>0</v>
      </c>
      <c r="N246" s="9">
        <f>INT(50+(E246+(O246*0.25)-1)*POWER(E246+(O246*0.25),0.5)*10)</f>
        <v>50</v>
      </c>
      <c r="O246" s="9">
        <v>0</v>
      </c>
      <c r="P246" s="9">
        <f>INT(5+(E246+(Q246*0.25)-1)*POWER(E246+(Q246*0.25),0.2))</f>
        <v>5</v>
      </c>
      <c r="Q246" s="9">
        <v>0</v>
      </c>
      <c r="R246" s="11" t="s">
        <v>405</v>
      </c>
      <c r="S246" s="11" t="s">
        <v>406</v>
      </c>
      <c r="T246" s="9" t="s">
        <v>644</v>
      </c>
      <c r="U246" s="17" t="s">
        <v>407</v>
      </c>
      <c r="V246" s="11" t="s">
        <v>408</v>
      </c>
      <c r="W246">
        <v>67</v>
      </c>
      <c r="X246" s="9">
        <f>1+(W246-1)*0.25</f>
        <v>17.5</v>
      </c>
      <c r="Y246" s="9">
        <f>INT(POWER(X246+(Z246*0.25),2)*35)</f>
        <v>43489</v>
      </c>
      <c r="Z246" s="9">
        <v>71</v>
      </c>
      <c r="AA246" s="9">
        <f>INT(POWER(X246+(AB246*0.25),3))+40</f>
        <v>39344</v>
      </c>
      <c r="AB246" s="9">
        <v>66</v>
      </c>
      <c r="AC246" s="9">
        <f>INT(50+(X246+(AD246*0.25)-1)*POWER(X246+(AD246*0.25),0.5)*10)</f>
        <v>9211</v>
      </c>
      <c r="AD246" s="9">
        <v>310</v>
      </c>
      <c r="AE246" s="9">
        <f>INT(POWER(X246+(AF246*0.25),3))+40</f>
        <v>5399</v>
      </c>
      <c r="AF246" s="9">
        <v>0</v>
      </c>
      <c r="AG246" s="9">
        <f>INT(50+(X246+(AH246*0.25)-1)*POWER(X246+(AH246*0.25),0.5)*10)</f>
        <v>6458</v>
      </c>
      <c r="AH246" s="9">
        <v>230</v>
      </c>
      <c r="AI246" s="9">
        <f>INT(5+(X246+(AJ246*0.25)-1)*POWER(X246+(AJ246*0.25),0.2))</f>
        <v>246</v>
      </c>
      <c r="AJ246" s="9">
        <v>320</v>
      </c>
      <c r="AL246" s="11" t="s">
        <v>93</v>
      </c>
      <c r="AM246" s="11" t="s">
        <v>409</v>
      </c>
    </row>
    <row r="247" spans="1:40" s="9" customFormat="1" x14ac:dyDescent="0.15">
      <c r="A247" s="8"/>
      <c r="B247" s="17" t="s">
        <v>410</v>
      </c>
      <c r="C247" s="11" t="s">
        <v>411</v>
      </c>
      <c r="D247" s="9">
        <v>1</v>
      </c>
      <c r="E247" s="9">
        <f>1+(D247-1)*0.25</f>
        <v>1</v>
      </c>
      <c r="F247" s="9">
        <f>INT(200+POWER(E247+(G247*0.25)+1,2)*30)</f>
        <v>320</v>
      </c>
      <c r="G247" s="9">
        <v>0</v>
      </c>
      <c r="H247" s="9">
        <f>INT(POWER(E247+(I247*0.25)+4,2)*3)</f>
        <v>75</v>
      </c>
      <c r="I247" s="9">
        <v>0</v>
      </c>
      <c r="J247" s="9">
        <f>INT(50+(E247+(K247*0.25)-1)*POWER(E247+(K247*0.25),0.5)*10)</f>
        <v>50</v>
      </c>
      <c r="K247" s="9">
        <v>0</v>
      </c>
      <c r="L247" s="9">
        <f>INT(POWER(E247+(M247*0.25)+4,2)*3)</f>
        <v>75</v>
      </c>
      <c r="M247" s="9">
        <v>0</v>
      </c>
      <c r="N247" s="9">
        <f>INT(50+(E247+(O247*0.25)-1)*POWER(E247+(O247*0.25),0.5)*10)</f>
        <v>50</v>
      </c>
      <c r="O247" s="9">
        <v>0</v>
      </c>
      <c r="P247" s="9">
        <f>INT(5+(E247+(Q247*0.25)-1)*POWER(E247+(Q247*0.25),0.2))</f>
        <v>5</v>
      </c>
      <c r="Q247" s="9">
        <v>0</v>
      </c>
      <c r="R247" s="11" t="s">
        <v>412</v>
      </c>
      <c r="S247" s="11" t="s">
        <v>413</v>
      </c>
      <c r="T247" s="9" t="s">
        <v>644</v>
      </c>
      <c r="U247" s="17" t="s">
        <v>414</v>
      </c>
      <c r="V247" s="11" t="s">
        <v>415</v>
      </c>
      <c r="W247">
        <v>68</v>
      </c>
      <c r="X247" s="9">
        <f>1+(W247-1)*0.25</f>
        <v>17.75</v>
      </c>
      <c r="Y247" s="9">
        <f>INT(POWER(X247+(Z247*0.25),2)*35)</f>
        <v>44732</v>
      </c>
      <c r="Z247" s="9">
        <v>72</v>
      </c>
      <c r="AA247" s="9">
        <f>INT(POWER(X247+(AB247*0.25),3))+40</f>
        <v>41103</v>
      </c>
      <c r="AB247" s="9">
        <v>67</v>
      </c>
      <c r="AC247" s="9">
        <f>INT(50+(X247+(AD247*0.25)-1)*POWER(X247+(AD247*0.25),0.5)*10)</f>
        <v>9615</v>
      </c>
      <c r="AD247" s="9">
        <v>320</v>
      </c>
      <c r="AE247" s="9">
        <f>INT(POWER(X247+(AF247*0.25),3))+40</f>
        <v>5632</v>
      </c>
      <c r="AF247" s="9">
        <v>0</v>
      </c>
      <c r="AG247" s="9">
        <f>INT(50+(X247+(AH247*0.25)-1)*POWER(X247+(AH247*0.25),0.5)*10)</f>
        <v>6653</v>
      </c>
      <c r="AH247" s="9">
        <v>235</v>
      </c>
      <c r="AI247" s="9">
        <f>INT(5+(X247+(AJ247*0.25)-1)*POWER(X247+(AJ247*0.25),0.2))</f>
        <v>235</v>
      </c>
      <c r="AJ247" s="9">
        <v>305</v>
      </c>
      <c r="AL247" s="11" t="s">
        <v>63</v>
      </c>
      <c r="AM247" s="11" t="s">
        <v>178</v>
      </c>
    </row>
    <row r="248" spans="1:40" s="9" customFormat="1" x14ac:dyDescent="0.15">
      <c r="A248" s="8" t="s">
        <v>642</v>
      </c>
      <c r="B248" s="15"/>
      <c r="U248" s="15"/>
      <c r="W248"/>
    </row>
    <row r="249" spans="1:40" s="9" customFormat="1" x14ac:dyDescent="0.15">
      <c r="A249" s="8"/>
      <c r="B249" s="15" t="s">
        <v>1</v>
      </c>
      <c r="C249" s="9" t="s">
        <v>0</v>
      </c>
      <c r="D249" s="9">
        <v>45</v>
      </c>
      <c r="E249" s="9">
        <f>1+(D249-1)*0.25</f>
        <v>12</v>
      </c>
      <c r="F249" s="9">
        <f>INT(200+POWER(E249+(G249*0.25)+1,2)*30)</f>
        <v>5270</v>
      </c>
      <c r="G249" s="9">
        <v>0</v>
      </c>
      <c r="H249" s="9">
        <f>INT(POWER(E249+(I249*0.25)+4,2)*3)</f>
        <v>768</v>
      </c>
      <c r="I249" s="9">
        <v>0</v>
      </c>
      <c r="J249" s="9">
        <f>INT(50+(E249+(K249*0.25)-1)*POWER(E249+(K249*0.25),0.5)*10)</f>
        <v>431</v>
      </c>
      <c r="K249" s="9">
        <v>0</v>
      </c>
      <c r="L249" s="9">
        <f>INT(POWER(E249+(M249*0.25)+4,2)*3)</f>
        <v>768</v>
      </c>
      <c r="M249" s="9">
        <v>0</v>
      </c>
      <c r="N249" s="9">
        <f>INT(50+(E249+(O249*0.25)-1)*POWER(E249+(O249*0.25),0.5)*10)</f>
        <v>431</v>
      </c>
      <c r="O249" s="9">
        <v>0</v>
      </c>
      <c r="P249" s="9">
        <f>INT(5+(E249+(Q249*0.25)-1)*POWER(E249+(Q249*0.25),0.2))</f>
        <v>23</v>
      </c>
      <c r="Q249" s="9">
        <v>0</v>
      </c>
      <c r="R249" s="10" t="s">
        <v>57</v>
      </c>
      <c r="T249" s="9" t="s">
        <v>645</v>
      </c>
      <c r="U249" s="16" t="s">
        <v>461</v>
      </c>
      <c r="V249" s="6" t="s">
        <v>462</v>
      </c>
      <c r="W249">
        <v>70</v>
      </c>
      <c r="X249">
        <f>1+(W249-1)*0.25</f>
        <v>18.25</v>
      </c>
      <c r="Y249">
        <f>INT(POWER(X249+(Z249*0.25),2)*35)</f>
        <v>47915</v>
      </c>
      <c r="Z249">
        <v>75</v>
      </c>
      <c r="AA249">
        <f>INT(POWER(X249+(AB249*0.25),3))+40</f>
        <v>6118</v>
      </c>
      <c r="AB249">
        <v>0</v>
      </c>
      <c r="AC249">
        <f>INT(50+(X249+(AD249*0.25)-1)*POWER(X249+(AD249*0.25),0.5)*10)</f>
        <v>9504</v>
      </c>
      <c r="AD249">
        <v>315</v>
      </c>
      <c r="AE249">
        <f>INT(POWER(X249+(AF249*0.25),3))+40</f>
        <v>44778</v>
      </c>
      <c r="AF249">
        <v>69</v>
      </c>
      <c r="AG249">
        <f>INT(50+(X249+(AH249*0.25)-1)*POWER(X249+(AH249*0.25),0.5)*10)</f>
        <v>9689</v>
      </c>
      <c r="AH249">
        <v>320</v>
      </c>
      <c r="AI249">
        <f>INT(5+(X249+(AJ249*0.25)-1)*POWER(X249+(AJ249*0.25),0.2))</f>
        <v>217</v>
      </c>
      <c r="AJ249">
        <v>278</v>
      </c>
      <c r="AK249"/>
      <c r="AL249" s="6" t="s">
        <v>93</v>
      </c>
      <c r="AM249" s="6" t="s">
        <v>463</v>
      </c>
    </row>
    <row r="250" spans="1:40" s="9" customFormat="1" x14ac:dyDescent="0.15">
      <c r="A250" s="8"/>
      <c r="B250" s="17" t="s">
        <v>445</v>
      </c>
      <c r="C250" s="11" t="s">
        <v>446</v>
      </c>
      <c r="D250" s="9">
        <v>1</v>
      </c>
      <c r="E250" s="9">
        <f>1+(D250-1)*0.25</f>
        <v>1</v>
      </c>
      <c r="F250" s="9">
        <f>INT(200+POWER(E250+(G250*0.25)+1,2)*30)</f>
        <v>320</v>
      </c>
      <c r="G250" s="9">
        <v>0</v>
      </c>
      <c r="H250" s="9">
        <f>INT(POWER(E250+(I250*0.25)+4,2)*3)</f>
        <v>75</v>
      </c>
      <c r="I250" s="9">
        <v>0</v>
      </c>
      <c r="J250" s="9">
        <f>INT(50+(E250+(K250*0.25)-1)*POWER(E250+(K250*0.25),0.5)*10)</f>
        <v>50</v>
      </c>
      <c r="K250" s="9">
        <v>0</v>
      </c>
      <c r="L250" s="9">
        <f>INT(POWER(E250+(M250*0.25)+4,2)*3)</f>
        <v>75</v>
      </c>
      <c r="M250" s="9">
        <v>0</v>
      </c>
      <c r="N250" s="9">
        <f>INT(50+(E250+(O250*0.25)-1)*POWER(E250+(O250*0.25),0.5)*10)</f>
        <v>50</v>
      </c>
      <c r="O250" s="9">
        <v>0</v>
      </c>
      <c r="P250" s="9">
        <f>INT(5+(E250+(Q250*0.25)-1)*POWER(E250+(Q250*0.25),0.2))</f>
        <v>5</v>
      </c>
      <c r="Q250" s="9">
        <v>0</v>
      </c>
      <c r="R250" s="11" t="s">
        <v>447</v>
      </c>
      <c r="S250" s="11" t="s">
        <v>448</v>
      </c>
      <c r="T250" s="9" t="s">
        <v>645</v>
      </c>
      <c r="U250" s="16" t="s">
        <v>464</v>
      </c>
      <c r="V250" s="6" t="s">
        <v>465</v>
      </c>
      <c r="W250">
        <v>71</v>
      </c>
      <c r="X250">
        <f>1+(W250-1)*0.25</f>
        <v>18.5</v>
      </c>
      <c r="Y250">
        <f>INT(POWER(X250+(Z250*0.25),2)*35)</f>
        <v>49218</v>
      </c>
      <c r="Z250">
        <v>76</v>
      </c>
      <c r="AA250">
        <f>INT(POWER(X250+(AB250*0.25),3))+40</f>
        <v>6371</v>
      </c>
      <c r="AB250">
        <v>0</v>
      </c>
      <c r="AC250">
        <f>INT(50+(X250+(AD250*0.25)-1)*POWER(X250+(AD250*0.25),0.5)*10)</f>
        <v>9358</v>
      </c>
      <c r="AD250">
        <v>310</v>
      </c>
      <c r="AE250">
        <f>INT(POWER(X250+(AF250*0.25),3))+40</f>
        <v>46696</v>
      </c>
      <c r="AF250">
        <v>70</v>
      </c>
      <c r="AG250">
        <f>INT(50+(X250+(AH250*0.25)-1)*POWER(X250+(AH250*0.25),0.5)*10)</f>
        <v>9912</v>
      </c>
      <c r="AH250">
        <v>325</v>
      </c>
      <c r="AI250">
        <f>INT(5+(X250+(AJ250*0.25)-1)*POWER(X250+(AJ250*0.25),0.2))</f>
        <v>208</v>
      </c>
      <c r="AJ250">
        <v>265</v>
      </c>
      <c r="AK250"/>
      <c r="AL250" s="6" t="s">
        <v>63</v>
      </c>
      <c r="AM250" s="6" t="s">
        <v>466</v>
      </c>
    </row>
    <row r="251" spans="1:40" s="9" customFormat="1" x14ac:dyDescent="0.15">
      <c r="A251" s="8"/>
      <c r="B251" s="17" t="s">
        <v>453</v>
      </c>
      <c r="C251" s="11" t="s">
        <v>454</v>
      </c>
      <c r="D251" s="9">
        <v>1</v>
      </c>
      <c r="E251" s="9">
        <f>1+(D251-1)*0.25</f>
        <v>1</v>
      </c>
      <c r="F251" s="9">
        <f>INT(200+POWER(E251+(G251*0.25)+1,2)*30)</f>
        <v>320</v>
      </c>
      <c r="G251" s="9">
        <v>0</v>
      </c>
      <c r="H251" s="9">
        <f>INT(POWER(E251+(I251*0.25)+4,2)*3)</f>
        <v>75</v>
      </c>
      <c r="I251" s="9">
        <v>0</v>
      </c>
      <c r="J251" s="9">
        <f>INT(50+(E251+(K251*0.25)-1)*POWER(E251+(K251*0.25),0.5)*10)</f>
        <v>50</v>
      </c>
      <c r="K251" s="9">
        <v>0</v>
      </c>
      <c r="L251" s="9">
        <f>INT(POWER(E251+(M251*0.25)+4,2)*3)</f>
        <v>75</v>
      </c>
      <c r="M251" s="9">
        <v>0</v>
      </c>
      <c r="N251" s="9">
        <f>INT(50+(E251+(O251*0.25)-1)*POWER(E251+(O251*0.25),0.5)*10)</f>
        <v>50</v>
      </c>
      <c r="O251" s="9">
        <v>0</v>
      </c>
      <c r="P251" s="9">
        <f>INT(5+(E251+(Q251*0.25)-1)*POWER(E251+(Q251*0.25),0.2))</f>
        <v>5</v>
      </c>
      <c r="Q251" s="9">
        <v>0</v>
      </c>
      <c r="R251" s="11" t="s">
        <v>455</v>
      </c>
      <c r="S251" s="11" t="s">
        <v>456</v>
      </c>
      <c r="T251" s="9" t="s">
        <v>644</v>
      </c>
      <c r="U251" s="16" t="s">
        <v>467</v>
      </c>
      <c r="V251" s="6" t="s">
        <v>468</v>
      </c>
      <c r="W251">
        <v>68</v>
      </c>
      <c r="X251">
        <f>1+(W251-1)*0.25</f>
        <v>17.75</v>
      </c>
      <c r="Y251">
        <f>INT(POWER(X251+(Z251*0.25),2)*35)</f>
        <v>45360</v>
      </c>
      <c r="Z251">
        <v>73</v>
      </c>
      <c r="AA251">
        <f>INT(POWER(X251+(AB251*0.25),3))+40</f>
        <v>43840</v>
      </c>
      <c r="AB251">
        <v>70</v>
      </c>
      <c r="AC251">
        <f>INT(50+(X251+(AD251*0.25)-1)*POWER(X251+(AD251*0.25),0.5)*10)</f>
        <v>9615</v>
      </c>
      <c r="AD251">
        <v>320</v>
      </c>
      <c r="AE251">
        <f>INT(POWER(X251+(AF251*0.25),3))+40</f>
        <v>5632</v>
      </c>
      <c r="AF251">
        <v>0</v>
      </c>
      <c r="AG251">
        <f>INT(50+(X251+(AH251*0.25)-1)*POWER(X251+(AH251*0.25),0.5)*10)</f>
        <v>8528</v>
      </c>
      <c r="AH251">
        <v>290</v>
      </c>
      <c r="AI251">
        <f>INT(5+(X251+(AJ251*0.25)-1)*POWER(X251+(AJ251*0.25),0.2))</f>
        <v>258</v>
      </c>
      <c r="AJ251">
        <v>335</v>
      </c>
      <c r="AK251"/>
      <c r="AL251" s="6" t="s">
        <v>93</v>
      </c>
      <c r="AM251" s="6" t="s">
        <v>469</v>
      </c>
    </row>
    <row r="252" spans="1:40" x14ac:dyDescent="0.15">
      <c r="A252" s="18" t="s">
        <v>681</v>
      </c>
      <c r="AN252" s="7"/>
    </row>
    <row r="253" spans="1:40" x14ac:dyDescent="0.15">
      <c r="A253" s="18"/>
      <c r="B253" s="12" t="s">
        <v>1</v>
      </c>
      <c r="C253" t="s">
        <v>0</v>
      </c>
      <c r="D253">
        <v>45</v>
      </c>
      <c r="E253">
        <f>1+(D253-1)*0.25</f>
        <v>12</v>
      </c>
      <c r="F253">
        <f>INT(200+POWER(E253+(G253*0.25)+1,2)*30)</f>
        <v>5270</v>
      </c>
      <c r="G253">
        <v>0</v>
      </c>
      <c r="H253">
        <f>INT(POWER(E253+(I253*0.25)+4,2)*3)</f>
        <v>768</v>
      </c>
      <c r="I253">
        <v>0</v>
      </c>
      <c r="J253">
        <f>INT(50+(E253+(K253*0.25)-1)*POWER(E253+(K253*0.25),0.5)*10)</f>
        <v>431</v>
      </c>
      <c r="K253">
        <v>0</v>
      </c>
      <c r="L253">
        <f>INT(POWER(E253+(M253*0.25)+4,2)*3)</f>
        <v>768</v>
      </c>
      <c r="M253">
        <v>0</v>
      </c>
      <c r="N253">
        <f>INT(50+(E253+(O253*0.25)-1)*POWER(E253+(O253*0.25),0.5)*10)</f>
        <v>431</v>
      </c>
      <c r="O253">
        <v>0</v>
      </c>
      <c r="P253">
        <f>INT(5+(E253+(Q253*0.25)-1)*POWER(E253+(Q253*0.25),0.2))</f>
        <v>23</v>
      </c>
      <c r="Q253">
        <v>0</v>
      </c>
      <c r="R253" s="5">
        <v>100105</v>
      </c>
      <c r="S253" t="s">
        <v>554</v>
      </c>
      <c r="U253" s="16" t="s">
        <v>682</v>
      </c>
      <c r="V253" s="6" t="s">
        <v>683</v>
      </c>
      <c r="W253">
        <v>100</v>
      </c>
      <c r="X253">
        <f t="shared" ref="X253:X267" si="163">1+(W253-1)*0.25</f>
        <v>25.75</v>
      </c>
      <c r="Y253">
        <f t="shared" ref="Y253:Y267" si="164">INT(POWER(X253+(Z253*0.25),2)*35)</f>
        <v>200832</v>
      </c>
      <c r="Z253">
        <v>200</v>
      </c>
      <c r="AA253">
        <f t="shared" ref="AA253:AA267" si="165">INT(POWER(X253+(AB253*0.25),3))+40</f>
        <v>67707</v>
      </c>
      <c r="AB253">
        <v>60</v>
      </c>
      <c r="AC253">
        <f t="shared" ref="AC253:AC267" si="166">INT(50+(X253+(AD253*0.25)-1)*POWER(X253+(AD253*0.25),0.5)*10)</f>
        <v>27297</v>
      </c>
      <c r="AD253">
        <v>680</v>
      </c>
      <c r="AE253">
        <f t="shared" ref="AE253:AE267" si="167">INT(POWER(X253+(AF253*0.25),3))+40</f>
        <v>56002</v>
      </c>
      <c r="AF253">
        <v>50</v>
      </c>
      <c r="AG253">
        <f t="shared" ref="AG253:AG267" si="168">INT(50+(X253+(AH253*0.25)-1)*POWER(X253+(AH253*0.25),0.5)*10)</f>
        <v>28351</v>
      </c>
      <c r="AH253">
        <v>700</v>
      </c>
      <c r="AI253">
        <f t="shared" ref="AI253:AI267" si="169">INT(5+(X253+(AJ253*0.25)-1)*POWER(X253+(AJ253*0.25),0.2))</f>
        <v>161</v>
      </c>
      <c r="AJ253">
        <v>170</v>
      </c>
      <c r="AL253" s="6" t="s">
        <v>93</v>
      </c>
      <c r="AM253" s="6" t="s">
        <v>507</v>
      </c>
      <c r="AN253" s="7"/>
    </row>
    <row r="254" spans="1:40" x14ac:dyDescent="0.15">
      <c r="A254" s="18"/>
      <c r="R254" s="5"/>
      <c r="U254" s="16" t="s">
        <v>684</v>
      </c>
      <c r="V254" s="6" t="s">
        <v>685</v>
      </c>
      <c r="W254">
        <v>80</v>
      </c>
      <c r="X254">
        <f t="shared" si="163"/>
        <v>20.75</v>
      </c>
      <c r="Y254">
        <f t="shared" si="164"/>
        <v>175194</v>
      </c>
      <c r="Z254">
        <v>200</v>
      </c>
      <c r="AA254">
        <f t="shared" si="165"/>
        <v>45730</v>
      </c>
      <c r="AB254">
        <v>60</v>
      </c>
      <c r="AC254">
        <f t="shared" si="166"/>
        <v>26256</v>
      </c>
      <c r="AD254">
        <v>680</v>
      </c>
      <c r="AE254">
        <f t="shared" si="167"/>
        <v>36799</v>
      </c>
      <c r="AF254">
        <v>50</v>
      </c>
      <c r="AG254">
        <f t="shared" si="168"/>
        <v>27297</v>
      </c>
      <c r="AH254">
        <v>700</v>
      </c>
      <c r="AI254">
        <f t="shared" si="169"/>
        <v>147</v>
      </c>
      <c r="AJ254">
        <v>170</v>
      </c>
      <c r="AL254" s="6" t="s">
        <v>93</v>
      </c>
      <c r="AM254" s="6" t="s">
        <v>507</v>
      </c>
      <c r="AN254" s="7"/>
    </row>
    <row r="255" spans="1:40" x14ac:dyDescent="0.15">
      <c r="U255" s="16" t="s">
        <v>686</v>
      </c>
      <c r="V255" s="6" t="s">
        <v>687</v>
      </c>
      <c r="W255">
        <v>81</v>
      </c>
      <c r="X255">
        <f t="shared" si="163"/>
        <v>21</v>
      </c>
      <c r="Y255">
        <f t="shared" si="164"/>
        <v>176435</v>
      </c>
      <c r="Z255">
        <v>200</v>
      </c>
      <c r="AA255">
        <f t="shared" si="165"/>
        <v>46696</v>
      </c>
      <c r="AB255">
        <v>60</v>
      </c>
      <c r="AC255">
        <f t="shared" si="166"/>
        <v>26308</v>
      </c>
      <c r="AD255">
        <v>680</v>
      </c>
      <c r="AE255">
        <f t="shared" si="167"/>
        <v>37635</v>
      </c>
      <c r="AF255">
        <v>50</v>
      </c>
      <c r="AG255">
        <f t="shared" si="168"/>
        <v>27350</v>
      </c>
      <c r="AH255">
        <v>700</v>
      </c>
      <c r="AI255">
        <f t="shared" si="169"/>
        <v>148</v>
      </c>
      <c r="AJ255">
        <v>170</v>
      </c>
      <c r="AL255" s="6" t="s">
        <v>93</v>
      </c>
      <c r="AM255" s="6" t="s">
        <v>507</v>
      </c>
    </row>
    <row r="256" spans="1:40" x14ac:dyDescent="0.15">
      <c r="U256" s="16" t="s">
        <v>688</v>
      </c>
      <c r="V256" s="6" t="s">
        <v>689</v>
      </c>
      <c r="W256">
        <v>82</v>
      </c>
      <c r="X256">
        <f t="shared" si="163"/>
        <v>21.25</v>
      </c>
      <c r="Y256">
        <f t="shared" si="164"/>
        <v>177679</v>
      </c>
      <c r="Z256">
        <v>200</v>
      </c>
      <c r="AA256">
        <f t="shared" si="165"/>
        <v>47674</v>
      </c>
      <c r="AB256">
        <v>60</v>
      </c>
      <c r="AC256">
        <f t="shared" si="166"/>
        <v>26360</v>
      </c>
      <c r="AD256">
        <v>680</v>
      </c>
      <c r="AE256">
        <f t="shared" si="167"/>
        <v>38483</v>
      </c>
      <c r="AF256">
        <v>50</v>
      </c>
      <c r="AG256">
        <f t="shared" si="168"/>
        <v>27402</v>
      </c>
      <c r="AH256">
        <v>700</v>
      </c>
      <c r="AI256">
        <f t="shared" si="169"/>
        <v>149</v>
      </c>
      <c r="AJ256">
        <v>170</v>
      </c>
      <c r="AL256" s="6" t="s">
        <v>93</v>
      </c>
      <c r="AM256" s="6" t="s">
        <v>507</v>
      </c>
    </row>
    <row r="257" spans="21:39" x14ac:dyDescent="0.15">
      <c r="U257" s="16" t="s">
        <v>690</v>
      </c>
      <c r="V257" s="6" t="s">
        <v>691</v>
      </c>
      <c r="W257">
        <v>83</v>
      </c>
      <c r="X257">
        <f t="shared" si="163"/>
        <v>21.5</v>
      </c>
      <c r="Y257">
        <f t="shared" si="164"/>
        <v>178928</v>
      </c>
      <c r="Z257">
        <v>200</v>
      </c>
      <c r="AA257">
        <f t="shared" si="165"/>
        <v>48667</v>
      </c>
      <c r="AB257">
        <v>60</v>
      </c>
      <c r="AC257">
        <f t="shared" si="166"/>
        <v>26412</v>
      </c>
      <c r="AD257">
        <v>680</v>
      </c>
      <c r="AE257">
        <f t="shared" si="167"/>
        <v>39344</v>
      </c>
      <c r="AF257">
        <v>50</v>
      </c>
      <c r="AG257">
        <f t="shared" si="168"/>
        <v>27454</v>
      </c>
      <c r="AH257">
        <v>700</v>
      </c>
      <c r="AI257">
        <f t="shared" si="169"/>
        <v>149</v>
      </c>
      <c r="AJ257">
        <v>170</v>
      </c>
      <c r="AL257" s="6" t="s">
        <v>93</v>
      </c>
      <c r="AM257" s="6" t="s">
        <v>507</v>
      </c>
    </row>
    <row r="258" spans="21:39" x14ac:dyDescent="0.15">
      <c r="U258" s="16" t="s">
        <v>692</v>
      </c>
      <c r="V258" s="6" t="s">
        <v>693</v>
      </c>
      <c r="W258">
        <v>84</v>
      </c>
      <c r="X258">
        <f t="shared" si="163"/>
        <v>21.75</v>
      </c>
      <c r="Y258">
        <f t="shared" si="164"/>
        <v>180182</v>
      </c>
      <c r="Z258">
        <v>200</v>
      </c>
      <c r="AA258">
        <f t="shared" si="165"/>
        <v>49673</v>
      </c>
      <c r="AB258">
        <v>60</v>
      </c>
      <c r="AC258">
        <f t="shared" si="166"/>
        <v>26463</v>
      </c>
      <c r="AD258">
        <v>680</v>
      </c>
      <c r="AE258">
        <f t="shared" si="167"/>
        <v>40217</v>
      </c>
      <c r="AF258">
        <v>50</v>
      </c>
      <c r="AG258">
        <f t="shared" si="168"/>
        <v>27507</v>
      </c>
      <c r="AH258">
        <v>700</v>
      </c>
      <c r="AI258">
        <f t="shared" si="169"/>
        <v>150</v>
      </c>
      <c r="AJ258">
        <v>170</v>
      </c>
      <c r="AL258" s="6" t="s">
        <v>93</v>
      </c>
      <c r="AM258" s="6" t="s">
        <v>507</v>
      </c>
    </row>
    <row r="259" spans="21:39" x14ac:dyDescent="0.15">
      <c r="U259" s="16" t="s">
        <v>694</v>
      </c>
      <c r="V259" s="6" t="s">
        <v>695</v>
      </c>
      <c r="W259">
        <v>85</v>
      </c>
      <c r="X259">
        <f t="shared" si="163"/>
        <v>22</v>
      </c>
      <c r="Y259">
        <f t="shared" si="164"/>
        <v>181440</v>
      </c>
      <c r="Z259">
        <v>200</v>
      </c>
      <c r="AA259">
        <f t="shared" si="165"/>
        <v>50693</v>
      </c>
      <c r="AB259">
        <v>60</v>
      </c>
      <c r="AC259">
        <f t="shared" si="166"/>
        <v>26515</v>
      </c>
      <c r="AD259">
        <v>680</v>
      </c>
      <c r="AE259">
        <f t="shared" si="167"/>
        <v>41103</v>
      </c>
      <c r="AF259">
        <v>50</v>
      </c>
      <c r="AG259">
        <f t="shared" si="168"/>
        <v>27559</v>
      </c>
      <c r="AH259">
        <v>700</v>
      </c>
      <c r="AI259">
        <f t="shared" si="169"/>
        <v>151</v>
      </c>
      <c r="AJ259">
        <v>170</v>
      </c>
      <c r="AL259" s="6" t="s">
        <v>93</v>
      </c>
      <c r="AM259" s="6" t="s">
        <v>507</v>
      </c>
    </row>
    <row r="260" spans="21:39" x14ac:dyDescent="0.15">
      <c r="U260" s="16" t="s">
        <v>696</v>
      </c>
      <c r="V260" s="6" t="s">
        <v>697</v>
      </c>
      <c r="W260">
        <v>86</v>
      </c>
      <c r="X260">
        <f t="shared" si="163"/>
        <v>22.25</v>
      </c>
      <c r="Y260">
        <f t="shared" si="164"/>
        <v>182702</v>
      </c>
      <c r="Z260">
        <v>200</v>
      </c>
      <c r="AA260">
        <f t="shared" si="165"/>
        <v>51726</v>
      </c>
      <c r="AB260">
        <v>60</v>
      </c>
      <c r="AC260">
        <f t="shared" si="166"/>
        <v>26567</v>
      </c>
      <c r="AD260">
        <v>680</v>
      </c>
      <c r="AE260">
        <f t="shared" si="167"/>
        <v>42002</v>
      </c>
      <c r="AF260">
        <v>50</v>
      </c>
      <c r="AG260">
        <f t="shared" si="168"/>
        <v>27612</v>
      </c>
      <c r="AH260">
        <v>700</v>
      </c>
      <c r="AI260">
        <f t="shared" si="169"/>
        <v>151</v>
      </c>
      <c r="AJ260">
        <v>170</v>
      </c>
      <c r="AL260" s="6" t="s">
        <v>93</v>
      </c>
      <c r="AM260" s="6" t="s">
        <v>507</v>
      </c>
    </row>
    <row r="261" spans="21:39" x14ac:dyDescent="0.15">
      <c r="U261" s="16" t="s">
        <v>698</v>
      </c>
      <c r="V261" s="6" t="s">
        <v>699</v>
      </c>
      <c r="W261">
        <v>87</v>
      </c>
      <c r="X261">
        <f t="shared" si="163"/>
        <v>22.5</v>
      </c>
      <c r="Y261">
        <f t="shared" si="164"/>
        <v>183968</v>
      </c>
      <c r="Z261">
        <v>200</v>
      </c>
      <c r="AA261">
        <f t="shared" si="165"/>
        <v>52774</v>
      </c>
      <c r="AB261">
        <v>60</v>
      </c>
      <c r="AC261">
        <f t="shared" si="166"/>
        <v>26619</v>
      </c>
      <c r="AD261">
        <v>680</v>
      </c>
      <c r="AE261">
        <f t="shared" si="167"/>
        <v>42915</v>
      </c>
      <c r="AF261">
        <v>50</v>
      </c>
      <c r="AG261">
        <f t="shared" si="168"/>
        <v>27665</v>
      </c>
      <c r="AH261">
        <v>700</v>
      </c>
      <c r="AI261">
        <f t="shared" si="169"/>
        <v>152</v>
      </c>
      <c r="AJ261">
        <v>170</v>
      </c>
      <c r="AL261" s="6" t="s">
        <v>93</v>
      </c>
      <c r="AM261" s="6" t="s">
        <v>507</v>
      </c>
    </row>
    <row r="262" spans="21:39" x14ac:dyDescent="0.15">
      <c r="U262" s="16" t="s">
        <v>700</v>
      </c>
      <c r="V262" s="6" t="s">
        <v>701</v>
      </c>
      <c r="W262">
        <v>88</v>
      </c>
      <c r="X262">
        <f t="shared" si="163"/>
        <v>22.75</v>
      </c>
      <c r="Y262">
        <f t="shared" si="164"/>
        <v>185239</v>
      </c>
      <c r="Z262">
        <v>200</v>
      </c>
      <c r="AA262">
        <f t="shared" si="165"/>
        <v>53836</v>
      </c>
      <c r="AB262">
        <v>60</v>
      </c>
      <c r="AC262">
        <f t="shared" si="166"/>
        <v>26671</v>
      </c>
      <c r="AD262">
        <v>680</v>
      </c>
      <c r="AE262">
        <f t="shared" si="167"/>
        <v>43840</v>
      </c>
      <c r="AF262">
        <v>50</v>
      </c>
      <c r="AG262">
        <f t="shared" si="168"/>
        <v>27717</v>
      </c>
      <c r="AH262">
        <v>700</v>
      </c>
      <c r="AI262">
        <f t="shared" si="169"/>
        <v>153</v>
      </c>
      <c r="AJ262">
        <v>170</v>
      </c>
      <c r="AL262" s="6" t="s">
        <v>93</v>
      </c>
      <c r="AM262" s="6" t="s">
        <v>507</v>
      </c>
    </row>
    <row r="263" spans="21:39" x14ac:dyDescent="0.15">
      <c r="U263" s="16" t="s">
        <v>702</v>
      </c>
      <c r="V263" s="6" t="s">
        <v>703</v>
      </c>
      <c r="W263">
        <v>89</v>
      </c>
      <c r="X263">
        <f t="shared" si="163"/>
        <v>23</v>
      </c>
      <c r="Y263">
        <f t="shared" si="164"/>
        <v>186515</v>
      </c>
      <c r="Z263">
        <v>200</v>
      </c>
      <c r="AA263">
        <f t="shared" si="165"/>
        <v>54912</v>
      </c>
      <c r="AB263">
        <v>60</v>
      </c>
      <c r="AC263">
        <f t="shared" si="166"/>
        <v>26723</v>
      </c>
      <c r="AD263">
        <v>680</v>
      </c>
      <c r="AE263">
        <f t="shared" si="167"/>
        <v>44778</v>
      </c>
      <c r="AF263">
        <v>50</v>
      </c>
      <c r="AG263">
        <f t="shared" si="168"/>
        <v>27770</v>
      </c>
      <c r="AH263">
        <v>700</v>
      </c>
      <c r="AI263">
        <f t="shared" si="169"/>
        <v>153</v>
      </c>
      <c r="AJ263">
        <v>170</v>
      </c>
      <c r="AL263" s="6" t="s">
        <v>93</v>
      </c>
      <c r="AM263" s="6" t="s">
        <v>507</v>
      </c>
    </row>
    <row r="264" spans="21:39" x14ac:dyDescent="0.15">
      <c r="U264" s="16" t="s">
        <v>704</v>
      </c>
      <c r="V264" s="6" t="s">
        <v>705</v>
      </c>
      <c r="W264">
        <v>90</v>
      </c>
      <c r="X264">
        <f t="shared" si="163"/>
        <v>23.25</v>
      </c>
      <c r="Y264">
        <f t="shared" si="164"/>
        <v>187794</v>
      </c>
      <c r="Z264">
        <v>200</v>
      </c>
      <c r="AA264">
        <f t="shared" si="165"/>
        <v>56002</v>
      </c>
      <c r="AB264">
        <v>60</v>
      </c>
      <c r="AC264">
        <f t="shared" si="166"/>
        <v>26775</v>
      </c>
      <c r="AD264">
        <v>680</v>
      </c>
      <c r="AE264">
        <f t="shared" si="167"/>
        <v>45730</v>
      </c>
      <c r="AF264">
        <v>50</v>
      </c>
      <c r="AG264">
        <f t="shared" si="168"/>
        <v>27823</v>
      </c>
      <c r="AH264">
        <v>700</v>
      </c>
      <c r="AI264">
        <f t="shared" si="169"/>
        <v>154</v>
      </c>
      <c r="AJ264">
        <v>170</v>
      </c>
      <c r="AL264" s="6" t="s">
        <v>93</v>
      </c>
      <c r="AM264" s="6" t="s">
        <v>507</v>
      </c>
    </row>
    <row r="265" spans="21:39" x14ac:dyDescent="0.15">
      <c r="U265" s="16" t="s">
        <v>706</v>
      </c>
      <c r="V265" s="6" t="s">
        <v>707</v>
      </c>
      <c r="W265">
        <v>91</v>
      </c>
      <c r="X265">
        <f t="shared" si="163"/>
        <v>23.5</v>
      </c>
      <c r="Y265">
        <f t="shared" si="164"/>
        <v>189078</v>
      </c>
      <c r="Z265">
        <v>200</v>
      </c>
      <c r="AA265">
        <f t="shared" si="165"/>
        <v>57106</v>
      </c>
      <c r="AB265">
        <v>60</v>
      </c>
      <c r="AC265">
        <f t="shared" si="166"/>
        <v>26827</v>
      </c>
      <c r="AD265">
        <v>680</v>
      </c>
      <c r="AE265">
        <f t="shared" si="167"/>
        <v>46696</v>
      </c>
      <c r="AF265">
        <v>50</v>
      </c>
      <c r="AG265">
        <f t="shared" si="168"/>
        <v>27875</v>
      </c>
      <c r="AH265">
        <v>700</v>
      </c>
      <c r="AI265">
        <f t="shared" si="169"/>
        <v>155</v>
      </c>
      <c r="AJ265">
        <v>170</v>
      </c>
      <c r="AL265" s="6" t="s">
        <v>93</v>
      </c>
      <c r="AM265" s="6" t="s">
        <v>507</v>
      </c>
    </row>
    <row r="266" spans="21:39" x14ac:dyDescent="0.15">
      <c r="U266" s="16" t="s">
        <v>708</v>
      </c>
      <c r="V266" s="6" t="s">
        <v>709</v>
      </c>
      <c r="W266">
        <v>69</v>
      </c>
      <c r="X266">
        <f t="shared" si="163"/>
        <v>18</v>
      </c>
      <c r="Y266">
        <f t="shared" si="164"/>
        <v>161840</v>
      </c>
      <c r="Z266">
        <v>200</v>
      </c>
      <c r="AA266">
        <f t="shared" si="165"/>
        <v>35977</v>
      </c>
      <c r="AB266">
        <v>60</v>
      </c>
      <c r="AC266">
        <f t="shared" si="166"/>
        <v>25690</v>
      </c>
      <c r="AD266">
        <v>680</v>
      </c>
      <c r="AE266">
        <f t="shared" si="167"/>
        <v>28412</v>
      </c>
      <c r="AF266">
        <v>50</v>
      </c>
      <c r="AG266">
        <f t="shared" si="168"/>
        <v>26723</v>
      </c>
      <c r="AH266">
        <v>700</v>
      </c>
      <c r="AI266">
        <f t="shared" si="169"/>
        <v>140</v>
      </c>
      <c r="AJ266">
        <v>170</v>
      </c>
      <c r="AL266" s="6" t="s">
        <v>93</v>
      </c>
      <c r="AM266" s="6" t="s">
        <v>507</v>
      </c>
    </row>
    <row r="267" spans="21:39" x14ac:dyDescent="0.15">
      <c r="U267" s="16" t="s">
        <v>710</v>
      </c>
      <c r="V267" s="6" t="s">
        <v>711</v>
      </c>
      <c r="W267">
        <v>70</v>
      </c>
      <c r="X267">
        <f t="shared" si="163"/>
        <v>18.25</v>
      </c>
      <c r="Y267">
        <f t="shared" si="164"/>
        <v>163032</v>
      </c>
      <c r="Z267">
        <v>200</v>
      </c>
      <c r="AA267">
        <f t="shared" si="165"/>
        <v>36799</v>
      </c>
      <c r="AB267">
        <v>60</v>
      </c>
      <c r="AC267">
        <f t="shared" si="166"/>
        <v>25741</v>
      </c>
      <c r="AD267">
        <v>680</v>
      </c>
      <c r="AE267">
        <f t="shared" si="167"/>
        <v>29116</v>
      </c>
      <c r="AF267">
        <v>50</v>
      </c>
      <c r="AG267">
        <f t="shared" si="168"/>
        <v>26775</v>
      </c>
      <c r="AH267">
        <v>700</v>
      </c>
      <c r="AI267">
        <f t="shared" si="169"/>
        <v>140</v>
      </c>
      <c r="AJ267">
        <v>170</v>
      </c>
      <c r="AL267" s="6" t="s">
        <v>93</v>
      </c>
      <c r="AM267" s="6" t="s">
        <v>507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2018-03-20T14:03:40Z</dcterms:modified>
</cp:coreProperties>
</file>