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93" i="1" l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8" i="1"/>
  <c r="AI188" i="1"/>
  <c r="AG188" i="1"/>
  <c r="AE188" i="1"/>
  <c r="AC188" i="1"/>
  <c r="AA188" i="1"/>
  <c r="Y188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X93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<sst xmlns="http://schemas.openxmlformats.org/spreadsheetml/2006/main" count="986" uniqueCount="640">
  <si>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</si>
  <si>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</si>
  <si>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</si>
  <si>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</si>
  <si>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</si>
  <si>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</si>
  <si>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</si>
  <si>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</si>
  <si>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</si>
  <si>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</si>
  <si>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</si>
  <si>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</si>
  <si>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</si>
  <si>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</si>
  <si>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</si>
  <si>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</si>
  <si>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</si>
  <si>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</si>
  <si>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</si>
  <si>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</si>
  <si>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</si>
  <si>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</si>
  <si>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</si>
  <si>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</si>
  <si>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</si>
  <si>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</si>
  <si>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</si>
  <si>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</si>
  <si>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</si>
  <si>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</si>
  <si>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</si>
  <si>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</si>
  <si>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</si>
  <si>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</si>
  <si>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</si>
  <si>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</si>
  <si>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</si>
  <si>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</si>
  <si>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</si>
  <si>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</si>
  <si>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</si>
  <si>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</si>
  <si>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</si>
  <si>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</si>
  <si>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</si>
  <si>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</si>
  <si>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</si>
  <si>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</si>
  <si>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</si>
  <si>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</si>
  <si>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</si>
  <si>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</si>
  <si>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</si>
  <si>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</si>
  <si>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</si>
  <si>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</si>
  <si>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</si>
  <si>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</si>
  <si>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</si>
  <si>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</si>
  <si>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</si>
  <si>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</si>
  <si>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</si>
  <si>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</si>
  <si>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</si>
  <si>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</si>
  <si>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</si>
  <si>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</si>
  <si>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</si>
  <si>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</si>
  <si>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</si>
  <si>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</si>
  <si>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</si>
  <si>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</si>
  <si>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</si>
  <si>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</si>
  <si>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</si>
  <si>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</si>
  <si>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</si>
  <si>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</si>
  <si>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</si>
  <si>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</si>
  <si>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</si>
  <si>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</si>
  <si>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</si>
  <si>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</si>
  <si>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</si>
  <si>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</si>
  <si>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</si>
  <si>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</si>
  <si>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</si>
  <si>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</si>
  <si>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</si>
  <si>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</si>
  <si>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</si>
  <si>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</si>
  <si>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</si>
  <si>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</si>
  <si>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</si>
  <si>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</si>
  <si>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</si>
  <si>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</si>
  <si>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</si>
  <si>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</si>
  <si>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</si>
  <si>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</si>
  <si>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</si>
  <si>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</si>
  <si>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</si>
  <si>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</si>
  <si>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</si>
  <si>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</si>
  <si>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</si>
  <si>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</si>
  <si>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</si>
  <si>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</si>
  <si>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</si>
  <si>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</si>
  <si>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</si>
  <si>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</si>
  <si>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</si>
  <si>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</si>
  <si>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</si>
  <si>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</si>
  <si>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</si>
  <si>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</si>
  <si>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</si>
  <si>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</si>
  <si>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</si>
  <si>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</si>
  <si>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</si>
  <si>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</si>
  <si>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</si>
  <si>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</si>
  <si>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</si>
  <si>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</si>
  <si>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</si>
  <si>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</si>
  <si>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</si>
  <si>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</si>
  <si>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</si>
  <si>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</si>
  <si>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</si>
  <si>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</si>
  <si>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</si>
  <si>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</si>
  <si>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</si>
  <si>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</si>
  <si>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</si>
  <si>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</si>
  <si>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</si>
  <si>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</si>
  <si>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</si>
  <si>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</si>
  <si>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</si>
  <si>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</si>
  <si>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</si>
  <si>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</si>
  <si>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</si>
  <si>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</si>
  <si>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</si>
  <si>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</si>
  <si>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</si>
  <si>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</si>
  <si>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</si>
  <si>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</si>
  <si>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</si>
  <si>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</si>
  <si>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</si>
  <si>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</si>
  <si>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</si>
  <si>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</si>
  <si>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</si>
  <si>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</si>
  <si>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</si>
  <si>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</si>
  <si>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</si>
  <si>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</si>
  <si>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</si>
  <si>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</si>
  <si>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</si>
  <si>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</si>
  <si>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</si>
  <si>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</si>
  <si>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</si>
  <si>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</si>
  <si>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</si>
  <si>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</si>
  <si>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</si>
  <si>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</si>
  <si>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</si>
  <si>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</si>
  <si>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</si>
  <si>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</si>
  <si>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</si>
  <si>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</si>
  <si>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</si>
  <si>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</si>
  <si>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</si>
  <si>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</si>
  <si>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</si>
  <si>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</si>
  <si>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</si>
  <si>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</si>
  <si>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</si>
  <si>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</si>
  <si>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</si>
  <si>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</si>
  <si>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</si>
  <si>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</si>
  <si>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</si>
  <si>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</si>
  <si>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</si>
  <si>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</si>
  <si>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</si>
  <si>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</si>
  <si>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</si>
  <si>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</si>
  <si>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</si>
  <si>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</si>
  <si>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</si>
  <si>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</si>
  <si>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</si>
  <si>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</si>
  <si>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</si>
  <si>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</si>
  <si>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</si>
  <si>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</si>
  <si>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</si>
  <si>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</si>
  <si>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</si>
  <si>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</si>
  <si>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</si>
  <si>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</si>
  <si>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</si>
  <si>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</si>
  <si>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</si>
  <si>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</si>
  <si>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</si>
  <si>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</si>
  <si>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</si>
  <si>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</si>
  <si>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</si>
  <si>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</si>
  <si>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</si>
  <si>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</si>
  <si>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</si>
  <si>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</si>
  <si>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</si>
  <si>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</si>
  <si>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</si>
  <si>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</si>
  <si>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</si>
  <si>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</si>
  <si>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</si>
  <si>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</si>
  <si>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</si>
  <si>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</si>
  <si>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</si>
  <si>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</si>
  <si>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</si>
  <si>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</si>
  <si>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</si>
  <si>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</si>
  <si>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</si>
  <si>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</si>
  <si>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</si>
  <si>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</si>
  <si>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</si>
  <si>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</si>
  <si>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</si>
  <si>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</si>
  <si>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</si>
  <si>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</si>
  <si>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</si>
  <si>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</si>
  <si>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</si>
  <si>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</si>
  <si>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</si>
  <si>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</si>
  <si>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</si>
  <si>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</si>
  <si>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</si>
  <si>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</si>
  <si>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</si>
  <si>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</si>
  <si>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</si>
  <si>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</si>
  <si>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</si>
  <si>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</si>
  <si>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</si>
  <si>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</si>
  <si>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</si>
  <si>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</si>
  <si>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</si>
  <si>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</si>
  <si>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</si>
  <si>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</si>
  <si>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</si>
  <si>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</si>
  <si>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</si>
  <si>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</si>
  <si>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</si>
  <si>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</si>
  <si>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</si>
  <si>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</si>
  <si>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</si>
  <si>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</si>
  <si>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</si>
  <si>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</si>
  <si>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</si>
  <si>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</si>
  <si>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</si>
  <si>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</si>
  <si>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</si>
  <si>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</si>
  <si>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</si>
  <si>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</si>
  <si>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</si>
  <si>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</si>
  <si>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</si>
  <si>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</si>
  <si>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</si>
  <si>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</si>
  <si>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</si>
  <si>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</si>
  <si>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</si>
  <si>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</si>
  <si>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</si>
  <si>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</si>
  <si>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</si>
  <si>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</si>
  <si>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</si>
  <si>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</si>
  <si>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</si>
  <si>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</si>
  <si>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</si>
  <si>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</si>
  <si>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</si>
  <si>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</si>
  <si>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</si>
  <si>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</si>
  <si>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</si>
  <si>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</si>
  <si>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</si>
  <si>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</si>
  <si>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</si>
  <si>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</si>
  <si>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</si>
  <si>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</si>
  <si>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</si>
  <si>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</si>
  <si>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</si>
  <si>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</si>
  <si>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</si>
  <si>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</si>
  <si>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</si>
  <si>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</si>
  <si>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</si>
  <si>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</si>
  <si>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</si>
  <si>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</si>
  <si>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</si>
  <si>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</si>
  <si>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</si>
  <si>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</si>
  <si>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</si>
  <si>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</si>
  <si>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</si>
  <si>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</si>
  <si>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</si>
  <si>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</si>
  <si>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</si>
  <si>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</si>
  <si>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</si>
  <si>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</si>
  <si>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</si>
  <si>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</si>
  <si>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</si>
  <si>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</si>
  <si>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</si>
  <si>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</si>
  <si>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</si>
  <si>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</si>
  <si>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</si>
  <si>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</si>
  <si>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</si>
  <si>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</si>
  <si>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</si>
  <si>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</si>
  <si>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</si>
  <si>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</si>
  <si>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</si>
  <si>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</si>
  <si>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</si>
  <si>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</si>
  <si>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</si>
  <si>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</si>
  <si>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</si>
  <si>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</si>
  <si>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</si>
  <si>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</si>
  <si>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</si>
  <si>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</si>
  <si>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</si>
  <si>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</si>
  <si>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</si>
  <si>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</si>
  <si>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</si>
  <si>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</si>
  <si>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</si>
  <si>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</si>
  <si>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</si>
  <si>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</si>
  <si>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</si>
  <si>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</si>
  <si>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</si>
  <si>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</si>
  <si>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</si>
  <si>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</si>
  <si>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</si>
  <si>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</si>
  <si>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</si>
  <si>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</si>
  <si>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</si>
  <si>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</si>
  <si>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</si>
  <si>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</si>
  <si>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</si>
  <si>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</si>
  <si>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</si>
  <si>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</si>
  <si>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</si>
  <si>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</si>
  <si>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</si>
  <si>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</si>
  <si>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</si>
  <si>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</si>
  <si>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</si>
  <si>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</si>
  <si>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</si>
  <si>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</si>
  <si>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</si>
  <si>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</si>
  <si>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</si>
  <si>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</si>
  <si>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</si>
  <si>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</si>
  <si>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</si>
  <si>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</si>
  <si>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</si>
  <si>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</si>
  <si>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</si>
  <si>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</si>
  <si>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</si>
  <si>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</si>
  <si>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</si>
  <si>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</si>
  <si>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</si>
  <si>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</si>
  <si>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</si>
  <si>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</si>
  <si>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</si>
  <si>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</si>
  <si>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</si>
  <si>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</si>
  <si>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</si>
  <si>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</si>
  <si>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</si>
  <si>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</si>
  <si>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</si>
  <si>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</si>
  <si>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</si>
  <si>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</si>
  <si>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</si>
  <si>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</si>
  <si>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</si>
  <si>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</si>
  <si>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</si>
  <si>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</si>
  <si>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</si>
  <si>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</si>
  <si>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</si>
  <si>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</si>
  <si>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</si>
  <si>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</si>
  <si>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</si>
  <si>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</si>
  <si>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</si>
  <si>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</si>
  <si>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</si>
  <si>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</si>
  <si>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</si>
  <si>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</si>
  <si>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</si>
  <si>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</si>
  <si>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</si>
  <si>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</si>
  <si>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</si>
  <si>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</si>
  <si>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</si>
  <si>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</si>
  <si>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</si>
  <si>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</si>
  <si>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</si>
  <si>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</si>
  <si>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</si>
  <si>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</si>
  <si>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</si>
  <si>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</si>
  <si>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</si>
  <si>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</si>
  <si>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</si>
  <si>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</si>
  <si>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</si>
  <si>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</si>
  <si>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</si>
  <si>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</si>
  <si>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</si>
  <si>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</si>
  <si>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</si>
  <si>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</si>
  <si>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</si>
  <si>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</si>
  <si>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</si>
  <si>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</si>
  <si>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</si>
  <si>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</si>
  <si>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</si>
  <si>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</si>
  <si>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</si>
  <si>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</si>
  <si>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</si>
  <si>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</si>
  <si>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</si>
  <si>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</si>
  <si>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</si>
  <si>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</si>
  <si>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</si>
  <si>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</si>
  <si>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</si>
  <si>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</si>
  <si>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</si>
  <si>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</si>
  <si>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</si>
  <si>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</si>
  <si>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</si>
  <si>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</si>
  <si>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</si>
  <si>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</si>
  <si>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</si>
  <si>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</si>
  <si>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</si>
  <si>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</si>
  <si>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</si>
  <si>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</si>
  <si>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</si>
  <si>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</si>
  <si>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</si>
  <si>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</si>
  <si>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</si>
  <si>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</si>
  <si>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</si>
  <si>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</si>
  <si>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</si>
  <si>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</si>
  <si>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</si>
  <si>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</si>
  <si>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</si>
  <si>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</si>
  <si>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</si>
  <si>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</si>
  <si>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</si>
  <si>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</si>
  <si>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</si>
  <si>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</si>
  <si>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</si>
  <si>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</si>
  <si>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</si>
  <si>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</si>
  <si>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</si>
  <si>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</si>
  <si>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</si>
  <si>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</si>
  <si>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</si>
  <si>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</si>
  <si>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</si>
  <si>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</si>
  <si>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</si>
  <si>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</si>
  <si>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</si>
  <si>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</si>
  <si>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</si>
  <si>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</si>
  <si>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</si>
  <si>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</si>
  <si>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</si>
  <si>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</si>
  <si>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</si>
  <si>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</si>
  <si>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</si>
  <si>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</si>
  <si>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</si>
  <si>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</si>
  <si>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</si>
  <si>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</si>
  <si>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</si>
  <si>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</si>
  <si>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</si>
  <si>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</si>
  <si>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</si>
  <si>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</si>
  <si>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</si>
  <si>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</si>
  <si>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</si>
  <si>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</si>
  <si>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</si>
  <si>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</si>
  <si>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</si>
  <si>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</si>
  <si>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</si>
  <si>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</si>
  <si>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</si>
  <si>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</si>
  <si>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</si>
  <si>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</si>
  <si>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</si>
  <si>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</si>
  <si>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</si>
  <si>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</si>
  <si>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</si>
  <si>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</si>
  <si>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</si>
  <si>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</si>
  <si>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</si>
  <si>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</si>
  <si>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</si>
  <si>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</si>
  <si>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</si>
  <si>
    <t>铜尸陈玄风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</si>
</sst>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8"/>
  <sheetViews>
    <sheetView tabSelected="1" workbookViewId="0">
      <pane ySplit="1" topLeftCell="A12" activePane="bottomLeft" state="frozen"/>
      <selection pane="bottomLeft" activeCell="K32" sqref="K32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607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571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573</v>
      </c>
    </row>
    <row r="5" spans="1:40" x14ac:dyDescent="0.15">
      <c r="A5" s="1" t="s">
        <v>576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577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567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573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578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570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608</v>
      </c>
      <c r="AO18" t="s">
        <v>613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111</v>
      </c>
      <c r="V19" s="5" t="s">
        <v>639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573</v>
      </c>
      <c r="AO19" t="s">
        <v>612</v>
      </c>
    </row>
    <row r="20" spans="1:41" x14ac:dyDescent="0.15">
      <c r="B20" s="13" t="s">
        <v>568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112</v>
      </c>
      <c r="V20" s="5" t="s">
        <v>113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116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114</v>
      </c>
      <c r="V21" s="5" t="s">
        <v>115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117</v>
      </c>
    </row>
    <row r="22" spans="1:41" x14ac:dyDescent="0.15">
      <c r="B22" s="13" t="s">
        <v>569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579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118</v>
      </c>
      <c r="V24" s="5" t="s">
        <v>119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120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121</v>
      </c>
      <c r="V25" s="5" t="s">
        <v>122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123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580</v>
      </c>
    </row>
    <row r="30" spans="1:41" x14ac:dyDescent="0.15">
      <c r="B30" s="12" t="s">
        <v>565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124</v>
      </c>
      <c r="V30" s="5" t="s">
        <v>125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126</v>
      </c>
      <c r="AM30" s="5" t="s">
        <v>127</v>
      </c>
    </row>
    <row r="31" spans="1:41" x14ac:dyDescent="0.15">
      <c r="B31" s="12" t="s">
        <v>566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128</v>
      </c>
      <c r="V31" s="5" t="s">
        <v>129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130</v>
      </c>
      <c r="V32" s="5" t="s">
        <v>131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132</v>
      </c>
    </row>
    <row r="33" spans="1:41" x14ac:dyDescent="0.15">
      <c r="B33" s="13"/>
      <c r="C33" s="5"/>
      <c r="R33" s="5"/>
      <c r="S33" s="5"/>
      <c r="U33" s="13" t="s">
        <v>135</v>
      </c>
      <c r="V33" s="5" t="s">
        <v>134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133</v>
      </c>
      <c r="AM33" s="5">
        <v>40011</v>
      </c>
      <c r="AN33" t="s">
        <v>574</v>
      </c>
      <c r="AO33" t="s">
        <v>611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606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136</v>
      </c>
      <c r="V36" s="5" t="s">
        <v>138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133</v>
      </c>
      <c r="AM36" s="5" t="s">
        <v>137</v>
      </c>
      <c r="AN36" t="s">
        <v>575</v>
      </c>
      <c r="AO36" t="s">
        <v>617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139</v>
      </c>
      <c r="V37" s="5" t="s">
        <v>140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141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581</v>
      </c>
    </row>
    <row r="47" spans="1:41" x14ac:dyDescent="0.15">
      <c r="B47" s="13" t="s">
        <v>146</v>
      </c>
      <c r="C47" s="5" t="s">
        <v>147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148</v>
      </c>
      <c r="S47" s="5">
        <v>15002</v>
      </c>
      <c r="U47" s="13" t="s">
        <v>142</v>
      </c>
      <c r="V47" s="5" t="s">
        <v>143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144</v>
      </c>
      <c r="AM47" s="5" t="s">
        <v>145</v>
      </c>
      <c r="AN47" t="s">
        <v>573</v>
      </c>
      <c r="AO47" t="s">
        <v>615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543</v>
      </c>
      <c r="U48" s="13" t="s">
        <v>149</v>
      </c>
      <c r="V48" s="5" t="s">
        <v>150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151</v>
      </c>
      <c r="AM48" s="5" t="s">
        <v>152</v>
      </c>
      <c r="AN48" t="s">
        <v>614</v>
      </c>
      <c r="AO48" t="s">
        <v>623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544</v>
      </c>
      <c r="U49" s="13" t="s">
        <v>153</v>
      </c>
      <c r="V49" s="5" t="s">
        <v>154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155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545</v>
      </c>
      <c r="U50" s="13" t="s">
        <v>156</v>
      </c>
      <c r="V50" s="5" t="s">
        <v>157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158</v>
      </c>
      <c r="AM50" s="5" t="s">
        <v>159</v>
      </c>
      <c r="AN50" t="s">
        <v>573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546</v>
      </c>
      <c r="U51" s="13" t="s">
        <v>164</v>
      </c>
      <c r="V51" s="5" t="s">
        <v>165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166</v>
      </c>
      <c r="AM51" s="5" t="s">
        <v>167</v>
      </c>
      <c r="AN51" t="s">
        <v>575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547</v>
      </c>
      <c r="U52" s="13" t="s">
        <v>160</v>
      </c>
      <c r="V52" s="5" t="s">
        <v>161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162</v>
      </c>
      <c r="AM52" s="5" t="s">
        <v>163</v>
      </c>
      <c r="AN52" t="s">
        <v>575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548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582</v>
      </c>
    </row>
    <row r="56" spans="1:41" x14ac:dyDescent="0.15">
      <c r="B56" s="13" t="s">
        <v>171</v>
      </c>
      <c r="C56" s="6" t="s">
        <v>172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173</v>
      </c>
      <c r="S56" s="6">
        <v>13003</v>
      </c>
      <c r="U56" s="13" t="s">
        <v>168</v>
      </c>
      <c r="V56" s="6" t="s">
        <v>169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170</v>
      </c>
      <c r="AO56" t="s">
        <v>616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543</v>
      </c>
      <c r="U57" s="16" t="s">
        <v>174</v>
      </c>
      <c r="V57" s="6" t="s">
        <v>175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176</v>
      </c>
      <c r="AM57" s="6" t="s">
        <v>177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544</v>
      </c>
      <c r="U58" s="16" t="s">
        <v>179</v>
      </c>
      <c r="V58" s="6" t="s">
        <v>180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178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545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546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547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548</v>
      </c>
      <c r="U62" s="13"/>
      <c r="V62" s="5"/>
      <c r="AL62" s="5"/>
      <c r="AM62" s="5"/>
    </row>
    <row r="63" spans="1:41" x14ac:dyDescent="0.15">
      <c r="A63" s="1" t="s">
        <v>583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549</v>
      </c>
      <c r="U64" s="16" t="s">
        <v>181</v>
      </c>
      <c r="V64" s="6" t="s">
        <v>182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176</v>
      </c>
      <c r="AM64" s="6" t="s">
        <v>183</v>
      </c>
      <c r="AO64" t="s">
        <v>618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551</v>
      </c>
      <c r="U65" s="16" t="s">
        <v>184</v>
      </c>
      <c r="V65" s="6" t="s">
        <v>185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126</v>
      </c>
      <c r="AM65" s="6" t="s">
        <v>186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550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552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553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554</v>
      </c>
      <c r="U69" s="13"/>
      <c r="V69" s="5"/>
      <c r="AL69" s="5"/>
      <c r="AM69" s="5"/>
    </row>
    <row r="70" spans="1:41" s="9" customFormat="1" x14ac:dyDescent="0.15">
      <c r="A70" s="8" t="s">
        <v>584</v>
      </c>
      <c r="B70" s="15"/>
      <c r="U70" s="15"/>
    </row>
    <row r="71" spans="1:41" s="9" customFormat="1" x14ac:dyDescent="0.15">
      <c r="A71" s="8" t="s">
        <v>563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190</v>
      </c>
      <c r="V71" s="11" t="s">
        <v>191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192</v>
      </c>
      <c r="AM71" s="11" t="s">
        <v>193</v>
      </c>
    </row>
    <row r="72" spans="1:41" x14ac:dyDescent="0.15">
      <c r="A72" s="8" t="s">
        <v>563</v>
      </c>
      <c r="U72" s="16" t="s">
        <v>194</v>
      </c>
      <c r="V72" s="6" t="s">
        <v>195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126</v>
      </c>
      <c r="AM72" s="6" t="s">
        <v>196</v>
      </c>
    </row>
    <row r="73" spans="1:41" x14ac:dyDescent="0.15">
      <c r="A73" s="8" t="s">
        <v>563</v>
      </c>
      <c r="B73" s="16"/>
      <c r="C73" s="6"/>
      <c r="R73" s="6"/>
      <c r="S73" s="6"/>
      <c r="U73" s="16" t="s">
        <v>197</v>
      </c>
      <c r="V73" s="6" t="s">
        <v>198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126</v>
      </c>
      <c r="AM73" s="6" t="s">
        <v>196</v>
      </c>
    </row>
    <row r="74" spans="1:41" x14ac:dyDescent="0.15">
      <c r="A74" s="1" t="s">
        <v>585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549</v>
      </c>
      <c r="U75" s="16" t="s">
        <v>199</v>
      </c>
      <c r="V75" s="6" t="s">
        <v>200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201</v>
      </c>
      <c r="AM75" s="6" t="s">
        <v>202</v>
      </c>
      <c r="AN75" t="s">
        <v>575</v>
      </c>
      <c r="AO75" t="s">
        <v>619</v>
      </c>
    </row>
    <row r="76" spans="1:41" x14ac:dyDescent="0.15">
      <c r="B76" s="16" t="s">
        <v>187</v>
      </c>
      <c r="C76" s="6" t="s">
        <v>188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189</v>
      </c>
      <c r="S76" s="6">
        <v>10010</v>
      </c>
      <c r="U76" s="16" t="s">
        <v>206</v>
      </c>
      <c r="V76" s="6" t="s">
        <v>207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120</v>
      </c>
    </row>
    <row r="77" spans="1:41" x14ac:dyDescent="0.15">
      <c r="U77" s="16" t="s">
        <v>208</v>
      </c>
      <c r="V77" s="6" t="s">
        <v>209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123</v>
      </c>
    </row>
    <row r="78" spans="1:41" x14ac:dyDescent="0.15">
      <c r="B78" s="16"/>
      <c r="C78" s="6"/>
      <c r="R78" s="6"/>
      <c r="S78" s="6"/>
      <c r="U78" s="16" t="s">
        <v>210</v>
      </c>
      <c r="V78" s="6" t="s">
        <v>211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212</v>
      </c>
    </row>
    <row r="79" spans="1:41" x14ac:dyDescent="0.15">
      <c r="A79" s="1" t="s">
        <v>586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555</v>
      </c>
      <c r="U80" s="16" t="s">
        <v>213</v>
      </c>
      <c r="V80" s="6" t="s">
        <v>214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215</v>
      </c>
      <c r="AM80" s="6" t="s">
        <v>216</v>
      </c>
      <c r="AN80" t="s">
        <v>575</v>
      </c>
      <c r="AO80" t="s">
        <v>622</v>
      </c>
    </row>
    <row r="81" spans="1:41" x14ac:dyDescent="0.15">
      <c r="B81" s="16" t="s">
        <v>203</v>
      </c>
      <c r="C81" s="6" t="s">
        <v>204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205</v>
      </c>
      <c r="S81" s="6">
        <v>10020</v>
      </c>
      <c r="U81" s="16" t="s">
        <v>217</v>
      </c>
      <c r="V81" s="6" t="s">
        <v>218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219</v>
      </c>
    </row>
    <row r="82" spans="1:41" x14ac:dyDescent="0.15">
      <c r="R82" s="5"/>
      <c r="U82" s="16" t="s">
        <v>220</v>
      </c>
      <c r="V82" s="6" t="s">
        <v>221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222</v>
      </c>
      <c r="AM82" s="6" t="s">
        <v>223</v>
      </c>
    </row>
    <row r="83" spans="1:41" x14ac:dyDescent="0.15">
      <c r="R83" s="5"/>
      <c r="U83" s="16" t="s">
        <v>224</v>
      </c>
      <c r="V83" s="6" t="s">
        <v>225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226</v>
      </c>
      <c r="AO83" t="s">
        <v>629</v>
      </c>
    </row>
    <row r="84" spans="1:41" s="9" customFormat="1" x14ac:dyDescent="0.15">
      <c r="A84" s="8" t="s">
        <v>587</v>
      </c>
      <c r="B84" s="15"/>
      <c r="U84" s="15"/>
    </row>
    <row r="85" spans="1:41" s="9" customFormat="1" x14ac:dyDescent="0.15">
      <c r="A85" s="8" t="s">
        <v>563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230</v>
      </c>
      <c r="V85" s="6" t="s">
        <v>231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563</v>
      </c>
      <c r="R86" s="5"/>
      <c r="U86" s="16" t="s">
        <v>233</v>
      </c>
      <c r="V86" s="6" t="s">
        <v>234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563</v>
      </c>
      <c r="R87" s="5"/>
    </row>
    <row r="88" spans="1:41" x14ac:dyDescent="0.15">
      <c r="A88" s="1" t="s">
        <v>588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550</v>
      </c>
      <c r="U89" s="16" t="s">
        <v>236</v>
      </c>
      <c r="V89" s="6" t="s">
        <v>237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238</v>
      </c>
      <c r="AM89" s="6" t="s">
        <v>239</v>
      </c>
      <c r="AN89" t="s">
        <v>575</v>
      </c>
      <c r="AO89" t="s">
        <v>624</v>
      </c>
    </row>
    <row r="90" spans="1:41" x14ac:dyDescent="0.15">
      <c r="B90" s="16" t="s">
        <v>240</v>
      </c>
      <c r="C90" s="6" t="s">
        <v>241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242</v>
      </c>
      <c r="V90" s="6" t="s">
        <v>243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193</v>
      </c>
      <c r="AJ90">
        <v>280</v>
      </c>
      <c r="AL90" s="6" t="s">
        <v>222</v>
      </c>
      <c r="AM90" s="6" t="s">
        <v>244</v>
      </c>
    </row>
    <row r="91" spans="1:41" x14ac:dyDescent="0.15">
      <c r="B91" s="16"/>
      <c r="C91" s="6"/>
      <c r="R91" s="6"/>
      <c r="U91" s="16" t="s">
        <v>245</v>
      </c>
      <c r="V91" s="6" t="s">
        <v>246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138</v>
      </c>
      <c r="AJ91">
        <v>200</v>
      </c>
      <c r="AL91" s="6" t="s">
        <v>63</v>
      </c>
      <c r="AM91" s="6" t="s">
        <v>247</v>
      </c>
    </row>
    <row r="92" spans="1:41" x14ac:dyDescent="0.15">
      <c r="B92" s="16"/>
      <c r="C92" s="6"/>
      <c r="R92" s="6"/>
      <c r="U92" s="16" t="s">
        <v>232</v>
      </c>
      <c r="V92" s="6" t="s">
        <v>638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73</v>
      </c>
      <c r="AJ92">
        <v>100</v>
      </c>
      <c r="AL92" s="6" t="s">
        <v>63</v>
      </c>
      <c r="AM92" s="6" t="s">
        <v>235</v>
      </c>
    </row>
    <row r="93" spans="1:41" x14ac:dyDescent="0.15">
      <c r="B93" s="16"/>
      <c r="C93" s="6"/>
      <c r="R93" s="6"/>
      <c r="U93" s="16" t="s">
        <v>248</v>
      </c>
      <c r="V93" s="6" t="s">
        <v>249</v>
      </c>
      <c r="W93">
        <v>37</v>
      </c>
      <c r="X93">
        <f t="shared" si="98"/>
        <v>10</v>
      </c>
      <c r="Y93">
        <f t="shared" si="99"/>
        <v>12304</v>
      </c>
      <c r="Z93">
        <v>35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132</v>
      </c>
      <c r="AJ93">
        <v>190</v>
      </c>
      <c r="AL93" s="6" t="s">
        <v>222</v>
      </c>
      <c r="AM93" s="6" t="s">
        <v>250</v>
      </c>
    </row>
    <row r="94" spans="1:41" x14ac:dyDescent="0.15">
      <c r="B94" s="16"/>
      <c r="C94" s="6"/>
      <c r="R94" s="6"/>
      <c r="U94" s="17" t="s">
        <v>227</v>
      </c>
      <c r="V94" s="11" t="s">
        <v>228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229</v>
      </c>
    </row>
    <row r="95" spans="1:41" x14ac:dyDescent="0.15">
      <c r="A95" s="1" t="s">
        <v>589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556</v>
      </c>
      <c r="U96" s="16" t="s">
        <v>251</v>
      </c>
      <c r="V96" s="6" t="s">
        <v>252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126</v>
      </c>
      <c r="AM96" s="6" t="s">
        <v>253</v>
      </c>
      <c r="AO96" t="s">
        <v>624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254</v>
      </c>
      <c r="V97" s="6" t="s">
        <v>255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124</v>
      </c>
      <c r="AJ97">
        <v>180</v>
      </c>
      <c r="AL97" s="6" t="s">
        <v>126</v>
      </c>
      <c r="AM97" s="6" t="s">
        <v>256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257</v>
      </c>
      <c r="V98" s="6" t="s">
        <v>258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112</v>
      </c>
      <c r="AJ98">
        <v>160</v>
      </c>
      <c r="AL98" s="6" t="s">
        <v>176</v>
      </c>
      <c r="AM98" s="6" t="s">
        <v>259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260</v>
      </c>
      <c r="V99" s="6" t="s">
        <v>261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126</v>
      </c>
      <c r="AM99" s="6" t="s">
        <v>262</v>
      </c>
    </row>
    <row r="100" spans="1:39" s="9" customFormat="1" x14ac:dyDescent="0.15">
      <c r="A100" s="8" t="s">
        <v>590</v>
      </c>
      <c r="B100" s="15"/>
      <c r="U100" s="15"/>
    </row>
    <row r="101" spans="1:39" s="9" customFormat="1" x14ac:dyDescent="0.15">
      <c r="A101" s="8" t="s">
        <v>563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263</v>
      </c>
      <c r="V101" s="11" t="s">
        <v>264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265</v>
      </c>
    </row>
    <row r="102" spans="1:39" s="9" customFormat="1" x14ac:dyDescent="0.15">
      <c r="A102" s="8" t="s">
        <v>563</v>
      </c>
      <c r="B102" s="17" t="s">
        <v>266</v>
      </c>
      <c r="C102" s="11" t="s">
        <v>267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268</v>
      </c>
      <c r="S102" s="11" t="s">
        <v>269</v>
      </c>
      <c r="U102" s="17" t="s">
        <v>270</v>
      </c>
      <c r="V102" s="11" t="s">
        <v>271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272</v>
      </c>
    </row>
    <row r="103" spans="1:39" s="9" customFormat="1" x14ac:dyDescent="0.15">
      <c r="A103" s="8" t="s">
        <v>563</v>
      </c>
      <c r="B103" s="17" t="s">
        <v>273</v>
      </c>
      <c r="C103" s="11" t="s">
        <v>274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268</v>
      </c>
      <c r="S103" s="11" t="s">
        <v>275</v>
      </c>
      <c r="U103" s="17" t="s">
        <v>276</v>
      </c>
      <c r="V103" s="11" t="s">
        <v>277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278</v>
      </c>
    </row>
    <row r="104" spans="1:39" x14ac:dyDescent="0.15">
      <c r="A104" s="8" t="s">
        <v>563</v>
      </c>
      <c r="B104" s="16"/>
      <c r="C104" s="6"/>
      <c r="R104" s="6"/>
      <c r="S104" s="6"/>
      <c r="U104" s="16" t="s">
        <v>279</v>
      </c>
      <c r="V104" s="6" t="s">
        <v>280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281</v>
      </c>
    </row>
    <row r="105" spans="1:39" s="9" customFormat="1" x14ac:dyDescent="0.15">
      <c r="A105" s="8" t="s">
        <v>591</v>
      </c>
      <c r="B105" s="15"/>
      <c r="U105" s="15"/>
    </row>
    <row r="106" spans="1:39" s="9" customFormat="1" x14ac:dyDescent="0.15">
      <c r="A106" s="8" t="s">
        <v>563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282</v>
      </c>
      <c r="V106" s="11" t="s">
        <v>283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284</v>
      </c>
      <c r="AM106" s="11" t="s">
        <v>285</v>
      </c>
    </row>
    <row r="107" spans="1:39" s="9" customFormat="1" x14ac:dyDescent="0.15">
      <c r="A107" s="8" t="s">
        <v>563</v>
      </c>
      <c r="B107" s="17" t="s">
        <v>286</v>
      </c>
      <c r="C107" s="11" t="s">
        <v>287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268</v>
      </c>
      <c r="S107" s="11" t="s">
        <v>288</v>
      </c>
      <c r="U107" s="17" t="s">
        <v>289</v>
      </c>
      <c r="V107" s="11" t="s">
        <v>290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126</v>
      </c>
      <c r="AM107" s="11" t="s">
        <v>291</v>
      </c>
    </row>
    <row r="108" spans="1:39" s="9" customFormat="1" x14ac:dyDescent="0.15">
      <c r="A108" s="8" t="s">
        <v>563</v>
      </c>
      <c r="B108" s="17" t="s">
        <v>292</v>
      </c>
      <c r="C108" s="11" t="s">
        <v>293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268</v>
      </c>
      <c r="S108" s="11" t="s">
        <v>294</v>
      </c>
      <c r="U108" s="17" t="s">
        <v>295</v>
      </c>
      <c r="V108" s="11" t="s">
        <v>296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278</v>
      </c>
    </row>
    <row r="109" spans="1:39" x14ac:dyDescent="0.15">
      <c r="A109" s="8" t="s">
        <v>563</v>
      </c>
      <c r="B109" s="16"/>
      <c r="C109" s="6"/>
      <c r="R109" s="6"/>
      <c r="S109" s="6"/>
      <c r="U109" s="16" t="s">
        <v>297</v>
      </c>
      <c r="V109" s="6" t="s">
        <v>298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299</v>
      </c>
    </row>
    <row r="110" spans="1:39" s="9" customFormat="1" x14ac:dyDescent="0.15">
      <c r="A110" s="8" t="s">
        <v>592</v>
      </c>
      <c r="B110" s="15"/>
      <c r="U110" s="15"/>
    </row>
    <row r="111" spans="1:39" s="9" customFormat="1" x14ac:dyDescent="0.15">
      <c r="A111" s="8" t="s">
        <v>564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300</v>
      </c>
      <c r="V111" s="11" t="s">
        <v>301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302</v>
      </c>
      <c r="AM111" s="11" t="s">
        <v>303</v>
      </c>
    </row>
    <row r="112" spans="1:39" s="9" customFormat="1" x14ac:dyDescent="0.15">
      <c r="A112" s="8" t="s">
        <v>564</v>
      </c>
      <c r="B112" s="17" t="s">
        <v>304</v>
      </c>
      <c r="C112" s="11" t="s">
        <v>305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306</v>
      </c>
      <c r="S112" s="11" t="s">
        <v>307</v>
      </c>
      <c r="U112" s="17" t="s">
        <v>308</v>
      </c>
      <c r="V112" s="11" t="s">
        <v>309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141</v>
      </c>
    </row>
    <row r="113" spans="1:41" x14ac:dyDescent="0.15">
      <c r="A113" s="8" t="s">
        <v>564</v>
      </c>
      <c r="B113" s="16"/>
      <c r="C113" s="6"/>
      <c r="R113" s="6"/>
      <c r="S113" s="6"/>
      <c r="U113" s="16" t="s">
        <v>310</v>
      </c>
      <c r="V113" s="6" t="s">
        <v>311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312</v>
      </c>
    </row>
    <row r="114" spans="1:41" x14ac:dyDescent="0.15">
      <c r="A114" s="8" t="s">
        <v>564</v>
      </c>
      <c r="B114" s="16"/>
      <c r="C114" s="6"/>
      <c r="R114" s="6"/>
      <c r="S114" s="6"/>
      <c r="U114" s="16" t="s">
        <v>313</v>
      </c>
      <c r="V114" s="6" t="s">
        <v>314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315</v>
      </c>
    </row>
    <row r="115" spans="1:41" x14ac:dyDescent="0.15">
      <c r="A115" s="1" t="s">
        <v>593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552</v>
      </c>
      <c r="U116" s="16" t="s">
        <v>316</v>
      </c>
      <c r="V116" s="6" t="s">
        <v>317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318</v>
      </c>
      <c r="AM116" s="6" t="s">
        <v>319</v>
      </c>
      <c r="AN116" s="7" t="s">
        <v>572</v>
      </c>
      <c r="AO116" t="s">
        <v>629</v>
      </c>
    </row>
    <row r="117" spans="1:41" x14ac:dyDescent="0.15">
      <c r="B117" s="16" t="s">
        <v>320</v>
      </c>
      <c r="C117" s="6" t="s">
        <v>321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322</v>
      </c>
      <c r="S117" s="6">
        <v>12011</v>
      </c>
      <c r="U117" s="16" t="s">
        <v>323</v>
      </c>
      <c r="V117" s="6" t="s">
        <v>324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126</v>
      </c>
      <c r="AM117" s="6" t="s">
        <v>325</v>
      </c>
    </row>
    <row r="118" spans="1:41" x14ac:dyDescent="0.15">
      <c r="B118" s="16"/>
      <c r="C118" s="6"/>
      <c r="R118" s="6"/>
      <c r="S118" s="6"/>
      <c r="U118" s="16" t="s">
        <v>326</v>
      </c>
      <c r="V118" s="6" t="s">
        <v>327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222</v>
      </c>
      <c r="AM118" s="6" t="s">
        <v>244</v>
      </c>
      <c r="AO118" t="s">
        <v>629</v>
      </c>
    </row>
    <row r="119" spans="1:41" x14ac:dyDescent="0.15">
      <c r="A119" s="1" t="s">
        <v>594</v>
      </c>
    </row>
    <row r="120" spans="1:41" x14ac:dyDescent="0.15">
      <c r="B120" s="14" t="s">
        <v>557</v>
      </c>
      <c r="C120" s="7" t="s">
        <v>558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559</v>
      </c>
      <c r="U120" s="16" t="s">
        <v>328</v>
      </c>
      <c r="V120" s="6" t="s">
        <v>329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330</v>
      </c>
      <c r="AM120" s="6" t="s">
        <v>331</v>
      </c>
      <c r="AN120" s="7" t="s">
        <v>572</v>
      </c>
      <c r="AO120" t="s">
        <v>630</v>
      </c>
    </row>
    <row r="121" spans="1:41" x14ac:dyDescent="0.15">
      <c r="B121" s="16" t="s">
        <v>332</v>
      </c>
      <c r="C121" s="6" t="s">
        <v>333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268</v>
      </c>
      <c r="S121" s="6" t="s">
        <v>334</v>
      </c>
      <c r="U121" s="16" t="s">
        <v>335</v>
      </c>
      <c r="V121" s="6" t="s">
        <v>336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174</v>
      </c>
      <c r="AJ121">
        <v>250</v>
      </c>
      <c r="AL121" s="6" t="s">
        <v>65</v>
      </c>
      <c r="AM121" s="6" t="s">
        <v>337</v>
      </c>
      <c r="AO121" t="s">
        <v>629</v>
      </c>
    </row>
    <row r="122" spans="1:41" x14ac:dyDescent="0.15">
      <c r="B122" s="16" t="s">
        <v>338</v>
      </c>
      <c r="C122" s="6" t="s">
        <v>339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268</v>
      </c>
      <c r="S122" s="6" t="s">
        <v>620</v>
      </c>
      <c r="U122" s="16" t="s">
        <v>343</v>
      </c>
      <c r="V122" s="6" t="s">
        <v>344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160</v>
      </c>
      <c r="AJ122">
        <v>230</v>
      </c>
      <c r="AL122" s="6" t="s">
        <v>93</v>
      </c>
      <c r="AM122" s="6" t="s">
        <v>278</v>
      </c>
      <c r="AO122" t="s">
        <v>629</v>
      </c>
    </row>
    <row r="123" spans="1:41" x14ac:dyDescent="0.15">
      <c r="B123" s="16" t="s">
        <v>342</v>
      </c>
      <c r="C123" s="6" t="s">
        <v>341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268</v>
      </c>
      <c r="S123" s="6" t="s">
        <v>340</v>
      </c>
      <c r="U123" s="16" t="s">
        <v>345</v>
      </c>
      <c r="V123" s="6" t="s">
        <v>346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176</v>
      </c>
      <c r="AM123" s="6" t="s">
        <v>259</v>
      </c>
      <c r="AO123" t="s">
        <v>629</v>
      </c>
    </row>
    <row r="124" spans="1:41" x14ac:dyDescent="0.15">
      <c r="A124" s="1" t="s">
        <v>595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553</v>
      </c>
      <c r="U125" s="16" t="s">
        <v>347</v>
      </c>
      <c r="V125" s="6" t="s">
        <v>348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349</v>
      </c>
      <c r="AM125" s="6" t="s">
        <v>350</v>
      </c>
      <c r="AN125" s="7" t="s">
        <v>572</v>
      </c>
      <c r="AO125" t="s">
        <v>631</v>
      </c>
    </row>
    <row r="126" spans="1:41" x14ac:dyDescent="0.15">
      <c r="B126" s="16" t="s">
        <v>351</v>
      </c>
      <c r="C126" s="6" t="s">
        <v>352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353</v>
      </c>
      <c r="S126" s="6" t="s">
        <v>354</v>
      </c>
      <c r="U126" s="16" t="s">
        <v>355</v>
      </c>
      <c r="V126" s="6" t="s">
        <v>356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153</v>
      </c>
      <c r="AJ126">
        <v>220</v>
      </c>
      <c r="AL126" s="6" t="s">
        <v>65</v>
      </c>
      <c r="AM126" s="6" t="s">
        <v>357</v>
      </c>
      <c r="AO126" t="s">
        <v>629</v>
      </c>
    </row>
    <row r="127" spans="1:41" x14ac:dyDescent="0.15">
      <c r="B127" s="16"/>
      <c r="C127" s="6"/>
      <c r="R127" s="6"/>
      <c r="S127" s="6"/>
      <c r="U127" s="16" t="s">
        <v>358</v>
      </c>
      <c r="V127" s="6" t="s">
        <v>359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222</v>
      </c>
      <c r="AM127" s="6" t="s">
        <v>223</v>
      </c>
      <c r="AO127" t="s">
        <v>629</v>
      </c>
    </row>
    <row r="128" spans="1:41" x14ac:dyDescent="0.15">
      <c r="A128" s="1" t="s">
        <v>596</v>
      </c>
    </row>
    <row r="129" spans="1:41" x14ac:dyDescent="0.15">
      <c r="B129" s="14" t="s">
        <v>557</v>
      </c>
      <c r="C129" s="7" t="s">
        <v>558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560</v>
      </c>
      <c r="U129" s="16" t="s">
        <v>360</v>
      </c>
      <c r="V129" s="6" t="s">
        <v>361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362</v>
      </c>
      <c r="AM129" s="6" t="s">
        <v>363</v>
      </c>
      <c r="AN129" s="7" t="s">
        <v>572</v>
      </c>
      <c r="AO129" t="s">
        <v>632</v>
      </c>
    </row>
    <row r="130" spans="1:41" x14ac:dyDescent="0.15">
      <c r="R130" s="5"/>
      <c r="U130" s="16" t="s">
        <v>364</v>
      </c>
      <c r="V130" s="6" t="s">
        <v>365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173</v>
      </c>
      <c r="AJ130">
        <v>250</v>
      </c>
      <c r="AL130" s="6" t="s">
        <v>222</v>
      </c>
      <c r="AM130" s="6" t="s">
        <v>366</v>
      </c>
    </row>
    <row r="131" spans="1:41" x14ac:dyDescent="0.15">
      <c r="R131" s="5"/>
      <c r="U131" s="16" t="s">
        <v>367</v>
      </c>
      <c r="V131" s="6" t="s">
        <v>368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181</v>
      </c>
      <c r="AJ131">
        <v>260</v>
      </c>
      <c r="AL131" s="6" t="s">
        <v>222</v>
      </c>
      <c r="AM131" s="6" t="s">
        <v>369</v>
      </c>
    </row>
    <row r="132" spans="1:41" x14ac:dyDescent="0.15">
      <c r="A132" s="1" t="s">
        <v>597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554</v>
      </c>
      <c r="U133" s="16" t="s">
        <v>370</v>
      </c>
      <c r="V133" s="6" t="s">
        <v>371</v>
      </c>
      <c r="W133">
        <v>35</v>
      </c>
      <c r="X133">
        <f>1+(W133-1)*0.25</f>
        <v>9.5</v>
      </c>
      <c r="Y133">
        <f>INT(POWER(X133+(Z133*0.25),2)*35)</f>
        <v>27932</v>
      </c>
      <c r="Z133">
        <v>75</v>
      </c>
      <c r="AA133">
        <f>INT(POWER(X133+(AB133*0.25),3))+40</f>
        <v>4953</v>
      </c>
      <c r="AB133">
        <v>30</v>
      </c>
      <c r="AC133">
        <f>INT(50+(X133+(AD133*0.25)-1)*POWER(X133+(AD133*0.25),0.5)*10)</f>
        <v>4562</v>
      </c>
      <c r="AD133">
        <v>200</v>
      </c>
      <c r="AE133">
        <f>INT(POWER(X133+(AF133*0.25),3))+40</f>
        <v>7454</v>
      </c>
      <c r="AF133">
        <v>40</v>
      </c>
      <c r="AG133">
        <f>INT(50+(X133+(AH133*0.25)-1)*POWER(X133+(AH133*0.25),0.5)*10)</f>
        <v>4591</v>
      </c>
      <c r="AH133">
        <v>201</v>
      </c>
      <c r="AI133">
        <f>INT(5+(X133+(AJ133*0.25)-1)*POWER(X133+(AJ133*0.25),0.2))</f>
        <v>18</v>
      </c>
      <c r="AJ133">
        <v>0</v>
      </c>
      <c r="AL133" s="6" t="s">
        <v>144</v>
      </c>
      <c r="AM133" s="6">
        <v>15005</v>
      </c>
      <c r="AN133" s="7" t="s">
        <v>572</v>
      </c>
      <c r="AO133" t="s">
        <v>629</v>
      </c>
    </row>
    <row r="134" spans="1:41" x14ac:dyDescent="0.15">
      <c r="B134" s="16" t="s">
        <v>372</v>
      </c>
      <c r="C134" s="6" t="s">
        <v>373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374</v>
      </c>
      <c r="S134" s="6" t="s">
        <v>152</v>
      </c>
      <c r="U134" s="16" t="s">
        <v>375</v>
      </c>
      <c r="V134" s="6" t="s">
        <v>376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165</v>
      </c>
      <c r="AJ134">
        <v>240</v>
      </c>
      <c r="AL134" s="6" t="s">
        <v>63</v>
      </c>
      <c r="AM134" s="6" t="s">
        <v>377</v>
      </c>
    </row>
    <row r="135" spans="1:41" x14ac:dyDescent="0.15">
      <c r="B135" s="16" t="s">
        <v>378</v>
      </c>
      <c r="C135" s="6" t="s">
        <v>379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380</v>
      </c>
      <c r="S135" s="6">
        <v>15013</v>
      </c>
      <c r="U135" s="16" t="s">
        <v>381</v>
      </c>
      <c r="V135" s="6" t="s">
        <v>382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150</v>
      </c>
      <c r="AJ135">
        <v>220</v>
      </c>
      <c r="AL135" s="6" t="s">
        <v>63</v>
      </c>
      <c r="AM135" s="6" t="s">
        <v>383</v>
      </c>
    </row>
    <row r="136" spans="1:41" x14ac:dyDescent="0.15">
      <c r="B136" s="16"/>
      <c r="C136" s="6"/>
      <c r="R136" s="6"/>
      <c r="S136" s="6"/>
      <c r="U136" s="16" t="s">
        <v>384</v>
      </c>
      <c r="V136" s="6" t="s">
        <v>385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172</v>
      </c>
      <c r="AJ136">
        <v>250</v>
      </c>
      <c r="AL136" s="6" t="s">
        <v>63</v>
      </c>
      <c r="AM136" s="6" t="s">
        <v>386</v>
      </c>
    </row>
    <row r="137" spans="1:41" x14ac:dyDescent="0.15">
      <c r="A137" s="1" t="s">
        <v>598</v>
      </c>
    </row>
    <row r="138" spans="1:41" x14ac:dyDescent="0.15">
      <c r="B138" s="14" t="s">
        <v>557</v>
      </c>
      <c r="C138" s="7" t="s">
        <v>558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561</v>
      </c>
      <c r="U138" s="16" t="s">
        <v>387</v>
      </c>
      <c r="V138" s="6" t="s">
        <v>388</v>
      </c>
      <c r="W138">
        <v>35</v>
      </c>
      <c r="X138">
        <f>1+(W138-1)*0.25</f>
        <v>9.5</v>
      </c>
      <c r="Y138">
        <f>INT(POWER(X138+(Z138*0.25),2)*35)</f>
        <v>5040</v>
      </c>
      <c r="Z138">
        <v>10</v>
      </c>
      <c r="AA138">
        <f>INT(POWER(X138+(AB138*0.25),3))+40</f>
        <v>897</v>
      </c>
      <c r="AB138">
        <v>0</v>
      </c>
      <c r="AC138">
        <f>INT(50+(X138+(AD138*0.25)-1)*POWER(X138+(AD138*0.25),0.5)*10)</f>
        <v>41691</v>
      </c>
      <c r="AD138">
        <v>1000</v>
      </c>
      <c r="AE138">
        <f>INT(POWER(X138+(AF138*0.25),3))+40</f>
        <v>9978</v>
      </c>
      <c r="AF138">
        <v>48</v>
      </c>
      <c r="AG138">
        <f>INT(50+(X138+(AH138*0.25)-1)*POWER(X138+(AH138*0.25),0.5)*10)</f>
        <v>41691</v>
      </c>
      <c r="AH138">
        <v>1000</v>
      </c>
      <c r="AI138">
        <f>INT(5+(X138+(AJ138*0.25)-1)*POWER(X138+(AJ138*0.25),0.2))</f>
        <v>18</v>
      </c>
      <c r="AJ138">
        <v>0</v>
      </c>
      <c r="AL138" s="6" t="s">
        <v>389</v>
      </c>
      <c r="AM138" s="6" t="s">
        <v>390</v>
      </c>
      <c r="AN138" s="7" t="s">
        <v>572</v>
      </c>
      <c r="AO138" t="s">
        <v>633</v>
      </c>
    </row>
    <row r="139" spans="1:41" x14ac:dyDescent="0.15">
      <c r="B139" s="16"/>
      <c r="C139" s="6"/>
      <c r="R139" s="6"/>
      <c r="S139" s="6"/>
      <c r="U139" s="16" t="s">
        <v>391</v>
      </c>
      <c r="V139" s="6" t="s">
        <v>392</v>
      </c>
      <c r="W139">
        <v>36</v>
      </c>
      <c r="X139">
        <f t="shared" ref="X139:X141" si="106">1+(W139-1)*0.25</f>
        <v>9.75</v>
      </c>
      <c r="Y139">
        <f>INT(POWER(X139+(Z139*0.25),2)*35)</f>
        <v>14352</v>
      </c>
      <c r="Z139">
        <v>42</v>
      </c>
      <c r="AA139">
        <f>INT(POWER(X139+(AB139*0.25),3))+40</f>
        <v>8040</v>
      </c>
      <c r="AB139">
        <v>41</v>
      </c>
      <c r="AC139">
        <f>INT(50+(X139+(AD139*0.25)-1)*POWER(X139+(AD139*0.25),0.5)*10)</f>
        <v>5791</v>
      </c>
      <c r="AD139">
        <v>240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138</v>
      </c>
      <c r="AJ139">
        <v>200</v>
      </c>
      <c r="AL139" s="6" t="s">
        <v>222</v>
      </c>
      <c r="AM139" s="6" t="s">
        <v>393</v>
      </c>
      <c r="AO139" t="s">
        <v>633</v>
      </c>
    </row>
    <row r="140" spans="1:41" x14ac:dyDescent="0.15">
      <c r="B140" s="16"/>
      <c r="C140" s="6"/>
      <c r="R140" s="6"/>
      <c r="S140" s="6"/>
      <c r="U140" s="16" t="s">
        <v>394</v>
      </c>
      <c r="V140" s="6" t="s">
        <v>395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8974</v>
      </c>
      <c r="AB140">
        <v>45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282</v>
      </c>
      <c r="AJ140">
        <v>400</v>
      </c>
      <c r="AL140" s="6" t="s">
        <v>93</v>
      </c>
      <c r="AM140" s="6" t="s">
        <v>396</v>
      </c>
      <c r="AO140" t="s">
        <v>633</v>
      </c>
    </row>
    <row r="141" spans="1:41" x14ac:dyDescent="0.15">
      <c r="B141" s="16"/>
      <c r="C141" s="6"/>
      <c r="R141" s="6"/>
      <c r="S141" s="6"/>
      <c r="U141" s="16" t="s">
        <v>397</v>
      </c>
      <c r="V141" s="6" t="s">
        <v>398</v>
      </c>
      <c r="W141">
        <v>35</v>
      </c>
      <c r="X141">
        <f t="shared" si="106"/>
        <v>9.5</v>
      </c>
      <c r="Y141">
        <f>INT(POWER(X141+(Z141*0.25),2)*35)</f>
        <v>12635</v>
      </c>
      <c r="Z141">
        <v>38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207</v>
      </c>
      <c r="AJ141">
        <v>300</v>
      </c>
      <c r="AL141" s="6" t="s">
        <v>65</v>
      </c>
      <c r="AM141" s="6" t="s">
        <v>399</v>
      </c>
      <c r="AO141" t="s">
        <v>633</v>
      </c>
    </row>
    <row r="142" spans="1:41" s="9" customFormat="1" x14ac:dyDescent="0.15">
      <c r="A142" s="8" t="s">
        <v>599</v>
      </c>
      <c r="B142" s="15"/>
      <c r="U142" s="15"/>
      <c r="W142"/>
    </row>
    <row r="143" spans="1:41" s="9" customFormat="1" x14ac:dyDescent="0.15">
      <c r="A143" s="8" t="s">
        <v>563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400</v>
      </c>
      <c r="V143" s="11" t="s">
        <v>401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402</v>
      </c>
      <c r="AM143" s="11" t="s">
        <v>403</v>
      </c>
    </row>
    <row r="144" spans="1:41" s="9" customFormat="1" x14ac:dyDescent="0.15">
      <c r="A144" s="8" t="s">
        <v>563</v>
      </c>
      <c r="B144" s="17" t="s">
        <v>404</v>
      </c>
      <c r="C144" s="11" t="s">
        <v>405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406</v>
      </c>
      <c r="S144" s="11" t="s">
        <v>407</v>
      </c>
      <c r="U144" s="17" t="s">
        <v>408</v>
      </c>
      <c r="V144" s="11" t="s">
        <v>409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410</v>
      </c>
    </row>
    <row r="145" spans="1:41" s="9" customFormat="1" x14ac:dyDescent="0.15">
      <c r="A145" s="8" t="s">
        <v>563</v>
      </c>
      <c r="B145" s="17" t="s">
        <v>411</v>
      </c>
      <c r="C145" s="11" t="s">
        <v>412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413</v>
      </c>
      <c r="S145" s="11" t="s">
        <v>414</v>
      </c>
      <c r="U145" s="17" t="s">
        <v>415</v>
      </c>
      <c r="V145" s="11" t="s">
        <v>416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178</v>
      </c>
    </row>
    <row r="146" spans="1:41" x14ac:dyDescent="0.15">
      <c r="A146" s="1" t="s">
        <v>600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551</v>
      </c>
      <c r="U147" s="16" t="s">
        <v>417</v>
      </c>
      <c r="V147" s="6" t="s">
        <v>418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419</v>
      </c>
      <c r="AM147" s="6">
        <v>10017</v>
      </c>
      <c r="AN147" s="7" t="s">
        <v>572</v>
      </c>
      <c r="AO147" t="s">
        <v>625</v>
      </c>
    </row>
    <row r="148" spans="1:41" x14ac:dyDescent="0.15">
      <c r="B148" s="16" t="s">
        <v>420</v>
      </c>
      <c r="C148" s="6" t="s">
        <v>421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422</v>
      </c>
      <c r="S148" s="6">
        <v>10022</v>
      </c>
      <c r="U148" s="16" t="s">
        <v>423</v>
      </c>
      <c r="V148" s="6" t="s">
        <v>424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222</v>
      </c>
      <c r="AM148" s="6" t="s">
        <v>425</v>
      </c>
      <c r="AO148" t="s">
        <v>626</v>
      </c>
    </row>
    <row r="149" spans="1:41" x14ac:dyDescent="0.15">
      <c r="B149" s="16" t="s">
        <v>426</v>
      </c>
      <c r="C149" s="6" t="s">
        <v>427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428</v>
      </c>
      <c r="S149" s="6">
        <v>15009</v>
      </c>
      <c r="U149" s="16" t="s">
        <v>429</v>
      </c>
      <c r="V149" s="6" t="s">
        <v>430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222</v>
      </c>
      <c r="AM149" s="6" t="s">
        <v>431</v>
      </c>
    </row>
    <row r="150" spans="1:41" x14ac:dyDescent="0.15">
      <c r="B150" s="16"/>
      <c r="C150" s="6"/>
      <c r="R150" s="6"/>
      <c r="S150" s="6"/>
      <c r="U150" s="16" t="s">
        <v>432</v>
      </c>
      <c r="V150" s="6" t="s">
        <v>433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434</v>
      </c>
    </row>
    <row r="151" spans="1:41" s="9" customFormat="1" x14ac:dyDescent="0.15">
      <c r="A151" s="8" t="s">
        <v>601</v>
      </c>
      <c r="B151" s="15"/>
      <c r="U151" s="15"/>
      <c r="W151"/>
    </row>
    <row r="152" spans="1:41" s="9" customFormat="1" x14ac:dyDescent="0.15">
      <c r="A152" s="8" t="s">
        <v>563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435</v>
      </c>
      <c r="V152" s="11" t="s">
        <v>436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437</v>
      </c>
      <c r="AM152" s="11" t="s">
        <v>438</v>
      </c>
    </row>
    <row r="153" spans="1:41" s="9" customFormat="1" x14ac:dyDescent="0.15">
      <c r="A153" s="8" t="s">
        <v>563</v>
      </c>
      <c r="B153" s="17" t="s">
        <v>446</v>
      </c>
      <c r="C153" s="11" t="s">
        <v>447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448</v>
      </c>
      <c r="S153" s="11" t="s">
        <v>449</v>
      </c>
      <c r="U153" s="17" t="s">
        <v>442</v>
      </c>
      <c r="V153" s="11" t="s">
        <v>443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444</v>
      </c>
      <c r="AM153" s="11" t="s">
        <v>445</v>
      </c>
    </row>
    <row r="154" spans="1:41" s="9" customFormat="1" x14ac:dyDescent="0.15">
      <c r="A154" s="8" t="s">
        <v>563</v>
      </c>
      <c r="B154" s="17" t="s">
        <v>454</v>
      </c>
      <c r="C154" s="11" t="s">
        <v>455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456</v>
      </c>
      <c r="S154" s="11" t="s">
        <v>457</v>
      </c>
      <c r="U154" s="17" t="s">
        <v>450</v>
      </c>
      <c r="V154" s="11" t="s">
        <v>451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452</v>
      </c>
      <c r="AM154" s="11" t="s">
        <v>453</v>
      </c>
    </row>
    <row r="155" spans="1:41" x14ac:dyDescent="0.15">
      <c r="A155" s="8" t="s">
        <v>563</v>
      </c>
      <c r="U155" s="16" t="s">
        <v>458</v>
      </c>
      <c r="V155" s="6" t="s">
        <v>459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460</v>
      </c>
      <c r="AM155" s="6" t="s">
        <v>461</v>
      </c>
    </row>
    <row r="156" spans="1:41" x14ac:dyDescent="0.15">
      <c r="A156" s="8" t="s">
        <v>563</v>
      </c>
      <c r="B156" s="16"/>
      <c r="C156" s="6"/>
      <c r="R156" s="6"/>
      <c r="S156" s="6"/>
      <c r="U156" s="16" t="s">
        <v>462</v>
      </c>
      <c r="V156" s="6" t="s">
        <v>463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464</v>
      </c>
    </row>
    <row r="157" spans="1:41" x14ac:dyDescent="0.15">
      <c r="A157" s="8" t="s">
        <v>563</v>
      </c>
      <c r="B157" s="16"/>
      <c r="C157" s="6"/>
      <c r="R157" s="6"/>
      <c r="S157" s="6"/>
      <c r="U157" s="16" t="s">
        <v>465</v>
      </c>
      <c r="V157" s="6" t="s">
        <v>466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467</v>
      </c>
    </row>
    <row r="158" spans="1:41" x14ac:dyDescent="0.15">
      <c r="A158" s="1" t="s">
        <v>563</v>
      </c>
      <c r="B158" s="16"/>
      <c r="C158" s="6"/>
      <c r="R158" s="6"/>
      <c r="S158" s="6"/>
      <c r="U158" s="16" t="s">
        <v>468</v>
      </c>
      <c r="V158" s="6" t="s">
        <v>469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470</v>
      </c>
    </row>
    <row r="159" spans="1:41" x14ac:dyDescent="0.15">
      <c r="A159" s="1" t="s">
        <v>602</v>
      </c>
    </row>
    <row r="160" spans="1:41" x14ac:dyDescent="0.15">
      <c r="B160" s="14" t="s">
        <v>557</v>
      </c>
      <c r="C160" s="7" t="s">
        <v>558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562</v>
      </c>
      <c r="U160" s="16" t="s">
        <v>471</v>
      </c>
      <c r="V160" s="6" t="s">
        <v>472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473</v>
      </c>
      <c r="AM160" s="6">
        <v>15007</v>
      </c>
      <c r="AN160" s="7" t="s">
        <v>572</v>
      </c>
      <c r="AO160" t="s">
        <v>628</v>
      </c>
    </row>
    <row r="161" spans="1:41" x14ac:dyDescent="0.15">
      <c r="B161" s="16" t="s">
        <v>439</v>
      </c>
      <c r="C161" s="6" t="s">
        <v>440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441</v>
      </c>
      <c r="S161" s="6">
        <v>10023</v>
      </c>
      <c r="U161" s="16" t="s">
        <v>474</v>
      </c>
      <c r="V161" s="6" t="s">
        <v>475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186</v>
      </c>
      <c r="AJ161">
        <v>270</v>
      </c>
      <c r="AL161" s="6" t="s">
        <v>63</v>
      </c>
      <c r="AM161" s="6" t="s">
        <v>476</v>
      </c>
      <c r="AO161" t="s">
        <v>627</v>
      </c>
    </row>
    <row r="162" spans="1:41" x14ac:dyDescent="0.15">
      <c r="R162" s="5"/>
      <c r="U162" s="16" t="s">
        <v>477</v>
      </c>
      <c r="V162" s="6" t="s">
        <v>478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479</v>
      </c>
    </row>
    <row r="163" spans="1:41" x14ac:dyDescent="0.15">
      <c r="R163" s="5"/>
      <c r="U163" s="16" t="s">
        <v>482</v>
      </c>
      <c r="V163" s="6" t="s">
        <v>481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165</v>
      </c>
      <c r="AJ163">
        <v>240</v>
      </c>
      <c r="AL163" s="6" t="s">
        <v>93</v>
      </c>
      <c r="AM163" s="6" t="s">
        <v>480</v>
      </c>
    </row>
    <row r="164" spans="1:41" x14ac:dyDescent="0.15">
      <c r="A164" s="1" t="s">
        <v>603</v>
      </c>
    </row>
    <row r="165" spans="1:41" x14ac:dyDescent="0.15">
      <c r="B165" s="16" t="s">
        <v>486</v>
      </c>
      <c r="C165" s="6" t="s">
        <v>487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473</v>
      </c>
      <c r="S165" s="6" t="s">
        <v>621</v>
      </c>
      <c r="U165" s="16" t="s">
        <v>483</v>
      </c>
      <c r="V165" s="6" t="s">
        <v>484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191</v>
      </c>
      <c r="AJ165">
        <v>267</v>
      </c>
      <c r="AL165" s="6" t="s">
        <v>222</v>
      </c>
      <c r="AM165" s="6" t="s">
        <v>485</v>
      </c>
    </row>
    <row r="166" spans="1:41" x14ac:dyDescent="0.15">
      <c r="B166" s="16" t="s">
        <v>488</v>
      </c>
      <c r="C166" s="6" t="s">
        <v>489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490</v>
      </c>
      <c r="S166" s="6" t="s">
        <v>491</v>
      </c>
      <c r="U166" s="16" t="s">
        <v>492</v>
      </c>
      <c r="V166" s="6" t="s">
        <v>493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182</v>
      </c>
      <c r="AJ166">
        <v>254</v>
      </c>
      <c r="AL166" s="6" t="s">
        <v>93</v>
      </c>
      <c r="AM166" s="6" t="s">
        <v>494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555</v>
      </c>
      <c r="U167" s="16" t="s">
        <v>498</v>
      </c>
      <c r="V167" s="6" t="s">
        <v>497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496</v>
      </c>
      <c r="AM167" s="6" t="s">
        <v>495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556</v>
      </c>
      <c r="U168" s="16" t="s">
        <v>499</v>
      </c>
      <c r="V168" s="6" t="s">
        <v>500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193</v>
      </c>
      <c r="AJ168">
        <v>267</v>
      </c>
      <c r="AL168" s="6" t="s">
        <v>93</v>
      </c>
      <c r="AM168" s="6" t="s">
        <v>501</v>
      </c>
    </row>
    <row r="169" spans="1:41" x14ac:dyDescent="0.15">
      <c r="B169" s="14" t="s">
        <v>557</v>
      </c>
      <c r="C169" s="7" t="s">
        <v>558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559</v>
      </c>
      <c r="U169" s="16"/>
      <c r="V169" s="6"/>
      <c r="AL169" s="6"/>
      <c r="AM169" s="6"/>
    </row>
    <row r="170" spans="1:41" x14ac:dyDescent="0.15">
      <c r="B170" s="14" t="s">
        <v>557</v>
      </c>
      <c r="C170" s="7" t="s">
        <v>558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560</v>
      </c>
      <c r="U170" s="16"/>
      <c r="V170" s="6"/>
      <c r="AL170" s="6"/>
      <c r="AM170" s="6"/>
    </row>
    <row r="171" spans="1:41" x14ac:dyDescent="0.15">
      <c r="B171" s="14" t="s">
        <v>557</v>
      </c>
      <c r="C171" s="7" t="s">
        <v>558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561</v>
      </c>
      <c r="U171" s="16"/>
      <c r="V171" s="6"/>
      <c r="AL171" s="6"/>
      <c r="AM171" s="6"/>
    </row>
    <row r="172" spans="1:41" x14ac:dyDescent="0.15">
      <c r="B172" s="14" t="s">
        <v>557</v>
      </c>
      <c r="C172" s="7" t="s">
        <v>558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562</v>
      </c>
      <c r="U172" s="16"/>
      <c r="V172" s="6"/>
      <c r="AL172" s="6"/>
      <c r="AM172" s="6"/>
    </row>
    <row r="173" spans="1:41" x14ac:dyDescent="0.15">
      <c r="A173" s="1" t="s">
        <v>604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555</v>
      </c>
      <c r="U174" s="16" t="s">
        <v>502</v>
      </c>
      <c r="V174" s="6" t="s">
        <v>609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222</v>
      </c>
      <c r="AM174" s="6" t="s">
        <v>503</v>
      </c>
      <c r="AN174" s="7" t="s">
        <v>572</v>
      </c>
      <c r="AO174" t="s">
        <v>634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556</v>
      </c>
      <c r="U175" s="16" t="s">
        <v>504</v>
      </c>
      <c r="V175" s="6" t="s">
        <v>505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222</v>
      </c>
      <c r="AM175" s="6" t="s">
        <v>506</v>
      </c>
      <c r="AN175" s="7" t="s">
        <v>572</v>
      </c>
    </row>
    <row r="176" spans="1:41" x14ac:dyDescent="0.15">
      <c r="B176" s="14" t="s">
        <v>557</v>
      </c>
      <c r="C176" s="7" t="s">
        <v>558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559</v>
      </c>
      <c r="U176" s="16" t="s">
        <v>507</v>
      </c>
      <c r="V176" s="6" t="s">
        <v>610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508</v>
      </c>
      <c r="AN176" s="7" t="s">
        <v>572</v>
      </c>
    </row>
    <row r="177" spans="1:41" x14ac:dyDescent="0.15">
      <c r="B177" s="14" t="s">
        <v>557</v>
      </c>
      <c r="C177" s="7" t="s">
        <v>558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560</v>
      </c>
      <c r="U177" s="16" t="s">
        <v>509</v>
      </c>
      <c r="V177" s="6" t="s">
        <v>510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126</v>
      </c>
      <c r="AM177" s="6" t="s">
        <v>511</v>
      </c>
      <c r="AO177" t="s">
        <v>635</v>
      </c>
    </row>
    <row r="178" spans="1:41" x14ac:dyDescent="0.15">
      <c r="B178" s="14" t="s">
        <v>557</v>
      </c>
      <c r="C178" s="7" t="s">
        <v>558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561</v>
      </c>
      <c r="U178" s="16" t="s">
        <v>512</v>
      </c>
      <c r="V178" s="6" t="s">
        <v>513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514</v>
      </c>
      <c r="AM178" s="6" t="s">
        <v>515</v>
      </c>
    </row>
    <row r="179" spans="1:41" x14ac:dyDescent="0.15">
      <c r="B179" s="14" t="s">
        <v>557</v>
      </c>
      <c r="C179" s="7" t="s">
        <v>558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562</v>
      </c>
      <c r="U179" s="16" t="s">
        <v>516</v>
      </c>
      <c r="V179" s="6" t="s">
        <v>517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126</v>
      </c>
      <c r="AM179" s="6" t="s">
        <v>518</v>
      </c>
    </row>
    <row r="180" spans="1:41" x14ac:dyDescent="0.15">
      <c r="R180" s="5"/>
      <c r="U180" s="16" t="s">
        <v>519</v>
      </c>
      <c r="V180" s="6" t="s">
        <v>520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222</v>
      </c>
      <c r="AM180" s="6" t="s">
        <v>521</v>
      </c>
    </row>
    <row r="181" spans="1:41" x14ac:dyDescent="0.15">
      <c r="A181" s="1" t="s">
        <v>605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555</v>
      </c>
      <c r="U182" s="16" t="s">
        <v>522</v>
      </c>
      <c r="V182" s="6" t="s">
        <v>523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151307</v>
      </c>
      <c r="Z182">
        <v>200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25229</v>
      </c>
      <c r="AD182">
        <v>680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508</v>
      </c>
      <c r="AN182" s="7" t="s">
        <v>572</v>
      </c>
      <c r="AO182" t="s">
        <v>636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556</v>
      </c>
      <c r="U183" s="16" t="s">
        <v>530</v>
      </c>
      <c r="V183" s="6" t="s">
        <v>524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222</v>
      </c>
      <c r="AM183" s="6" t="s">
        <v>536</v>
      </c>
      <c r="AN183" s="7" t="s">
        <v>572</v>
      </c>
      <c r="AO183" t="s">
        <v>637</v>
      </c>
    </row>
    <row r="184" spans="1:41" x14ac:dyDescent="0.15">
      <c r="B184" s="14" t="s">
        <v>557</v>
      </c>
      <c r="C184" s="7" t="s">
        <v>558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559</v>
      </c>
      <c r="U184" s="16" t="s">
        <v>531</v>
      </c>
      <c r="V184" s="6" t="s">
        <v>525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16621</v>
      </c>
      <c r="AB184">
        <v>48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203</v>
      </c>
      <c r="AJ184">
        <v>278</v>
      </c>
      <c r="AL184" s="6" t="s">
        <v>63</v>
      </c>
      <c r="AM184" s="6" t="s">
        <v>537</v>
      </c>
    </row>
    <row r="185" spans="1:41" x14ac:dyDescent="0.15">
      <c r="B185" s="14" t="s">
        <v>557</v>
      </c>
      <c r="C185" s="7" t="s">
        <v>558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560</v>
      </c>
      <c r="U185" s="16" t="s">
        <v>532</v>
      </c>
      <c r="V185" s="6" t="s">
        <v>526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17113</v>
      </c>
      <c r="AB185">
        <v>49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197</v>
      </c>
      <c r="AJ185">
        <v>270</v>
      </c>
      <c r="AL185" s="6" t="s">
        <v>176</v>
      </c>
      <c r="AM185" s="6" t="s">
        <v>538</v>
      </c>
    </row>
    <row r="186" spans="1:41" x14ac:dyDescent="0.15">
      <c r="B186" s="14" t="s">
        <v>557</v>
      </c>
      <c r="C186" s="7" t="s">
        <v>558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561</v>
      </c>
      <c r="U186" s="16" t="s">
        <v>533</v>
      </c>
      <c r="V186" s="6" t="s">
        <v>527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16621</v>
      </c>
      <c r="AB186">
        <v>48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201</v>
      </c>
      <c r="AJ186">
        <v>275</v>
      </c>
      <c r="AL186" s="6" t="s">
        <v>63</v>
      </c>
      <c r="AM186" s="6" t="s">
        <v>539</v>
      </c>
    </row>
    <row r="187" spans="1:41" x14ac:dyDescent="0.15">
      <c r="B187" s="14" t="s">
        <v>557</v>
      </c>
      <c r="C187" s="7" t="s">
        <v>558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562</v>
      </c>
      <c r="U187" s="16" t="s">
        <v>534</v>
      </c>
      <c r="V187" s="6" t="s">
        <v>528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17616</v>
      </c>
      <c r="AF187">
        <v>50</v>
      </c>
      <c r="AG187">
        <f t="shared" si="126"/>
        <v>5330</v>
      </c>
      <c r="AH187">
        <v>210</v>
      </c>
      <c r="AI187">
        <f t="shared" si="127"/>
        <v>196</v>
      </c>
      <c r="AJ187">
        <v>269</v>
      </c>
      <c r="AL187" s="6" t="s">
        <v>222</v>
      </c>
      <c r="AM187" s="6" t="s">
        <v>540</v>
      </c>
    </row>
    <row r="188" spans="1:41" x14ac:dyDescent="0.15">
      <c r="R188" s="5"/>
      <c r="U188" s="16" t="s">
        <v>535</v>
      </c>
      <c r="V188" s="6" t="s">
        <v>529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16621</v>
      </c>
      <c r="AB188">
        <v>48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201</v>
      </c>
      <c r="AJ188">
        <v>276</v>
      </c>
      <c r="AL188" s="6" t="s">
        <v>541</v>
      </c>
      <c r="AM188" s="6" t="s">
        <v>542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2017-08-26T07:55:39Z</dcterms:modified>
</cp:coreProperties>
</file>