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93" i="1" l="1"/>
  <c r="X92" i="1"/>
  <c r="AI92" i="1"/>
  <c r="AG92" i="1"/>
  <c r="AE92" i="1"/>
  <c r="AC92" i="1"/>
  <c r="AA92" i="1"/>
  <c r="Y92" i="1"/>
  <c r="X81" i="1"/>
  <c r="Y81" i="1"/>
  <c r="X139" i="1"/>
  <c r="X140" i="1"/>
  <c r="X141" i="1"/>
  <c r="X125" i="1"/>
  <c r="AC125" i="1"/>
  <c r="X161" i="1"/>
  <c r="AI161" i="1"/>
  <c r="X162" i="1"/>
  <c r="AI162" i="1"/>
  <c r="X163" i="1"/>
  <c r="AI163" i="1"/>
  <c r="X90" i="1"/>
  <c r="AA90" i="1"/>
  <c r="X98" i="1"/>
  <c r="AA98" i="1"/>
  <c r="X99" i="1"/>
  <c r="AA99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3" i="1"/>
  <c r="P183" i="1"/>
  <c r="N183" i="1"/>
  <c r="L183" i="1"/>
  <c r="J183" i="1"/>
  <c r="H183" i="1"/>
  <c r="F183" i="1"/>
  <c r="E182" i="1"/>
  <c r="P182" i="1"/>
  <c r="N182" i="1"/>
  <c r="L182" i="1"/>
  <c r="J182" i="1"/>
  <c r="H182" i="1"/>
  <c r="F182" i="1"/>
  <c r="E175" i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8" i="1"/>
  <c r="P168" i="1"/>
  <c r="N168" i="1"/>
  <c r="L168" i="1"/>
  <c r="J168" i="1"/>
  <c r="H168" i="1"/>
  <c r="F168" i="1"/>
  <c r="E167" i="1"/>
  <c r="P167" i="1"/>
  <c r="N167" i="1"/>
  <c r="L167" i="1"/>
  <c r="J167" i="1"/>
  <c r="H167" i="1"/>
  <c r="F167" i="1"/>
  <c r="E147" i="1"/>
  <c r="P147" i="1"/>
  <c r="N147" i="1"/>
  <c r="L147" i="1"/>
  <c r="J147" i="1"/>
  <c r="H147" i="1"/>
  <c r="F147" i="1"/>
  <c r="E133" i="1"/>
  <c r="P133" i="1"/>
  <c r="N133" i="1"/>
  <c r="L133" i="1"/>
  <c r="J133" i="1"/>
  <c r="H133" i="1"/>
  <c r="F133" i="1"/>
  <c r="E125" i="1"/>
  <c r="P125" i="1"/>
  <c r="N125" i="1"/>
  <c r="L125" i="1"/>
  <c r="J125" i="1"/>
  <c r="H125" i="1"/>
  <c r="F125" i="1"/>
  <c r="E116" i="1"/>
  <c r="P116" i="1"/>
  <c r="N116" i="1"/>
  <c r="L116" i="1"/>
  <c r="J116" i="1"/>
  <c r="H116" i="1"/>
  <c r="F116" i="1"/>
  <c r="E96" i="1"/>
  <c r="P96" i="1"/>
  <c r="N96" i="1"/>
  <c r="L96" i="1"/>
  <c r="J96" i="1"/>
  <c r="H96" i="1"/>
  <c r="F96" i="1"/>
  <c r="E89" i="1"/>
  <c r="P89" i="1"/>
  <c r="N89" i="1"/>
  <c r="L89" i="1"/>
  <c r="J89" i="1"/>
  <c r="H89" i="1"/>
  <c r="F89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8" i="1"/>
  <c r="AI188" i="1"/>
  <c r="AG188" i="1"/>
  <c r="AE188" i="1"/>
  <c r="AC188" i="1"/>
  <c r="AA188" i="1"/>
  <c r="Y188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78" i="1"/>
  <c r="AI178" i="1"/>
  <c r="AG178" i="1"/>
  <c r="AE178" i="1"/>
  <c r="AC178" i="1"/>
  <c r="AA178" i="1"/>
  <c r="Y178" i="1"/>
  <c r="X176" i="1"/>
  <c r="AI176" i="1"/>
  <c r="AG176" i="1"/>
  <c r="AE176" i="1"/>
  <c r="AC176" i="1"/>
  <c r="AA176" i="1"/>
  <c r="Y176" i="1"/>
  <c r="X177" i="1"/>
  <c r="AI177" i="1"/>
  <c r="AG177" i="1"/>
  <c r="AE177" i="1"/>
  <c r="AC177" i="1"/>
  <c r="AA177" i="1"/>
  <c r="Y177" i="1"/>
  <c r="X179" i="1"/>
  <c r="AI179" i="1"/>
  <c r="AG179" i="1"/>
  <c r="AE179" i="1"/>
  <c r="AC179" i="1"/>
  <c r="AA179" i="1"/>
  <c r="Y179" i="1"/>
  <c r="X174" i="1"/>
  <c r="AI174" i="1"/>
  <c r="AG174" i="1"/>
  <c r="AE174" i="1"/>
  <c r="AC174" i="1"/>
  <c r="AA174" i="1"/>
  <c r="Y174" i="1"/>
  <c r="X175" i="1"/>
  <c r="AI175" i="1"/>
  <c r="AG175" i="1"/>
  <c r="AE175" i="1"/>
  <c r="AC175" i="1"/>
  <c r="AA175" i="1"/>
  <c r="Y175" i="1"/>
  <c r="X180" i="1"/>
  <c r="AI180" i="1"/>
  <c r="AG180" i="1"/>
  <c r="AE180" i="1"/>
  <c r="AC180" i="1"/>
  <c r="AA180" i="1"/>
  <c r="Y180" i="1"/>
  <c r="X167" i="1"/>
  <c r="AI167" i="1"/>
  <c r="AG167" i="1"/>
  <c r="AE167" i="1"/>
  <c r="AC167" i="1"/>
  <c r="AA167" i="1"/>
  <c r="Y167" i="1"/>
  <c r="E166" i="1"/>
  <c r="P166" i="1"/>
  <c r="N166" i="1"/>
  <c r="L166" i="1"/>
  <c r="J166" i="1"/>
  <c r="H166" i="1"/>
  <c r="F166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X168" i="1"/>
  <c r="AI168" i="1"/>
  <c r="AG168" i="1"/>
  <c r="AE168" i="1"/>
  <c r="AC168" i="1"/>
  <c r="AA168" i="1"/>
  <c r="Y168" i="1"/>
  <c r="AG161" i="1"/>
  <c r="AE161" i="1"/>
  <c r="AC161" i="1"/>
  <c r="AA161" i="1"/>
  <c r="Y161" i="1"/>
  <c r="AG162" i="1"/>
  <c r="AE162" i="1"/>
  <c r="AC162" i="1"/>
  <c r="AA162" i="1"/>
  <c r="Y162" i="1"/>
  <c r="X160" i="1"/>
  <c r="AI160" i="1"/>
  <c r="AG160" i="1"/>
  <c r="AE160" i="1"/>
  <c r="AC160" i="1"/>
  <c r="AA160" i="1"/>
  <c r="Y160" i="1"/>
  <c r="AG163" i="1"/>
  <c r="AE163" i="1"/>
  <c r="AC163" i="1"/>
  <c r="AA163" i="1"/>
  <c r="Y163" i="1"/>
  <c r="X156" i="1"/>
  <c r="AI156" i="1"/>
  <c r="AG156" i="1"/>
  <c r="AE156" i="1"/>
  <c r="AC156" i="1"/>
  <c r="AA156" i="1"/>
  <c r="Y156" i="1"/>
  <c r="X157" i="1"/>
  <c r="AI157" i="1"/>
  <c r="AG157" i="1"/>
  <c r="AE157" i="1"/>
  <c r="AC157" i="1"/>
  <c r="AA157" i="1"/>
  <c r="Y157" i="1"/>
  <c r="X155" i="1"/>
  <c r="AI155" i="1"/>
  <c r="AG155" i="1"/>
  <c r="AE155" i="1"/>
  <c r="AC155" i="1"/>
  <c r="AA155" i="1"/>
  <c r="Y155" i="1"/>
  <c r="E154" i="1"/>
  <c r="P154" i="1"/>
  <c r="N154" i="1"/>
  <c r="L154" i="1"/>
  <c r="J154" i="1"/>
  <c r="H154" i="1"/>
  <c r="F154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61" i="1"/>
  <c r="P161" i="1"/>
  <c r="N161" i="1"/>
  <c r="L161" i="1"/>
  <c r="J161" i="1"/>
  <c r="H161" i="1"/>
  <c r="F161" i="1"/>
  <c r="X152" i="1"/>
  <c r="AI152" i="1"/>
  <c r="AG152" i="1"/>
  <c r="AE152" i="1"/>
  <c r="AC152" i="1"/>
  <c r="AA152" i="1"/>
  <c r="Y152" i="1"/>
  <c r="E152" i="1"/>
  <c r="P152" i="1"/>
  <c r="N152" i="1"/>
  <c r="L152" i="1"/>
  <c r="J152" i="1"/>
  <c r="H152" i="1"/>
  <c r="F152" i="1"/>
  <c r="X158" i="1"/>
  <c r="AI158" i="1"/>
  <c r="AG158" i="1"/>
  <c r="AE158" i="1"/>
  <c r="AC158" i="1"/>
  <c r="AA158" i="1"/>
  <c r="Y158" i="1"/>
  <c r="X149" i="1"/>
  <c r="AI149" i="1"/>
  <c r="AG149" i="1"/>
  <c r="AE149" i="1"/>
  <c r="AC149" i="1"/>
  <c r="AA149" i="1"/>
  <c r="Y149" i="1"/>
  <c r="E149" i="1"/>
  <c r="P149" i="1"/>
  <c r="N149" i="1"/>
  <c r="L149" i="1"/>
  <c r="J149" i="1"/>
  <c r="H149" i="1"/>
  <c r="F149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X150" i="1"/>
  <c r="AI150" i="1"/>
  <c r="AG150" i="1"/>
  <c r="AE150" i="1"/>
  <c r="AC150" i="1"/>
  <c r="AA150" i="1"/>
  <c r="Y150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5" i="1"/>
  <c r="AI145" i="1"/>
  <c r="AG145" i="1"/>
  <c r="AE145" i="1"/>
  <c r="AC145" i="1"/>
  <c r="AA145" i="1"/>
  <c r="Y145" i="1"/>
  <c r="E145" i="1"/>
  <c r="P145" i="1"/>
  <c r="N145" i="1"/>
  <c r="L145" i="1"/>
  <c r="J145" i="1"/>
  <c r="H145" i="1"/>
  <c r="F145" i="1"/>
  <c r="AI140" i="1"/>
  <c r="AG140" i="1"/>
  <c r="AE140" i="1"/>
  <c r="AC140" i="1"/>
  <c r="AA140" i="1"/>
  <c r="Y140" i="1"/>
  <c r="AI141" i="1"/>
  <c r="AG141" i="1"/>
  <c r="AE141" i="1"/>
  <c r="AC141" i="1"/>
  <c r="AA141" i="1"/>
  <c r="Y141" i="1"/>
  <c r="AI139" i="1"/>
  <c r="AG139" i="1"/>
  <c r="AE139" i="1"/>
  <c r="AC139" i="1"/>
  <c r="AA139" i="1"/>
  <c r="Y139" i="1"/>
  <c r="X138" i="1"/>
  <c r="AI138" i="1"/>
  <c r="AG138" i="1"/>
  <c r="AE138" i="1"/>
  <c r="AC138" i="1"/>
  <c r="AA138" i="1"/>
  <c r="Y138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X136" i="1"/>
  <c r="AI136" i="1"/>
  <c r="AG136" i="1"/>
  <c r="AE136" i="1"/>
  <c r="AC136" i="1"/>
  <c r="AA136" i="1"/>
  <c r="Y136" i="1"/>
  <c r="X130" i="1"/>
  <c r="AI130" i="1"/>
  <c r="AG130" i="1"/>
  <c r="AE130" i="1"/>
  <c r="AC130" i="1"/>
  <c r="AA130" i="1"/>
  <c r="Y130" i="1"/>
  <c r="X129" i="1"/>
  <c r="AI129" i="1"/>
  <c r="AG129" i="1"/>
  <c r="AE129" i="1"/>
  <c r="AC129" i="1"/>
  <c r="AA129" i="1"/>
  <c r="Y129" i="1"/>
  <c r="X131" i="1"/>
  <c r="AI131" i="1"/>
  <c r="AG131" i="1"/>
  <c r="AE131" i="1"/>
  <c r="AC131" i="1"/>
  <c r="AA131" i="1"/>
  <c r="Y131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AI125" i="1"/>
  <c r="AG125" i="1"/>
  <c r="AE125" i="1"/>
  <c r="AA125" i="1"/>
  <c r="Y125" i="1"/>
  <c r="X127" i="1"/>
  <c r="AI127" i="1"/>
  <c r="AG127" i="1"/>
  <c r="AE127" i="1"/>
  <c r="AC127" i="1"/>
  <c r="AA127" i="1"/>
  <c r="Y127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20" i="1"/>
  <c r="AI120" i="1"/>
  <c r="AG120" i="1"/>
  <c r="AE120" i="1"/>
  <c r="AC120" i="1"/>
  <c r="AA120" i="1"/>
  <c r="Y120" i="1"/>
  <c r="X123" i="1"/>
  <c r="AI123" i="1"/>
  <c r="AG123" i="1"/>
  <c r="AE123" i="1"/>
  <c r="AC123" i="1"/>
  <c r="AA123" i="1"/>
  <c r="Y123" i="1"/>
  <c r="E123" i="1"/>
  <c r="P123" i="1"/>
  <c r="N123" i="1"/>
  <c r="L123" i="1"/>
  <c r="J123" i="1"/>
  <c r="H123" i="1"/>
  <c r="F123" i="1"/>
  <c r="X117" i="1"/>
  <c r="AI117" i="1"/>
  <c r="AG117" i="1"/>
  <c r="AE117" i="1"/>
  <c r="AC117" i="1"/>
  <c r="AA117" i="1"/>
  <c r="Y117" i="1"/>
  <c r="E117" i="1"/>
  <c r="P117" i="1"/>
  <c r="N117" i="1"/>
  <c r="L117" i="1"/>
  <c r="J117" i="1"/>
  <c r="H117" i="1"/>
  <c r="F117" i="1"/>
  <c r="X116" i="1"/>
  <c r="AI116" i="1"/>
  <c r="AG116" i="1"/>
  <c r="AE116" i="1"/>
  <c r="AC116" i="1"/>
  <c r="AA116" i="1"/>
  <c r="Y116" i="1"/>
  <c r="X118" i="1"/>
  <c r="AI118" i="1"/>
  <c r="AG118" i="1"/>
  <c r="AE118" i="1"/>
  <c r="AC118" i="1"/>
  <c r="AA118" i="1"/>
  <c r="Y118" i="1"/>
  <c r="X113" i="1"/>
  <c r="AI113" i="1"/>
  <c r="AG113" i="1"/>
  <c r="AE113" i="1"/>
  <c r="AC113" i="1"/>
  <c r="AA113" i="1"/>
  <c r="Y113" i="1"/>
  <c r="X112" i="1"/>
  <c r="AI112" i="1"/>
  <c r="AG112" i="1"/>
  <c r="AE112" i="1"/>
  <c r="AC112" i="1"/>
  <c r="AA112" i="1"/>
  <c r="Y112" i="1"/>
  <c r="E112" i="1"/>
  <c r="P112" i="1"/>
  <c r="N112" i="1"/>
  <c r="L112" i="1"/>
  <c r="J112" i="1"/>
  <c r="H112" i="1"/>
  <c r="F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4" i="1"/>
  <c r="AI114" i="1"/>
  <c r="AG114" i="1"/>
  <c r="AE114" i="1"/>
  <c r="AC114" i="1"/>
  <c r="AA114" i="1"/>
  <c r="Y114" i="1"/>
  <c r="X108" i="1"/>
  <c r="AI108" i="1"/>
  <c r="AG108" i="1"/>
  <c r="AE108" i="1"/>
  <c r="AC108" i="1"/>
  <c r="AA108" i="1"/>
  <c r="Y108" i="1"/>
  <c r="E108" i="1"/>
  <c r="P108" i="1"/>
  <c r="N108" i="1"/>
  <c r="L108" i="1"/>
  <c r="J108" i="1"/>
  <c r="H108" i="1"/>
  <c r="F108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9" i="1"/>
  <c r="AI109" i="1"/>
  <c r="AG109" i="1"/>
  <c r="AE109" i="1"/>
  <c r="AC109" i="1"/>
  <c r="AA109" i="1"/>
  <c r="Y109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4" i="1"/>
  <c r="AI104" i="1"/>
  <c r="AG104" i="1"/>
  <c r="AE104" i="1"/>
  <c r="AC104" i="1"/>
  <c r="AA104" i="1"/>
  <c r="Y104" i="1"/>
  <c r="Y99" i="1"/>
  <c r="AC99" i="1"/>
  <c r="AE99" i="1"/>
  <c r="AG99" i="1"/>
  <c r="AI99" i="1"/>
  <c r="AI98" i="1"/>
  <c r="AG98" i="1"/>
  <c r="AE98" i="1"/>
  <c r="AC98" i="1"/>
  <c r="Y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1" i="1"/>
  <c r="AI91" i="1"/>
  <c r="AG91" i="1"/>
  <c r="AE91" i="1"/>
  <c r="AC91" i="1"/>
  <c r="AA91" i="1"/>
  <c r="Y91" i="1"/>
  <c r="AI90" i="1"/>
  <c r="AG90" i="1"/>
  <c r="AE90" i="1"/>
  <c r="AC90" i="1"/>
  <c r="Y90" i="1"/>
  <c r="E90" i="1"/>
  <c r="P90" i="1"/>
  <c r="N90" i="1"/>
  <c r="L90" i="1"/>
  <c r="J90" i="1"/>
  <c r="H90" i="1"/>
  <c r="F90" i="1"/>
  <c r="X89" i="1"/>
  <c r="AI89" i="1"/>
  <c r="AG89" i="1"/>
  <c r="AE89" i="1"/>
  <c r="AC89" i="1"/>
  <c r="AA89" i="1"/>
  <c r="Y89" i="1"/>
  <c r="X93" i="1"/>
  <c r="AG93" i="1"/>
  <c r="AE93" i="1"/>
  <c r="AC93" i="1"/>
  <c r="AA93" i="1"/>
  <c r="Y93" i="1"/>
  <c r="X85" i="1"/>
  <c r="AI85" i="1"/>
  <c r="AG85" i="1"/>
  <c r="AE85" i="1"/>
  <c r="AC85" i="1"/>
  <c r="AA85" i="1"/>
  <c r="Y85" i="1"/>
  <c r="X94" i="1"/>
  <c r="AI94" i="1"/>
  <c r="AG94" i="1"/>
  <c r="AE94" i="1"/>
  <c r="AC94" i="1"/>
  <c r="AA94" i="1"/>
  <c r="Y94" i="1"/>
  <c r="E85" i="1"/>
  <c r="P85" i="1"/>
  <c r="N85" i="1"/>
  <c r="L85" i="1"/>
  <c r="J85" i="1"/>
  <c r="H85" i="1"/>
  <c r="F85" i="1"/>
  <c r="X86" i="1"/>
  <c r="AI86" i="1"/>
  <c r="AG86" i="1"/>
  <c r="AE86" i="1"/>
  <c r="AC86" i="1"/>
  <c r="AA86" i="1"/>
  <c r="Y86" i="1"/>
  <c r="X82" i="1"/>
  <c r="AI82" i="1"/>
  <c r="AG82" i="1"/>
  <c r="AE82" i="1"/>
  <c r="AC82" i="1"/>
  <c r="AA82" i="1"/>
  <c r="Y82" i="1"/>
  <c r="AI81" i="1"/>
  <c r="AG81" i="1"/>
  <c r="AE81" i="1"/>
  <c r="AC81" i="1"/>
  <c r="AA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<sst xmlns="http://schemas.openxmlformats.org/spreadsheetml/2006/main" count="986" uniqueCount="640">
  <si>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</si>
  <si>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</si>
  <si>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</si>
  <si>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</si>
  <si>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</si>
  <si>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</si>
  <si>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</si>
  <si>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</si>
  <si>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</si>
  <si>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</si>
  <si>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</si>
  <si>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</si>
  <si>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</si>
  <si>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</si>
  <si>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</si>
  <si>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</si>
  <si>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</si>
  <si>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</si>
  <si>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</si>
  <si>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</si>
  <si>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</si>
  <si>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</si>
  <si>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</si>
  <si>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</si>
  <si>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</si>
  <si>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</si>
  <si>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</si>
  <si>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</si>
  <si>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</si>
  <si>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</si>
  <si>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</si>
  <si>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</si>
  <si>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</si>
  <si>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</si>
  <si>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</si>
  <si>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</si>
  <si>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</si>
  <si>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</si>
  <si>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</si>
  <si>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</si>
  <si>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</si>
  <si>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</si>
  <si>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</si>
  <si>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</si>
  <si>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</si>
  <si>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</si>
  <si>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</si>
  <si>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</si>
  <si>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</si>
  <si>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</si>
  <si>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</si>
  <si>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</si>
  <si>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</si>
  <si>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</si>
  <si>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</si>
  <si>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</si>
  <si>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</si>
  <si>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</si>
  <si>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</si>
  <si>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</si>
  <si>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</si>
  <si>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</si>
  <si>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</si>
  <si>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</si>
  <si>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</si>
  <si>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</si>
  <si>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</si>
  <si>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</si>
  <si>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</si>
  <si>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</si>
  <si>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</si>
  <si>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</si>
  <si>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</si>
  <si>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</si>
  <si>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</si>
  <si>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</si>
  <si>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</si>
  <si>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</si>
  <si>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</si>
  <si>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</si>
  <si>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</si>
  <si>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</si>
  <si>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</si>
  <si>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</si>
  <si>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</si>
  <si>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</si>
  <si>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</si>
  <si>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</si>
  <si>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</si>
  <si>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</si>
  <si>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</si>
  <si>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</si>
  <si>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</si>
  <si>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</si>
  <si>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</si>
  <si>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</si>
  <si>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</si>
  <si>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</si>
  <si>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</si>
  <si>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</si>
  <si>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</si>
  <si>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</si>
  <si>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</si>
  <si>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</si>
  <si>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</si>
  <si>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</si>
  <si>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</si>
  <si>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</si>
  <si>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</si>
  <si>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</si>
  <si>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</si>
  <si>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</si>
  <si>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</si>
  <si>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</si>
  <si>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</si>
  <si>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</si>
  <si>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</si>
  <si>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</si>
  <si>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</si>
  <si>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</si>
  <si>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</si>
  <si>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</si>
  <si>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</si>
  <si>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</si>
  <si>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</si>
  <si>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</si>
  <si>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</si>
  <si>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</si>
  <si>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</si>
  <si>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</si>
  <si>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</si>
  <si>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</si>
  <si>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</si>
  <si>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</si>
  <si>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</si>
  <si>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</si>
  <si>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</si>
  <si>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</si>
  <si>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</si>
  <si>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</si>
  <si>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</si>
  <si>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</si>
  <si>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</si>
  <si>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</si>
  <si>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</si>
  <si>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</si>
  <si>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</si>
  <si>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</si>
  <si>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</si>
  <si>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</si>
  <si>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</si>
  <si>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</si>
  <si>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</si>
  <si>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</si>
  <si>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</si>
  <si>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</si>
  <si>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</si>
  <si>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</si>
  <si>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</si>
  <si>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</si>
  <si>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</si>
  <si>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</si>
  <si>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</si>
  <si>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</si>
  <si>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</si>
  <si>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</si>
  <si>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</si>
  <si>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</si>
  <si>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</si>
  <si>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</si>
  <si>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</si>
  <si>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</si>
  <si>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</si>
  <si>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</si>
  <si>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</si>
  <si>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</si>
  <si>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</si>
  <si>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</si>
  <si>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</si>
  <si>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</si>
  <si>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</si>
  <si>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</si>
  <si>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</si>
  <si>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</si>
  <si>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</si>
  <si>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</si>
  <si>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</si>
  <si>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</si>
  <si>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</si>
  <si>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</si>
  <si>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</si>
  <si>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</si>
  <si>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</si>
  <si>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</si>
  <si>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</si>
  <si>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</si>
  <si>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</si>
  <si>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</si>
  <si>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</si>
  <si>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</si>
  <si>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</si>
  <si>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</si>
  <si>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</si>
  <si>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</si>
  <si>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</si>
  <si>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</si>
  <si>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</si>
  <si>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</si>
  <si>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</si>
  <si>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</si>
  <si>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</si>
  <si>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</si>
  <si>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</si>
  <si>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</si>
  <si>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</si>
  <si>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</si>
  <si>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</si>
  <si>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</si>
  <si>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</si>
  <si>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</si>
  <si>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</si>
  <si>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</si>
  <si>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</si>
  <si>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</si>
  <si>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</si>
  <si>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</si>
  <si>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</si>
  <si>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</si>
  <si>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</si>
  <si>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</si>
  <si>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</si>
  <si>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</si>
  <si>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</si>
  <si>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</si>
  <si>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</si>
  <si>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</si>
  <si>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</si>
  <si>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</si>
  <si>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</si>
  <si>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</si>
  <si>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</si>
  <si>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</si>
  <si>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</si>
  <si>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</si>
  <si>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</si>
  <si>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</si>
  <si>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</si>
  <si>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</si>
  <si>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</si>
  <si>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</si>
  <si>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</si>
  <si>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</si>
  <si>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</si>
  <si>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</si>
  <si>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</si>
  <si>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</si>
  <si>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</si>
  <si>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</si>
  <si>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</si>
  <si>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</si>
  <si>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</si>
  <si>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</si>
  <si>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</si>
  <si>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</si>
  <si>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</si>
  <si>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</si>
  <si>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</si>
  <si>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</si>
  <si>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</si>
  <si>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</si>
  <si>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</si>
  <si>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</si>
  <si>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</si>
  <si>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</si>
  <si>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</si>
  <si>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</si>
  <si>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</si>
  <si>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</si>
  <si>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</si>
  <si>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</si>
  <si>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</si>
  <si>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</si>
  <si>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</si>
  <si>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</si>
  <si>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</si>
  <si>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</si>
  <si>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</si>
  <si>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</si>
  <si>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</si>
  <si>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</si>
  <si>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</si>
  <si>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</si>
  <si>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</si>
  <si>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</si>
  <si>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</si>
  <si>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</si>
  <si>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</si>
  <si>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</si>
  <si>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</si>
  <si>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</si>
  <si>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</si>
  <si>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</si>
  <si>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</si>
  <si>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</si>
  <si>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</si>
  <si>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</si>
  <si>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</si>
  <si>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</si>
  <si>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</si>
  <si>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</si>
  <si>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</si>
  <si>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</si>
  <si>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</si>
  <si>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</si>
  <si>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</si>
  <si>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</si>
  <si>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</si>
  <si>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</si>
  <si>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</si>
  <si>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</si>
  <si>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</si>
  <si>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</si>
  <si>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</si>
  <si>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</si>
  <si>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</si>
  <si>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</si>
  <si>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</si>
  <si>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</si>
  <si>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</si>
  <si>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</si>
  <si>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</si>
  <si>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</si>
  <si>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</si>
  <si>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</si>
  <si>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</si>
  <si>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</si>
  <si>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</si>
  <si>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</si>
  <si>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</si>
  <si>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</si>
  <si>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</si>
  <si>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</si>
  <si>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</si>
  <si>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</si>
  <si>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</si>
  <si>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</si>
  <si>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</si>
  <si>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</si>
  <si>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</si>
  <si>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</si>
  <si>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</si>
  <si>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</si>
  <si>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</si>
  <si>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</si>
  <si>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</si>
  <si>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</si>
  <si>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</si>
  <si>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</si>
  <si>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</si>
  <si>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</si>
  <si>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</si>
  <si>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</si>
  <si>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</si>
  <si>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</si>
  <si>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</si>
  <si>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</si>
  <si>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</si>
  <si>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</si>
  <si>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</si>
  <si>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</si>
  <si>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</si>
  <si>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</si>
  <si>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</si>
  <si>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</si>
  <si>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</si>
  <si>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</si>
  <si>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</si>
  <si>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</si>
  <si>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</si>
  <si>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</si>
  <si>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</si>
  <si>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</si>
  <si>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</si>
  <si>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</si>
  <si>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</si>
  <si>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</si>
  <si>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</si>
  <si>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</si>
  <si>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</si>
  <si>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</si>
  <si>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</si>
  <si>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</si>
  <si>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</si>
  <si>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</si>
  <si>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</si>
  <si>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</si>
  <si>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</si>
  <si>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</si>
  <si>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</si>
  <si>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</si>
  <si>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</si>
  <si>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</si>
  <si>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</si>
  <si>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</si>
  <si>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</si>
  <si>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</si>
  <si>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</si>
  <si>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</si>
  <si>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</si>
  <si>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</si>
  <si>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</si>
  <si>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</si>
  <si>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</si>
  <si>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</si>
  <si>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</si>
  <si>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</si>
  <si>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</si>
  <si>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</si>
  <si>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</si>
  <si>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</si>
  <si>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</si>
  <si>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</si>
  <si>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</si>
  <si>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</si>
  <si>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</si>
  <si>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</si>
  <si>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</si>
  <si>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</si>
  <si>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</si>
  <si>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</si>
  <si>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</si>
  <si>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</si>
  <si>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</si>
  <si>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</si>
  <si>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</si>
  <si>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</si>
  <si>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</si>
  <si>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</si>
  <si>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</si>
  <si>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</si>
  <si>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</si>
  <si>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</si>
  <si>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</si>
  <si>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</si>
  <si>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</si>
  <si>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</si>
  <si>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</si>
  <si>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</si>
  <si>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</si>
  <si>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</si>
  <si>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</si>
  <si>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</si>
  <si>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</si>
  <si>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</si>
  <si>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</si>
  <si>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</si>
  <si>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</si>
  <si>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</si>
  <si>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</si>
  <si>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</si>
  <si>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</si>
  <si>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</si>
  <si>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</si>
  <si>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</si>
  <si>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</si>
  <si>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</si>
  <si>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</si>
  <si>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</si>
  <si>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</si>
  <si>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</si>
  <si>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</si>
  <si>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</si>
  <si>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</si>
  <si>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</si>
  <si>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</si>
  <si>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</si>
  <si>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</si>
  <si>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</si>
  <si>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</si>
  <si>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</si>
  <si>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</si>
  <si>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</si>
  <si>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</si>
  <si>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</si>
  <si>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</si>
  <si>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</si>
  <si>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</si>
  <si>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</si>
  <si>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</si>
  <si>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</si>
  <si>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</si>
  <si>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</si>
  <si>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</si>
  <si>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</si>
  <si>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</si>
  <si>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</si>
  <si>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</si>
  <si>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</si>
  <si>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</si>
  <si>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</si>
  <si>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</si>
  <si>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</si>
  <si>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</si>
  <si>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</si>
  <si>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</si>
  <si>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</si>
  <si>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</si>
  <si>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</si>
  <si>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</si>
  <si>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</si>
  <si>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</si>
  <si>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</si>
  <si>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</si>
  <si>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</si>
  <si>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</si>
  <si>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</si>
  <si>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</si>
  <si>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</si>
  <si>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</si>
  <si>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</si>
  <si>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</si>
  <si>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</si>
  <si>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</si>
  <si>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</si>
  <si>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</si>
  <si>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</si>
  <si>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</si>
  <si>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</si>
  <si>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</si>
  <si>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</si>
  <si>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</si>
  <si>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</si>
  <si>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</si>
  <si>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</si>
  <si>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</si>
  <si>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</si>
  <si>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</si>
  <si>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</si>
  <si>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</si>
  <si>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</si>
  <si>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</si>
  <si>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</si>
  <si>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</si>
  <si>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</si>
  <si>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</si>
  <si>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</si>
  <si>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</si>
  <si>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</si>
  <si>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</si>
  <si>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</si>
  <si>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</si>
  <si>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</si>
  <si>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</si>
  <si>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</si>
  <si>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</si>
  <si>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</si>
  <si>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</si>
  <si>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</si>
  <si>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</si>
  <si>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</si>
  <si>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</si>
  <si>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</si>
  <si>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</si>
  <si>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</si>
  <si>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</si>
  <si>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</si>
  <si>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</si>
  <si>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</si>
  <si>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</si>
  <si>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</si>
  <si>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</si>
  <si>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</si>
  <si>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</si>
  <si>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</si>
  <si>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</si>
  <si>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</si>
  <si>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</si>
  <si>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</si>
  <si>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</si>
  <si>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</si>
  <si>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</si>
  <si>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</si>
  <si>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</si>
  <si>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</si>
  <si>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</si>
  <si>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</si>
  <si>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</si>
  <si>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</si>
  <si>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</si>
  <si>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</si>
  <si>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</si>
  <si>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</si>
  <si>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</si>
  <si>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</si>
  <si>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</si>
  <si>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</si>
  <si>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</si>
  <si>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</si>
  <si>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</si>
  <si>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</si>
  <si>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</si>
  <si>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</si>
  <si>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</si>
  <si>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</si>
  <si>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</si>
  <si>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</si>
  <si>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</si>
  <si>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</si>
  <si>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</si>
  <si>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</si>
  <si>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</si>
  <si>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</si>
  <si>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</si>
  <si>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</si>
  <si>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</si>
  <si>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</si>
  <si>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</si>
  <si>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</si>
  <si>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</si>
  <si>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</si>
  <si>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</si>
  <si>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</si>
  <si>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</si>
  <si>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</si>
  <si>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</si>
  <si>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</si>
  <si>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</si>
  <si>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</si>
  <si>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</si>
  <si>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</si>
  <si>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</si>
  <si>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</si>
  <si>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</si>
  <si>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</si>
  <si>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</si>
  <si>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</si>
  <si>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</si>
  <si>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</si>
  <si>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</si>
  <si>
    <t>败退宋兵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</si>
</sst>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8"/>
  <sheetViews>
    <sheetView tabSelected="1" topLeftCell="T1" workbookViewId="0">
      <pane ySplit="1" topLeftCell="A172" activePane="bottomLeft" state="frozen"/>
      <selection pane="bottomLeft" activeCell="AB188" sqref="AB188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608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572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574</v>
      </c>
    </row>
    <row r="5" spans="1:40" x14ac:dyDescent="0.15">
      <c r="A5" s="1" t="s">
        <v>577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578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568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574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579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571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609</v>
      </c>
      <c r="AO18" t="s">
        <v>614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574</v>
      </c>
      <c r="AO19" t="s">
        <v>613</v>
      </c>
    </row>
    <row r="20" spans="1:41" x14ac:dyDescent="0.15">
      <c r="B20" s="13" t="s">
        <v>569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570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580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581</v>
      </c>
    </row>
    <row r="30" spans="1:41" x14ac:dyDescent="0.15">
      <c r="B30" s="12" t="s">
        <v>566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127</v>
      </c>
      <c r="AM30" s="5" t="s">
        <v>128</v>
      </c>
    </row>
    <row r="31" spans="1:41" x14ac:dyDescent="0.15">
      <c r="B31" s="12" t="s">
        <v>567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134</v>
      </c>
      <c r="AM33" s="5">
        <v>40011</v>
      </c>
      <c r="AN33" t="s">
        <v>575</v>
      </c>
      <c r="AO33" t="s">
        <v>612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607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8682</v>
      </c>
      <c r="Z36">
        <v>30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134</v>
      </c>
      <c r="AM36" s="5" t="s">
        <v>138</v>
      </c>
      <c r="AN36" t="s">
        <v>576</v>
      </c>
      <c r="AO36" t="s">
        <v>618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582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>
        <v>15002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574</v>
      </c>
      <c r="AO47" t="s">
        <v>616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544</v>
      </c>
      <c r="U48" s="13" t="s">
        <v>150</v>
      </c>
      <c r="V48" s="5" t="s">
        <v>151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152</v>
      </c>
      <c r="AM48" s="5" t="s">
        <v>153</v>
      </c>
      <c r="AN48" t="s">
        <v>615</v>
      </c>
      <c r="AO48" t="s">
        <v>624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545</v>
      </c>
      <c r="U49" s="13" t="s">
        <v>154</v>
      </c>
      <c r="V49" s="5" t="s">
        <v>155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39</v>
      </c>
      <c r="AJ49">
        <v>50</v>
      </c>
      <c r="AL49" s="5" t="s">
        <v>93</v>
      </c>
      <c r="AM49" s="5" t="s">
        <v>156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546</v>
      </c>
      <c r="U50" s="13" t="s">
        <v>157</v>
      </c>
      <c r="V50" s="5" t="s">
        <v>158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159</v>
      </c>
      <c r="AM50" s="5" t="s">
        <v>160</v>
      </c>
      <c r="AN50" t="s">
        <v>574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547</v>
      </c>
      <c r="U51" s="13" t="s">
        <v>165</v>
      </c>
      <c r="V51" s="5" t="s">
        <v>166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167</v>
      </c>
      <c r="AM51" s="5" t="s">
        <v>168</v>
      </c>
      <c r="AN51" t="s">
        <v>576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548</v>
      </c>
      <c r="U52" s="13" t="s">
        <v>161</v>
      </c>
      <c r="V52" s="5" t="s">
        <v>162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163</v>
      </c>
      <c r="AM52" s="5" t="s">
        <v>164</v>
      </c>
      <c r="AN52" t="s">
        <v>576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549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583</v>
      </c>
    </row>
    <row r="56" spans="1:41" x14ac:dyDescent="0.15">
      <c r="B56" s="13" t="s">
        <v>172</v>
      </c>
      <c r="C56" s="6" t="s">
        <v>173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174</v>
      </c>
      <c r="S56" s="6">
        <v>13003</v>
      </c>
      <c r="U56" s="13" t="s">
        <v>169</v>
      </c>
      <c r="V56" s="6" t="s">
        <v>170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171</v>
      </c>
      <c r="AO56" t="s">
        <v>617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544</v>
      </c>
      <c r="U57" s="16" t="s">
        <v>175</v>
      </c>
      <c r="V57" s="6" t="s">
        <v>176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177</v>
      </c>
      <c r="AM57" s="6" t="s">
        <v>178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545</v>
      </c>
      <c r="U58" s="16" t="s">
        <v>180</v>
      </c>
      <c r="V58" s="6" t="s">
        <v>181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179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546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547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548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549</v>
      </c>
      <c r="U62" s="13"/>
      <c r="V62" s="5"/>
      <c r="AL62" s="5"/>
      <c r="AM62" s="5"/>
    </row>
    <row r="63" spans="1:41" x14ac:dyDescent="0.15">
      <c r="A63" s="1" t="s">
        <v>584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550</v>
      </c>
      <c r="U64" s="16" t="s">
        <v>182</v>
      </c>
      <c r="V64" s="6" t="s">
        <v>183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177</v>
      </c>
      <c r="AM64" s="6" t="s">
        <v>184</v>
      </c>
      <c r="AO64" t="s">
        <v>619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552</v>
      </c>
      <c r="U65" s="16" t="s">
        <v>185</v>
      </c>
      <c r="V65" s="6" t="s">
        <v>186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127</v>
      </c>
      <c r="AM65" s="6" t="s">
        <v>187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551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553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554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555</v>
      </c>
      <c r="U69" s="13"/>
      <c r="V69" s="5"/>
      <c r="AL69" s="5"/>
      <c r="AM69" s="5"/>
    </row>
    <row r="70" spans="1:41" s="9" customFormat="1" x14ac:dyDescent="0.15">
      <c r="A70" s="8" t="s">
        <v>585</v>
      </c>
      <c r="B70" s="15"/>
      <c r="U70" s="15"/>
    </row>
    <row r="71" spans="1:41" s="9" customFormat="1" x14ac:dyDescent="0.15">
      <c r="A71" s="8" t="s">
        <v>564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191</v>
      </c>
      <c r="V71" s="11" t="s">
        <v>192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193</v>
      </c>
      <c r="AM71" s="11" t="s">
        <v>194</v>
      </c>
    </row>
    <row r="72" spans="1:41" x14ac:dyDescent="0.15">
      <c r="A72" s="8" t="s">
        <v>564</v>
      </c>
      <c r="U72" s="16" t="s">
        <v>195</v>
      </c>
      <c r="V72" s="6" t="s">
        <v>196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197</v>
      </c>
    </row>
    <row r="73" spans="1:41" x14ac:dyDescent="0.15">
      <c r="A73" s="8" t="s">
        <v>564</v>
      </c>
      <c r="B73" s="16"/>
      <c r="C73" s="6"/>
      <c r="R73" s="6"/>
      <c r="S73" s="6"/>
      <c r="U73" s="16" t="s">
        <v>198</v>
      </c>
      <c r="V73" s="6" t="s">
        <v>199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197</v>
      </c>
    </row>
    <row r="74" spans="1:41" x14ac:dyDescent="0.15">
      <c r="A74" s="1" t="s">
        <v>586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550</v>
      </c>
      <c r="U75" s="16" t="s">
        <v>200</v>
      </c>
      <c r="V75" s="6" t="s">
        <v>201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202</v>
      </c>
      <c r="AM75" s="6" t="s">
        <v>203</v>
      </c>
      <c r="AN75" t="s">
        <v>576</v>
      </c>
      <c r="AO75" t="s">
        <v>620</v>
      </c>
    </row>
    <row r="76" spans="1:41" x14ac:dyDescent="0.15">
      <c r="B76" s="16" t="s">
        <v>188</v>
      </c>
      <c r="C76" s="6" t="s">
        <v>189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190</v>
      </c>
      <c r="S76" s="6">
        <v>10010</v>
      </c>
      <c r="U76" s="16" t="s">
        <v>207</v>
      </c>
      <c r="V76" s="6" t="s">
        <v>208</v>
      </c>
      <c r="W76">
        <v>37</v>
      </c>
      <c r="X76">
        <f>1+(W76-1)*0.25</f>
        <v>10</v>
      </c>
      <c r="Y76">
        <f>INT(POWER(X76+(Z76*0.25),2)*35)</f>
        <v>10718</v>
      </c>
      <c r="Z76">
        <v>30</v>
      </c>
      <c r="AA76">
        <f>INT(POWER(X76+(AB76*0.25),3))+40</f>
        <v>5399</v>
      </c>
      <c r="AB76">
        <v>30</v>
      </c>
      <c r="AC76">
        <f>INT(50+(X76+(AD76*0.25)-1)*POWER(X76+(AD76*0.25),0.5)*10)</f>
        <v>2061</v>
      </c>
      <c r="AD76">
        <v>100</v>
      </c>
      <c r="AE76">
        <f>INT(POWER(X76+(AF76*0.25),3))+40</f>
        <v>1040</v>
      </c>
      <c r="AF76">
        <v>0</v>
      </c>
      <c r="AG76">
        <f>INT(50+(X76+(AH76*0.25)-1)*POWER(X76+(AH76*0.25),0.5)*10)</f>
        <v>2061</v>
      </c>
      <c r="AH76">
        <v>100</v>
      </c>
      <c r="AI76">
        <f>INT(5+(X76+(AJ76*0.25)-1)*POWER(X76+(AJ76*0.25),0.2))</f>
        <v>125</v>
      </c>
      <c r="AJ76">
        <v>180</v>
      </c>
      <c r="AL76" s="6" t="s">
        <v>63</v>
      </c>
      <c r="AM76" s="6" t="s">
        <v>121</v>
      </c>
    </row>
    <row r="77" spans="1:41" x14ac:dyDescent="0.15">
      <c r="U77" s="16" t="s">
        <v>209</v>
      </c>
      <c r="V77" s="6" t="s">
        <v>210</v>
      </c>
      <c r="W77">
        <v>38</v>
      </c>
      <c r="X77">
        <f>1+(W77-1)*0.25</f>
        <v>10.25</v>
      </c>
      <c r="Y77">
        <f>INT(POWER(X77+(Z77*0.25),2)*35)</f>
        <v>11340</v>
      </c>
      <c r="Z77">
        <v>31</v>
      </c>
      <c r="AA77">
        <f>INT(POWER(X77+(AB77*0.25),3))+40</f>
        <v>6631</v>
      </c>
      <c r="AB77">
        <v>34</v>
      </c>
      <c r="AC77">
        <f>INT(50+(X77+(AD77*0.25)-1)*POWER(X77+(AD77*0.25),0.5)*10)</f>
        <v>2307</v>
      </c>
      <c r="AD77">
        <v>110</v>
      </c>
      <c r="AE77">
        <f>INT(POWER(X77+(AF77*0.25),3))+40</f>
        <v>1116</v>
      </c>
      <c r="AF77">
        <v>0</v>
      </c>
      <c r="AG77">
        <f>INT(50+(X77+(AH77*0.25)-1)*POWER(X77+(AH77*0.25),0.5)*10)</f>
        <v>2307</v>
      </c>
      <c r="AH77">
        <v>110</v>
      </c>
      <c r="AI77">
        <f>INT(5+(X77+(AJ77*0.25)-1)*POWER(X77+(AJ77*0.25),0.2))</f>
        <v>139</v>
      </c>
      <c r="AJ77">
        <v>200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211</v>
      </c>
      <c r="V78" s="6" t="s">
        <v>212</v>
      </c>
      <c r="W78">
        <v>39</v>
      </c>
      <c r="X78">
        <f>1+(W78-1)*0.25</f>
        <v>10.5</v>
      </c>
      <c r="Y78">
        <f>INT(POWER(X78+(Z78*0.25),2)*35)</f>
        <v>11978</v>
      </c>
      <c r="Z78">
        <v>32</v>
      </c>
      <c r="AA78">
        <f>INT(POWER(X78+(AB78*0.25),3))+40</f>
        <v>6118</v>
      </c>
      <c r="AB78">
        <v>31</v>
      </c>
      <c r="AC78">
        <f>INT(50+(X78+(AD78*0.25)-1)*POWER(X78+(AD78*0.25),0.5)*10)</f>
        <v>2563</v>
      </c>
      <c r="AD78">
        <v>120</v>
      </c>
      <c r="AE78">
        <f>INT(POWER(X78+(AF78*0.25),3))+40</f>
        <v>1197</v>
      </c>
      <c r="AF78">
        <v>0</v>
      </c>
      <c r="AG78">
        <f>INT(50+(X78+(AH78*0.25)-1)*POWER(X78+(AH78*0.25),0.5)*10)</f>
        <v>2563</v>
      </c>
      <c r="AH78">
        <v>120</v>
      </c>
      <c r="AI78">
        <f>INT(5+(X78+(AJ78*0.25)-1)*POWER(X78+(AJ78*0.25),0.2))</f>
        <v>133</v>
      </c>
      <c r="AJ78">
        <v>190</v>
      </c>
      <c r="AL78" s="6" t="s">
        <v>63</v>
      </c>
      <c r="AM78" s="6" t="s">
        <v>213</v>
      </c>
    </row>
    <row r="79" spans="1:41" x14ac:dyDescent="0.15">
      <c r="A79" s="1" t="s">
        <v>587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556</v>
      </c>
      <c r="U80" s="16" t="s">
        <v>214</v>
      </c>
      <c r="V80" s="6" t="s">
        <v>215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216</v>
      </c>
      <c r="AM80" s="6" t="s">
        <v>217</v>
      </c>
      <c r="AN80" t="s">
        <v>576</v>
      </c>
      <c r="AO80" t="s">
        <v>623</v>
      </c>
    </row>
    <row r="81" spans="1:41" x14ac:dyDescent="0.15">
      <c r="B81" s="16" t="s">
        <v>204</v>
      </c>
      <c r="C81" s="6" t="s">
        <v>205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206</v>
      </c>
      <c r="S81" s="6">
        <v>10020</v>
      </c>
      <c r="U81" s="16" t="s">
        <v>218</v>
      </c>
      <c r="V81" s="6" t="s">
        <v>219</v>
      </c>
      <c r="W81">
        <v>36</v>
      </c>
      <c r="X81">
        <f>1+(W81-1)*0.25</f>
        <v>9.75</v>
      </c>
      <c r="Y81">
        <f>INT(POWER(X81+(Z81*0.25),2)*35)</f>
        <v>11657</v>
      </c>
      <c r="Z81">
        <v>34</v>
      </c>
      <c r="AA81">
        <f>INT(POWER(X81+(AB81*0.25),3))+40</f>
        <v>7743</v>
      </c>
      <c r="AB81">
        <v>40</v>
      </c>
      <c r="AC81">
        <f>INT(50+(X81+(AD81*0.25)-1)*POWER(X81+(AD81*0.25),0.5)*10)</f>
        <v>5179</v>
      </c>
      <c r="AD81">
        <v>220</v>
      </c>
      <c r="AE81">
        <f>INT(POWER(X81+(AF81*0.25),3))+40</f>
        <v>966</v>
      </c>
      <c r="AF81">
        <v>0</v>
      </c>
      <c r="AG81">
        <f>INT(50+(X81+(AH81*0.25)-1)*POWER(X81+(AH81*0.25),0.5)*10)</f>
        <v>323</v>
      </c>
      <c r="AH81">
        <v>0</v>
      </c>
      <c r="AI81">
        <f>INT(5+(X81+(AJ81*0.25)-1)*POWER(X81+(AJ81*0.25),0.2))</f>
        <v>172</v>
      </c>
      <c r="AJ81">
        <v>250</v>
      </c>
      <c r="AL81" s="6" t="s">
        <v>65</v>
      </c>
      <c r="AM81" s="6" t="s">
        <v>220</v>
      </c>
    </row>
    <row r="82" spans="1:41" x14ac:dyDescent="0.15">
      <c r="R82" s="5"/>
      <c r="U82" s="16" t="s">
        <v>221</v>
      </c>
      <c r="V82" s="6" t="s">
        <v>222</v>
      </c>
      <c r="W82">
        <v>37</v>
      </c>
      <c r="X82">
        <f>1+(W82-1)*0.25</f>
        <v>10</v>
      </c>
      <c r="Y82">
        <f>INT(POWER(X82+(Z82*0.25),2)*35)</f>
        <v>12304</v>
      </c>
      <c r="Z82">
        <v>35</v>
      </c>
      <c r="AA82">
        <f>INT(POWER(X82+(AB82*0.25),3))+40</f>
        <v>2639</v>
      </c>
      <c r="AB82">
        <v>15</v>
      </c>
      <c r="AC82">
        <f>INT(50+(X82+(AD82*0.25)-1)*POWER(X82+(AD82*0.25),0.5)*10)</f>
        <v>5360</v>
      </c>
      <c r="AD82">
        <v>225</v>
      </c>
      <c r="AE82">
        <f>INT(POWER(X82+(AF82*0.25),3))+40</f>
        <v>8343</v>
      </c>
      <c r="AF82">
        <v>41</v>
      </c>
      <c r="AG82">
        <f>INT(50+(X82+(AH82*0.25)-1)*POWER(X82+(AH82*0.25),0.5)*10)</f>
        <v>4620</v>
      </c>
      <c r="AH82">
        <v>200</v>
      </c>
      <c r="AI82">
        <f>INT(5+(X82+(AJ82*0.25)-1)*POWER(X82+(AJ82*0.25),0.2))</f>
        <v>80</v>
      </c>
      <c r="AJ82">
        <v>110</v>
      </c>
      <c r="AL82" s="6" t="s">
        <v>223</v>
      </c>
      <c r="AM82" s="6" t="s">
        <v>224</v>
      </c>
    </row>
    <row r="83" spans="1:41" x14ac:dyDescent="0.15">
      <c r="R83" s="5"/>
      <c r="U83" s="16" t="s">
        <v>225</v>
      </c>
      <c r="V83" s="6" t="s">
        <v>226</v>
      </c>
      <c r="W83">
        <v>39</v>
      </c>
      <c r="X83">
        <f>1+(W83-1)*0.25</f>
        <v>10.5</v>
      </c>
      <c r="Y83">
        <f>INT(POWER(X83+(Z83*0.25),2)*35)</f>
        <v>12635</v>
      </c>
      <c r="Z83">
        <v>34</v>
      </c>
      <c r="AA83">
        <f>INT(POWER(X83+(AB83*0.25),3))+40</f>
        <v>5872</v>
      </c>
      <c r="AB83">
        <v>30</v>
      </c>
      <c r="AC83">
        <f>INT(50+(X83+(AD83*0.25)-1)*POWER(X83+(AD83*0.25),0.5)*10)</f>
        <v>5270</v>
      </c>
      <c r="AD83">
        <v>220</v>
      </c>
      <c r="AE83">
        <f>INT(POWER(X83+(AF83*0.25),3))+40</f>
        <v>1197</v>
      </c>
      <c r="AF83">
        <v>0</v>
      </c>
      <c r="AG83">
        <f>INT(50+(X83+(AH83*0.25)-1)*POWER(X83+(AH83*0.25),0.5)*10)</f>
        <v>357</v>
      </c>
      <c r="AH83">
        <v>0</v>
      </c>
      <c r="AI83">
        <f>INT(5+(X83+(AJ83*0.25)-1)*POWER(X83+(AJ83*0.25),0.2))</f>
        <v>87</v>
      </c>
      <c r="AJ83">
        <v>120</v>
      </c>
      <c r="AL83" s="6" t="s">
        <v>63</v>
      </c>
      <c r="AM83" s="6" t="s">
        <v>227</v>
      </c>
      <c r="AO83" t="s">
        <v>630</v>
      </c>
    </row>
    <row r="84" spans="1:41" s="9" customFormat="1" x14ac:dyDescent="0.15">
      <c r="A84" s="8" t="s">
        <v>588</v>
      </c>
      <c r="B84" s="15"/>
      <c r="U84" s="15"/>
    </row>
    <row r="85" spans="1:41" s="9" customFormat="1" x14ac:dyDescent="0.15">
      <c r="A85" s="8" t="s">
        <v>564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6" t="s">
        <v>231</v>
      </c>
      <c r="V85" s="6" t="s">
        <v>232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K85"/>
      <c r="AL85" s="6" t="s">
        <v>52</v>
      </c>
      <c r="AM85" s="6" t="s">
        <v>55</v>
      </c>
    </row>
    <row r="86" spans="1:41" x14ac:dyDescent="0.15">
      <c r="A86" s="8" t="s">
        <v>564</v>
      </c>
      <c r="R86" s="5"/>
      <c r="U86" s="16" t="s">
        <v>234</v>
      </c>
      <c r="V86" s="6" t="s">
        <v>235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564</v>
      </c>
      <c r="R87" s="5"/>
    </row>
    <row r="88" spans="1:41" x14ac:dyDescent="0.15">
      <c r="A88" s="1" t="s">
        <v>589</v>
      </c>
    </row>
    <row r="89" spans="1:41" x14ac:dyDescent="0.15">
      <c r="B89" s="12" t="s">
        <v>1</v>
      </c>
      <c r="C89" t="s">
        <v>0</v>
      </c>
      <c r="D89">
        <v>24</v>
      </c>
      <c r="E89">
        <f>1+(D89-1)*0.25</f>
        <v>6.75</v>
      </c>
      <c r="F89">
        <f>INT(200+POWER(E89+(G89*0.25)+1,2)*30)</f>
        <v>2001</v>
      </c>
      <c r="G89">
        <v>0</v>
      </c>
      <c r="H89">
        <f>INT(POWER(E89+(I89*0.25)+4,2)*3)</f>
        <v>346</v>
      </c>
      <c r="I89">
        <v>0</v>
      </c>
      <c r="J89">
        <f>INT(50+(E89+(K89*0.25)-1)*POWER(E89+(K89*0.25),0.5)*10)</f>
        <v>199</v>
      </c>
      <c r="K89">
        <v>0</v>
      </c>
      <c r="L89">
        <f>INT(POWER(E89+(M89*0.25)+4,2)*3)</f>
        <v>346</v>
      </c>
      <c r="M89">
        <v>0</v>
      </c>
      <c r="N89">
        <f>INT(50+(E89+(O89*0.25)-1)*POWER(E89+(O89*0.25),0.5)*10)</f>
        <v>199</v>
      </c>
      <c r="O89">
        <v>0</v>
      </c>
      <c r="P89">
        <f>INT(5+(E89+(Q89*0.25)-1)*POWER(E89+(Q89*0.25),0.2))</f>
        <v>13</v>
      </c>
      <c r="Q89">
        <v>0</v>
      </c>
      <c r="R89" s="5">
        <v>101104</v>
      </c>
      <c r="S89" t="s">
        <v>551</v>
      </c>
      <c r="U89" s="16" t="s">
        <v>237</v>
      </c>
      <c r="V89" s="6" t="s">
        <v>238</v>
      </c>
      <c r="W89">
        <v>35</v>
      </c>
      <c r="X89">
        <f t="shared" ref="X89:X94" si="98">1+(W89-1)*0.25</f>
        <v>9.5</v>
      </c>
      <c r="Y89">
        <f t="shared" ref="Y89:Y94" si="99">INT(POWER(X89+(Z89*0.25),2)*35)</f>
        <v>25515</v>
      </c>
      <c r="Z89">
        <v>70</v>
      </c>
      <c r="AA89">
        <f t="shared" ref="AA89:AA94" si="100">INT(POWER(X89+(AB89*0.25),3))+40</f>
        <v>1878</v>
      </c>
      <c r="AB89">
        <v>11</v>
      </c>
      <c r="AC89">
        <f t="shared" ref="AC89:AC94" si="101">INT(50+(X89+(AD89*0.25)-1)*POWER(X89+(AD89*0.25),0.5)*10)</f>
        <v>9875</v>
      </c>
      <c r="AD89">
        <v>360</v>
      </c>
      <c r="AE89">
        <f t="shared" ref="AE89:AE94" si="102">INT(POWER(X89+(AF89*0.25),3))+40</f>
        <v>7454</v>
      </c>
      <c r="AF89">
        <v>40</v>
      </c>
      <c r="AG89">
        <f t="shared" ref="AG89:AG94" si="103">INT(50+(X89+(AH89*0.25)-1)*POWER(X89+(AH89*0.25),0.5)*10)</f>
        <v>7794</v>
      </c>
      <c r="AH89">
        <v>302</v>
      </c>
      <c r="AI89">
        <f t="shared" ref="AI89:AI94" si="104">INT(5+(X89+(AJ89*0.25)-1)*POWER(X89+(AJ89*0.25),0.2))</f>
        <v>18</v>
      </c>
      <c r="AJ89">
        <v>0</v>
      </c>
      <c r="AL89" s="6" t="s">
        <v>239</v>
      </c>
      <c r="AM89" s="6" t="s">
        <v>240</v>
      </c>
      <c r="AN89" t="s">
        <v>576</v>
      </c>
      <c r="AO89" t="s">
        <v>625</v>
      </c>
    </row>
    <row r="90" spans="1:41" x14ac:dyDescent="0.15">
      <c r="B90" s="16" t="s">
        <v>241</v>
      </c>
      <c r="C90" s="6" t="s">
        <v>242</v>
      </c>
      <c r="D90">
        <v>30</v>
      </c>
      <c r="E90">
        <f>1+(D90-1)*0.25</f>
        <v>8.25</v>
      </c>
      <c r="F90">
        <f>INT(200+POWER(E90+(G90*0.25)+1,2)*30)</f>
        <v>7176</v>
      </c>
      <c r="G90">
        <v>24</v>
      </c>
      <c r="H90">
        <f>INT(POWER(E90+(I90*0.25)+4,2)*3)</f>
        <v>1656</v>
      </c>
      <c r="I90">
        <v>45</v>
      </c>
      <c r="J90">
        <f>INT(50+(E90+(K90*0.25)-1)*POWER(E90+(K90*0.25),0.5)*10)</f>
        <v>949</v>
      </c>
      <c r="K90">
        <v>50</v>
      </c>
      <c r="L90">
        <f>INT(POWER(E90+(M90*0.25)+4,2)*3)</f>
        <v>546</v>
      </c>
      <c r="M90">
        <v>5</v>
      </c>
      <c r="N90">
        <f>INT(50+(E90+(O90*0.25)-1)*POWER(E90+(O90*0.25),0.5)*10)</f>
        <v>495</v>
      </c>
      <c r="O90">
        <v>20</v>
      </c>
      <c r="P90">
        <f>INT(5+(E90+(Q90*0.25)-1)*POWER(E90+(Q90*0.25),0.2))</f>
        <v>20</v>
      </c>
      <c r="Q90">
        <v>10</v>
      </c>
      <c r="R90" s="6">
        <v>102105</v>
      </c>
      <c r="S90">
        <v>10012</v>
      </c>
      <c r="U90" s="16" t="s">
        <v>243</v>
      </c>
      <c r="V90" s="6" t="s">
        <v>244</v>
      </c>
      <c r="W90">
        <v>35</v>
      </c>
      <c r="X90">
        <f t="shared" si="98"/>
        <v>9.5</v>
      </c>
      <c r="Y90">
        <f t="shared" si="99"/>
        <v>11340</v>
      </c>
      <c r="Z90">
        <v>34</v>
      </c>
      <c r="AA90">
        <f t="shared" si="100"/>
        <v>6118</v>
      </c>
      <c r="AB90">
        <v>35</v>
      </c>
      <c r="AC90">
        <f t="shared" si="101"/>
        <v>2707</v>
      </c>
      <c r="AD90">
        <v>130</v>
      </c>
      <c r="AE90">
        <f t="shared" si="102"/>
        <v>897</v>
      </c>
      <c r="AF90">
        <v>0</v>
      </c>
      <c r="AG90">
        <f t="shared" si="103"/>
        <v>2707</v>
      </c>
      <c r="AH90">
        <v>130</v>
      </c>
      <c r="AI90">
        <f t="shared" si="104"/>
        <v>193</v>
      </c>
      <c r="AJ90">
        <v>280</v>
      </c>
      <c r="AL90" s="6" t="s">
        <v>223</v>
      </c>
      <c r="AM90" s="6" t="s">
        <v>245</v>
      </c>
    </row>
    <row r="91" spans="1:41" x14ac:dyDescent="0.15">
      <c r="B91" s="16"/>
      <c r="C91" s="6"/>
      <c r="R91" s="6"/>
      <c r="U91" s="16" t="s">
        <v>246</v>
      </c>
      <c r="V91" s="6" t="s">
        <v>247</v>
      </c>
      <c r="W91">
        <v>36</v>
      </c>
      <c r="X91">
        <f t="shared" si="98"/>
        <v>9.75</v>
      </c>
      <c r="Y91">
        <f t="shared" si="99"/>
        <v>11027</v>
      </c>
      <c r="Z91">
        <v>32</v>
      </c>
      <c r="AA91">
        <f t="shared" si="100"/>
        <v>6631</v>
      </c>
      <c r="AB91">
        <v>36</v>
      </c>
      <c r="AC91">
        <f t="shared" si="101"/>
        <v>2262</v>
      </c>
      <c r="AD91">
        <v>110</v>
      </c>
      <c r="AE91">
        <f t="shared" si="102"/>
        <v>966</v>
      </c>
      <c r="AF91">
        <v>0</v>
      </c>
      <c r="AG91">
        <f t="shared" si="103"/>
        <v>2262</v>
      </c>
      <c r="AH91">
        <v>110</v>
      </c>
      <c r="AI91">
        <f t="shared" si="104"/>
        <v>138</v>
      </c>
      <c r="AJ91">
        <v>200</v>
      </c>
      <c r="AL91" s="6" t="s">
        <v>63</v>
      </c>
      <c r="AM91" s="6" t="s">
        <v>248</v>
      </c>
    </row>
    <row r="92" spans="1:41" x14ac:dyDescent="0.15">
      <c r="B92" s="16"/>
      <c r="C92" s="6"/>
      <c r="R92" s="6"/>
      <c r="U92" s="16" t="s">
        <v>233</v>
      </c>
      <c r="V92" s="6" t="s">
        <v>639</v>
      </c>
      <c r="W92">
        <v>35</v>
      </c>
      <c r="X92">
        <f t="shared" si="98"/>
        <v>9.5</v>
      </c>
      <c r="Y92">
        <f t="shared" si="99"/>
        <v>10115</v>
      </c>
      <c r="Z92">
        <v>30</v>
      </c>
      <c r="AA92">
        <f t="shared" si="100"/>
        <v>6899</v>
      </c>
      <c r="AB92">
        <v>38</v>
      </c>
      <c r="AC92">
        <f t="shared" si="101"/>
        <v>2239</v>
      </c>
      <c r="AD92">
        <v>110</v>
      </c>
      <c r="AE92">
        <f t="shared" si="102"/>
        <v>897</v>
      </c>
      <c r="AF92">
        <v>0</v>
      </c>
      <c r="AG92">
        <f t="shared" si="103"/>
        <v>311</v>
      </c>
      <c r="AH92">
        <v>0</v>
      </c>
      <c r="AI92">
        <f t="shared" si="104"/>
        <v>73</v>
      </c>
      <c r="AJ92">
        <v>100</v>
      </c>
      <c r="AL92" s="6" t="s">
        <v>63</v>
      </c>
      <c r="AM92" s="6" t="s">
        <v>236</v>
      </c>
    </row>
    <row r="93" spans="1:41" x14ac:dyDescent="0.15">
      <c r="B93" s="16"/>
      <c r="C93" s="6"/>
      <c r="R93" s="6"/>
      <c r="U93" s="16" t="s">
        <v>249</v>
      </c>
      <c r="V93" s="6" t="s">
        <v>250</v>
      </c>
      <c r="W93">
        <v>37</v>
      </c>
      <c r="X93">
        <f t="shared" si="98"/>
        <v>10</v>
      </c>
      <c r="Y93">
        <f t="shared" si="99"/>
        <v>13308</v>
      </c>
      <c r="Z93">
        <v>38</v>
      </c>
      <c r="AA93">
        <f t="shared" si="100"/>
        <v>8040</v>
      </c>
      <c r="AB93">
        <v>40</v>
      </c>
      <c r="AC93">
        <f t="shared" si="101"/>
        <v>3254</v>
      </c>
      <c r="AD93">
        <v>150</v>
      </c>
      <c r="AE93">
        <f t="shared" si="102"/>
        <v>1040</v>
      </c>
      <c r="AF93">
        <v>0</v>
      </c>
      <c r="AG93">
        <f t="shared" si="103"/>
        <v>2516</v>
      </c>
      <c r="AH93">
        <v>120</v>
      </c>
      <c r="AI93">
        <f t="shared" si="104"/>
        <v>132</v>
      </c>
      <c r="AJ93">
        <v>190</v>
      </c>
      <c r="AL93" s="6" t="s">
        <v>223</v>
      </c>
      <c r="AM93" s="6" t="s">
        <v>251</v>
      </c>
    </row>
    <row r="94" spans="1:41" x14ac:dyDescent="0.15">
      <c r="B94" s="16"/>
      <c r="C94" s="6"/>
      <c r="R94" s="6"/>
      <c r="U94" s="17" t="s">
        <v>228</v>
      </c>
      <c r="V94" s="11" t="s">
        <v>229</v>
      </c>
      <c r="W94" s="9">
        <v>35</v>
      </c>
      <c r="X94" s="9">
        <f t="shared" si="98"/>
        <v>9.5</v>
      </c>
      <c r="Y94" s="9">
        <f t="shared" si="99"/>
        <v>16940</v>
      </c>
      <c r="Z94" s="9">
        <v>50</v>
      </c>
      <c r="AA94" s="9">
        <f t="shared" si="100"/>
        <v>8343</v>
      </c>
      <c r="AB94" s="9">
        <v>43</v>
      </c>
      <c r="AC94" s="9">
        <f t="shared" si="101"/>
        <v>3203</v>
      </c>
      <c r="AD94" s="9">
        <v>150</v>
      </c>
      <c r="AE94" s="9">
        <f t="shared" si="102"/>
        <v>897</v>
      </c>
      <c r="AF94" s="9">
        <v>0</v>
      </c>
      <c r="AG94" s="9">
        <f t="shared" si="103"/>
        <v>311</v>
      </c>
      <c r="AH94" s="9">
        <v>0</v>
      </c>
      <c r="AI94" s="9">
        <f t="shared" si="104"/>
        <v>85</v>
      </c>
      <c r="AJ94" s="9">
        <v>120</v>
      </c>
      <c r="AK94" s="9"/>
      <c r="AL94" s="11" t="s">
        <v>52</v>
      </c>
      <c r="AM94" s="11" t="s">
        <v>230</v>
      </c>
    </row>
    <row r="95" spans="1:41" x14ac:dyDescent="0.15">
      <c r="A95" s="1" t="s">
        <v>590</v>
      </c>
    </row>
    <row r="96" spans="1:41" x14ac:dyDescent="0.15">
      <c r="B96" s="12" t="s">
        <v>1</v>
      </c>
      <c r="C96" t="s">
        <v>0</v>
      </c>
      <c r="D96">
        <v>25</v>
      </c>
      <c r="E96">
        <f>1+(D96-1)*0.25</f>
        <v>7</v>
      </c>
      <c r="F96">
        <f>INT(200+POWER(E96+(G96*0.25)+1,2)*30)</f>
        <v>2120</v>
      </c>
      <c r="G96">
        <v>0</v>
      </c>
      <c r="H96">
        <f>INT(POWER(E96+(I96*0.25)+4,2)*3)</f>
        <v>363</v>
      </c>
      <c r="I96">
        <v>0</v>
      </c>
      <c r="J96">
        <f>INT(50+(E96+(K96*0.25)-1)*POWER(E96+(K96*0.25),0.5)*10)</f>
        <v>208</v>
      </c>
      <c r="K96">
        <v>0</v>
      </c>
      <c r="L96">
        <f>INT(POWER(E96+(M96*0.25)+4,2)*3)</f>
        <v>363</v>
      </c>
      <c r="M96">
        <v>0</v>
      </c>
      <c r="N96">
        <f>INT(50+(E96+(O96*0.25)-1)*POWER(E96+(O96*0.25),0.5)*10)</f>
        <v>208</v>
      </c>
      <c r="O96">
        <v>0</v>
      </c>
      <c r="P96">
        <f>INT(5+(E96+(Q96*0.25)-1)*POWER(E96+(Q96*0.25),0.2))</f>
        <v>13</v>
      </c>
      <c r="Q96">
        <v>0</v>
      </c>
      <c r="R96" s="5">
        <v>101105</v>
      </c>
      <c r="S96" t="s">
        <v>557</v>
      </c>
      <c r="U96" s="16" t="s">
        <v>252</v>
      </c>
      <c r="V96" s="6" t="s">
        <v>253</v>
      </c>
      <c r="W96">
        <v>39</v>
      </c>
      <c r="X96">
        <f>1+(W96-1)*0.25</f>
        <v>10.5</v>
      </c>
      <c r="Y96">
        <f>INT(POWER(X96+(Z96*0.25),2)*35)</f>
        <v>11340</v>
      </c>
      <c r="Z96">
        <v>30</v>
      </c>
      <c r="AA96">
        <f>INT(POWER(X96+(AB96*0.25),3))+40</f>
        <v>2933</v>
      </c>
      <c r="AB96">
        <v>15</v>
      </c>
      <c r="AC96">
        <f>INT(50+(X96+(AD96*0.25)-1)*POWER(X96+(AD96*0.25),0.5)*10)</f>
        <v>3306</v>
      </c>
      <c r="AD96">
        <v>150</v>
      </c>
      <c r="AE96">
        <f>INT(POWER(X96+(AF96*0.25),3))+40</f>
        <v>8040</v>
      </c>
      <c r="AF96">
        <v>38</v>
      </c>
      <c r="AG96">
        <f>INT(50+(X96+(AH96*0.25)-1)*POWER(X96+(AH96*0.25),0.5)*10)</f>
        <v>3306</v>
      </c>
      <c r="AH96">
        <v>150</v>
      </c>
      <c r="AI96">
        <f>INT(5+(X96+(AJ96*0.25)-1)*POWER(X96+(AJ96*0.25),0.2))</f>
        <v>20</v>
      </c>
      <c r="AJ96">
        <v>0</v>
      </c>
      <c r="AL96" s="6" t="s">
        <v>127</v>
      </c>
      <c r="AM96" s="6" t="s">
        <v>254</v>
      </c>
      <c r="AO96" t="s">
        <v>625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255</v>
      </c>
      <c r="V97" s="6" t="s">
        <v>256</v>
      </c>
      <c r="W97">
        <v>36</v>
      </c>
      <c r="X97">
        <f>1+(W97-1)*0.25</f>
        <v>9.75</v>
      </c>
      <c r="Y97">
        <f>INT(POWER(X97+(Z97*0.25),2)*35)</f>
        <v>11657</v>
      </c>
      <c r="Z97">
        <v>34</v>
      </c>
      <c r="AA97">
        <f>INT(POWER(X97+(AB97*0.25),3))+40</f>
        <v>2112</v>
      </c>
      <c r="AB97">
        <v>12</v>
      </c>
      <c r="AC97">
        <f>INT(50+(X97+(AD97*0.25)-1)*POWER(X97+(AD97*0.25),0.5)*10)</f>
        <v>5791</v>
      </c>
      <c r="AD97">
        <v>240</v>
      </c>
      <c r="AE97">
        <f>INT(POWER(X97+(AF97*0.25),3))+40</f>
        <v>9301</v>
      </c>
      <c r="AF97">
        <v>45</v>
      </c>
      <c r="AG97">
        <f>INT(50+(X97+(AH97*0.25)-1)*POWER(X97+(AH97*0.25),0.5)*10)</f>
        <v>3754</v>
      </c>
      <c r="AH97">
        <v>170</v>
      </c>
      <c r="AI97">
        <f>INT(5+(X97+(AJ97*0.25)-1)*POWER(X97+(AJ97*0.25),0.2))</f>
        <v>124</v>
      </c>
      <c r="AJ97">
        <v>180</v>
      </c>
      <c r="AL97" s="6" t="s">
        <v>127</v>
      </c>
      <c r="AM97" s="6" t="s">
        <v>257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258</v>
      </c>
      <c r="V98" s="6" t="s">
        <v>259</v>
      </c>
      <c r="W98">
        <v>37</v>
      </c>
      <c r="X98">
        <f>1+(W98-1)*0.25</f>
        <v>10</v>
      </c>
      <c r="Y98">
        <f>INT(POWER(X98+(Z98*0.25),2)*35)</f>
        <v>12304</v>
      </c>
      <c r="Z98">
        <v>35</v>
      </c>
      <c r="AA98">
        <f t="shared" ref="AA98:AA99" si="105">INT(POWER(X98+(AB98*0.25),3))+40</f>
        <v>2639</v>
      </c>
      <c r="AB98">
        <v>15</v>
      </c>
      <c r="AC98">
        <f>INT(50+(X98+(AD98*0.25)-1)*POWER(X98+(AD98*0.25),0.5)*10)</f>
        <v>5060</v>
      </c>
      <c r="AD98">
        <v>215</v>
      </c>
      <c r="AE98">
        <f>INT(POWER(X98+(AF98*0.25),3))+40</f>
        <v>4953</v>
      </c>
      <c r="AF98">
        <v>28</v>
      </c>
      <c r="AG98">
        <f>INT(50+(X98+(AH98*0.25)-1)*POWER(X98+(AH98*0.25),0.5)*10)</f>
        <v>3514</v>
      </c>
      <c r="AH98">
        <v>160</v>
      </c>
      <c r="AI98">
        <f>INT(5+(X98+(AJ98*0.25)-1)*POWER(X98+(AJ98*0.25),0.2))</f>
        <v>112</v>
      </c>
      <c r="AJ98">
        <v>160</v>
      </c>
      <c r="AL98" s="6" t="s">
        <v>177</v>
      </c>
      <c r="AM98" s="6" t="s">
        <v>260</v>
      </c>
    </row>
    <row r="99" spans="1:39" x14ac:dyDescent="0.15"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U99" s="16" t="s">
        <v>261</v>
      </c>
      <c r="V99" s="6" t="s">
        <v>262</v>
      </c>
      <c r="W99">
        <v>38</v>
      </c>
      <c r="X99">
        <f>1+(W99-1)*0.25</f>
        <v>10.25</v>
      </c>
      <c r="Y99">
        <f>INT(POWER(X99+(Z99*0.25),2)*35)</f>
        <v>12304</v>
      </c>
      <c r="Z99">
        <v>34</v>
      </c>
      <c r="AA99">
        <f t="shared" si="105"/>
        <v>2933</v>
      </c>
      <c r="AB99">
        <v>16</v>
      </c>
      <c r="AC99">
        <f>INT(50+(X99+(AD99*0.25)-1)*POWER(X99+(AD99*0.25),0.5)*10)</f>
        <v>5239</v>
      </c>
      <c r="AD99">
        <v>220</v>
      </c>
      <c r="AE99">
        <f>INT(POWER(X99+(AF99*0.25),3))+40</f>
        <v>9301</v>
      </c>
      <c r="AF99">
        <v>43</v>
      </c>
      <c r="AG99">
        <f>INT(50+(X99+(AH99*0.25)-1)*POWER(X99+(AH99*0.25),0.5)*10)</f>
        <v>4082</v>
      </c>
      <c r="AH99">
        <v>180</v>
      </c>
      <c r="AI99">
        <f>INT(5+(X99+(AJ99*0.25)-1)*POWER(X99+(AJ99*0.25),0.2))</f>
        <v>132</v>
      </c>
      <c r="AJ99">
        <v>190</v>
      </c>
      <c r="AL99" s="6" t="s">
        <v>127</v>
      </c>
      <c r="AM99" s="6" t="s">
        <v>263</v>
      </c>
    </row>
    <row r="100" spans="1:39" s="9" customFormat="1" x14ac:dyDescent="0.15">
      <c r="A100" s="8" t="s">
        <v>591</v>
      </c>
      <c r="B100" s="15"/>
      <c r="U100" s="15"/>
    </row>
    <row r="101" spans="1:39" s="9" customFormat="1" x14ac:dyDescent="0.15">
      <c r="A101" s="8" t="s">
        <v>564</v>
      </c>
      <c r="B101" s="15" t="s">
        <v>1</v>
      </c>
      <c r="C101" s="9" t="s">
        <v>0</v>
      </c>
      <c r="D101" s="9">
        <v>11</v>
      </c>
      <c r="E101" s="9">
        <f>1+(D101-1)*0.25</f>
        <v>3.5</v>
      </c>
      <c r="F101" s="9">
        <f>INT(200+POWER(E101+(G101*0.25)+1,2)*30)</f>
        <v>807</v>
      </c>
      <c r="G101" s="9">
        <v>0</v>
      </c>
      <c r="H101" s="9">
        <f>INT(POWER(E101+(I101*0.25)+4,2)*3)</f>
        <v>168</v>
      </c>
      <c r="I101" s="9">
        <v>0</v>
      </c>
      <c r="J101" s="9">
        <f>INT(50+(E101+(K101*0.25)-1)*POWER(E101+(K101*0.25),0.5)*10)</f>
        <v>96</v>
      </c>
      <c r="K101" s="9">
        <v>0</v>
      </c>
      <c r="L101" s="9">
        <f>INT(POWER(E101+(M101*0.25)+4,2)*3)</f>
        <v>168</v>
      </c>
      <c r="M101" s="9">
        <v>0</v>
      </c>
      <c r="N101" s="9">
        <f>INT(50+(E101+(O101*0.25)-1)*POWER(E101+(O101*0.25),0.5)*10)</f>
        <v>96</v>
      </c>
      <c r="O101" s="9">
        <v>0</v>
      </c>
      <c r="P101" s="9">
        <f>INT(5+(E101+(Q101*0.25)-1)*POWER(E101+(Q101*0.25),0.2))</f>
        <v>8</v>
      </c>
      <c r="Q101" s="9">
        <v>0</v>
      </c>
      <c r="R101" s="10" t="s">
        <v>57</v>
      </c>
      <c r="U101" s="17" t="s">
        <v>264</v>
      </c>
      <c r="V101" s="11" t="s">
        <v>265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266</v>
      </c>
    </row>
    <row r="102" spans="1:39" s="9" customFormat="1" x14ac:dyDescent="0.15">
      <c r="A102" s="8" t="s">
        <v>564</v>
      </c>
      <c r="B102" s="17" t="s">
        <v>267</v>
      </c>
      <c r="C102" s="11" t="s">
        <v>268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269</v>
      </c>
      <c r="S102" s="11" t="s">
        <v>270</v>
      </c>
      <c r="U102" s="17" t="s">
        <v>271</v>
      </c>
      <c r="V102" s="11" t="s">
        <v>272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63</v>
      </c>
      <c r="AM102" s="11" t="s">
        <v>273</v>
      </c>
    </row>
    <row r="103" spans="1:39" s="9" customFormat="1" x14ac:dyDescent="0.15">
      <c r="A103" s="8" t="s">
        <v>564</v>
      </c>
      <c r="B103" s="17" t="s">
        <v>274</v>
      </c>
      <c r="C103" s="11" t="s">
        <v>275</v>
      </c>
      <c r="D103" s="9">
        <v>15</v>
      </c>
      <c r="E103" s="9">
        <f>1+(D103-1)*0.25</f>
        <v>4.5</v>
      </c>
      <c r="F103" s="9">
        <f>INT(200+POWER(E103+(G103*0.25)+1,2)*30)</f>
        <v>1107</v>
      </c>
      <c r="G103" s="9">
        <v>0</v>
      </c>
      <c r="H103" s="9">
        <f>INT(POWER(E103+(I103*0.25)+4,2)*3)</f>
        <v>216</v>
      </c>
      <c r="I103" s="9">
        <v>0</v>
      </c>
      <c r="J103" s="9">
        <f>INT(50+(E103+(K103*0.25)-1)*POWER(E103+(K103*0.25),0.5)*10)</f>
        <v>124</v>
      </c>
      <c r="K103" s="9">
        <v>0</v>
      </c>
      <c r="L103" s="9">
        <f>INT(POWER(E103+(M103*0.25)+4,2)*3)</f>
        <v>216</v>
      </c>
      <c r="M103" s="9">
        <v>0</v>
      </c>
      <c r="N103" s="9">
        <f>INT(50+(E103+(O103*0.25)-1)*POWER(E103+(O103*0.25),0.5)*10)</f>
        <v>124</v>
      </c>
      <c r="O103" s="9">
        <v>0</v>
      </c>
      <c r="P103" s="9">
        <f>INT(5+(E103+(Q103*0.25)-1)*POWER(E103+(Q103*0.25),0.2))</f>
        <v>9</v>
      </c>
      <c r="Q103" s="9">
        <v>0</v>
      </c>
      <c r="R103" s="11" t="s">
        <v>269</v>
      </c>
      <c r="S103" s="11" t="s">
        <v>276</v>
      </c>
      <c r="U103" s="17" t="s">
        <v>277</v>
      </c>
      <c r="V103" s="11" t="s">
        <v>278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93</v>
      </c>
      <c r="AM103" s="11" t="s">
        <v>279</v>
      </c>
    </row>
    <row r="104" spans="1:39" x14ac:dyDescent="0.15">
      <c r="A104" s="8" t="s">
        <v>564</v>
      </c>
      <c r="B104" s="16"/>
      <c r="C104" s="6"/>
      <c r="R104" s="6"/>
      <c r="S104" s="6"/>
      <c r="U104" s="16" t="s">
        <v>280</v>
      </c>
      <c r="V104" s="6" t="s">
        <v>281</v>
      </c>
      <c r="W104">
        <v>6</v>
      </c>
      <c r="X104">
        <f>1+(W104-1)*0.25</f>
        <v>2.25</v>
      </c>
      <c r="Y104">
        <f>INT(POWER(X104+(Z104*0.25),2)*35)</f>
        <v>177</v>
      </c>
      <c r="Z104">
        <v>0</v>
      </c>
      <c r="AA104">
        <f>INT(POWER(X104+(AB104*0.25),3))+40</f>
        <v>51</v>
      </c>
      <c r="AB104">
        <v>0</v>
      </c>
      <c r="AC104">
        <f>INT(50+(X104+(AD104*0.25)-1)*POWER(X104+(AD104*0.25),0.5)*10)</f>
        <v>68</v>
      </c>
      <c r="AD104">
        <v>0</v>
      </c>
      <c r="AE104">
        <f>INT(POWER(X104+(AF104*0.25),3))+40</f>
        <v>51</v>
      </c>
      <c r="AF104">
        <v>0</v>
      </c>
      <c r="AG104">
        <f>INT(50+(X104+(AH104*0.25)-1)*POWER(X104+(AH104*0.25),0.5)*10)</f>
        <v>68</v>
      </c>
      <c r="AH104">
        <v>0</v>
      </c>
      <c r="AI104">
        <f>INT(5+(X104+(AJ104*0.25)-1)*POWER(X104+(AJ104*0.25),0.2))</f>
        <v>6</v>
      </c>
      <c r="AJ104">
        <v>0</v>
      </c>
      <c r="AL104" s="6" t="s">
        <v>93</v>
      </c>
      <c r="AM104" s="6" t="s">
        <v>282</v>
      </c>
    </row>
    <row r="105" spans="1:39" s="9" customFormat="1" x14ac:dyDescent="0.15">
      <c r="A105" s="8" t="s">
        <v>592</v>
      </c>
      <c r="B105" s="15"/>
      <c r="U105" s="15"/>
    </row>
    <row r="106" spans="1:39" s="9" customFormat="1" x14ac:dyDescent="0.15">
      <c r="A106" s="8" t="s">
        <v>564</v>
      </c>
      <c r="B106" s="15" t="s">
        <v>1</v>
      </c>
      <c r="C106" s="9" t="s">
        <v>0</v>
      </c>
      <c r="D106" s="9">
        <v>12</v>
      </c>
      <c r="E106" s="9">
        <f>1+(D106-1)*0.25</f>
        <v>3.75</v>
      </c>
      <c r="F106" s="9">
        <f>INT(200+POWER(E106+(G106*0.25)+1,2)*30)</f>
        <v>876</v>
      </c>
      <c r="G106" s="9">
        <v>0</v>
      </c>
      <c r="H106" s="9">
        <f>INT(POWER(E106+(I106*0.25)+4,2)*3)</f>
        <v>180</v>
      </c>
      <c r="I106" s="9">
        <v>0</v>
      </c>
      <c r="J106" s="9">
        <f>INT(50+(E106+(K106*0.25)-1)*POWER(E106+(K106*0.25),0.5)*10)</f>
        <v>103</v>
      </c>
      <c r="K106" s="9">
        <v>0</v>
      </c>
      <c r="L106" s="9">
        <f>INT(POWER(E106+(M106*0.25)+4,2)*3)</f>
        <v>180</v>
      </c>
      <c r="M106" s="9">
        <v>0</v>
      </c>
      <c r="N106" s="9">
        <f>INT(50+(E106+(O106*0.25)-1)*POWER(E106+(O106*0.25),0.5)*10)</f>
        <v>103</v>
      </c>
      <c r="O106" s="9">
        <v>0</v>
      </c>
      <c r="P106" s="9">
        <f>INT(5+(E106+(Q106*0.25)-1)*POWER(E106+(Q106*0.25),0.2))</f>
        <v>8</v>
      </c>
      <c r="Q106" s="9">
        <v>0</v>
      </c>
      <c r="R106" s="10" t="s">
        <v>57</v>
      </c>
      <c r="U106" s="17" t="s">
        <v>283</v>
      </c>
      <c r="V106" s="11" t="s">
        <v>284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285</v>
      </c>
      <c r="AM106" s="11" t="s">
        <v>286</v>
      </c>
    </row>
    <row r="107" spans="1:39" s="9" customFormat="1" x14ac:dyDescent="0.15">
      <c r="A107" s="8" t="s">
        <v>564</v>
      </c>
      <c r="B107" s="17" t="s">
        <v>287</v>
      </c>
      <c r="C107" s="11" t="s">
        <v>288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269</v>
      </c>
      <c r="S107" s="11" t="s">
        <v>289</v>
      </c>
      <c r="U107" s="17" t="s">
        <v>290</v>
      </c>
      <c r="V107" s="11" t="s">
        <v>291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127</v>
      </c>
      <c r="AM107" s="11" t="s">
        <v>292</v>
      </c>
    </row>
    <row r="108" spans="1:39" s="9" customFormat="1" x14ac:dyDescent="0.15">
      <c r="A108" s="8" t="s">
        <v>564</v>
      </c>
      <c r="B108" s="17" t="s">
        <v>293</v>
      </c>
      <c r="C108" s="11" t="s">
        <v>294</v>
      </c>
      <c r="D108" s="9">
        <v>15</v>
      </c>
      <c r="E108" s="9">
        <f>1+(D108-1)*0.25</f>
        <v>4.5</v>
      </c>
      <c r="F108" s="9">
        <f>INT(200+POWER(E108+(G108*0.25)+1,2)*30)</f>
        <v>1107</v>
      </c>
      <c r="G108" s="9">
        <v>0</v>
      </c>
      <c r="H108" s="9">
        <f>INT(POWER(E108+(I108*0.25)+4,2)*3)</f>
        <v>216</v>
      </c>
      <c r="I108" s="9">
        <v>0</v>
      </c>
      <c r="J108" s="9">
        <f>INT(50+(E108+(K108*0.25)-1)*POWER(E108+(K108*0.25),0.5)*10)</f>
        <v>124</v>
      </c>
      <c r="K108" s="9">
        <v>0</v>
      </c>
      <c r="L108" s="9">
        <f>INT(POWER(E108+(M108*0.25)+4,2)*3)</f>
        <v>216</v>
      </c>
      <c r="M108" s="9">
        <v>0</v>
      </c>
      <c r="N108" s="9">
        <f>INT(50+(E108+(O108*0.25)-1)*POWER(E108+(O108*0.25),0.5)*10)</f>
        <v>124</v>
      </c>
      <c r="O108" s="9">
        <v>0</v>
      </c>
      <c r="P108" s="9">
        <f>INT(5+(E108+(Q108*0.25)-1)*POWER(E108+(Q108*0.25),0.2))</f>
        <v>9</v>
      </c>
      <c r="Q108" s="9">
        <v>0</v>
      </c>
      <c r="R108" s="11" t="s">
        <v>269</v>
      </c>
      <c r="S108" s="11" t="s">
        <v>295</v>
      </c>
      <c r="U108" s="17" t="s">
        <v>296</v>
      </c>
      <c r="V108" s="11" t="s">
        <v>297</v>
      </c>
      <c r="W108" s="9">
        <v>6</v>
      </c>
      <c r="X108" s="9">
        <f>1+(W108-1)*0.25</f>
        <v>2.25</v>
      </c>
      <c r="Y108" s="9">
        <f>INT(POWER(X108+(Z108*0.25),2)*35)</f>
        <v>177</v>
      </c>
      <c r="Z108" s="9">
        <v>0</v>
      </c>
      <c r="AA108" s="9">
        <f>INT(POWER(X108+(AB108*0.25),3))+40</f>
        <v>51</v>
      </c>
      <c r="AB108" s="9">
        <v>0</v>
      </c>
      <c r="AC108" s="9">
        <f>INT(50+(X108+(AD108*0.25)-1)*POWER(X108+(AD108*0.25),0.5)*10)</f>
        <v>68</v>
      </c>
      <c r="AD108" s="9">
        <v>0</v>
      </c>
      <c r="AE108" s="9">
        <f>INT(POWER(X108+(AF108*0.25),3))+40</f>
        <v>51</v>
      </c>
      <c r="AF108" s="9">
        <v>0</v>
      </c>
      <c r="AG108" s="9">
        <f>INT(50+(X108+(AH108*0.25)-1)*POWER(X108+(AH108*0.25),0.5)*10)</f>
        <v>68</v>
      </c>
      <c r="AH108" s="9">
        <v>0</v>
      </c>
      <c r="AI108" s="9">
        <f>INT(5+(X108+(AJ108*0.25)-1)*POWER(X108+(AJ108*0.25),0.2))</f>
        <v>6</v>
      </c>
      <c r="AJ108" s="9">
        <v>0</v>
      </c>
      <c r="AL108" s="11" t="s">
        <v>93</v>
      </c>
      <c r="AM108" s="11" t="s">
        <v>279</v>
      </c>
    </row>
    <row r="109" spans="1:39" x14ac:dyDescent="0.15">
      <c r="A109" s="8" t="s">
        <v>564</v>
      </c>
      <c r="B109" s="16"/>
      <c r="C109" s="6"/>
      <c r="R109" s="6"/>
      <c r="S109" s="6"/>
      <c r="U109" s="16" t="s">
        <v>298</v>
      </c>
      <c r="V109" s="6" t="s">
        <v>299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93</v>
      </c>
      <c r="AM109" s="6" t="s">
        <v>300</v>
      </c>
    </row>
    <row r="110" spans="1:39" s="9" customFormat="1" x14ac:dyDescent="0.15">
      <c r="A110" s="8" t="s">
        <v>593</v>
      </c>
      <c r="B110" s="15"/>
      <c r="U110" s="15"/>
    </row>
    <row r="111" spans="1:39" s="9" customFormat="1" x14ac:dyDescent="0.15">
      <c r="A111" s="8" t="s">
        <v>565</v>
      </c>
      <c r="B111" s="15" t="s">
        <v>1</v>
      </c>
      <c r="C111" s="9" t="s">
        <v>0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0" t="s">
        <v>57</v>
      </c>
      <c r="U111" s="17" t="s">
        <v>301</v>
      </c>
      <c r="V111" s="11" t="s">
        <v>302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303</v>
      </c>
      <c r="AM111" s="11" t="s">
        <v>304</v>
      </c>
    </row>
    <row r="112" spans="1:39" s="9" customFormat="1" x14ac:dyDescent="0.15">
      <c r="A112" s="8" t="s">
        <v>565</v>
      </c>
      <c r="B112" s="17" t="s">
        <v>305</v>
      </c>
      <c r="C112" s="11" t="s">
        <v>306</v>
      </c>
      <c r="D112" s="9">
        <v>1</v>
      </c>
      <c r="E112" s="9">
        <f>1+(D112-1)*0.25</f>
        <v>1</v>
      </c>
      <c r="F112" s="9">
        <f>INT(200+POWER(E112+(G112*0.25)+1,2)*30)</f>
        <v>320</v>
      </c>
      <c r="G112" s="9">
        <v>0</v>
      </c>
      <c r="H112" s="9">
        <f>INT(POWER(E112+(I112*0.25)+4,2)*3)</f>
        <v>75</v>
      </c>
      <c r="I112" s="9">
        <v>0</v>
      </c>
      <c r="J112" s="9">
        <f>INT(50+(E112+(K112*0.25)-1)*POWER(E112+(K112*0.25),0.5)*10)</f>
        <v>50</v>
      </c>
      <c r="K112" s="9">
        <v>0</v>
      </c>
      <c r="L112" s="9">
        <f>INT(POWER(E112+(M112*0.25)+4,2)*3)</f>
        <v>75</v>
      </c>
      <c r="M112" s="9">
        <v>0</v>
      </c>
      <c r="N112" s="9">
        <f>INT(50+(E112+(O112*0.25)-1)*POWER(E112+(O112*0.25),0.5)*10)</f>
        <v>50</v>
      </c>
      <c r="O112" s="9">
        <v>0</v>
      </c>
      <c r="P112" s="9">
        <f>INT(5+(E112+(Q112*0.25)-1)*POWER(E112+(Q112*0.25),0.2))</f>
        <v>5</v>
      </c>
      <c r="Q112" s="9">
        <v>0</v>
      </c>
      <c r="R112" s="11" t="s">
        <v>307</v>
      </c>
      <c r="S112" s="11" t="s">
        <v>308</v>
      </c>
      <c r="U112" s="17" t="s">
        <v>309</v>
      </c>
      <c r="V112" s="11" t="s">
        <v>310</v>
      </c>
      <c r="W112" s="9">
        <v>6</v>
      </c>
      <c r="X112" s="9">
        <f>1+(W112-1)*0.25</f>
        <v>2.25</v>
      </c>
      <c r="Y112" s="9">
        <f>INT(POWER(X112+(Z112*0.25),2)*35)</f>
        <v>177</v>
      </c>
      <c r="Z112" s="9">
        <v>0</v>
      </c>
      <c r="AA112" s="9">
        <f>INT(POWER(X112+(AB112*0.25),3))+40</f>
        <v>51</v>
      </c>
      <c r="AB112" s="9">
        <v>0</v>
      </c>
      <c r="AC112" s="9">
        <f>INT(50+(X112+(AD112*0.25)-1)*POWER(X112+(AD112*0.25),0.5)*10)</f>
        <v>68</v>
      </c>
      <c r="AD112" s="9">
        <v>0</v>
      </c>
      <c r="AE112" s="9">
        <f>INT(POWER(X112+(AF112*0.25),3))+40</f>
        <v>51</v>
      </c>
      <c r="AF112" s="9">
        <v>0</v>
      </c>
      <c r="AG112" s="9">
        <f>INT(50+(X112+(AH112*0.25)-1)*POWER(X112+(AH112*0.25),0.5)*10)</f>
        <v>68</v>
      </c>
      <c r="AH112" s="9">
        <v>0</v>
      </c>
      <c r="AI112" s="9">
        <f>INT(5+(X112+(AJ112*0.25)-1)*POWER(X112+(AJ112*0.25),0.2))</f>
        <v>6</v>
      </c>
      <c r="AJ112" s="9">
        <v>0</v>
      </c>
      <c r="AL112" s="11" t="s">
        <v>52</v>
      </c>
      <c r="AM112" s="11" t="s">
        <v>142</v>
      </c>
    </row>
    <row r="113" spans="1:41" x14ac:dyDescent="0.15">
      <c r="A113" s="8" t="s">
        <v>565</v>
      </c>
      <c r="B113" s="16"/>
      <c r="C113" s="6"/>
      <c r="R113" s="6"/>
      <c r="S113" s="6"/>
      <c r="U113" s="16" t="s">
        <v>311</v>
      </c>
      <c r="V113" s="6" t="s">
        <v>312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63</v>
      </c>
      <c r="AM113" s="6" t="s">
        <v>313</v>
      </c>
    </row>
    <row r="114" spans="1:41" x14ac:dyDescent="0.15">
      <c r="A114" s="8" t="s">
        <v>565</v>
      </c>
      <c r="B114" s="16"/>
      <c r="C114" s="6"/>
      <c r="R114" s="6"/>
      <c r="S114" s="6"/>
      <c r="U114" s="16" t="s">
        <v>314</v>
      </c>
      <c r="V114" s="6" t="s">
        <v>315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93</v>
      </c>
      <c r="AM114" s="6" t="s">
        <v>316</v>
      </c>
    </row>
    <row r="115" spans="1:41" x14ac:dyDescent="0.15">
      <c r="A115" s="1" t="s">
        <v>594</v>
      </c>
    </row>
    <row r="116" spans="1:41" x14ac:dyDescent="0.15">
      <c r="B116" s="12" t="s">
        <v>1</v>
      </c>
      <c r="C116" t="s">
        <v>0</v>
      </c>
      <c r="D116">
        <v>24</v>
      </c>
      <c r="E116">
        <f>1+(D116-1)*0.25</f>
        <v>6.75</v>
      </c>
      <c r="F116">
        <f>INT(200+POWER(E116+(G116*0.25)+1,2)*30)</f>
        <v>2001</v>
      </c>
      <c r="G116">
        <v>0</v>
      </c>
      <c r="H116">
        <f>INT(POWER(E116+(I116*0.25)+4,2)*3)</f>
        <v>346</v>
      </c>
      <c r="I116">
        <v>0</v>
      </c>
      <c r="J116">
        <f>INT(50+(E116+(K116*0.25)-1)*POWER(E116+(K116*0.25),0.5)*10)</f>
        <v>199</v>
      </c>
      <c r="K116">
        <v>0</v>
      </c>
      <c r="L116">
        <f>INT(POWER(E116+(M116*0.25)+4,2)*3)</f>
        <v>346</v>
      </c>
      <c r="M116">
        <v>0</v>
      </c>
      <c r="N116">
        <f>INT(50+(E116+(O116*0.25)-1)*POWER(E116+(O116*0.25),0.5)*10)</f>
        <v>199</v>
      </c>
      <c r="O116">
        <v>0</v>
      </c>
      <c r="P116">
        <f>INT(5+(E116+(Q116*0.25)-1)*POWER(E116+(Q116*0.25),0.2))</f>
        <v>13</v>
      </c>
      <c r="Q116">
        <v>0</v>
      </c>
      <c r="R116" s="5">
        <v>102204</v>
      </c>
      <c r="S116" t="s">
        <v>553</v>
      </c>
      <c r="U116" s="16" t="s">
        <v>317</v>
      </c>
      <c r="V116" s="6" t="s">
        <v>318</v>
      </c>
      <c r="W116">
        <v>34</v>
      </c>
      <c r="X116">
        <f>1+(W116-1)*0.25</f>
        <v>9.25</v>
      </c>
      <c r="Y116">
        <f>INT(POWER(X116+(Z116*0.25),2)*35)</f>
        <v>14708</v>
      </c>
      <c r="Z116">
        <v>45</v>
      </c>
      <c r="AA116">
        <f>INT(POWER(X116+(AB116*0.25),3))+40</f>
        <v>831</v>
      </c>
      <c r="AB116">
        <v>0</v>
      </c>
      <c r="AC116">
        <f>INT(50+(X116+(AD116*0.25)-1)*POWER(X116+(AD116*0.25),0.5)*10)</f>
        <v>4823</v>
      </c>
      <c r="AD116">
        <v>210</v>
      </c>
      <c r="AE116">
        <f>INT(POWER(X116+(AF116*0.25),3))+40</f>
        <v>9635</v>
      </c>
      <c r="AF116">
        <v>48</v>
      </c>
      <c r="AG116">
        <f>INT(50+(X116+(AH116*0.25)-1)*POWER(X116+(AH116*0.25),0.5)*10)</f>
        <v>4823</v>
      </c>
      <c r="AH116">
        <v>210</v>
      </c>
      <c r="AI116">
        <f>INT(5+(X116+(AJ116*0.25)-1)*POWER(X116+(AJ116*0.25),0.2))</f>
        <v>17</v>
      </c>
      <c r="AJ116">
        <v>0</v>
      </c>
      <c r="AL116" s="6" t="s">
        <v>319</v>
      </c>
      <c r="AM116" s="6" t="s">
        <v>320</v>
      </c>
      <c r="AN116" s="7" t="s">
        <v>573</v>
      </c>
      <c r="AO116" t="s">
        <v>630</v>
      </c>
    </row>
    <row r="117" spans="1:41" x14ac:dyDescent="0.15">
      <c r="B117" s="16" t="s">
        <v>321</v>
      </c>
      <c r="C117" s="6" t="s">
        <v>322</v>
      </c>
      <c r="D117">
        <v>27</v>
      </c>
      <c r="E117">
        <f>1+(D117-1)*0.25</f>
        <v>7.5</v>
      </c>
      <c r="F117">
        <f>INT(200+POWER(E117+(G117*0.25)+1,2)*30)</f>
        <v>5667</v>
      </c>
      <c r="G117">
        <v>20</v>
      </c>
      <c r="H117">
        <f>INT(POWER(E117+(I117*0.25)+4,2)*3)</f>
        <v>588</v>
      </c>
      <c r="I117">
        <v>10</v>
      </c>
      <c r="J117">
        <f>INT(50+(E117+(K117*0.25)-1)*POWER(E117+(K117*0.25),0.5)*10)</f>
        <v>334</v>
      </c>
      <c r="K117">
        <v>10</v>
      </c>
      <c r="L117">
        <f>INT(POWER(E117+(M117*0.25)+4,2)*3)</f>
        <v>816</v>
      </c>
      <c r="M117">
        <v>20</v>
      </c>
      <c r="N117">
        <f>INT(50+(E117+(O117*0.25)-1)*POWER(E117+(O117*0.25),0.5)*10)</f>
        <v>456</v>
      </c>
      <c r="O117">
        <v>20</v>
      </c>
      <c r="P117">
        <f>INT(5+(E117+(Q117*0.25)-1)*POWER(E117+(Q117*0.25),0.2))</f>
        <v>16</v>
      </c>
      <c r="Q117">
        <v>5</v>
      </c>
      <c r="R117" s="6" t="s">
        <v>323</v>
      </c>
      <c r="S117" s="6">
        <v>12011</v>
      </c>
      <c r="U117" s="16" t="s">
        <v>324</v>
      </c>
      <c r="V117" s="6" t="s">
        <v>325</v>
      </c>
      <c r="W117">
        <v>36</v>
      </c>
      <c r="X117">
        <f>1+(W117-1)*0.25</f>
        <v>9.75</v>
      </c>
      <c r="Y117">
        <f>INT(POWER(X117+(Z117*0.25),2)*35)</f>
        <v>13652</v>
      </c>
      <c r="Z117">
        <v>40</v>
      </c>
      <c r="AA117">
        <f>INT(POWER(X117+(AB117*0.25),3))+40</f>
        <v>966</v>
      </c>
      <c r="AB117">
        <v>0</v>
      </c>
      <c r="AC117">
        <f>INT(50+(X117+(AD117*0.25)-1)*POWER(X117+(AD117*0.25),0.5)*10)</f>
        <v>4027</v>
      </c>
      <c r="AD117">
        <v>180</v>
      </c>
      <c r="AE117">
        <f>INT(POWER(X117+(AF117*0.25),3))+40</f>
        <v>7743</v>
      </c>
      <c r="AF117">
        <v>40</v>
      </c>
      <c r="AG117">
        <f>INT(50+(X117+(AH117*0.25)-1)*POWER(X117+(AH117*0.25),0.5)*10)</f>
        <v>4591</v>
      </c>
      <c r="AH117">
        <v>200</v>
      </c>
      <c r="AI117">
        <f>INT(5+(X117+(AJ117*0.25)-1)*POWER(X117+(AJ117*0.25),0.2))</f>
        <v>18</v>
      </c>
      <c r="AJ117">
        <v>0</v>
      </c>
      <c r="AL117" s="6" t="s">
        <v>127</v>
      </c>
      <c r="AM117" s="6" t="s">
        <v>326</v>
      </c>
    </row>
    <row r="118" spans="1:41" x14ac:dyDescent="0.15">
      <c r="B118" s="16"/>
      <c r="C118" s="6"/>
      <c r="R118" s="6"/>
      <c r="S118" s="6"/>
      <c r="U118" s="16" t="s">
        <v>327</v>
      </c>
      <c r="V118" s="6" t="s">
        <v>328</v>
      </c>
      <c r="W118">
        <v>36</v>
      </c>
      <c r="X118">
        <f>1+(W118-1)*0.25</f>
        <v>9.75</v>
      </c>
      <c r="Y118">
        <f>INT(POWER(X118+(Z118*0.25),2)*35)</f>
        <v>11978</v>
      </c>
      <c r="Z118">
        <v>35</v>
      </c>
      <c r="AA118">
        <f>INT(POWER(X118+(AB118*0.25),3))+40</f>
        <v>7743</v>
      </c>
      <c r="AB118">
        <v>40</v>
      </c>
      <c r="AC118">
        <f>INT(50+(X118+(AD118*0.25)-1)*POWER(X118+(AD118*0.25),0.5)*10)</f>
        <v>4306</v>
      </c>
      <c r="AD118">
        <v>190</v>
      </c>
      <c r="AE118">
        <f>INT(POWER(X118+(AF118*0.25),3))+40</f>
        <v>966</v>
      </c>
      <c r="AF118">
        <v>0</v>
      </c>
      <c r="AG118">
        <f>INT(50+(X118+(AH118*0.25)-1)*POWER(X118+(AH118*0.25),0.5)*10)</f>
        <v>3754</v>
      </c>
      <c r="AH118">
        <v>170</v>
      </c>
      <c r="AI118">
        <f>INT(5+(X118+(AJ118*0.25)-1)*POWER(X118+(AJ118*0.25),0.2))</f>
        <v>138</v>
      </c>
      <c r="AJ118">
        <v>200</v>
      </c>
      <c r="AL118" s="6" t="s">
        <v>223</v>
      </c>
      <c r="AM118" s="6" t="s">
        <v>245</v>
      </c>
      <c r="AO118" t="s">
        <v>630</v>
      </c>
    </row>
    <row r="119" spans="1:41" x14ac:dyDescent="0.15">
      <c r="A119" s="1" t="s">
        <v>595</v>
      </c>
    </row>
    <row r="120" spans="1:41" x14ac:dyDescent="0.15">
      <c r="B120" s="14" t="s">
        <v>558</v>
      </c>
      <c r="C120" s="7" t="s">
        <v>559</v>
      </c>
      <c r="D120" s="7">
        <v>25</v>
      </c>
      <c r="E120" s="7">
        <v>1</v>
      </c>
      <c r="F120" s="7">
        <v>320</v>
      </c>
      <c r="G120" s="7">
        <v>0</v>
      </c>
      <c r="H120" s="7">
        <v>75</v>
      </c>
      <c r="I120" s="7">
        <v>0</v>
      </c>
      <c r="J120" s="7">
        <v>50</v>
      </c>
      <c r="K120" s="7">
        <v>0</v>
      </c>
      <c r="L120" s="7">
        <v>75</v>
      </c>
      <c r="M120" s="7">
        <v>0</v>
      </c>
      <c r="N120" s="7">
        <v>50</v>
      </c>
      <c r="O120" s="7">
        <v>0</v>
      </c>
      <c r="P120" s="7">
        <v>5</v>
      </c>
      <c r="Q120" s="7">
        <v>0</v>
      </c>
      <c r="R120" s="7">
        <v>102205</v>
      </c>
      <c r="S120" s="7" t="s">
        <v>560</v>
      </c>
      <c r="U120" s="16" t="s">
        <v>329</v>
      </c>
      <c r="V120" s="6" t="s">
        <v>330</v>
      </c>
      <c r="W120">
        <v>35</v>
      </c>
      <c r="X120">
        <f>1+(W120-1)*0.25</f>
        <v>9.5</v>
      </c>
      <c r="Y120">
        <f>INT(POWER(X120+(Z120*0.25),2)*35)</f>
        <v>18919</v>
      </c>
      <c r="Z120">
        <v>55</v>
      </c>
      <c r="AA120">
        <f>INT(POWER(X120+(AB120*0.25),3))+40</f>
        <v>897</v>
      </c>
      <c r="AB120">
        <v>0</v>
      </c>
      <c r="AC120">
        <f>INT(50+(X120+(AD120*0.25)-1)*POWER(X120+(AD120*0.25),0.5)*10)</f>
        <v>24974</v>
      </c>
      <c r="AD120">
        <v>700</v>
      </c>
      <c r="AE120">
        <f>INT(POWER(X120+(AF120*0.25),3))+40</f>
        <v>8974</v>
      </c>
      <c r="AF120">
        <v>45</v>
      </c>
      <c r="AG120">
        <f>INT(50+(X120+(AH120*0.25)-1)*POWER(X120+(AH120*0.25),0.5)*10)</f>
        <v>24974</v>
      </c>
      <c r="AH120">
        <v>700</v>
      </c>
      <c r="AI120">
        <f>INT(5+(X120+(AJ120*0.25)-1)*POWER(X120+(AJ120*0.25),0.2))</f>
        <v>18</v>
      </c>
      <c r="AJ120">
        <v>0</v>
      </c>
      <c r="AL120" s="6" t="s">
        <v>331</v>
      </c>
      <c r="AM120" s="6" t="s">
        <v>332</v>
      </c>
      <c r="AN120" s="7" t="s">
        <v>573</v>
      </c>
      <c r="AO120" t="s">
        <v>631</v>
      </c>
    </row>
    <row r="121" spans="1:41" x14ac:dyDescent="0.15">
      <c r="B121" s="16" t="s">
        <v>333</v>
      </c>
      <c r="C121" s="6" t="s">
        <v>334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269</v>
      </c>
      <c r="S121" s="6" t="s">
        <v>335</v>
      </c>
      <c r="U121" s="16" t="s">
        <v>336</v>
      </c>
      <c r="V121" s="6" t="s">
        <v>337</v>
      </c>
      <c r="W121">
        <v>38</v>
      </c>
      <c r="X121">
        <f>1+(W121-1)*0.25</f>
        <v>10.25</v>
      </c>
      <c r="Y121">
        <f>INT(POWER(X121+(Z121*0.25),2)*35)</f>
        <v>12969</v>
      </c>
      <c r="Z121">
        <v>36</v>
      </c>
      <c r="AA121">
        <f>INT(POWER(X121+(AB121*0.25),3))+40</f>
        <v>6899</v>
      </c>
      <c r="AB121">
        <v>35</v>
      </c>
      <c r="AC121">
        <f>INT(50+(X121+(AD121*0.25)-1)*POWER(X121+(AD121*0.25),0.5)*10)</f>
        <v>4362</v>
      </c>
      <c r="AD121">
        <v>190</v>
      </c>
      <c r="AE121">
        <f>INT(POWER(X121+(AF121*0.25),3))+40</f>
        <v>1116</v>
      </c>
      <c r="AF121">
        <v>0</v>
      </c>
      <c r="AG121">
        <f>INT(50+(X121+(AH121*0.25)-1)*POWER(X121+(AH121*0.25),0.5)*10)</f>
        <v>3808</v>
      </c>
      <c r="AH121">
        <v>170</v>
      </c>
      <c r="AI121">
        <f>INT(5+(X121+(AJ121*0.25)-1)*POWER(X121+(AJ121*0.25),0.2))</f>
        <v>174</v>
      </c>
      <c r="AJ121">
        <v>250</v>
      </c>
      <c r="AL121" s="6" t="s">
        <v>65</v>
      </c>
      <c r="AM121" s="6" t="s">
        <v>338</v>
      </c>
      <c r="AO121" t="s">
        <v>630</v>
      </c>
    </row>
    <row r="122" spans="1:41" x14ac:dyDescent="0.15">
      <c r="B122" s="16" t="s">
        <v>339</v>
      </c>
      <c r="C122" s="6" t="s">
        <v>340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269</v>
      </c>
      <c r="S122" s="6" t="s">
        <v>621</v>
      </c>
      <c r="U122" s="16" t="s">
        <v>344</v>
      </c>
      <c r="V122" s="6" t="s">
        <v>345</v>
      </c>
      <c r="W122">
        <v>38</v>
      </c>
      <c r="X122">
        <f>1+(W122-1)*0.25</f>
        <v>10.25</v>
      </c>
      <c r="Y122">
        <f>INT(POWER(X122+(Z122*0.25),2)*35)</f>
        <v>12635</v>
      </c>
      <c r="Z122">
        <v>35</v>
      </c>
      <c r="AA122">
        <f>INT(POWER(X122+(AB122*0.25),3))+40</f>
        <v>7173</v>
      </c>
      <c r="AB122">
        <v>36</v>
      </c>
      <c r="AC122">
        <f>INT(50+(X122+(AD122*0.25)-1)*POWER(X122+(AD122*0.25),0.5)*10)</f>
        <v>4362</v>
      </c>
      <c r="AD122">
        <v>190</v>
      </c>
      <c r="AE122">
        <f>INT(POWER(X122+(AF122*0.25),3))+40</f>
        <v>1116</v>
      </c>
      <c r="AF122">
        <v>0</v>
      </c>
      <c r="AG122">
        <f>INT(50+(X122+(AH122*0.25)-1)*POWER(X122+(AH122*0.25),0.5)*10)</f>
        <v>4082</v>
      </c>
      <c r="AH122">
        <v>180</v>
      </c>
      <c r="AI122">
        <f>INT(5+(X122+(AJ122*0.25)-1)*POWER(X122+(AJ122*0.25),0.2))</f>
        <v>160</v>
      </c>
      <c r="AJ122">
        <v>230</v>
      </c>
      <c r="AL122" s="6" t="s">
        <v>93</v>
      </c>
      <c r="AM122" s="6" t="s">
        <v>279</v>
      </c>
      <c r="AO122" t="s">
        <v>630</v>
      </c>
    </row>
    <row r="123" spans="1:41" x14ac:dyDescent="0.15">
      <c r="B123" s="16" t="s">
        <v>343</v>
      </c>
      <c r="C123" s="6" t="s">
        <v>342</v>
      </c>
      <c r="D123">
        <v>1</v>
      </c>
      <c r="E123">
        <f>1+(D123-1)*0.25</f>
        <v>1</v>
      </c>
      <c r="F123">
        <f>INT(200+POWER(E123+(G123*0.25)+1,2)*30)</f>
        <v>320</v>
      </c>
      <c r="G123">
        <v>0</v>
      </c>
      <c r="H123">
        <f>INT(POWER(E123+(I123*0.25)+4,2)*3)</f>
        <v>75</v>
      </c>
      <c r="I123">
        <v>0</v>
      </c>
      <c r="J123">
        <f>INT(50+(E123+(K123*0.25)-1)*POWER(E123+(K123*0.25),0.5)*10)</f>
        <v>50</v>
      </c>
      <c r="K123">
        <v>0</v>
      </c>
      <c r="L123">
        <f>INT(POWER(E123+(M123*0.25)+4,2)*3)</f>
        <v>75</v>
      </c>
      <c r="M123">
        <v>0</v>
      </c>
      <c r="N123">
        <f>INT(50+(E123+(O123*0.25)-1)*POWER(E123+(O123*0.25),0.5)*10)</f>
        <v>50</v>
      </c>
      <c r="O123">
        <v>0</v>
      </c>
      <c r="P123">
        <f>INT(5+(E123+(Q123*0.25)-1)*POWER(E123+(Q123*0.25),0.2))</f>
        <v>5</v>
      </c>
      <c r="Q123">
        <v>0</v>
      </c>
      <c r="R123" s="6" t="s">
        <v>269</v>
      </c>
      <c r="S123" s="6" t="s">
        <v>341</v>
      </c>
      <c r="U123" s="16" t="s">
        <v>346</v>
      </c>
      <c r="V123" s="6" t="s">
        <v>347</v>
      </c>
      <c r="W123">
        <v>37</v>
      </c>
      <c r="X123">
        <f>1+(W123-1)*0.25</f>
        <v>10</v>
      </c>
      <c r="Y123">
        <f>INT(POWER(X123+(Z123*0.25),2)*35)</f>
        <v>11027</v>
      </c>
      <c r="Z123">
        <v>31</v>
      </c>
      <c r="AA123">
        <f>INT(POWER(X123+(AB123*0.25),3))+40</f>
        <v>1040</v>
      </c>
      <c r="AB123">
        <v>0</v>
      </c>
      <c r="AC123">
        <f>INT(50+(X123+(AD123*0.25)-1)*POWER(X123+(AD123*0.25),0.5)*10)</f>
        <v>3781</v>
      </c>
      <c r="AD123">
        <v>170</v>
      </c>
      <c r="AE123">
        <f>INT(POWER(X123+(AF123*0.25),3))+40</f>
        <v>6631</v>
      </c>
      <c r="AF123">
        <v>35</v>
      </c>
      <c r="AG123">
        <f>INT(50+(X123+(AH123*0.25)-1)*POWER(X123+(AH123*0.25),0.5)*10)</f>
        <v>4334</v>
      </c>
      <c r="AH123">
        <v>190</v>
      </c>
      <c r="AI123">
        <f>INT(5+(X123+(AJ123*0.25)-1)*POWER(X123+(AJ123*0.25),0.2))</f>
        <v>19</v>
      </c>
      <c r="AJ123">
        <v>0</v>
      </c>
      <c r="AL123" s="6" t="s">
        <v>177</v>
      </c>
      <c r="AM123" s="6" t="s">
        <v>260</v>
      </c>
      <c r="AO123" t="s">
        <v>630</v>
      </c>
    </row>
    <row r="124" spans="1:41" x14ac:dyDescent="0.15">
      <c r="A124" s="1" t="s">
        <v>596</v>
      </c>
      <c r="W124">
        <v>6</v>
      </c>
    </row>
    <row r="125" spans="1:41" x14ac:dyDescent="0.15">
      <c r="B125" s="12" t="s">
        <v>1</v>
      </c>
      <c r="C125" t="s">
        <v>0</v>
      </c>
      <c r="D125">
        <v>24</v>
      </c>
      <c r="E125">
        <f>1+(D125-1)*0.25</f>
        <v>6.75</v>
      </c>
      <c r="F125">
        <f>INT(200+POWER(E125+(G125*0.25)+1,2)*30)</f>
        <v>2001</v>
      </c>
      <c r="G125">
        <v>0</v>
      </c>
      <c r="H125">
        <f>INT(POWER(E125+(I125*0.25)+4,2)*3)</f>
        <v>346</v>
      </c>
      <c r="I125">
        <v>0</v>
      </c>
      <c r="J125">
        <f>INT(50+(E125+(K125*0.25)-1)*POWER(E125+(K125*0.25),0.5)*10)</f>
        <v>199</v>
      </c>
      <c r="K125">
        <v>0</v>
      </c>
      <c r="L125">
        <f>INT(POWER(E125+(M125*0.25)+4,2)*3)</f>
        <v>346</v>
      </c>
      <c r="M125">
        <v>0</v>
      </c>
      <c r="N125">
        <f>INT(50+(E125+(O125*0.25)-1)*POWER(E125+(O125*0.25),0.5)*10)</f>
        <v>199</v>
      </c>
      <c r="O125">
        <v>0</v>
      </c>
      <c r="P125">
        <f>INT(5+(E125+(Q125*0.25)-1)*POWER(E125+(Q125*0.25),0.2))</f>
        <v>13</v>
      </c>
      <c r="Q125">
        <v>0</v>
      </c>
      <c r="R125" s="5">
        <v>104104</v>
      </c>
      <c r="S125" t="s">
        <v>554</v>
      </c>
      <c r="U125" s="16" t="s">
        <v>348</v>
      </c>
      <c r="V125" s="6" t="s">
        <v>349</v>
      </c>
      <c r="W125">
        <v>35</v>
      </c>
      <c r="X125">
        <f>1+(W125-1)*0.25</f>
        <v>9.5</v>
      </c>
      <c r="Y125">
        <f>INT(POWER(X125+(Z125*0.25),2)*35)</f>
        <v>30458</v>
      </c>
      <c r="Z125">
        <v>80</v>
      </c>
      <c r="AA125">
        <f>INT(POWER(X125+(AB125*0.25),3))+40</f>
        <v>897</v>
      </c>
      <c r="AB125">
        <v>0</v>
      </c>
      <c r="AC125">
        <f>INT(50+(X125+(AD125*0.25)-1)*POWER(X125+(AD125*0.25),0.5)*10)</f>
        <v>9139</v>
      </c>
      <c r="AD125">
        <v>340</v>
      </c>
      <c r="AE125">
        <f>INT(POWER(X125+(AF125*0.25),3))+40</f>
        <v>7454</v>
      </c>
      <c r="AF125">
        <v>40</v>
      </c>
      <c r="AG125">
        <f>INT(50+(X125+(AH125*0.25)-1)*POWER(X125+(AH125*0.25),0.5)*10)</f>
        <v>9504</v>
      </c>
      <c r="AH125">
        <v>350</v>
      </c>
      <c r="AI125">
        <f>INT(5+(X125+(AJ125*0.25)-1)*POWER(X125+(AJ125*0.25),0.2))</f>
        <v>18</v>
      </c>
      <c r="AJ125">
        <v>0</v>
      </c>
      <c r="AL125" s="6" t="s">
        <v>350</v>
      </c>
      <c r="AM125" s="6" t="s">
        <v>351</v>
      </c>
      <c r="AN125" s="7" t="s">
        <v>573</v>
      </c>
      <c r="AO125" t="s">
        <v>632</v>
      </c>
    </row>
    <row r="126" spans="1:41" x14ac:dyDescent="0.15">
      <c r="B126" s="16" t="s">
        <v>352</v>
      </c>
      <c r="C126" s="6" t="s">
        <v>353</v>
      </c>
      <c r="D126">
        <v>30</v>
      </c>
      <c r="E126">
        <f>1+(D126-1)*0.25</f>
        <v>8.25</v>
      </c>
      <c r="F126">
        <f>INT(200+POWER(E126+(G126*0.25)+1,2)*30)</f>
        <v>9126</v>
      </c>
      <c r="G126">
        <v>32</v>
      </c>
      <c r="H126">
        <f>INT(POWER(E126+(I126*0.25)+4,2)*3)</f>
        <v>450</v>
      </c>
      <c r="I126">
        <v>0</v>
      </c>
      <c r="J126">
        <f>INT(50+(E126+(K126*0.25)-1)*POWER(E126+(K126*0.25),0.5)*10)</f>
        <v>495</v>
      </c>
      <c r="K126">
        <v>20</v>
      </c>
      <c r="L126">
        <f>INT(POWER(E126+(M126*0.25)+4,2)*3)</f>
        <v>1837</v>
      </c>
      <c r="M126">
        <v>50</v>
      </c>
      <c r="N126">
        <f>INT(50+(E126+(O126*0.25)-1)*POWER(E126+(O126*0.25),0.5)*10)</f>
        <v>1597</v>
      </c>
      <c r="O126">
        <v>85</v>
      </c>
      <c r="P126">
        <f>INT(5+(E126+(Q126*0.25)-1)*POWER(E126+(Q126*0.25),0.2))</f>
        <v>16</v>
      </c>
      <c r="Q126">
        <v>0</v>
      </c>
      <c r="R126" s="6" t="s">
        <v>354</v>
      </c>
      <c r="S126" s="6" t="s">
        <v>355</v>
      </c>
      <c r="U126" s="16" t="s">
        <v>356</v>
      </c>
      <c r="V126" s="6" t="s">
        <v>357</v>
      </c>
      <c r="W126">
        <v>38</v>
      </c>
      <c r="X126">
        <f>1+(W126-1)*0.25</f>
        <v>10.25</v>
      </c>
      <c r="Y126">
        <f>INT(POWER(X126+(Z126*0.25),2)*35)</f>
        <v>12635</v>
      </c>
      <c r="Z126">
        <v>35</v>
      </c>
      <c r="AA126">
        <f>INT(POWER(X126+(AB126*0.25),3))+40</f>
        <v>8343</v>
      </c>
      <c r="AB126">
        <v>40</v>
      </c>
      <c r="AC126">
        <f>INT(50+(X126+(AD126*0.25)-1)*POWER(X126+(AD126*0.25),0.5)*10)</f>
        <v>4362</v>
      </c>
      <c r="AD126">
        <v>190</v>
      </c>
      <c r="AE126">
        <f>INT(POWER(X126+(AF126*0.25),3))+40</f>
        <v>1116</v>
      </c>
      <c r="AF126">
        <v>0</v>
      </c>
      <c r="AG126">
        <f>INT(50+(X126+(AH126*0.25)-1)*POWER(X126+(AH126*0.25),0.5)*10)</f>
        <v>3541</v>
      </c>
      <c r="AH126">
        <v>160</v>
      </c>
      <c r="AI126">
        <f>INT(5+(X126+(AJ126*0.25)-1)*POWER(X126+(AJ126*0.25),0.2))</f>
        <v>153</v>
      </c>
      <c r="AJ126">
        <v>220</v>
      </c>
      <c r="AL126" s="6" t="s">
        <v>65</v>
      </c>
      <c r="AM126" s="6" t="s">
        <v>358</v>
      </c>
      <c r="AO126" t="s">
        <v>630</v>
      </c>
    </row>
    <row r="127" spans="1:41" x14ac:dyDescent="0.15">
      <c r="B127" s="16"/>
      <c r="C127" s="6"/>
      <c r="R127" s="6"/>
      <c r="S127" s="6"/>
      <c r="U127" s="16" t="s">
        <v>359</v>
      </c>
      <c r="V127" s="6" t="s">
        <v>360</v>
      </c>
      <c r="W127">
        <v>40</v>
      </c>
      <c r="X127">
        <f>1+(W127-1)*0.25</f>
        <v>10.75</v>
      </c>
      <c r="Y127">
        <f>INT(POWER(X127+(Z127*0.25),2)*35)</f>
        <v>11657</v>
      </c>
      <c r="Z127">
        <v>30</v>
      </c>
      <c r="AA127">
        <f>INT(POWER(X127+(AB127*0.25),3))+40</f>
        <v>1282</v>
      </c>
      <c r="AB127">
        <v>0</v>
      </c>
      <c r="AC127">
        <f>INT(50+(X127+(AD127*0.25)-1)*POWER(X127+(AD127*0.25),0.5)*10)</f>
        <v>3862</v>
      </c>
      <c r="AD127">
        <v>170</v>
      </c>
      <c r="AE127">
        <f>INT(POWER(X127+(AF127*0.25),3))+40</f>
        <v>6118</v>
      </c>
      <c r="AF127">
        <v>30</v>
      </c>
      <c r="AG127">
        <f>INT(50+(X127+(AH127*0.25)-1)*POWER(X127+(AH127*0.25),0.5)*10)</f>
        <v>4137</v>
      </c>
      <c r="AH127">
        <v>180</v>
      </c>
      <c r="AI127">
        <f>INT(5+(X127+(AJ127*0.25)-1)*POWER(X127+(AJ127*0.25),0.2))</f>
        <v>20</v>
      </c>
      <c r="AJ127">
        <v>0</v>
      </c>
      <c r="AL127" s="6" t="s">
        <v>223</v>
      </c>
      <c r="AM127" s="6" t="s">
        <v>224</v>
      </c>
      <c r="AO127" t="s">
        <v>630</v>
      </c>
    </row>
    <row r="128" spans="1:41" x14ac:dyDescent="0.15">
      <c r="A128" s="1" t="s">
        <v>597</v>
      </c>
    </row>
    <row r="129" spans="1:41" x14ac:dyDescent="0.15">
      <c r="B129" s="14" t="s">
        <v>558</v>
      </c>
      <c r="C129" s="7" t="s">
        <v>559</v>
      </c>
      <c r="D129" s="7">
        <v>25</v>
      </c>
      <c r="E129" s="7">
        <v>1</v>
      </c>
      <c r="F129" s="7">
        <v>320</v>
      </c>
      <c r="G129" s="7">
        <v>0</v>
      </c>
      <c r="H129" s="7">
        <v>75</v>
      </c>
      <c r="I129" s="7">
        <v>0</v>
      </c>
      <c r="J129" s="7">
        <v>50</v>
      </c>
      <c r="K129" s="7">
        <v>0</v>
      </c>
      <c r="L129" s="7">
        <v>75</v>
      </c>
      <c r="M129" s="7">
        <v>0</v>
      </c>
      <c r="N129" s="7">
        <v>50</v>
      </c>
      <c r="O129" s="7">
        <v>0</v>
      </c>
      <c r="P129" s="7">
        <v>5</v>
      </c>
      <c r="Q129" s="7">
        <v>0</v>
      </c>
      <c r="R129" s="7">
        <v>104105</v>
      </c>
      <c r="S129" s="7" t="s">
        <v>561</v>
      </c>
      <c r="U129" s="16" t="s">
        <v>361</v>
      </c>
      <c r="V129" s="6" t="s">
        <v>362</v>
      </c>
      <c r="W129">
        <v>41</v>
      </c>
      <c r="X129">
        <f>1+(W129-1)*0.25</f>
        <v>11</v>
      </c>
      <c r="Y129">
        <f>INT(POWER(X129+(Z129*0.25),2)*35)</f>
        <v>42264</v>
      </c>
      <c r="Z129">
        <v>95</v>
      </c>
      <c r="AA129">
        <f>INT(POWER(X129+(AB129*0.25),3))+40</f>
        <v>6371</v>
      </c>
      <c r="AB129">
        <v>30</v>
      </c>
      <c r="AC129">
        <f>INT(50+(X129+(AD129*0.25)-1)*POWER(X129+(AD129*0.25),0.5)*10)</f>
        <v>4736</v>
      </c>
      <c r="AD129">
        <v>200</v>
      </c>
      <c r="AE129">
        <f>INT(POWER(X129+(AF129*0.25),3))+40</f>
        <v>10688</v>
      </c>
      <c r="AF129">
        <v>44</v>
      </c>
      <c r="AG129">
        <f>INT(50+(X129+(AH129*0.25)-1)*POWER(X129+(AH129*0.25),0.5)*10)</f>
        <v>4591</v>
      </c>
      <c r="AH129">
        <v>195</v>
      </c>
      <c r="AI129">
        <f>INT(5+(X129+(AJ129*0.25)-1)*POWER(X129+(AJ129*0.25),0.2))</f>
        <v>21</v>
      </c>
      <c r="AJ129">
        <v>0</v>
      </c>
      <c r="AL129" s="6" t="s">
        <v>363</v>
      </c>
      <c r="AM129" s="6" t="s">
        <v>364</v>
      </c>
      <c r="AN129" s="7" t="s">
        <v>573</v>
      </c>
      <c r="AO129" t="s">
        <v>633</v>
      </c>
    </row>
    <row r="130" spans="1:41" x14ac:dyDescent="0.15">
      <c r="R130" s="5"/>
      <c r="U130" s="16" t="s">
        <v>365</v>
      </c>
      <c r="V130" s="6" t="s">
        <v>366</v>
      </c>
      <c r="W130">
        <v>37</v>
      </c>
      <c r="X130">
        <f>1+(W130-1)*0.25</f>
        <v>10</v>
      </c>
      <c r="Y130">
        <f>INT(POWER(X130+(Z130*0.25),2)*35)</f>
        <v>11657</v>
      </c>
      <c r="Z130">
        <v>33</v>
      </c>
      <c r="AA130">
        <f>INT(POWER(X130+(AB130*0.25),3))+40</f>
        <v>10688</v>
      </c>
      <c r="AB130">
        <v>48</v>
      </c>
      <c r="AC130">
        <f>INT(50+(X130+(AD130*0.25)-1)*POWER(X130+(AD130*0.25),0.5)*10)</f>
        <v>5209</v>
      </c>
      <c r="AD130">
        <v>220</v>
      </c>
      <c r="AE130">
        <f>INT(POWER(X130+(AF130*0.25),3))+40</f>
        <v>11430</v>
      </c>
      <c r="AF130">
        <v>50</v>
      </c>
      <c r="AG130">
        <f>INT(50+(X130+(AH130*0.25)-1)*POWER(X130+(AH130*0.25),0.5)*10)</f>
        <v>3514</v>
      </c>
      <c r="AH130">
        <v>160</v>
      </c>
      <c r="AI130">
        <f>INT(5+(X130+(AJ130*0.25)-1)*POWER(X130+(AJ130*0.25),0.2))</f>
        <v>173</v>
      </c>
      <c r="AJ130">
        <v>250</v>
      </c>
      <c r="AL130" s="6" t="s">
        <v>223</v>
      </c>
      <c r="AM130" s="6" t="s">
        <v>367</v>
      </c>
    </row>
    <row r="131" spans="1:41" x14ac:dyDescent="0.15">
      <c r="R131" s="5"/>
      <c r="U131" s="16" t="s">
        <v>368</v>
      </c>
      <c r="V131" s="6" t="s">
        <v>369</v>
      </c>
      <c r="W131">
        <v>38</v>
      </c>
      <c r="X131">
        <f>1+(W131-1)*0.25</f>
        <v>10.25</v>
      </c>
      <c r="Y131">
        <f>INT(POWER(X131+(Z131*0.25),2)*35)</f>
        <v>12304</v>
      </c>
      <c r="Z131">
        <v>34</v>
      </c>
      <c r="AA131">
        <f>INT(POWER(X131+(AB131*0.25),3))+40</f>
        <v>11430</v>
      </c>
      <c r="AB131">
        <v>49</v>
      </c>
      <c r="AC131">
        <f>INT(50+(X131+(AD131*0.25)-1)*POWER(X131+(AD131*0.25),0.5)*10)</f>
        <v>5544</v>
      </c>
      <c r="AD131">
        <v>230</v>
      </c>
      <c r="AE131">
        <f>INT(POWER(X131+(AF131*0.25),3))+40</f>
        <v>16138</v>
      </c>
      <c r="AF131">
        <v>60</v>
      </c>
      <c r="AG131">
        <f>INT(50+(X131+(AH131*0.25)-1)*POWER(X131+(AH131*0.25),0.5)*10)</f>
        <v>3808</v>
      </c>
      <c r="AH131">
        <v>170</v>
      </c>
      <c r="AI131">
        <f>INT(5+(X131+(AJ131*0.25)-1)*POWER(X131+(AJ131*0.25),0.2))</f>
        <v>181</v>
      </c>
      <c r="AJ131">
        <v>260</v>
      </c>
      <c r="AL131" s="6" t="s">
        <v>223</v>
      </c>
      <c r="AM131" s="6" t="s">
        <v>370</v>
      </c>
    </row>
    <row r="132" spans="1:41" x14ac:dyDescent="0.15">
      <c r="A132" s="1" t="s">
        <v>598</v>
      </c>
      <c r="W132">
        <v>6</v>
      </c>
    </row>
    <row r="133" spans="1:41" x14ac:dyDescent="0.15">
      <c r="B133" s="12" t="s">
        <v>1</v>
      </c>
      <c r="C133" t="s">
        <v>0</v>
      </c>
      <c r="D133">
        <v>24</v>
      </c>
      <c r="E133">
        <f>1+(D133-1)*0.25</f>
        <v>6.75</v>
      </c>
      <c r="F133">
        <f>INT(200+POWER(E133+(G133*0.25)+1,2)*30)</f>
        <v>2001</v>
      </c>
      <c r="G133">
        <v>0</v>
      </c>
      <c r="H133">
        <f>INT(POWER(E133+(I133*0.25)+4,2)*3)</f>
        <v>346</v>
      </c>
      <c r="I133">
        <v>0</v>
      </c>
      <c r="J133">
        <f>INT(50+(E133+(K133*0.25)-1)*POWER(E133+(K133*0.25),0.5)*10)</f>
        <v>199</v>
      </c>
      <c r="K133">
        <v>0</v>
      </c>
      <c r="L133">
        <f>INT(POWER(E133+(M133*0.25)+4,2)*3)</f>
        <v>346</v>
      </c>
      <c r="M133">
        <v>0</v>
      </c>
      <c r="N133">
        <f>INT(50+(E133+(O133*0.25)-1)*POWER(E133+(O133*0.25),0.5)*10)</f>
        <v>199</v>
      </c>
      <c r="O133">
        <v>0</v>
      </c>
      <c r="P133">
        <f>INT(5+(E133+(Q133*0.25)-1)*POWER(E133+(Q133*0.25),0.2))</f>
        <v>13</v>
      </c>
      <c r="Q133">
        <v>0</v>
      </c>
      <c r="R133" s="5">
        <v>105104</v>
      </c>
      <c r="S133" t="s">
        <v>555</v>
      </c>
      <c r="U133" s="16" t="s">
        <v>371</v>
      </c>
      <c r="V133" s="6" t="s">
        <v>372</v>
      </c>
      <c r="W133">
        <v>35</v>
      </c>
      <c r="X133">
        <f>1+(W133-1)*0.25</f>
        <v>9.5</v>
      </c>
      <c r="Y133">
        <f>INT(POWER(X133+(Z133*0.25),2)*35)</f>
        <v>27932</v>
      </c>
      <c r="Z133">
        <v>75</v>
      </c>
      <c r="AA133">
        <f>INT(POWER(X133+(AB133*0.25),3))+40</f>
        <v>4953</v>
      </c>
      <c r="AB133">
        <v>30</v>
      </c>
      <c r="AC133">
        <f>INT(50+(X133+(AD133*0.25)-1)*POWER(X133+(AD133*0.25),0.5)*10)</f>
        <v>4562</v>
      </c>
      <c r="AD133">
        <v>200</v>
      </c>
      <c r="AE133">
        <f>INT(POWER(X133+(AF133*0.25),3))+40</f>
        <v>7454</v>
      </c>
      <c r="AF133">
        <v>40</v>
      </c>
      <c r="AG133">
        <f>INT(50+(X133+(AH133*0.25)-1)*POWER(X133+(AH133*0.25),0.5)*10)</f>
        <v>4591</v>
      </c>
      <c r="AH133">
        <v>201</v>
      </c>
      <c r="AI133">
        <f>INT(5+(X133+(AJ133*0.25)-1)*POWER(X133+(AJ133*0.25),0.2))</f>
        <v>18</v>
      </c>
      <c r="AJ133">
        <v>0</v>
      </c>
      <c r="AL133" s="6" t="s">
        <v>145</v>
      </c>
      <c r="AM133" s="6">
        <v>15005</v>
      </c>
      <c r="AN133" s="7" t="s">
        <v>573</v>
      </c>
      <c r="AO133" t="s">
        <v>630</v>
      </c>
    </row>
    <row r="134" spans="1:41" x14ac:dyDescent="0.15">
      <c r="B134" s="16" t="s">
        <v>373</v>
      </c>
      <c r="C134" s="6" t="s">
        <v>374</v>
      </c>
      <c r="D134">
        <v>1</v>
      </c>
      <c r="E134">
        <f>1+(D134-1)*0.25</f>
        <v>1</v>
      </c>
      <c r="F134">
        <f>INT(200+POWER(E134+(G134*0.25)+1,2)*30)</f>
        <v>320</v>
      </c>
      <c r="G134">
        <v>0</v>
      </c>
      <c r="H134">
        <f>INT(POWER(E134+(I134*0.25)+4,2)*3)</f>
        <v>75</v>
      </c>
      <c r="I134">
        <v>0</v>
      </c>
      <c r="J134">
        <f>INT(50+(E134+(K134*0.25)-1)*POWER(E134+(K134*0.25),0.5)*10)</f>
        <v>50</v>
      </c>
      <c r="K134">
        <v>0</v>
      </c>
      <c r="L134">
        <f>INT(POWER(E134+(M134*0.25)+4,2)*3)</f>
        <v>75</v>
      </c>
      <c r="M134">
        <v>0</v>
      </c>
      <c r="N134">
        <f>INT(50+(E134+(O134*0.25)-1)*POWER(E134+(O134*0.25),0.5)*10)</f>
        <v>50</v>
      </c>
      <c r="O134">
        <v>0</v>
      </c>
      <c r="P134">
        <f>INT(5+(E134+(Q134*0.25)-1)*POWER(E134+(Q134*0.25),0.2))</f>
        <v>5</v>
      </c>
      <c r="Q134">
        <v>0</v>
      </c>
      <c r="R134" s="6" t="s">
        <v>375</v>
      </c>
      <c r="S134" s="6" t="s">
        <v>153</v>
      </c>
      <c r="U134" s="16" t="s">
        <v>376</v>
      </c>
      <c r="V134" s="6" t="s">
        <v>377</v>
      </c>
      <c r="W134">
        <v>36</v>
      </c>
      <c r="X134">
        <f>1+(W134-1)*0.25</f>
        <v>9.75</v>
      </c>
      <c r="Y134">
        <f>INT(POWER(X134+(Z134*0.25),2)*35)</f>
        <v>13652</v>
      </c>
      <c r="Z134">
        <v>40</v>
      </c>
      <c r="AA134">
        <f>INT(POWER(X134+(AB134*0.25),3))+40</f>
        <v>8343</v>
      </c>
      <c r="AB134">
        <v>42</v>
      </c>
      <c r="AC134">
        <f>INT(50+(X134+(AD134*0.25)-1)*POWER(X134+(AD134*0.25),0.5)*10)</f>
        <v>3754</v>
      </c>
      <c r="AD134">
        <v>170</v>
      </c>
      <c r="AE134">
        <f>INT(POWER(X134+(AF134*0.25),3))+40</f>
        <v>966</v>
      </c>
      <c r="AF134">
        <v>0</v>
      </c>
      <c r="AG134">
        <f>INT(50+(X134+(AH134*0.25)-1)*POWER(X134+(AH134*0.25),0.5)*10)</f>
        <v>3229</v>
      </c>
      <c r="AH134">
        <v>150</v>
      </c>
      <c r="AI134">
        <f>INT(5+(X134+(AJ134*0.25)-1)*POWER(X134+(AJ134*0.25),0.2))</f>
        <v>165</v>
      </c>
      <c r="AJ134">
        <v>240</v>
      </c>
      <c r="AL134" s="6" t="s">
        <v>63</v>
      </c>
      <c r="AM134" s="6" t="s">
        <v>378</v>
      </c>
    </row>
    <row r="135" spans="1:41" x14ac:dyDescent="0.15">
      <c r="B135" s="16" t="s">
        <v>379</v>
      </c>
      <c r="C135" s="6" t="s">
        <v>380</v>
      </c>
      <c r="D135">
        <v>30</v>
      </c>
      <c r="E135">
        <f>1+(D135-1)*0.25</f>
        <v>8.25</v>
      </c>
      <c r="F135">
        <f>INT(200+POWER(E135+(G135*0.25)+1,2)*30)</f>
        <v>8616</v>
      </c>
      <c r="G135">
        <v>30</v>
      </c>
      <c r="H135">
        <f>INT(POWER(E135+(I135*0.25)+4,2)*3)</f>
        <v>892</v>
      </c>
      <c r="I135">
        <v>20</v>
      </c>
      <c r="J135">
        <f>INT(50+(E135+(K135*0.25)-1)*POWER(E135+(K135*0.25),0.5)*10)</f>
        <v>495</v>
      </c>
      <c r="K135">
        <v>20</v>
      </c>
      <c r="L135">
        <f>INT(POWER(E135+(M135*0.25)+4,2)*3)</f>
        <v>2227</v>
      </c>
      <c r="M135">
        <v>60</v>
      </c>
      <c r="N135">
        <f>INT(50+(E135+(O135*0.25)-1)*POWER(E135+(O135*0.25),0.5)*10)</f>
        <v>1305</v>
      </c>
      <c r="O135">
        <v>70</v>
      </c>
      <c r="P135">
        <f>INT(5+(E135+(Q135*0.25)-1)*POWER(E135+(Q135*0.25),0.2))</f>
        <v>16</v>
      </c>
      <c r="Q135">
        <v>0</v>
      </c>
      <c r="R135" s="6" t="s">
        <v>381</v>
      </c>
      <c r="S135" s="6">
        <v>15013</v>
      </c>
      <c r="U135" s="16" t="s">
        <v>382</v>
      </c>
      <c r="V135" s="6" t="s">
        <v>383</v>
      </c>
      <c r="W135">
        <v>34</v>
      </c>
      <c r="X135">
        <f>1+(W135-1)*0.25</f>
        <v>9.25</v>
      </c>
      <c r="Y135">
        <f>INT(POWER(X135+(Z135*0.25),2)*35)</f>
        <v>11340</v>
      </c>
      <c r="Z135">
        <v>35</v>
      </c>
      <c r="AA135">
        <f>INT(POWER(X135+(AB135*0.25),3))+40</f>
        <v>6631</v>
      </c>
      <c r="AB135">
        <v>38</v>
      </c>
      <c r="AC135">
        <f>INT(50+(X135+(AD135*0.25)-1)*POWER(X135+(AD135*0.25),0.5)*10)</f>
        <v>3436</v>
      </c>
      <c r="AD135">
        <v>160</v>
      </c>
      <c r="AE135">
        <f>INT(POWER(X135+(AF135*0.25),3))+40</f>
        <v>831</v>
      </c>
      <c r="AF135">
        <v>0</v>
      </c>
      <c r="AG135">
        <f>INT(50+(X135+(AH135*0.25)-1)*POWER(X135+(AH135*0.25),0.5)*10)</f>
        <v>3051</v>
      </c>
      <c r="AH135">
        <v>145</v>
      </c>
      <c r="AI135">
        <f>INT(5+(X135+(AJ135*0.25)-1)*POWER(X135+(AJ135*0.25),0.2))</f>
        <v>150</v>
      </c>
      <c r="AJ135">
        <v>220</v>
      </c>
      <c r="AL135" s="6" t="s">
        <v>63</v>
      </c>
      <c r="AM135" s="6" t="s">
        <v>384</v>
      </c>
    </row>
    <row r="136" spans="1:41" x14ac:dyDescent="0.15">
      <c r="B136" s="16"/>
      <c r="C136" s="6"/>
      <c r="R136" s="6"/>
      <c r="S136" s="6"/>
      <c r="U136" s="16" t="s">
        <v>385</v>
      </c>
      <c r="V136" s="6" t="s">
        <v>386</v>
      </c>
      <c r="W136">
        <v>35</v>
      </c>
      <c r="X136">
        <f>1+(W136-1)*0.25</f>
        <v>9.5</v>
      </c>
      <c r="Y136">
        <f>INT(POWER(X136+(Z136*0.25),2)*35)</f>
        <v>12304</v>
      </c>
      <c r="Z136">
        <v>37</v>
      </c>
      <c r="AA136">
        <f>INT(POWER(X136+(AB136*0.25),3))+40</f>
        <v>7454</v>
      </c>
      <c r="AB136">
        <v>40</v>
      </c>
      <c r="AC136">
        <f>INT(50+(X136+(AD136*0.25)-1)*POWER(X136+(AD136*0.25),0.5)*10)</f>
        <v>3462</v>
      </c>
      <c r="AD136">
        <v>160</v>
      </c>
      <c r="AE136">
        <f>INT(POWER(X136+(AF136*0.25),3))+40</f>
        <v>897</v>
      </c>
      <c r="AF136">
        <v>0</v>
      </c>
      <c r="AG136">
        <f>INT(50+(X136+(AH136*0.25)-1)*POWER(X136+(AH136*0.25),0.5)*10)</f>
        <v>3076</v>
      </c>
      <c r="AH136">
        <v>145</v>
      </c>
      <c r="AI136">
        <f>INT(5+(X136+(AJ136*0.25)-1)*POWER(X136+(AJ136*0.25),0.2))</f>
        <v>172</v>
      </c>
      <c r="AJ136">
        <v>250</v>
      </c>
      <c r="AL136" s="6" t="s">
        <v>63</v>
      </c>
      <c r="AM136" s="6" t="s">
        <v>387</v>
      </c>
    </row>
    <row r="137" spans="1:41" x14ac:dyDescent="0.15">
      <c r="A137" s="1" t="s">
        <v>599</v>
      </c>
    </row>
    <row r="138" spans="1:41" x14ac:dyDescent="0.15">
      <c r="B138" s="14" t="s">
        <v>558</v>
      </c>
      <c r="C138" s="7" t="s">
        <v>559</v>
      </c>
      <c r="D138" s="7">
        <v>25</v>
      </c>
      <c r="E138" s="7">
        <v>1</v>
      </c>
      <c r="F138" s="7">
        <v>320</v>
      </c>
      <c r="G138" s="7">
        <v>0</v>
      </c>
      <c r="H138" s="7">
        <v>75</v>
      </c>
      <c r="I138" s="7">
        <v>0</v>
      </c>
      <c r="J138" s="7">
        <v>50</v>
      </c>
      <c r="K138" s="7">
        <v>0</v>
      </c>
      <c r="L138" s="7">
        <v>75</v>
      </c>
      <c r="M138" s="7">
        <v>0</v>
      </c>
      <c r="N138" s="7">
        <v>50</v>
      </c>
      <c r="O138" s="7">
        <v>0</v>
      </c>
      <c r="P138" s="7">
        <v>5</v>
      </c>
      <c r="Q138" s="7">
        <v>0</v>
      </c>
      <c r="R138" s="7">
        <v>105105</v>
      </c>
      <c r="S138" s="7" t="s">
        <v>562</v>
      </c>
      <c r="U138" s="16" t="s">
        <v>388</v>
      </c>
      <c r="V138" s="6" t="s">
        <v>389</v>
      </c>
      <c r="W138">
        <v>35</v>
      </c>
      <c r="X138">
        <f>1+(W138-1)*0.25</f>
        <v>9.5</v>
      </c>
      <c r="Y138">
        <f>INT(POWER(X138+(Z138*0.25),2)*35)</f>
        <v>5040</v>
      </c>
      <c r="Z138">
        <v>10</v>
      </c>
      <c r="AA138">
        <f>INT(POWER(X138+(AB138*0.25),3))+40</f>
        <v>897</v>
      </c>
      <c r="AB138">
        <v>0</v>
      </c>
      <c r="AC138">
        <f>INT(50+(X138+(AD138*0.25)-1)*POWER(X138+(AD138*0.25),0.5)*10)</f>
        <v>41691</v>
      </c>
      <c r="AD138">
        <v>1000</v>
      </c>
      <c r="AE138">
        <f>INT(POWER(X138+(AF138*0.25),3))+40</f>
        <v>9978</v>
      </c>
      <c r="AF138">
        <v>48</v>
      </c>
      <c r="AG138">
        <f>INT(50+(X138+(AH138*0.25)-1)*POWER(X138+(AH138*0.25),0.5)*10)</f>
        <v>41691</v>
      </c>
      <c r="AH138">
        <v>1000</v>
      </c>
      <c r="AI138">
        <f>INT(5+(X138+(AJ138*0.25)-1)*POWER(X138+(AJ138*0.25),0.2))</f>
        <v>18</v>
      </c>
      <c r="AJ138">
        <v>0</v>
      </c>
      <c r="AL138" s="6" t="s">
        <v>390</v>
      </c>
      <c r="AM138" s="6" t="s">
        <v>391</v>
      </c>
      <c r="AN138" s="7" t="s">
        <v>573</v>
      </c>
      <c r="AO138" t="s">
        <v>634</v>
      </c>
    </row>
    <row r="139" spans="1:41" x14ac:dyDescent="0.15">
      <c r="B139" s="16"/>
      <c r="C139" s="6"/>
      <c r="R139" s="6"/>
      <c r="S139" s="6"/>
      <c r="U139" s="16" t="s">
        <v>392</v>
      </c>
      <c r="V139" s="6" t="s">
        <v>393</v>
      </c>
      <c r="W139">
        <v>36</v>
      </c>
      <c r="X139">
        <f t="shared" ref="X139:X141" si="106">1+(W139-1)*0.25</f>
        <v>9.75</v>
      </c>
      <c r="Y139">
        <f>INT(POWER(X139+(Z139*0.25),2)*35)</f>
        <v>14352</v>
      </c>
      <c r="Z139">
        <v>42</v>
      </c>
      <c r="AA139">
        <f>INT(POWER(X139+(AB139*0.25),3))+40</f>
        <v>8040</v>
      </c>
      <c r="AB139">
        <v>41</v>
      </c>
      <c r="AC139">
        <f>INT(50+(X139+(AD139*0.25)-1)*POWER(X139+(AD139*0.25),0.5)*10)</f>
        <v>5791</v>
      </c>
      <c r="AD139">
        <v>240</v>
      </c>
      <c r="AE139">
        <f>INT(POWER(X139+(AF139*0.25),3))+40</f>
        <v>966</v>
      </c>
      <c r="AF139">
        <v>0</v>
      </c>
      <c r="AG139">
        <f>INT(50+(X139+(AH139*0.25)-1)*POWER(X139+(AH139*0.25),0.5)*10)</f>
        <v>3754</v>
      </c>
      <c r="AH139">
        <v>170</v>
      </c>
      <c r="AI139">
        <f>INT(5+(X139+(AJ139*0.25)-1)*POWER(X139+(AJ139*0.25),0.2))</f>
        <v>138</v>
      </c>
      <c r="AJ139">
        <v>200</v>
      </c>
      <c r="AL139" s="6" t="s">
        <v>223</v>
      </c>
      <c r="AM139" s="6" t="s">
        <v>394</v>
      </c>
      <c r="AO139" t="s">
        <v>634</v>
      </c>
    </row>
    <row r="140" spans="1:41" x14ac:dyDescent="0.15">
      <c r="B140" s="16"/>
      <c r="C140" s="6"/>
      <c r="R140" s="6"/>
      <c r="S140" s="6"/>
      <c r="U140" s="16" t="s">
        <v>395</v>
      </c>
      <c r="V140" s="6" t="s">
        <v>396</v>
      </c>
      <c r="W140">
        <v>35</v>
      </c>
      <c r="X140">
        <f t="shared" si="106"/>
        <v>9.5</v>
      </c>
      <c r="Y140">
        <f>INT(POWER(X140+(Z140*0.25),2)*35)</f>
        <v>11027</v>
      </c>
      <c r="Z140">
        <v>33</v>
      </c>
      <c r="AA140">
        <f>INT(POWER(X140+(AB140*0.25),3))+40</f>
        <v>8974</v>
      </c>
      <c r="AB140">
        <v>45</v>
      </c>
      <c r="AC140">
        <f>INT(50+(X140+(AD140*0.25)-1)*POWER(X140+(AD140*0.25),0.5)*10)</f>
        <v>3727</v>
      </c>
      <c r="AD140">
        <v>170</v>
      </c>
      <c r="AE140">
        <f>INT(POWER(X140+(AF140*0.25),3))+40</f>
        <v>897</v>
      </c>
      <c r="AF140">
        <v>0</v>
      </c>
      <c r="AG140">
        <f>INT(50+(X140+(AH140*0.25)-1)*POWER(X140+(AH140*0.25),0.5)*10)</f>
        <v>3594</v>
      </c>
      <c r="AH140">
        <v>165</v>
      </c>
      <c r="AI140">
        <f>INT(5+(X140+(AJ140*0.25)-1)*POWER(X140+(AJ140*0.25),0.2))</f>
        <v>282</v>
      </c>
      <c r="AJ140">
        <v>400</v>
      </c>
      <c r="AL140" s="6" t="s">
        <v>93</v>
      </c>
      <c r="AM140" s="6" t="s">
        <v>397</v>
      </c>
      <c r="AO140" t="s">
        <v>634</v>
      </c>
    </row>
    <row r="141" spans="1:41" x14ac:dyDescent="0.15">
      <c r="B141" s="16"/>
      <c r="C141" s="6"/>
      <c r="R141" s="6"/>
      <c r="S141" s="6"/>
      <c r="U141" s="16" t="s">
        <v>398</v>
      </c>
      <c r="V141" s="6" t="s">
        <v>399</v>
      </c>
      <c r="W141">
        <v>35</v>
      </c>
      <c r="X141">
        <f t="shared" si="106"/>
        <v>9.5</v>
      </c>
      <c r="Y141">
        <f>INT(POWER(X141+(Z141*0.25),2)*35)</f>
        <v>12635</v>
      </c>
      <c r="Z141">
        <v>38</v>
      </c>
      <c r="AA141">
        <f>INT(POWER(X141+(AB141*0.25),3))+40</f>
        <v>9301</v>
      </c>
      <c r="AB141">
        <v>46</v>
      </c>
      <c r="AC141">
        <f>INT(50+(X141+(AD141*0.25)-1)*POWER(X141+(AD141*0.25),0.5)*10)</f>
        <v>3999</v>
      </c>
      <c r="AD141">
        <v>180</v>
      </c>
      <c r="AE141">
        <f>INT(POWER(X141+(AF141*0.25),3))+40</f>
        <v>897</v>
      </c>
      <c r="AF141">
        <v>0</v>
      </c>
      <c r="AG141">
        <f>INT(50+(X141+(AH141*0.25)-1)*POWER(X141+(AH141*0.25),0.5)*10)</f>
        <v>3862</v>
      </c>
      <c r="AH141">
        <v>175</v>
      </c>
      <c r="AI141">
        <f>INT(5+(X141+(AJ141*0.25)-1)*POWER(X141+(AJ141*0.25),0.2))</f>
        <v>207</v>
      </c>
      <c r="AJ141">
        <v>300</v>
      </c>
      <c r="AL141" s="6" t="s">
        <v>65</v>
      </c>
      <c r="AM141" s="6" t="s">
        <v>400</v>
      </c>
      <c r="AO141" t="s">
        <v>634</v>
      </c>
    </row>
    <row r="142" spans="1:41" s="9" customFormat="1" x14ac:dyDescent="0.15">
      <c r="A142" s="8" t="s">
        <v>600</v>
      </c>
      <c r="B142" s="15"/>
      <c r="U142" s="15"/>
      <c r="W142"/>
    </row>
    <row r="143" spans="1:41" s="9" customFormat="1" x14ac:dyDescent="0.15">
      <c r="A143" s="8" t="s">
        <v>564</v>
      </c>
      <c r="B143" s="15" t="s">
        <v>1</v>
      </c>
      <c r="C143" s="9" t="s">
        <v>0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0" t="s">
        <v>57</v>
      </c>
      <c r="U143" s="17" t="s">
        <v>401</v>
      </c>
      <c r="V143" s="11" t="s">
        <v>402</v>
      </c>
      <c r="W143">
        <v>12</v>
      </c>
      <c r="X143" s="9">
        <f>1+(W143-1)*0.25</f>
        <v>3.75</v>
      </c>
      <c r="Y143" s="9">
        <f>INT(POWER(X143+(Z143*0.25),2)*35)</f>
        <v>492</v>
      </c>
      <c r="Z143" s="9">
        <v>0</v>
      </c>
      <c r="AA143" s="9">
        <f>INT(POWER(X143+(AB143*0.25),3))+40</f>
        <v>92</v>
      </c>
      <c r="AB143" s="9">
        <v>0</v>
      </c>
      <c r="AC143" s="9">
        <f>INT(50+(X143+(AD143*0.25)-1)*POWER(X143+(AD143*0.25),0.5)*10)</f>
        <v>103</v>
      </c>
      <c r="AD143" s="9">
        <v>0</v>
      </c>
      <c r="AE143" s="9">
        <f>INT(POWER(X143+(AF143*0.25),3))+40</f>
        <v>92</v>
      </c>
      <c r="AF143" s="9">
        <v>0</v>
      </c>
      <c r="AG143" s="9">
        <f>INT(50+(X143+(AH143*0.25)-1)*POWER(X143+(AH143*0.25),0.5)*10)</f>
        <v>103</v>
      </c>
      <c r="AH143" s="9">
        <v>0</v>
      </c>
      <c r="AI143" s="9">
        <f>INT(5+(X143+(AJ143*0.25)-1)*POWER(X143+(AJ143*0.25),0.2))</f>
        <v>8</v>
      </c>
      <c r="AJ143" s="9">
        <v>0</v>
      </c>
      <c r="AL143" s="11" t="s">
        <v>403</v>
      </c>
      <c r="AM143" s="11" t="s">
        <v>404</v>
      </c>
    </row>
    <row r="144" spans="1:41" s="9" customFormat="1" x14ac:dyDescent="0.15">
      <c r="A144" s="8" t="s">
        <v>564</v>
      </c>
      <c r="B144" s="17" t="s">
        <v>405</v>
      </c>
      <c r="C144" s="11" t="s">
        <v>406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407</v>
      </c>
      <c r="S144" s="11" t="s">
        <v>408</v>
      </c>
      <c r="U144" s="17" t="s">
        <v>409</v>
      </c>
      <c r="V144" s="11" t="s">
        <v>410</v>
      </c>
      <c r="W144">
        <v>12</v>
      </c>
      <c r="X144" s="9">
        <f>1+(W144-1)*0.25</f>
        <v>3.75</v>
      </c>
      <c r="Y144" s="9">
        <f>INT(POWER(X144+(Z144*0.25),2)*35)</f>
        <v>492</v>
      </c>
      <c r="Z144" s="9">
        <v>0</v>
      </c>
      <c r="AA144" s="9">
        <f>INT(POWER(X144+(AB144*0.25),3))+40</f>
        <v>92</v>
      </c>
      <c r="AB144" s="9">
        <v>0</v>
      </c>
      <c r="AC144" s="9">
        <f>INT(50+(X144+(AD144*0.25)-1)*POWER(X144+(AD144*0.25),0.5)*10)</f>
        <v>103</v>
      </c>
      <c r="AD144" s="9">
        <v>0</v>
      </c>
      <c r="AE144" s="9">
        <f>INT(POWER(X144+(AF144*0.25),3))+40</f>
        <v>92</v>
      </c>
      <c r="AF144" s="9">
        <v>0</v>
      </c>
      <c r="AG144" s="9">
        <f>INT(50+(X144+(AH144*0.25)-1)*POWER(X144+(AH144*0.25),0.5)*10)</f>
        <v>103</v>
      </c>
      <c r="AH144" s="9">
        <v>0</v>
      </c>
      <c r="AI144" s="9">
        <f>INT(5+(X144+(AJ144*0.25)-1)*POWER(X144+(AJ144*0.25),0.2))</f>
        <v>8</v>
      </c>
      <c r="AJ144" s="9">
        <v>0</v>
      </c>
      <c r="AL144" s="11" t="s">
        <v>93</v>
      </c>
      <c r="AM144" s="11" t="s">
        <v>411</v>
      </c>
    </row>
    <row r="145" spans="1:41" s="9" customFormat="1" x14ac:dyDescent="0.15">
      <c r="A145" s="8" t="s">
        <v>564</v>
      </c>
      <c r="B145" s="17" t="s">
        <v>412</v>
      </c>
      <c r="C145" s="11" t="s">
        <v>413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414</v>
      </c>
      <c r="S145" s="11" t="s">
        <v>415</v>
      </c>
      <c r="U145" s="17" t="s">
        <v>416</v>
      </c>
      <c r="V145" s="11" t="s">
        <v>417</v>
      </c>
      <c r="W145">
        <v>12</v>
      </c>
      <c r="X145" s="9">
        <f>1+(W145-1)*0.25</f>
        <v>3.75</v>
      </c>
      <c r="Y145" s="9">
        <f>INT(POWER(X145+(Z145*0.25),2)*35)</f>
        <v>492</v>
      </c>
      <c r="Z145" s="9">
        <v>0</v>
      </c>
      <c r="AA145" s="9">
        <f>INT(POWER(X145+(AB145*0.25),3))+40</f>
        <v>92</v>
      </c>
      <c r="AB145" s="9">
        <v>0</v>
      </c>
      <c r="AC145" s="9">
        <f>INT(50+(X145+(AD145*0.25)-1)*POWER(X145+(AD145*0.25),0.5)*10)</f>
        <v>103</v>
      </c>
      <c r="AD145" s="9">
        <v>0</v>
      </c>
      <c r="AE145" s="9">
        <f>INT(POWER(X145+(AF145*0.25),3))+40</f>
        <v>92</v>
      </c>
      <c r="AF145" s="9">
        <v>0</v>
      </c>
      <c r="AG145" s="9">
        <f>INT(50+(X145+(AH145*0.25)-1)*POWER(X145+(AH145*0.25),0.5)*10)</f>
        <v>103</v>
      </c>
      <c r="AH145" s="9">
        <v>0</v>
      </c>
      <c r="AI145" s="9">
        <f>INT(5+(X145+(AJ145*0.25)-1)*POWER(X145+(AJ145*0.25),0.2))</f>
        <v>8</v>
      </c>
      <c r="AJ145" s="9">
        <v>0</v>
      </c>
      <c r="AL145" s="11" t="s">
        <v>63</v>
      </c>
      <c r="AM145" s="11" t="s">
        <v>179</v>
      </c>
    </row>
    <row r="146" spans="1:41" x14ac:dyDescent="0.15">
      <c r="A146" s="1" t="s">
        <v>601</v>
      </c>
    </row>
    <row r="147" spans="1:41" x14ac:dyDescent="0.15">
      <c r="B147" s="12" t="s">
        <v>1</v>
      </c>
      <c r="C147" t="s">
        <v>0</v>
      </c>
      <c r="D147">
        <v>24</v>
      </c>
      <c r="E147">
        <f>1+(D147-1)*0.25</f>
        <v>6.75</v>
      </c>
      <c r="F147">
        <f>INT(200+POWER(E147+(G147*0.25)+1,2)*30)</f>
        <v>2001</v>
      </c>
      <c r="G147">
        <v>0</v>
      </c>
      <c r="H147">
        <f>INT(POWER(E147+(I147*0.25)+4,2)*3)</f>
        <v>346</v>
      </c>
      <c r="I147">
        <v>0</v>
      </c>
      <c r="J147">
        <f>INT(50+(E147+(K147*0.25)-1)*POWER(E147+(K147*0.25),0.5)*10)</f>
        <v>199</v>
      </c>
      <c r="K147">
        <v>0</v>
      </c>
      <c r="L147">
        <f>INT(POWER(E147+(M147*0.25)+4,2)*3)</f>
        <v>346</v>
      </c>
      <c r="M147">
        <v>0</v>
      </c>
      <c r="N147">
        <f>INT(50+(E147+(O147*0.25)-1)*POWER(E147+(O147*0.25),0.5)*10)</f>
        <v>199</v>
      </c>
      <c r="O147">
        <v>0</v>
      </c>
      <c r="P147">
        <f>INT(5+(E147+(Q147*0.25)-1)*POWER(E147+(Q147*0.25),0.2))</f>
        <v>13</v>
      </c>
      <c r="Q147">
        <v>0</v>
      </c>
      <c r="R147" s="5">
        <v>100204</v>
      </c>
      <c r="S147" t="s">
        <v>552</v>
      </c>
      <c r="U147" s="16" t="s">
        <v>418</v>
      </c>
      <c r="V147" s="6" t="s">
        <v>419</v>
      </c>
      <c r="W147">
        <v>35</v>
      </c>
      <c r="X147">
        <f>1+(W147-1)*0.25</f>
        <v>9.5</v>
      </c>
      <c r="Y147">
        <f>INT(POWER(X147+(Z147*0.25),2)*35)</f>
        <v>22314</v>
      </c>
      <c r="Z147">
        <v>63</v>
      </c>
      <c r="AA147">
        <f>INT(POWER(X147+(AB147*0.25),3))+40</f>
        <v>4953</v>
      </c>
      <c r="AB147">
        <v>30</v>
      </c>
      <c r="AC147">
        <f>INT(50+(X147+(AD147*0.25)-1)*POWER(X147+(AD147*0.25),0.5)*10)</f>
        <v>8778</v>
      </c>
      <c r="AD147">
        <v>330</v>
      </c>
      <c r="AE147">
        <f>INT(POWER(X147+(AF147*0.25),3))+40</f>
        <v>7454</v>
      </c>
      <c r="AF147">
        <v>40</v>
      </c>
      <c r="AG147">
        <f>INT(50+(X147+(AH147*0.25)-1)*POWER(X147+(AH147*0.25),0.5)*10)</f>
        <v>8071</v>
      </c>
      <c r="AH147">
        <v>310</v>
      </c>
      <c r="AI147">
        <f>INT(5+(X147+(AJ147*0.25)-1)*POWER(X147+(AJ147*0.25),0.2))</f>
        <v>18</v>
      </c>
      <c r="AJ147">
        <v>0</v>
      </c>
      <c r="AL147" s="6" t="s">
        <v>420</v>
      </c>
      <c r="AM147" s="6">
        <v>10017</v>
      </c>
      <c r="AN147" s="7" t="s">
        <v>573</v>
      </c>
      <c r="AO147" t="s">
        <v>626</v>
      </c>
    </row>
    <row r="148" spans="1:41" x14ac:dyDescent="0.15">
      <c r="B148" s="16" t="s">
        <v>421</v>
      </c>
      <c r="C148" s="6" t="s">
        <v>422</v>
      </c>
      <c r="D148">
        <v>35</v>
      </c>
      <c r="E148">
        <f>1+(D148-1)*0.25</f>
        <v>9.5</v>
      </c>
      <c r="F148">
        <f>INT(200+POWER(E148+(G148*0.25)+1,2)*30)</f>
        <v>8616</v>
      </c>
      <c r="G148">
        <v>25</v>
      </c>
      <c r="H148">
        <f>INT(POWER(E148+(I148*0.25)+4,2)*3)</f>
        <v>1323</v>
      </c>
      <c r="I148">
        <v>30</v>
      </c>
      <c r="J148">
        <f>INT(50+(E148+(K148*0.25)-1)*POWER(E148+(K148*0.25),0.5)*10)</f>
        <v>866</v>
      </c>
      <c r="K148">
        <v>40</v>
      </c>
      <c r="L148">
        <f>INT(POWER(E148+(M148*0.25)+4,2)*3)</f>
        <v>2436</v>
      </c>
      <c r="M148">
        <v>60</v>
      </c>
      <c r="N148">
        <f>INT(50+(E148+(O148*0.25)-1)*POWER(E148+(O148*0.25),0.5)*10)</f>
        <v>1557</v>
      </c>
      <c r="O148">
        <v>78</v>
      </c>
      <c r="P148">
        <f>INT(5+(E148+(Q148*0.25)-1)*POWER(E148+(Q148*0.25),0.2))</f>
        <v>23</v>
      </c>
      <c r="Q148">
        <v>10</v>
      </c>
      <c r="R148" s="6" t="s">
        <v>423</v>
      </c>
      <c r="S148" s="6">
        <v>10022</v>
      </c>
      <c r="U148" s="16" t="s">
        <v>424</v>
      </c>
      <c r="V148" s="6" t="s">
        <v>425</v>
      </c>
      <c r="W148">
        <v>36</v>
      </c>
      <c r="X148">
        <f>1+(W148-1)*0.25</f>
        <v>9.75</v>
      </c>
      <c r="Y148">
        <f>INT(POWER(X148+(Z148*0.25),2)*35)</f>
        <v>11657</v>
      </c>
      <c r="Z148">
        <v>34</v>
      </c>
      <c r="AA148">
        <f>INT(POWER(X148+(AB148*0.25),3))+40</f>
        <v>6631</v>
      </c>
      <c r="AB148">
        <v>36</v>
      </c>
      <c r="AC148">
        <f>INT(50+(X148+(AD148*0.25)-1)*POWER(X148+(AD148*0.25),0.5)*10)</f>
        <v>2039</v>
      </c>
      <c r="AD148">
        <v>100</v>
      </c>
      <c r="AE148">
        <f>INT(POWER(X148+(AF148*0.25),3))+40</f>
        <v>966</v>
      </c>
      <c r="AF148">
        <v>0</v>
      </c>
      <c r="AG148">
        <f>INT(50+(X148+(AH148*0.25)-1)*POWER(X148+(AH148*0.25),0.5)*10)</f>
        <v>2039</v>
      </c>
      <c r="AH148">
        <v>100</v>
      </c>
      <c r="AI148">
        <f>INT(5+(X148+(AJ148*0.25)-1)*POWER(X148+(AJ148*0.25),0.2))</f>
        <v>85</v>
      </c>
      <c r="AJ148">
        <v>120</v>
      </c>
      <c r="AL148" s="6" t="s">
        <v>223</v>
      </c>
      <c r="AM148" s="6" t="s">
        <v>426</v>
      </c>
      <c r="AO148" t="s">
        <v>627</v>
      </c>
    </row>
    <row r="149" spans="1:41" x14ac:dyDescent="0.15">
      <c r="B149" s="16" t="s">
        <v>427</v>
      </c>
      <c r="C149" s="6" t="s">
        <v>428</v>
      </c>
      <c r="D149">
        <v>26</v>
      </c>
      <c r="E149">
        <f>1+(D149-1)*0.25</f>
        <v>7.25</v>
      </c>
      <c r="F149">
        <f>INT(200+POWER(E149+(G149*0.25)+1,2)*30)</f>
        <v>5466</v>
      </c>
      <c r="G149">
        <v>20</v>
      </c>
      <c r="H149">
        <f>INT(POWER(E149+(I149*0.25)+4,2)*3)</f>
        <v>1200</v>
      </c>
      <c r="I149">
        <v>35</v>
      </c>
      <c r="J149">
        <f>INT(50+(E149+(K149*0.25)-1)*POWER(E149+(K149*0.25),0.5)*10)</f>
        <v>578</v>
      </c>
      <c r="K149">
        <v>30</v>
      </c>
      <c r="L149">
        <f>INT(POWER(E149+(M149*0.25)+4,2)*3)</f>
        <v>379</v>
      </c>
      <c r="M149">
        <v>0</v>
      </c>
      <c r="N149">
        <f>INT(50+(E149+(O149*0.25)-1)*POWER(E149+(O149*0.25),0.5)*10)</f>
        <v>218</v>
      </c>
      <c r="O149">
        <v>0</v>
      </c>
      <c r="P149">
        <f>INT(5+(E149+(Q149*0.25)-1)*POWER(E149+(Q149*0.25),0.2))</f>
        <v>19</v>
      </c>
      <c r="Q149">
        <v>12</v>
      </c>
      <c r="R149" s="6" t="s">
        <v>429</v>
      </c>
      <c r="S149" s="6">
        <v>15009</v>
      </c>
      <c r="U149" s="16" t="s">
        <v>430</v>
      </c>
      <c r="V149" s="6" t="s">
        <v>431</v>
      </c>
      <c r="W149">
        <v>37</v>
      </c>
      <c r="X149">
        <f>1+(W149-1)*0.25</f>
        <v>10</v>
      </c>
      <c r="Y149">
        <f>INT(POWER(X149+(Z149*0.25),2)*35)</f>
        <v>10718</v>
      </c>
      <c r="Z149">
        <v>30</v>
      </c>
      <c r="AA149">
        <f>INT(POWER(X149+(AB149*0.25),3))+40</f>
        <v>7173</v>
      </c>
      <c r="AB149">
        <v>37</v>
      </c>
      <c r="AC149">
        <f>INT(50+(X149+(AD149*0.25)-1)*POWER(X149+(AD149*0.25),0.5)*10)</f>
        <v>2172</v>
      </c>
      <c r="AD149">
        <v>105</v>
      </c>
      <c r="AE149">
        <f>INT(POWER(X149+(AF149*0.25),3))+40</f>
        <v>1040</v>
      </c>
      <c r="AF149">
        <v>0</v>
      </c>
      <c r="AG149">
        <f>INT(50+(X149+(AH149*0.25)-1)*POWER(X149+(AH149*0.25),0.5)*10)</f>
        <v>2285</v>
      </c>
      <c r="AH149">
        <v>110</v>
      </c>
      <c r="AI149">
        <f>INT(5+(X149+(AJ149*0.25)-1)*POWER(X149+(AJ149*0.25),0.2))</f>
        <v>89</v>
      </c>
      <c r="AJ149">
        <v>125</v>
      </c>
      <c r="AL149" s="6" t="s">
        <v>223</v>
      </c>
      <c r="AM149" s="6" t="s">
        <v>432</v>
      </c>
    </row>
    <row r="150" spans="1:41" x14ac:dyDescent="0.15">
      <c r="B150" s="16"/>
      <c r="C150" s="6"/>
      <c r="R150" s="6"/>
      <c r="S150" s="6"/>
      <c r="U150" s="16" t="s">
        <v>433</v>
      </c>
      <c r="V150" s="6" t="s">
        <v>434</v>
      </c>
      <c r="W150">
        <v>39</v>
      </c>
      <c r="X150">
        <f>1+(W150-1)*0.25</f>
        <v>10.5</v>
      </c>
      <c r="Y150">
        <f>INT(POWER(X150+(Z150*0.25),2)*35)</f>
        <v>12304</v>
      </c>
      <c r="Z150">
        <v>33</v>
      </c>
      <c r="AA150">
        <f>INT(POWER(X150+(AB150*0.25),3))+40</f>
        <v>6118</v>
      </c>
      <c r="AB150">
        <v>31</v>
      </c>
      <c r="AC150">
        <f>INT(50+(X150+(AD150*0.25)-1)*POWER(X150+(AD150*0.25),0.5)*10)</f>
        <v>2804</v>
      </c>
      <c r="AD150">
        <v>130</v>
      </c>
      <c r="AE150">
        <f>INT(POWER(X150+(AF150*0.25),3))+40</f>
        <v>1197</v>
      </c>
      <c r="AF150">
        <v>0</v>
      </c>
      <c r="AG150">
        <f>INT(50+(X150+(AH150*0.25)-1)*POWER(X150+(AH150*0.25),0.5)*10)</f>
        <v>2563</v>
      </c>
      <c r="AH150">
        <v>120</v>
      </c>
      <c r="AI150">
        <f>INT(5+(X150+(AJ150*0.25)-1)*POWER(X150+(AJ150*0.25),0.2))</f>
        <v>81</v>
      </c>
      <c r="AJ150">
        <v>110</v>
      </c>
      <c r="AL150" s="6" t="s">
        <v>63</v>
      </c>
      <c r="AM150" s="6" t="s">
        <v>435</v>
      </c>
    </row>
    <row r="151" spans="1:41" s="9" customFormat="1" x14ac:dyDescent="0.15">
      <c r="A151" s="8" t="s">
        <v>602</v>
      </c>
      <c r="B151" s="15"/>
      <c r="U151" s="15"/>
      <c r="W151"/>
    </row>
    <row r="152" spans="1:41" s="9" customFormat="1" x14ac:dyDescent="0.15">
      <c r="A152" s="8" t="s">
        <v>564</v>
      </c>
      <c r="B152" s="15" t="s">
        <v>1</v>
      </c>
      <c r="C152" s="9" t="s">
        <v>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0" t="s">
        <v>57</v>
      </c>
      <c r="U152" s="17" t="s">
        <v>436</v>
      </c>
      <c r="V152" s="11" t="s">
        <v>437</v>
      </c>
      <c r="W152">
        <v>12</v>
      </c>
      <c r="X152" s="9">
        <f t="shared" ref="X152:X158" si="107">1+(W152-1)*0.25</f>
        <v>3.75</v>
      </c>
      <c r="Y152" s="9">
        <f t="shared" ref="Y152:Y158" si="108">INT(POWER(X152+(Z152*0.25),2)*35)</f>
        <v>492</v>
      </c>
      <c r="Z152" s="9">
        <v>0</v>
      </c>
      <c r="AA152" s="9">
        <f t="shared" ref="AA152:AA158" si="109">INT(POWER(X152+(AB152*0.25),3))+40</f>
        <v>92</v>
      </c>
      <c r="AB152" s="9">
        <v>0</v>
      </c>
      <c r="AC152" s="9">
        <f t="shared" ref="AC152:AC158" si="110">INT(50+(X152+(AD152*0.25)-1)*POWER(X152+(AD152*0.25),0.5)*10)</f>
        <v>103</v>
      </c>
      <c r="AD152" s="9">
        <v>0</v>
      </c>
      <c r="AE152" s="9">
        <f t="shared" ref="AE152:AE158" si="111">INT(POWER(X152+(AF152*0.25),3))+40</f>
        <v>92</v>
      </c>
      <c r="AF152" s="9">
        <v>0</v>
      </c>
      <c r="AG152" s="9">
        <f t="shared" ref="AG152:AG158" si="112">INT(50+(X152+(AH152*0.25)-1)*POWER(X152+(AH152*0.25),0.5)*10)</f>
        <v>103</v>
      </c>
      <c r="AH152" s="9">
        <v>0</v>
      </c>
      <c r="AI152" s="9">
        <f t="shared" ref="AI152:AI158" si="113">INT(5+(X152+(AJ152*0.25)-1)*POWER(X152+(AJ152*0.25),0.2))</f>
        <v>8</v>
      </c>
      <c r="AJ152" s="9">
        <v>0</v>
      </c>
      <c r="AL152" s="11" t="s">
        <v>438</v>
      </c>
      <c r="AM152" s="11" t="s">
        <v>439</v>
      </c>
    </row>
    <row r="153" spans="1:41" s="9" customFormat="1" x14ac:dyDescent="0.15">
      <c r="A153" s="8" t="s">
        <v>564</v>
      </c>
      <c r="B153" s="17" t="s">
        <v>447</v>
      </c>
      <c r="C153" s="11" t="s">
        <v>448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449</v>
      </c>
      <c r="S153" s="11" t="s">
        <v>450</v>
      </c>
      <c r="U153" s="17" t="s">
        <v>443</v>
      </c>
      <c r="V153" s="11" t="s">
        <v>444</v>
      </c>
      <c r="W153">
        <v>12</v>
      </c>
      <c r="X153" s="9">
        <f t="shared" si="107"/>
        <v>3.75</v>
      </c>
      <c r="Y153" s="9">
        <f t="shared" si="108"/>
        <v>492</v>
      </c>
      <c r="Z153" s="9">
        <v>0</v>
      </c>
      <c r="AA153" s="9">
        <f t="shared" si="109"/>
        <v>92</v>
      </c>
      <c r="AB153" s="9">
        <v>0</v>
      </c>
      <c r="AC153" s="9">
        <f t="shared" si="110"/>
        <v>103</v>
      </c>
      <c r="AD153" s="9">
        <v>0</v>
      </c>
      <c r="AE153" s="9">
        <f t="shared" si="111"/>
        <v>92</v>
      </c>
      <c r="AF153" s="9">
        <v>0</v>
      </c>
      <c r="AG153" s="9">
        <f t="shared" si="112"/>
        <v>103</v>
      </c>
      <c r="AH153" s="9">
        <v>0</v>
      </c>
      <c r="AI153" s="9">
        <f t="shared" si="113"/>
        <v>8</v>
      </c>
      <c r="AJ153" s="9">
        <v>0</v>
      </c>
      <c r="AL153" s="11" t="s">
        <v>445</v>
      </c>
      <c r="AM153" s="11" t="s">
        <v>446</v>
      </c>
    </row>
    <row r="154" spans="1:41" s="9" customFormat="1" x14ac:dyDescent="0.15">
      <c r="A154" s="8" t="s">
        <v>564</v>
      </c>
      <c r="B154" s="17" t="s">
        <v>455</v>
      </c>
      <c r="C154" s="11" t="s">
        <v>456</v>
      </c>
      <c r="D154" s="9">
        <v>1</v>
      </c>
      <c r="E154" s="9">
        <f>1+(D154-1)*0.25</f>
        <v>1</v>
      </c>
      <c r="F154" s="9">
        <f>INT(200+POWER(E154+(G154*0.25)+1,2)*30)</f>
        <v>320</v>
      </c>
      <c r="G154" s="9">
        <v>0</v>
      </c>
      <c r="H154" s="9">
        <f>INT(POWER(E154+(I154*0.25)+4,2)*3)</f>
        <v>75</v>
      </c>
      <c r="I154" s="9">
        <v>0</v>
      </c>
      <c r="J154" s="9">
        <f>INT(50+(E154+(K154*0.25)-1)*POWER(E154+(K154*0.25),0.5)*10)</f>
        <v>50</v>
      </c>
      <c r="K154" s="9">
        <v>0</v>
      </c>
      <c r="L154" s="9">
        <f>INT(POWER(E154+(M154*0.25)+4,2)*3)</f>
        <v>75</v>
      </c>
      <c r="M154" s="9">
        <v>0</v>
      </c>
      <c r="N154" s="9">
        <f>INT(50+(E154+(O154*0.25)-1)*POWER(E154+(O154*0.25),0.5)*10)</f>
        <v>50</v>
      </c>
      <c r="O154" s="9">
        <v>0</v>
      </c>
      <c r="P154" s="9">
        <f>INT(5+(E154+(Q154*0.25)-1)*POWER(E154+(Q154*0.25),0.2))</f>
        <v>5</v>
      </c>
      <c r="Q154" s="9">
        <v>0</v>
      </c>
      <c r="R154" s="11" t="s">
        <v>457</v>
      </c>
      <c r="S154" s="11" t="s">
        <v>458</v>
      </c>
      <c r="U154" s="17" t="s">
        <v>451</v>
      </c>
      <c r="V154" s="11" t="s">
        <v>452</v>
      </c>
      <c r="W154">
        <v>12</v>
      </c>
      <c r="X154" s="9">
        <f t="shared" si="107"/>
        <v>3.75</v>
      </c>
      <c r="Y154" s="9">
        <f t="shared" si="108"/>
        <v>492</v>
      </c>
      <c r="Z154" s="9">
        <v>0</v>
      </c>
      <c r="AA154" s="9">
        <f t="shared" si="109"/>
        <v>92</v>
      </c>
      <c r="AB154" s="9">
        <v>0</v>
      </c>
      <c r="AC154" s="9">
        <f t="shared" si="110"/>
        <v>103</v>
      </c>
      <c r="AD154" s="9">
        <v>0</v>
      </c>
      <c r="AE154" s="9">
        <f t="shared" si="111"/>
        <v>92</v>
      </c>
      <c r="AF154" s="9">
        <v>0</v>
      </c>
      <c r="AG154" s="9">
        <f t="shared" si="112"/>
        <v>103</v>
      </c>
      <c r="AH154" s="9">
        <v>0</v>
      </c>
      <c r="AI154" s="9">
        <f t="shared" si="113"/>
        <v>8</v>
      </c>
      <c r="AJ154" s="9">
        <v>0</v>
      </c>
      <c r="AL154" s="11" t="s">
        <v>453</v>
      </c>
      <c r="AM154" s="11" t="s">
        <v>454</v>
      </c>
    </row>
    <row r="155" spans="1:41" x14ac:dyDescent="0.15">
      <c r="A155" s="8" t="s">
        <v>564</v>
      </c>
      <c r="U155" s="16" t="s">
        <v>459</v>
      </c>
      <c r="V155" s="6" t="s">
        <v>460</v>
      </c>
      <c r="W155">
        <v>12</v>
      </c>
      <c r="X155">
        <f t="shared" si="107"/>
        <v>3.75</v>
      </c>
      <c r="Y155">
        <f t="shared" si="108"/>
        <v>492</v>
      </c>
      <c r="Z155">
        <v>0</v>
      </c>
      <c r="AA155">
        <f t="shared" si="109"/>
        <v>92</v>
      </c>
      <c r="AB155">
        <v>0</v>
      </c>
      <c r="AC155">
        <f t="shared" si="110"/>
        <v>103</v>
      </c>
      <c r="AD155">
        <v>0</v>
      </c>
      <c r="AE155">
        <f t="shared" si="111"/>
        <v>92</v>
      </c>
      <c r="AF155">
        <v>0</v>
      </c>
      <c r="AG155">
        <f t="shared" si="112"/>
        <v>103</v>
      </c>
      <c r="AH155">
        <v>0</v>
      </c>
      <c r="AI155">
        <f t="shared" si="113"/>
        <v>8</v>
      </c>
      <c r="AJ155">
        <v>0</v>
      </c>
      <c r="AL155" s="6" t="s">
        <v>461</v>
      </c>
      <c r="AM155" s="6" t="s">
        <v>462</v>
      </c>
    </row>
    <row r="156" spans="1:41" x14ac:dyDescent="0.15">
      <c r="A156" s="8" t="s">
        <v>564</v>
      </c>
      <c r="B156" s="16"/>
      <c r="C156" s="6"/>
      <c r="R156" s="6"/>
      <c r="S156" s="6"/>
      <c r="U156" s="16" t="s">
        <v>463</v>
      </c>
      <c r="V156" s="6" t="s">
        <v>464</v>
      </c>
      <c r="W156">
        <v>12</v>
      </c>
      <c r="X156">
        <f t="shared" si="107"/>
        <v>3.75</v>
      </c>
      <c r="Y156">
        <f t="shared" si="108"/>
        <v>492</v>
      </c>
      <c r="Z156">
        <v>0</v>
      </c>
      <c r="AA156">
        <f t="shared" si="109"/>
        <v>92</v>
      </c>
      <c r="AB156">
        <v>0</v>
      </c>
      <c r="AC156">
        <f t="shared" si="110"/>
        <v>103</v>
      </c>
      <c r="AD156">
        <v>0</v>
      </c>
      <c r="AE156">
        <f t="shared" si="111"/>
        <v>92</v>
      </c>
      <c r="AF156">
        <v>0</v>
      </c>
      <c r="AG156">
        <f t="shared" si="112"/>
        <v>103</v>
      </c>
      <c r="AH156">
        <v>0</v>
      </c>
      <c r="AI156">
        <f t="shared" si="113"/>
        <v>8</v>
      </c>
      <c r="AJ156">
        <v>0</v>
      </c>
      <c r="AL156" s="6" t="s">
        <v>93</v>
      </c>
      <c r="AM156" s="6" t="s">
        <v>465</v>
      </c>
    </row>
    <row r="157" spans="1:41" x14ac:dyDescent="0.15">
      <c r="A157" s="8" t="s">
        <v>564</v>
      </c>
      <c r="B157" s="16"/>
      <c r="C157" s="6"/>
      <c r="R157" s="6"/>
      <c r="S157" s="6"/>
      <c r="U157" s="16" t="s">
        <v>466</v>
      </c>
      <c r="V157" s="6" t="s">
        <v>467</v>
      </c>
      <c r="W157">
        <v>12</v>
      </c>
      <c r="X157">
        <f t="shared" si="107"/>
        <v>3.75</v>
      </c>
      <c r="Y157">
        <f t="shared" si="108"/>
        <v>492</v>
      </c>
      <c r="Z157">
        <v>0</v>
      </c>
      <c r="AA157">
        <f t="shared" si="109"/>
        <v>92</v>
      </c>
      <c r="AB157">
        <v>0</v>
      </c>
      <c r="AC157">
        <f t="shared" si="110"/>
        <v>103</v>
      </c>
      <c r="AD157">
        <v>0</v>
      </c>
      <c r="AE157">
        <f t="shared" si="111"/>
        <v>92</v>
      </c>
      <c r="AF157">
        <v>0</v>
      </c>
      <c r="AG157">
        <f t="shared" si="112"/>
        <v>103</v>
      </c>
      <c r="AH157">
        <v>0</v>
      </c>
      <c r="AI157">
        <f t="shared" si="113"/>
        <v>8</v>
      </c>
      <c r="AJ157">
        <v>0</v>
      </c>
      <c r="AL157" s="6" t="s">
        <v>63</v>
      </c>
      <c r="AM157" s="6" t="s">
        <v>468</v>
      </c>
    </row>
    <row r="158" spans="1:41" x14ac:dyDescent="0.15">
      <c r="A158" s="1" t="s">
        <v>564</v>
      </c>
      <c r="B158" s="16"/>
      <c r="C158" s="6"/>
      <c r="R158" s="6"/>
      <c r="S158" s="6"/>
      <c r="U158" s="16" t="s">
        <v>469</v>
      </c>
      <c r="V158" s="6" t="s">
        <v>470</v>
      </c>
      <c r="W158">
        <v>12</v>
      </c>
      <c r="X158">
        <f t="shared" si="107"/>
        <v>3.75</v>
      </c>
      <c r="Y158">
        <f t="shared" si="108"/>
        <v>492</v>
      </c>
      <c r="Z158">
        <v>0</v>
      </c>
      <c r="AA158">
        <f t="shared" si="109"/>
        <v>92</v>
      </c>
      <c r="AB158">
        <v>0</v>
      </c>
      <c r="AC158">
        <f t="shared" si="110"/>
        <v>103</v>
      </c>
      <c r="AD158">
        <v>0</v>
      </c>
      <c r="AE158">
        <f t="shared" si="111"/>
        <v>92</v>
      </c>
      <c r="AF158">
        <v>0</v>
      </c>
      <c r="AG158">
        <f t="shared" si="112"/>
        <v>103</v>
      </c>
      <c r="AH158">
        <v>0</v>
      </c>
      <c r="AI158">
        <f t="shared" si="113"/>
        <v>8</v>
      </c>
      <c r="AJ158">
        <v>0</v>
      </c>
      <c r="AL158" s="6" t="s">
        <v>93</v>
      </c>
      <c r="AM158" s="6" t="s">
        <v>471</v>
      </c>
    </row>
    <row r="159" spans="1:41" x14ac:dyDescent="0.15">
      <c r="A159" s="1" t="s">
        <v>603</v>
      </c>
    </row>
    <row r="160" spans="1:41" x14ac:dyDescent="0.15">
      <c r="B160" s="14" t="s">
        <v>558</v>
      </c>
      <c r="C160" s="7" t="s">
        <v>559</v>
      </c>
      <c r="D160" s="7">
        <v>25</v>
      </c>
      <c r="E160" s="7">
        <v>1</v>
      </c>
      <c r="F160" s="7">
        <v>320</v>
      </c>
      <c r="G160" s="7">
        <v>0</v>
      </c>
      <c r="H160" s="7">
        <v>75</v>
      </c>
      <c r="I160" s="7">
        <v>0</v>
      </c>
      <c r="J160" s="7">
        <v>50</v>
      </c>
      <c r="K160" s="7">
        <v>0</v>
      </c>
      <c r="L160" s="7">
        <v>75</v>
      </c>
      <c r="M160" s="7">
        <v>0</v>
      </c>
      <c r="N160" s="7">
        <v>50</v>
      </c>
      <c r="O160" s="7">
        <v>0</v>
      </c>
      <c r="P160" s="7">
        <v>5</v>
      </c>
      <c r="Q160" s="7">
        <v>0</v>
      </c>
      <c r="R160" s="7">
        <v>100205</v>
      </c>
      <c r="S160" s="7" t="s">
        <v>563</v>
      </c>
      <c r="U160" s="16" t="s">
        <v>472</v>
      </c>
      <c r="V160" s="6" t="s">
        <v>473</v>
      </c>
      <c r="W160">
        <v>35</v>
      </c>
      <c r="X160">
        <f>1+(W160-1)*0.25</f>
        <v>9.5</v>
      </c>
      <c r="Y160">
        <f>INT(POWER(X160+(Z160*0.25),2)*35)</f>
        <v>54608</v>
      </c>
      <c r="Z160">
        <v>120</v>
      </c>
      <c r="AA160">
        <f>INT(POWER(X160+(AB160*0.25),3))+40</f>
        <v>2366</v>
      </c>
      <c r="AB160">
        <v>15</v>
      </c>
      <c r="AC160">
        <f>INT(50+(X160+(AD160*0.25)-1)*POWER(X160+(AD160*0.25),0.5)*10)</f>
        <v>9875</v>
      </c>
      <c r="AD160">
        <v>360</v>
      </c>
      <c r="AE160">
        <f>INT(POWER(X160+(AF160*0.25),3))+40</f>
        <v>11814</v>
      </c>
      <c r="AF160">
        <v>53</v>
      </c>
      <c r="AG160">
        <f>INT(50+(X160+(AH160*0.25)-1)*POWER(X160+(AH160*0.25),0.5)*10)</f>
        <v>24974</v>
      </c>
      <c r="AH160">
        <v>700</v>
      </c>
      <c r="AI160">
        <f>INT(5+(X160+(AJ160*0.25)-1)*POWER(X160+(AJ160*0.25),0.2))</f>
        <v>18</v>
      </c>
      <c r="AJ160">
        <v>0</v>
      </c>
      <c r="AL160" s="6" t="s">
        <v>474</v>
      </c>
      <c r="AM160" s="6">
        <v>15007</v>
      </c>
      <c r="AN160" s="7" t="s">
        <v>573</v>
      </c>
      <c r="AO160" t="s">
        <v>629</v>
      </c>
    </row>
    <row r="161" spans="1:41" x14ac:dyDescent="0.15">
      <c r="B161" s="16" t="s">
        <v>440</v>
      </c>
      <c r="C161" s="6" t="s">
        <v>441</v>
      </c>
      <c r="D161">
        <v>35</v>
      </c>
      <c r="E161">
        <f>1+(D161-1)*0.25</f>
        <v>9.5</v>
      </c>
      <c r="F161">
        <f>INT(200+POWER(E161+(G161*0.25)+1,2)*30)</f>
        <v>9387</v>
      </c>
      <c r="G161">
        <v>28</v>
      </c>
      <c r="H161">
        <f>INT(POWER(E161+(I161*0.25)+4,2)*3)</f>
        <v>1026</v>
      </c>
      <c r="I161">
        <v>20</v>
      </c>
      <c r="J161">
        <f>INT(50+(E161+(K161*0.25)-1)*POWER(E161+(K161*0.25),0.5)*10)</f>
        <v>536</v>
      </c>
      <c r="K161">
        <v>18</v>
      </c>
      <c r="L161">
        <f>INT(POWER(E161+(M161*0.25)+4,2)*3)</f>
        <v>2227</v>
      </c>
      <c r="M161">
        <v>55</v>
      </c>
      <c r="N161">
        <f>INT(50+(E161+(O161*0.25)-1)*POWER(E161+(O161*0.25),0.5)*10)</f>
        <v>1213</v>
      </c>
      <c r="O161">
        <v>60</v>
      </c>
      <c r="P161">
        <f>INT(5+(E161+(Q161*0.25)-1)*POWER(E161+(Q161*0.25),0.2))</f>
        <v>22</v>
      </c>
      <c r="Q161">
        <v>9</v>
      </c>
      <c r="R161" s="6" t="s">
        <v>442</v>
      </c>
      <c r="S161" s="6">
        <v>10023</v>
      </c>
      <c r="U161" s="16" t="s">
        <v>475</v>
      </c>
      <c r="V161" s="6" t="s">
        <v>476</v>
      </c>
      <c r="W161">
        <v>36</v>
      </c>
      <c r="X161">
        <f>1+(W161-1)*0.25</f>
        <v>9.75</v>
      </c>
      <c r="Y161">
        <f>INT(POWER(X161+(Z161*0.25),2)*35)</f>
        <v>12635</v>
      </c>
      <c r="Z161">
        <v>37</v>
      </c>
      <c r="AA161">
        <f>INT(POWER(X161+(AB161*0.25),3))+40</f>
        <v>11430</v>
      </c>
      <c r="AB161">
        <v>51</v>
      </c>
      <c r="AC161">
        <f>INT(50+(X161+(AD161*0.25)-1)*POWER(X161+(AD161*0.25),0.5)*10)</f>
        <v>5482</v>
      </c>
      <c r="AD161">
        <v>230</v>
      </c>
      <c r="AE161">
        <f>INT(POWER(X161+(AF161*0.25),3))+40</f>
        <v>1878</v>
      </c>
      <c r="AF161">
        <v>10</v>
      </c>
      <c r="AG161">
        <f>INT(50+(X161+(AH161*0.25)-1)*POWER(X161+(AH161*0.25),0.5)*10)</f>
        <v>5179</v>
      </c>
      <c r="AH161">
        <v>220</v>
      </c>
      <c r="AI161">
        <f>INT(5+(X161+(AJ161*0.25)-1)*POWER(X161+(AJ161*0.25),0.2))</f>
        <v>186</v>
      </c>
      <c r="AJ161">
        <v>270</v>
      </c>
      <c r="AL161" s="6" t="s">
        <v>63</v>
      </c>
      <c r="AM161" s="6" t="s">
        <v>477</v>
      </c>
      <c r="AO161" t="s">
        <v>628</v>
      </c>
    </row>
    <row r="162" spans="1:41" x14ac:dyDescent="0.15">
      <c r="R162" s="5"/>
      <c r="U162" s="16" t="s">
        <v>478</v>
      </c>
      <c r="V162" s="6" t="s">
        <v>479</v>
      </c>
      <c r="W162">
        <v>37</v>
      </c>
      <c r="X162">
        <f>1+(W162-1)*0.25</f>
        <v>10</v>
      </c>
      <c r="Y162">
        <f>INT(POWER(X162+(Z162*0.25),2)*35)</f>
        <v>13308</v>
      </c>
      <c r="Z162">
        <v>38</v>
      </c>
      <c r="AA162">
        <f>INT(POWER(X162+(AB162*0.25),3))+40</f>
        <v>1993</v>
      </c>
      <c r="AB162">
        <v>10</v>
      </c>
      <c r="AC162">
        <f>INT(50+(X162+(AD162*0.25)-1)*POWER(X162+(AD162*0.25),0.5)*10)</f>
        <v>4912</v>
      </c>
      <c r="AD162">
        <v>210</v>
      </c>
      <c r="AE162">
        <f>INT(POWER(X162+(AF162*0.25),3))+40</f>
        <v>8655</v>
      </c>
      <c r="AF162">
        <v>42</v>
      </c>
      <c r="AG162">
        <f>INT(50+(X162+(AH162*0.25)-1)*POWER(X162+(AH162*0.25),0.5)*10)</f>
        <v>5209</v>
      </c>
      <c r="AH162">
        <v>220</v>
      </c>
      <c r="AI162">
        <f>INT(5+(X162+(AJ162*0.25)-1)*POWER(X162+(AJ162*0.25),0.2))</f>
        <v>86</v>
      </c>
      <c r="AJ162">
        <v>120</v>
      </c>
      <c r="AL162" s="6" t="s">
        <v>93</v>
      </c>
      <c r="AM162" s="6" t="s">
        <v>480</v>
      </c>
    </row>
    <row r="163" spans="1:41" x14ac:dyDescent="0.15">
      <c r="R163" s="5"/>
      <c r="U163" s="16" t="s">
        <v>483</v>
      </c>
      <c r="V163" s="6" t="s">
        <v>482</v>
      </c>
      <c r="W163">
        <v>36</v>
      </c>
      <c r="X163">
        <f>1+(W163-1)*0.25</f>
        <v>9.75</v>
      </c>
      <c r="Y163">
        <f>INT(POWER(X163+(Z163*0.25),2)*35)</f>
        <v>12304</v>
      </c>
      <c r="Z163">
        <v>36</v>
      </c>
      <c r="AA163">
        <f>INT(POWER(X163+(AB163*0.25),3))+40</f>
        <v>2112</v>
      </c>
      <c r="AB163">
        <v>12</v>
      </c>
      <c r="AC163">
        <f>INT(50+(X163+(AD163*0.25)-1)*POWER(X163+(AD163*0.25),0.5)*10)</f>
        <v>6426</v>
      </c>
      <c r="AD163">
        <v>260</v>
      </c>
      <c r="AE163">
        <f>INT(POWER(X163+(AF163*0.25),3))+40</f>
        <v>11055</v>
      </c>
      <c r="AF163">
        <v>50</v>
      </c>
      <c r="AG163">
        <f>INT(50+(X163+(AH163*0.25)-1)*POWER(X163+(AH163*0.25),0.5)*10)</f>
        <v>6426</v>
      </c>
      <c r="AH163">
        <v>260</v>
      </c>
      <c r="AI163">
        <f>INT(5+(X163+(AJ163*0.25)-1)*POWER(X163+(AJ163*0.25),0.2))</f>
        <v>165</v>
      </c>
      <c r="AJ163">
        <v>240</v>
      </c>
      <c r="AL163" s="6" t="s">
        <v>93</v>
      </c>
      <c r="AM163" s="6" t="s">
        <v>481</v>
      </c>
    </row>
    <row r="164" spans="1:41" x14ac:dyDescent="0.15">
      <c r="A164" s="1" t="s">
        <v>604</v>
      </c>
    </row>
    <row r="165" spans="1:41" x14ac:dyDescent="0.15">
      <c r="B165" s="16" t="s">
        <v>487</v>
      </c>
      <c r="C165" s="6" t="s">
        <v>488</v>
      </c>
      <c r="D165">
        <v>20</v>
      </c>
      <c r="E165">
        <f>1+(D165-1)*0.25</f>
        <v>5.75</v>
      </c>
      <c r="F165">
        <f>INT(200+POWER(E165+(G165*0.25)+1,2)*30)</f>
        <v>1566</v>
      </c>
      <c r="G165">
        <v>0</v>
      </c>
      <c r="H165">
        <f>INT(POWER(E165+(I165*0.25)+4,2)*3)</f>
        <v>285</v>
      </c>
      <c r="I165">
        <v>0</v>
      </c>
      <c r="J165">
        <f>INT(50+(E165+(K165*0.25)-1)*POWER(E165+(K165*0.25),0.5)*10)</f>
        <v>163</v>
      </c>
      <c r="K165">
        <v>0</v>
      </c>
      <c r="L165">
        <f>INT(POWER(E165+(M165*0.25)+4,2)*3)</f>
        <v>285</v>
      </c>
      <c r="M165">
        <v>0</v>
      </c>
      <c r="N165">
        <f>INT(50+(E165+(O165*0.25)-1)*POWER(E165+(O165*0.25),0.5)*10)</f>
        <v>163</v>
      </c>
      <c r="O165">
        <v>0</v>
      </c>
      <c r="P165">
        <f>INT(5+(E165+(Q165*0.25)-1)*POWER(E165+(Q165*0.25),0.2))</f>
        <v>11</v>
      </c>
      <c r="Q165">
        <v>0</v>
      </c>
      <c r="R165" s="6" t="s">
        <v>474</v>
      </c>
      <c r="S165" s="6" t="s">
        <v>622</v>
      </c>
      <c r="U165" s="16" t="s">
        <v>484</v>
      </c>
      <c r="V165" s="6" t="s">
        <v>485</v>
      </c>
      <c r="W165">
        <v>46</v>
      </c>
      <c r="X165">
        <f>1+(W165-1)*0.25</f>
        <v>12.25</v>
      </c>
      <c r="Y165">
        <f>INT(POWER(X165+(Z165*0.25),2)*35)</f>
        <v>21439</v>
      </c>
      <c r="Z165">
        <v>50</v>
      </c>
      <c r="AA165">
        <f>INT(POWER(X165+(AB165*0.25),3))+40</f>
        <v>13017</v>
      </c>
      <c r="AB165">
        <v>45</v>
      </c>
      <c r="AC165">
        <f>INT(50+(X165+(AD165*0.25)-1)*POWER(X165+(AD165*0.25),0.5)*10)</f>
        <v>8814</v>
      </c>
      <c r="AD165">
        <v>320</v>
      </c>
      <c r="AE165">
        <f>INT(POWER(X165+(AF165*0.25),3))+40</f>
        <v>1878</v>
      </c>
      <c r="AF165">
        <v>0</v>
      </c>
      <c r="AG165">
        <f>INT(50+(X165+(AH165*0.25)-1)*POWER(X165+(AH165*0.25),0.5)*10)</f>
        <v>3594</v>
      </c>
      <c r="AH165">
        <v>154</v>
      </c>
      <c r="AI165">
        <f>INT(5+(X165+(AJ165*0.25)-1)*POWER(X165+(AJ165*0.25),0.2))</f>
        <v>191</v>
      </c>
      <c r="AJ165">
        <v>267</v>
      </c>
      <c r="AL165" s="6" t="s">
        <v>223</v>
      </c>
      <c r="AM165" s="6" t="s">
        <v>486</v>
      </c>
    </row>
    <row r="166" spans="1:41" x14ac:dyDescent="0.15">
      <c r="B166" s="16" t="s">
        <v>489</v>
      </c>
      <c r="C166" s="6" t="s">
        <v>490</v>
      </c>
      <c r="D166">
        <v>15</v>
      </c>
      <c r="E166">
        <f>1+(D166-1)*0.25</f>
        <v>4.5</v>
      </c>
      <c r="F166">
        <f>INT(200+POWER(E166+(G166*0.25)+1,2)*30)</f>
        <v>1107</v>
      </c>
      <c r="G166">
        <v>0</v>
      </c>
      <c r="H166">
        <f>INT(POWER(E166+(I166*0.25)+4,2)*3)</f>
        <v>216</v>
      </c>
      <c r="I166">
        <v>0</v>
      </c>
      <c r="J166">
        <f>INT(50+(E166+(K166*0.25)-1)*POWER(E166+(K166*0.25),0.5)*10)</f>
        <v>124</v>
      </c>
      <c r="K166">
        <v>0</v>
      </c>
      <c r="L166">
        <f>INT(POWER(E166+(M166*0.25)+4,2)*3)</f>
        <v>216</v>
      </c>
      <c r="M166">
        <v>0</v>
      </c>
      <c r="N166">
        <f>INT(50+(E166+(O166*0.25)-1)*POWER(E166+(O166*0.25),0.5)*10)</f>
        <v>124</v>
      </c>
      <c r="O166">
        <v>0</v>
      </c>
      <c r="P166">
        <f>INT(5+(E166+(Q166*0.25)-1)*POWER(E166+(Q166*0.25),0.2))</f>
        <v>9</v>
      </c>
      <c r="Q166">
        <v>0</v>
      </c>
      <c r="R166" s="6" t="s">
        <v>491</v>
      </c>
      <c r="S166" s="6" t="s">
        <v>492</v>
      </c>
      <c r="U166" s="16" t="s">
        <v>493</v>
      </c>
      <c r="V166" s="6" t="s">
        <v>494</v>
      </c>
      <c r="W166">
        <v>46</v>
      </c>
      <c r="X166">
        <f>1+(W166-1)*0.25</f>
        <v>12.25</v>
      </c>
      <c r="Y166">
        <f>INT(POWER(X166+(Z166*0.25),2)*35)</f>
        <v>23207</v>
      </c>
      <c r="Z166">
        <v>54</v>
      </c>
      <c r="AA166">
        <f>INT(POWER(X166+(AB166*0.25),3))+40</f>
        <v>12608</v>
      </c>
      <c r="AB166">
        <v>44</v>
      </c>
      <c r="AC166">
        <f>INT(50+(X166+(AD166*0.25)-1)*POWER(X166+(AD166*0.25),0.5)*10)</f>
        <v>8994</v>
      </c>
      <c r="AD166">
        <v>325</v>
      </c>
      <c r="AE166">
        <f>INT(POWER(X166+(AF166*0.25),3))+40</f>
        <v>1878</v>
      </c>
      <c r="AF166">
        <v>0</v>
      </c>
      <c r="AG166">
        <f>INT(50+(X166+(AH166*0.25)-1)*POWER(X166+(AH166*0.25),0.5)*10)</f>
        <v>3488</v>
      </c>
      <c r="AH166">
        <v>150</v>
      </c>
      <c r="AI166">
        <f>INT(5+(X166+(AJ166*0.25)-1)*POWER(X166+(AJ166*0.25),0.2))</f>
        <v>182</v>
      </c>
      <c r="AJ166">
        <v>254</v>
      </c>
      <c r="AL166" s="6" t="s">
        <v>93</v>
      </c>
      <c r="AM166" s="6" t="s">
        <v>495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100105</v>
      </c>
      <c r="S167" t="s">
        <v>556</v>
      </c>
      <c r="U167" s="16" t="s">
        <v>499</v>
      </c>
      <c r="V167" s="6" t="s">
        <v>498</v>
      </c>
      <c r="W167">
        <v>47</v>
      </c>
      <c r="X167">
        <f>1+(W167-1)*0.25</f>
        <v>12.5</v>
      </c>
      <c r="Y167">
        <f>INT(POWER(X167+(Z167*0.25),2)*35)</f>
        <v>24117</v>
      </c>
      <c r="Z167">
        <v>55</v>
      </c>
      <c r="AA167">
        <f>INT(POWER(X167+(AB167*0.25),3))+40</f>
        <v>9635</v>
      </c>
      <c r="AB167">
        <v>35</v>
      </c>
      <c r="AC167">
        <f>INT(50+(X167+(AD167*0.25)-1)*POWER(X167+(AD167*0.25),0.5)*10)</f>
        <v>3383</v>
      </c>
      <c r="AD167">
        <v>145</v>
      </c>
      <c r="AE167">
        <f>INT(POWER(X167+(AF167*0.25),3))+40</f>
        <v>14300</v>
      </c>
      <c r="AF167">
        <v>47</v>
      </c>
      <c r="AG167">
        <f>INT(50+(X167+(AH167*0.25)-1)*POWER(X167+(AH167*0.25),0.5)*10)</f>
        <v>9211</v>
      </c>
      <c r="AH167">
        <v>330</v>
      </c>
      <c r="AI167">
        <f>INT(5+(X167+(AJ167*0.25)-1)*POWER(X167+(AJ167*0.25),0.2))</f>
        <v>47</v>
      </c>
      <c r="AJ167">
        <v>45</v>
      </c>
      <c r="AL167" s="6" t="s">
        <v>497</v>
      </c>
      <c r="AM167" s="6" t="s">
        <v>496</v>
      </c>
    </row>
    <row r="168" spans="1:41" x14ac:dyDescent="0.15">
      <c r="B168" s="12" t="s">
        <v>1</v>
      </c>
      <c r="C168" t="s">
        <v>0</v>
      </c>
      <c r="D168">
        <v>35</v>
      </c>
      <c r="E168">
        <f>1+(D168-1)*0.25</f>
        <v>9.5</v>
      </c>
      <c r="F168">
        <f>INT(200+POWER(E168+(G168*0.25)+1,2)*30)</f>
        <v>3507</v>
      </c>
      <c r="G168">
        <v>0</v>
      </c>
      <c r="H168">
        <f>INT(POWER(E168+(I168*0.25)+4,2)*3)</f>
        <v>546</v>
      </c>
      <c r="I168">
        <v>0</v>
      </c>
      <c r="J168">
        <f>INT(50+(E168+(K168*0.25)-1)*POWER(E168+(K168*0.25),0.5)*10)</f>
        <v>311</v>
      </c>
      <c r="K168">
        <v>0</v>
      </c>
      <c r="L168">
        <f>INT(POWER(E168+(M168*0.25)+4,2)*3)</f>
        <v>546</v>
      </c>
      <c r="M168">
        <v>0</v>
      </c>
      <c r="N168">
        <f>INT(50+(E168+(O168*0.25)-1)*POWER(E168+(O168*0.25),0.5)*10)</f>
        <v>311</v>
      </c>
      <c r="O168">
        <v>0</v>
      </c>
      <c r="P168">
        <f>INT(5+(E168+(Q168*0.25)-1)*POWER(E168+(Q168*0.25),0.2))</f>
        <v>18</v>
      </c>
      <c r="Q168">
        <v>0</v>
      </c>
      <c r="R168" s="5">
        <v>101105</v>
      </c>
      <c r="S168" t="s">
        <v>557</v>
      </c>
      <c r="U168" s="16" t="s">
        <v>500</v>
      </c>
      <c r="V168" s="6" t="s">
        <v>501</v>
      </c>
      <c r="W168">
        <v>48</v>
      </c>
      <c r="X168">
        <f>1+(W168-1)*0.25</f>
        <v>12.75</v>
      </c>
      <c r="Y168">
        <f>INT(POWER(X168+(Z168*0.25),2)*35)</f>
        <v>25044</v>
      </c>
      <c r="Z168">
        <v>56</v>
      </c>
      <c r="AA168">
        <f>INT(POWER(X168+(AB168*0.25),3))+40</f>
        <v>14300</v>
      </c>
      <c r="AB168">
        <v>46</v>
      </c>
      <c r="AC168">
        <f>INT(50+(X168+(AD168*0.25)-1)*POWER(X168+(AD168*0.25),0.5)*10)</f>
        <v>9615</v>
      </c>
      <c r="AD168">
        <v>340</v>
      </c>
      <c r="AE168">
        <f>INT(POWER(X168+(AF168*0.25),3))+40</f>
        <v>2112</v>
      </c>
      <c r="AF168">
        <v>0</v>
      </c>
      <c r="AG168">
        <f>INT(50+(X168+(AH168*0.25)-1)*POWER(X168+(AH168*0.25),0.5)*10)</f>
        <v>3127</v>
      </c>
      <c r="AH168">
        <v>134</v>
      </c>
      <c r="AI168">
        <f>INT(5+(X168+(AJ168*0.25)-1)*POWER(X168+(AJ168*0.25),0.2))</f>
        <v>193</v>
      </c>
      <c r="AJ168">
        <v>267</v>
      </c>
      <c r="AL168" s="6" t="s">
        <v>93</v>
      </c>
      <c r="AM168" s="6" t="s">
        <v>502</v>
      </c>
    </row>
    <row r="169" spans="1:41" x14ac:dyDescent="0.15">
      <c r="B169" s="14" t="s">
        <v>558</v>
      </c>
      <c r="C169" s="7" t="s">
        <v>559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102205</v>
      </c>
      <c r="S169" s="7" t="s">
        <v>560</v>
      </c>
      <c r="U169" s="16"/>
      <c r="V169" s="6"/>
      <c r="AL169" s="6"/>
      <c r="AM169" s="6"/>
    </row>
    <row r="170" spans="1:41" x14ac:dyDescent="0.15">
      <c r="B170" s="14" t="s">
        <v>558</v>
      </c>
      <c r="C170" s="7" t="s">
        <v>559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104105</v>
      </c>
      <c r="S170" s="7" t="s">
        <v>561</v>
      </c>
      <c r="U170" s="16"/>
      <c r="V170" s="6"/>
      <c r="AL170" s="6"/>
      <c r="AM170" s="6"/>
    </row>
    <row r="171" spans="1:41" x14ac:dyDescent="0.15">
      <c r="B171" s="14" t="s">
        <v>558</v>
      </c>
      <c r="C171" s="7" t="s">
        <v>559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105105</v>
      </c>
      <c r="S171" s="7" t="s">
        <v>562</v>
      </c>
      <c r="U171" s="16"/>
      <c r="V171" s="6"/>
      <c r="AL171" s="6"/>
      <c r="AM171" s="6"/>
    </row>
    <row r="172" spans="1:41" x14ac:dyDescent="0.15">
      <c r="B172" s="14" t="s">
        <v>558</v>
      </c>
      <c r="C172" s="7" t="s">
        <v>559</v>
      </c>
      <c r="D172">
        <v>35</v>
      </c>
      <c r="E172" s="7">
        <v>1</v>
      </c>
      <c r="F172" s="7">
        <v>320</v>
      </c>
      <c r="G172" s="7">
        <v>0</v>
      </c>
      <c r="H172" s="7">
        <v>75</v>
      </c>
      <c r="I172" s="7">
        <v>0</v>
      </c>
      <c r="J172" s="7">
        <v>50</v>
      </c>
      <c r="K172" s="7">
        <v>0</v>
      </c>
      <c r="L172" s="7">
        <v>75</v>
      </c>
      <c r="M172" s="7">
        <v>0</v>
      </c>
      <c r="N172" s="7">
        <v>50</v>
      </c>
      <c r="O172" s="7">
        <v>0</v>
      </c>
      <c r="P172" s="7">
        <v>5</v>
      </c>
      <c r="Q172" s="7">
        <v>0</v>
      </c>
      <c r="R172" s="7">
        <v>100205</v>
      </c>
      <c r="S172" s="7" t="s">
        <v>563</v>
      </c>
      <c r="U172" s="16"/>
      <c r="V172" s="6"/>
      <c r="AL172" s="6"/>
      <c r="AM172" s="6"/>
    </row>
    <row r="173" spans="1:41" x14ac:dyDescent="0.15">
      <c r="A173" s="1" t="s">
        <v>605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100105</v>
      </c>
      <c r="S174" t="s">
        <v>556</v>
      </c>
      <c r="U174" s="16" t="s">
        <v>503</v>
      </c>
      <c r="V174" s="6" t="s">
        <v>610</v>
      </c>
      <c r="W174">
        <v>45</v>
      </c>
      <c r="X174">
        <f t="shared" ref="X174:X180" si="114">1+(W174-1)*0.25</f>
        <v>12</v>
      </c>
      <c r="Y174">
        <f t="shared" ref="Y174:Y180" si="115">INT(POWER(X174+(Z174*0.25),2)*35)</f>
        <v>44732</v>
      </c>
      <c r="Z174">
        <v>95</v>
      </c>
      <c r="AA174">
        <f t="shared" ref="AA174:AA180" si="116">INT(POWER(X174+(AB174*0.25),3))+40</f>
        <v>1768</v>
      </c>
      <c r="AB174">
        <v>0</v>
      </c>
      <c r="AC174">
        <f t="shared" ref="AC174:AC180" si="117">INT(50+(X174+(AD174*0.25)-1)*POWER(X174+(AD174*0.25),0.5)*10)</f>
        <v>25485</v>
      </c>
      <c r="AD174">
        <v>700</v>
      </c>
      <c r="AE174">
        <f t="shared" ref="AE174:AE180" si="118">INT(POWER(X174+(AF174*0.25),3))+40</f>
        <v>11814</v>
      </c>
      <c r="AF174">
        <v>43</v>
      </c>
      <c r="AG174">
        <f t="shared" ref="AG174:AG180" si="119">INT(50+(X174+(AH174*0.25)-1)*POWER(X174+(AH174*0.25),0.5)*10)</f>
        <v>9875</v>
      </c>
      <c r="AH174">
        <v>350</v>
      </c>
      <c r="AI174">
        <f t="shared" ref="AI174:AI180" si="120">INT(5+(X174+(AJ174*0.25)-1)*POWER(X174+(AJ174*0.25),0.2))</f>
        <v>82</v>
      </c>
      <c r="AJ174">
        <v>105</v>
      </c>
      <c r="AL174" s="6" t="s">
        <v>223</v>
      </c>
      <c r="AM174" s="6" t="s">
        <v>504</v>
      </c>
      <c r="AN174" s="7" t="s">
        <v>573</v>
      </c>
      <c r="AO174" t="s">
        <v>635</v>
      </c>
    </row>
    <row r="175" spans="1:41" x14ac:dyDescent="0.15">
      <c r="B175" s="12" t="s">
        <v>1</v>
      </c>
      <c r="C175" t="s">
        <v>0</v>
      </c>
      <c r="D175">
        <v>40</v>
      </c>
      <c r="E175">
        <f>1+(D175-1)*0.25</f>
        <v>10.75</v>
      </c>
      <c r="F175">
        <f>INT(200+POWER(E175+(G175*0.25)+1,2)*30)</f>
        <v>4341</v>
      </c>
      <c r="G175">
        <v>0</v>
      </c>
      <c r="H175">
        <f>INT(POWER(E175+(I175*0.25)+4,2)*3)</f>
        <v>652</v>
      </c>
      <c r="I175">
        <v>0</v>
      </c>
      <c r="J175">
        <f>INT(50+(E175+(K175*0.25)-1)*POWER(E175+(K175*0.25),0.5)*10)</f>
        <v>369</v>
      </c>
      <c r="K175">
        <v>0</v>
      </c>
      <c r="L175">
        <f>INT(POWER(E175+(M175*0.25)+4,2)*3)</f>
        <v>652</v>
      </c>
      <c r="M175">
        <v>0</v>
      </c>
      <c r="N175">
        <f>INT(50+(E175+(O175*0.25)-1)*POWER(E175+(O175*0.25),0.5)*10)</f>
        <v>369</v>
      </c>
      <c r="O175">
        <v>0</v>
      </c>
      <c r="P175">
        <f>INT(5+(E175+(Q175*0.25)-1)*POWER(E175+(Q175*0.25),0.2))</f>
        <v>20</v>
      </c>
      <c r="Q175">
        <v>0</v>
      </c>
      <c r="R175" s="5">
        <v>101105</v>
      </c>
      <c r="S175" t="s">
        <v>557</v>
      </c>
      <c r="U175" s="16" t="s">
        <v>505</v>
      </c>
      <c r="V175" s="6" t="s">
        <v>506</v>
      </c>
      <c r="W175">
        <v>45</v>
      </c>
      <c r="X175">
        <f t="shared" si="114"/>
        <v>12</v>
      </c>
      <c r="Y175">
        <f t="shared" si="115"/>
        <v>51207</v>
      </c>
      <c r="Z175">
        <v>105</v>
      </c>
      <c r="AA175">
        <f>INT(POWER(X175+(AB175*0.25),3))+40</f>
        <v>1768</v>
      </c>
      <c r="AB175">
        <v>0</v>
      </c>
      <c r="AC175">
        <f t="shared" si="117"/>
        <v>25741</v>
      </c>
      <c r="AD175">
        <v>705</v>
      </c>
      <c r="AE175">
        <f>INT(POWER(X175+(AF175*0.25),3))+40</f>
        <v>10688</v>
      </c>
      <c r="AF175">
        <v>40</v>
      </c>
      <c r="AG175">
        <f t="shared" si="119"/>
        <v>9912</v>
      </c>
      <c r="AH175">
        <v>351</v>
      </c>
      <c r="AI175">
        <f t="shared" si="120"/>
        <v>79</v>
      </c>
      <c r="AJ175">
        <v>100</v>
      </c>
      <c r="AL175" s="6" t="s">
        <v>223</v>
      </c>
      <c r="AM175" s="6" t="s">
        <v>507</v>
      </c>
      <c r="AN175" s="7" t="s">
        <v>573</v>
      </c>
    </row>
    <row r="176" spans="1:41" x14ac:dyDescent="0.15">
      <c r="B176" s="14" t="s">
        <v>558</v>
      </c>
      <c r="C176" s="7" t="s">
        <v>559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560</v>
      </c>
      <c r="U176" s="16" t="s">
        <v>508</v>
      </c>
      <c r="V176" s="6" t="s">
        <v>611</v>
      </c>
      <c r="W176">
        <v>50</v>
      </c>
      <c r="X176">
        <f t="shared" si="114"/>
        <v>13.25</v>
      </c>
      <c r="Y176">
        <f t="shared" si="115"/>
        <v>18919</v>
      </c>
      <c r="Z176">
        <v>40</v>
      </c>
      <c r="AA176">
        <f t="shared" si="116"/>
        <v>12608</v>
      </c>
      <c r="AB176">
        <v>40</v>
      </c>
      <c r="AC176">
        <f t="shared" si="117"/>
        <v>1122</v>
      </c>
      <c r="AD176">
        <v>40</v>
      </c>
      <c r="AE176">
        <f t="shared" si="118"/>
        <v>2366</v>
      </c>
      <c r="AF176">
        <v>0</v>
      </c>
      <c r="AG176">
        <f t="shared" si="119"/>
        <v>786</v>
      </c>
      <c r="AH176">
        <v>20</v>
      </c>
      <c r="AI176">
        <f t="shared" si="120"/>
        <v>28</v>
      </c>
      <c r="AJ176">
        <v>5</v>
      </c>
      <c r="AL176" s="6" t="s">
        <v>93</v>
      </c>
      <c r="AM176" s="6" t="s">
        <v>509</v>
      </c>
      <c r="AN176" s="7" t="s">
        <v>573</v>
      </c>
    </row>
    <row r="177" spans="1:41" x14ac:dyDescent="0.15">
      <c r="B177" s="14" t="s">
        <v>558</v>
      </c>
      <c r="C177" s="7" t="s">
        <v>559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561</v>
      </c>
      <c r="U177" s="16" t="s">
        <v>510</v>
      </c>
      <c r="V177" s="6" t="s">
        <v>511</v>
      </c>
      <c r="W177">
        <v>46</v>
      </c>
      <c r="X177">
        <f t="shared" si="114"/>
        <v>12.25</v>
      </c>
      <c r="Y177">
        <f t="shared" si="115"/>
        <v>23660</v>
      </c>
      <c r="Z177">
        <v>55</v>
      </c>
      <c r="AA177">
        <f t="shared" si="116"/>
        <v>1878</v>
      </c>
      <c r="AB177">
        <v>0</v>
      </c>
      <c r="AC177">
        <f t="shared" si="117"/>
        <v>3076</v>
      </c>
      <c r="AD177">
        <v>134</v>
      </c>
      <c r="AE177">
        <f t="shared" si="118"/>
        <v>15200</v>
      </c>
      <c r="AF177">
        <v>50</v>
      </c>
      <c r="AG177">
        <f t="shared" si="119"/>
        <v>9912</v>
      </c>
      <c r="AH177">
        <v>350</v>
      </c>
      <c r="AI177">
        <f t="shared" si="120"/>
        <v>23</v>
      </c>
      <c r="AJ177">
        <v>0</v>
      </c>
      <c r="AL177" s="6" t="s">
        <v>127</v>
      </c>
      <c r="AM177" s="6" t="s">
        <v>512</v>
      </c>
      <c r="AO177" t="s">
        <v>636</v>
      </c>
    </row>
    <row r="178" spans="1:41" x14ac:dyDescent="0.15">
      <c r="B178" s="14" t="s">
        <v>558</v>
      </c>
      <c r="C178" s="7" t="s">
        <v>559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562</v>
      </c>
      <c r="U178" s="16" t="s">
        <v>513</v>
      </c>
      <c r="V178" s="6" t="s">
        <v>514</v>
      </c>
      <c r="W178">
        <v>46</v>
      </c>
      <c r="X178">
        <f t="shared" si="114"/>
        <v>12.25</v>
      </c>
      <c r="Y178">
        <f t="shared" si="115"/>
        <v>24117</v>
      </c>
      <c r="Z178">
        <v>56</v>
      </c>
      <c r="AA178">
        <f t="shared" si="116"/>
        <v>13017</v>
      </c>
      <c r="AB178">
        <v>45</v>
      </c>
      <c r="AC178">
        <f t="shared" si="117"/>
        <v>9950</v>
      </c>
      <c r="AD178">
        <v>351</v>
      </c>
      <c r="AE178">
        <f t="shared" si="118"/>
        <v>1878</v>
      </c>
      <c r="AF178">
        <v>0</v>
      </c>
      <c r="AG178">
        <f t="shared" si="119"/>
        <v>3647</v>
      </c>
      <c r="AH178">
        <v>156</v>
      </c>
      <c r="AI178">
        <f t="shared" si="120"/>
        <v>215</v>
      </c>
      <c r="AJ178">
        <v>300</v>
      </c>
      <c r="AL178" s="6" t="s">
        <v>515</v>
      </c>
      <c r="AM178" s="6" t="s">
        <v>516</v>
      </c>
    </row>
    <row r="179" spans="1:41" x14ac:dyDescent="0.15">
      <c r="B179" s="14" t="s">
        <v>558</v>
      </c>
      <c r="C179" s="7" t="s">
        <v>559</v>
      </c>
      <c r="D179">
        <v>40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563</v>
      </c>
      <c r="U179" s="16" t="s">
        <v>517</v>
      </c>
      <c r="V179" s="6" t="s">
        <v>518</v>
      </c>
      <c r="W179">
        <v>46</v>
      </c>
      <c r="X179">
        <f t="shared" si="114"/>
        <v>12.25</v>
      </c>
      <c r="Y179">
        <f t="shared" si="115"/>
        <v>22314</v>
      </c>
      <c r="Z179">
        <v>52</v>
      </c>
      <c r="AA179">
        <f t="shared" si="116"/>
        <v>1878</v>
      </c>
      <c r="AB179">
        <v>0</v>
      </c>
      <c r="AC179">
        <f t="shared" si="117"/>
        <v>3594</v>
      </c>
      <c r="AD179">
        <v>154</v>
      </c>
      <c r="AE179">
        <f t="shared" si="118"/>
        <v>13017</v>
      </c>
      <c r="AF179">
        <v>45</v>
      </c>
      <c r="AG179">
        <f t="shared" si="119"/>
        <v>8814</v>
      </c>
      <c r="AH179">
        <v>320</v>
      </c>
      <c r="AI179">
        <f t="shared" si="120"/>
        <v>23</v>
      </c>
      <c r="AJ179">
        <v>0</v>
      </c>
      <c r="AL179" s="6" t="s">
        <v>127</v>
      </c>
      <c r="AM179" s="6" t="s">
        <v>519</v>
      </c>
    </row>
    <row r="180" spans="1:41" x14ac:dyDescent="0.15">
      <c r="R180" s="5"/>
      <c r="U180" s="16" t="s">
        <v>520</v>
      </c>
      <c r="V180" s="6" t="s">
        <v>521</v>
      </c>
      <c r="W180">
        <v>46</v>
      </c>
      <c r="X180">
        <f t="shared" si="114"/>
        <v>12.25</v>
      </c>
      <c r="Y180">
        <f t="shared" si="115"/>
        <v>25044</v>
      </c>
      <c r="Z180">
        <v>58</v>
      </c>
      <c r="AA180">
        <f t="shared" si="116"/>
        <v>1878</v>
      </c>
      <c r="AB180">
        <v>0</v>
      </c>
      <c r="AC180">
        <f t="shared" si="117"/>
        <v>3647</v>
      </c>
      <c r="AD180">
        <v>156</v>
      </c>
      <c r="AE180">
        <f t="shared" si="118"/>
        <v>11814</v>
      </c>
      <c r="AF180">
        <v>42</v>
      </c>
      <c r="AG180">
        <f t="shared" si="119"/>
        <v>9912</v>
      </c>
      <c r="AH180">
        <v>350</v>
      </c>
      <c r="AI180">
        <f t="shared" si="120"/>
        <v>23</v>
      </c>
      <c r="AJ180">
        <v>0</v>
      </c>
      <c r="AL180" s="6" t="s">
        <v>223</v>
      </c>
      <c r="AM180" s="6" t="s">
        <v>522</v>
      </c>
    </row>
    <row r="181" spans="1:41" x14ac:dyDescent="0.15">
      <c r="A181" s="1" t="s">
        <v>606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100105</v>
      </c>
      <c r="S182" t="s">
        <v>556</v>
      </c>
      <c r="U182" s="16" t="s">
        <v>523</v>
      </c>
      <c r="V182" s="6" t="s">
        <v>524</v>
      </c>
      <c r="W182">
        <v>60</v>
      </c>
      <c r="X182">
        <f t="shared" ref="X182:X188" si="121">1+(W182-1)*0.25</f>
        <v>15.75</v>
      </c>
      <c r="Y182">
        <f t="shared" ref="Y182:Y188" si="122">INT(POWER(X182+(Z182*0.25),2)*35)</f>
        <v>151307</v>
      </c>
      <c r="Z182">
        <v>200</v>
      </c>
      <c r="AA182">
        <f t="shared" ref="AA182:AA188" si="123">INT(POWER(X182+(AB182*0.25),3))+40</f>
        <v>29116</v>
      </c>
      <c r="AB182">
        <v>60</v>
      </c>
      <c r="AC182">
        <f t="shared" ref="AC182:AC188" si="124">INT(50+(X182+(AD182*0.25)-1)*POWER(X182+(AD182*0.25),0.5)*10)</f>
        <v>25229</v>
      </c>
      <c r="AD182">
        <v>680</v>
      </c>
      <c r="AE182">
        <f t="shared" ref="AE182:AE188" si="125">INT(POWER(X182+(AF182*0.25),3))+40</f>
        <v>22585</v>
      </c>
      <c r="AF182">
        <v>50</v>
      </c>
      <c r="AG182">
        <f t="shared" ref="AG182:AG188" si="126">INT(50+(X182+(AH182*0.25)-1)*POWER(X182+(AH182*0.25),0.5)*10)</f>
        <v>26256</v>
      </c>
      <c r="AH182">
        <v>700</v>
      </c>
      <c r="AI182">
        <f t="shared" ref="AI182:AI188" si="127">INT(5+(X182+(AJ182*0.25)-1)*POWER(X182+(AJ182*0.25),0.2))</f>
        <v>134</v>
      </c>
      <c r="AJ182">
        <v>170</v>
      </c>
      <c r="AL182" s="6" t="s">
        <v>93</v>
      </c>
      <c r="AM182" s="6" t="s">
        <v>509</v>
      </c>
      <c r="AN182" s="7" t="s">
        <v>573</v>
      </c>
      <c r="AO182" t="s">
        <v>637</v>
      </c>
    </row>
    <row r="183" spans="1:41" x14ac:dyDescent="0.15">
      <c r="B183" s="12" t="s">
        <v>1</v>
      </c>
      <c r="C183" t="s">
        <v>0</v>
      </c>
      <c r="D183">
        <v>45</v>
      </c>
      <c r="E183">
        <f>1+(D183-1)*0.25</f>
        <v>12</v>
      </c>
      <c r="F183">
        <f>INT(200+POWER(E183+(G183*0.25)+1,2)*30)</f>
        <v>5270</v>
      </c>
      <c r="G183">
        <v>0</v>
      </c>
      <c r="H183">
        <f>INT(POWER(E183+(I183*0.25)+4,2)*3)</f>
        <v>768</v>
      </c>
      <c r="I183">
        <v>0</v>
      </c>
      <c r="J183">
        <f>INT(50+(E183+(K183*0.25)-1)*POWER(E183+(K183*0.25),0.5)*10)</f>
        <v>431</v>
      </c>
      <c r="K183">
        <v>0</v>
      </c>
      <c r="L183">
        <f>INT(POWER(E183+(M183*0.25)+4,2)*3)</f>
        <v>768</v>
      </c>
      <c r="M183">
        <v>0</v>
      </c>
      <c r="N183">
        <f>INT(50+(E183+(O183*0.25)-1)*POWER(E183+(O183*0.25),0.5)*10)</f>
        <v>431</v>
      </c>
      <c r="O183">
        <v>0</v>
      </c>
      <c r="P183">
        <f>INT(5+(E183+(Q183*0.25)-1)*POWER(E183+(Q183*0.25),0.2))</f>
        <v>23</v>
      </c>
      <c r="Q183">
        <v>0</v>
      </c>
      <c r="R183" s="5">
        <v>101105</v>
      </c>
      <c r="S183" t="s">
        <v>557</v>
      </c>
      <c r="U183" s="16" t="s">
        <v>531</v>
      </c>
      <c r="V183" s="6" t="s">
        <v>525</v>
      </c>
      <c r="W183">
        <v>80</v>
      </c>
      <c r="X183">
        <f t="shared" si="121"/>
        <v>20.75</v>
      </c>
      <c r="Y183">
        <f t="shared" si="122"/>
        <v>510319</v>
      </c>
      <c r="Z183">
        <v>400</v>
      </c>
      <c r="AA183">
        <f t="shared" si="123"/>
        <v>67707</v>
      </c>
      <c r="AB183">
        <v>80</v>
      </c>
      <c r="AC183">
        <f t="shared" si="124"/>
        <v>32699</v>
      </c>
      <c r="AD183">
        <v>800</v>
      </c>
      <c r="AE183">
        <f t="shared" si="125"/>
        <v>67707</v>
      </c>
      <c r="AF183">
        <v>80</v>
      </c>
      <c r="AG183">
        <f t="shared" si="126"/>
        <v>35520</v>
      </c>
      <c r="AH183">
        <v>850</v>
      </c>
      <c r="AI183">
        <f t="shared" si="127"/>
        <v>41</v>
      </c>
      <c r="AJ183">
        <v>0</v>
      </c>
      <c r="AL183" s="6" t="s">
        <v>223</v>
      </c>
      <c r="AM183" s="6" t="s">
        <v>537</v>
      </c>
      <c r="AN183" s="7" t="s">
        <v>573</v>
      </c>
      <c r="AO183" t="s">
        <v>638</v>
      </c>
    </row>
    <row r="184" spans="1:41" x14ac:dyDescent="0.15">
      <c r="B184" s="14" t="s">
        <v>558</v>
      </c>
      <c r="C184" s="7" t="s">
        <v>559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102205</v>
      </c>
      <c r="S184" s="7" t="s">
        <v>560</v>
      </c>
      <c r="U184" s="16" t="s">
        <v>532</v>
      </c>
      <c r="V184" s="6" t="s">
        <v>526</v>
      </c>
      <c r="W184">
        <v>51</v>
      </c>
      <c r="X184">
        <f t="shared" si="121"/>
        <v>13.5</v>
      </c>
      <c r="Y184">
        <f t="shared" si="122"/>
        <v>28428</v>
      </c>
      <c r="Z184">
        <v>60</v>
      </c>
      <c r="AA184">
        <f t="shared" si="123"/>
        <v>16621</v>
      </c>
      <c r="AB184">
        <v>48</v>
      </c>
      <c r="AC184">
        <f t="shared" si="124"/>
        <v>9987</v>
      </c>
      <c r="AD184">
        <v>347</v>
      </c>
      <c r="AE184">
        <f t="shared" si="125"/>
        <v>4136</v>
      </c>
      <c r="AF184">
        <v>10</v>
      </c>
      <c r="AG184">
        <f t="shared" si="126"/>
        <v>5030</v>
      </c>
      <c r="AH184">
        <v>200</v>
      </c>
      <c r="AI184">
        <f t="shared" si="127"/>
        <v>203</v>
      </c>
      <c r="AJ184">
        <v>278</v>
      </c>
      <c r="AL184" s="6" t="s">
        <v>63</v>
      </c>
      <c r="AM184" s="6" t="s">
        <v>538</v>
      </c>
    </row>
    <row r="185" spans="1:41" x14ac:dyDescent="0.15">
      <c r="B185" s="14" t="s">
        <v>558</v>
      </c>
      <c r="C185" s="7" t="s">
        <v>559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104105</v>
      </c>
      <c r="S185" s="7" t="s">
        <v>561</v>
      </c>
      <c r="U185" s="16" t="s">
        <v>533</v>
      </c>
      <c r="V185" s="6" t="s">
        <v>527</v>
      </c>
      <c r="W185">
        <v>51</v>
      </c>
      <c r="X185">
        <f t="shared" si="121"/>
        <v>13.5</v>
      </c>
      <c r="Y185">
        <f t="shared" si="122"/>
        <v>23660</v>
      </c>
      <c r="Z185">
        <v>50</v>
      </c>
      <c r="AA185">
        <f t="shared" si="123"/>
        <v>17113</v>
      </c>
      <c r="AB185">
        <v>49</v>
      </c>
      <c r="AC185">
        <f t="shared" si="124"/>
        <v>8994</v>
      </c>
      <c r="AD185">
        <v>320</v>
      </c>
      <c r="AE185">
        <f t="shared" si="125"/>
        <v>6371</v>
      </c>
      <c r="AF185">
        <v>20</v>
      </c>
      <c r="AG185">
        <f t="shared" si="126"/>
        <v>5030</v>
      </c>
      <c r="AH185">
        <v>200</v>
      </c>
      <c r="AI185">
        <f t="shared" si="127"/>
        <v>197</v>
      </c>
      <c r="AJ185">
        <v>270</v>
      </c>
      <c r="AL185" s="6" t="s">
        <v>177</v>
      </c>
      <c r="AM185" s="6" t="s">
        <v>539</v>
      </c>
    </row>
    <row r="186" spans="1:41" x14ac:dyDescent="0.15">
      <c r="B186" s="14" t="s">
        <v>558</v>
      </c>
      <c r="C186" s="7" t="s">
        <v>559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105105</v>
      </c>
      <c r="S186" s="7" t="s">
        <v>562</v>
      </c>
      <c r="U186" s="16" t="s">
        <v>534</v>
      </c>
      <c r="V186" s="6" t="s">
        <v>528</v>
      </c>
      <c r="W186">
        <v>51</v>
      </c>
      <c r="X186">
        <f t="shared" si="121"/>
        <v>13.5</v>
      </c>
      <c r="Y186">
        <f t="shared" si="122"/>
        <v>25515</v>
      </c>
      <c r="Z186">
        <v>54</v>
      </c>
      <c r="AA186">
        <f t="shared" si="123"/>
        <v>16621</v>
      </c>
      <c r="AB186">
        <v>48</v>
      </c>
      <c r="AC186">
        <f t="shared" si="124"/>
        <v>9726</v>
      </c>
      <c r="AD186">
        <v>340</v>
      </c>
      <c r="AE186">
        <f t="shared" si="125"/>
        <v>9301</v>
      </c>
      <c r="AF186">
        <v>30</v>
      </c>
      <c r="AG186">
        <f t="shared" si="126"/>
        <v>5636</v>
      </c>
      <c r="AH186">
        <v>220</v>
      </c>
      <c r="AI186">
        <f t="shared" si="127"/>
        <v>201</v>
      </c>
      <c r="AJ186">
        <v>275</v>
      </c>
      <c r="AL186" s="6" t="s">
        <v>63</v>
      </c>
      <c r="AM186" s="6" t="s">
        <v>540</v>
      </c>
    </row>
    <row r="187" spans="1:41" x14ac:dyDescent="0.15">
      <c r="B187" s="14" t="s">
        <v>558</v>
      </c>
      <c r="C187" s="7" t="s">
        <v>559</v>
      </c>
      <c r="D187">
        <v>45</v>
      </c>
      <c r="E187" s="7">
        <v>1</v>
      </c>
      <c r="F187" s="7">
        <v>320</v>
      </c>
      <c r="G187" s="7">
        <v>0</v>
      </c>
      <c r="H187" s="7">
        <v>75</v>
      </c>
      <c r="I187" s="7">
        <v>0</v>
      </c>
      <c r="J187" s="7">
        <v>50</v>
      </c>
      <c r="K187" s="7">
        <v>0</v>
      </c>
      <c r="L187" s="7">
        <v>75</v>
      </c>
      <c r="M187" s="7">
        <v>0</v>
      </c>
      <c r="N187" s="7">
        <v>50</v>
      </c>
      <c r="O187" s="7">
        <v>0</v>
      </c>
      <c r="P187" s="7">
        <v>5</v>
      </c>
      <c r="Q187" s="7">
        <v>0</v>
      </c>
      <c r="R187" s="7">
        <v>100205</v>
      </c>
      <c r="S187" s="7" t="s">
        <v>563</v>
      </c>
      <c r="U187" s="16" t="s">
        <v>535</v>
      </c>
      <c r="V187" s="6" t="s">
        <v>529</v>
      </c>
      <c r="W187">
        <v>51</v>
      </c>
      <c r="X187">
        <f t="shared" si="121"/>
        <v>13.5</v>
      </c>
      <c r="Y187">
        <f t="shared" si="122"/>
        <v>24578</v>
      </c>
      <c r="Z187">
        <v>52</v>
      </c>
      <c r="AA187">
        <f t="shared" si="123"/>
        <v>4136</v>
      </c>
      <c r="AB187">
        <v>10</v>
      </c>
      <c r="AC187">
        <f t="shared" si="124"/>
        <v>9987</v>
      </c>
      <c r="AD187">
        <v>347</v>
      </c>
      <c r="AE187">
        <f t="shared" si="125"/>
        <v>17616</v>
      </c>
      <c r="AF187">
        <v>50</v>
      </c>
      <c r="AG187">
        <f t="shared" si="126"/>
        <v>5330</v>
      </c>
      <c r="AH187">
        <v>210</v>
      </c>
      <c r="AI187">
        <f t="shared" si="127"/>
        <v>196</v>
      </c>
      <c r="AJ187">
        <v>269</v>
      </c>
      <c r="AL187" s="6" t="s">
        <v>223</v>
      </c>
      <c r="AM187" s="6" t="s">
        <v>541</v>
      </c>
    </row>
    <row r="188" spans="1:41" x14ac:dyDescent="0.15">
      <c r="R188" s="5"/>
      <c r="U188" s="16" t="s">
        <v>536</v>
      </c>
      <c r="V188" s="6" t="s">
        <v>530</v>
      </c>
      <c r="W188">
        <v>51</v>
      </c>
      <c r="X188">
        <f t="shared" si="121"/>
        <v>13.5</v>
      </c>
      <c r="Y188">
        <f t="shared" si="122"/>
        <v>26952</v>
      </c>
      <c r="Z188">
        <v>57</v>
      </c>
      <c r="AA188">
        <f t="shared" si="123"/>
        <v>16621</v>
      </c>
      <c r="AB188">
        <v>48</v>
      </c>
      <c r="AC188">
        <f t="shared" si="124"/>
        <v>9987</v>
      </c>
      <c r="AD188">
        <v>347</v>
      </c>
      <c r="AE188">
        <f t="shared" si="125"/>
        <v>6371</v>
      </c>
      <c r="AF188">
        <v>20</v>
      </c>
      <c r="AG188">
        <f t="shared" si="126"/>
        <v>5948</v>
      </c>
      <c r="AH188">
        <v>230</v>
      </c>
      <c r="AI188">
        <f t="shared" si="127"/>
        <v>201</v>
      </c>
      <c r="AJ188">
        <v>276</v>
      </c>
      <c r="AL188" s="6" t="s">
        <v>542</v>
      </c>
      <c r="AM188" s="6" t="s">
        <v>543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2017-08-21T17:09:10Z</dcterms:modified>
</cp:coreProperties>
</file>