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0160" windowHeight="1654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6" i="1" l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<sst xmlns="http://schemas.openxmlformats.org/spreadsheetml/2006/main" count="976" uniqueCount="630">
  <si>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</si>
  <si>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</si>
  <si>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</si>
  <si>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</si>
  <si>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</si>
  <si>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</si>
  <si>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</si>
  <si>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</si>
  <si>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</si>
  <si>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</si>
  <si>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</si>
  <si>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</si>
  <si>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</si>
  <si>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</si>
  <si>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</si>
  <si>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</si>
  <si>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</si>
  <si>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</si>
  <si>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</si>
  <si>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</si>
  <si>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</si>
  <si>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</si>
  <si>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</si>
  <si>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</si>
  <si>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</si>
  <si>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</si>
  <si>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</si>
  <si>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</si>
  <si>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</si>
  <si>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</si>
  <si>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</si>
  <si>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</si>
  <si>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</si>
  <si>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</si>
  <si>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</si>
  <si>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</si>
  <si>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</si>
  <si>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</si>
  <si>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</si>
  <si>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</si>
  <si>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</si>
  <si>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</si>
  <si>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</si>
  <si>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</si>
  <si>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</si>
  <si>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</si>
  <si>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</si>
  <si>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</si>
  <si>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</si>
  <si>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</si>
  <si>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</si>
  <si>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</si>
  <si>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</si>
  <si>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</si>
  <si>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</si>
  <si>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</si>
  <si>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</si>
  <si>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</si>
  <si>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</si>
  <si>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</si>
  <si>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</si>
  <si>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</si>
  <si>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</si>
  <si>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</si>
  <si>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</si>
  <si>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</si>
  <si>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</si>
  <si>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</si>
  <si>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</si>
  <si>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</si>
  <si>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</si>
  <si>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</si>
  <si>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</si>
  <si>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</si>
  <si>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</si>
  <si>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</si>
  <si>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</si>
  <si>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</si>
  <si>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</si>
  <si>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</si>
  <si>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</si>
  <si>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</si>
  <si>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</si>
  <si>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</si>
  <si>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</si>
  <si>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</si>
  <si>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</si>
  <si>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</si>
  <si>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</si>
  <si>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</si>
  <si>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</si>
  <si>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</si>
  <si>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</si>
  <si>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</si>
  <si>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</si>
  <si>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</si>
  <si>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</si>
  <si>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</si>
  <si>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</si>
  <si>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</si>
  <si>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</si>
  <si>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</si>
  <si>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</si>
  <si>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</si>
  <si>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</si>
  <si>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</si>
  <si>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</si>
  <si>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</si>
  <si>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</si>
  <si>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</si>
  <si>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</si>
  <si>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</si>
  <si>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</si>
  <si>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</si>
  <si>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</si>
  <si>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</si>
  <si>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</si>
  <si>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</si>
  <si>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</si>
  <si>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</si>
  <si>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</si>
  <si>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</si>
  <si>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</si>
  <si>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</si>
  <si>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</si>
  <si>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</si>
  <si>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</si>
  <si>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</si>
  <si>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</si>
  <si>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</si>
  <si>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</si>
  <si>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</si>
  <si>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</si>
  <si>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</si>
  <si>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</si>
  <si>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</si>
  <si>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</si>
  <si>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</si>
  <si>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</si>
  <si>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</si>
  <si>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</si>
  <si>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</si>
  <si>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</si>
  <si>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</si>
  <si>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</si>
  <si>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</si>
  <si>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</si>
  <si>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</si>
  <si>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</si>
  <si>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</si>
  <si>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</si>
  <si>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</si>
  <si>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</si>
  <si>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</si>
  <si>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</si>
  <si>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</si>
  <si>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</si>
  <si>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</si>
  <si>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</si>
  <si>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</si>
  <si>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</si>
  <si>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</si>
  <si>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</si>
  <si>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</si>
  <si>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</si>
  <si>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</si>
  <si>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</si>
  <si>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</si>
  <si>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</si>
  <si>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</si>
  <si>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</si>
  <si>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</si>
  <si>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</si>
  <si>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</si>
  <si>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</si>
  <si>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</si>
  <si>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</si>
  <si>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</si>
  <si>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</si>
  <si>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</si>
  <si>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</si>
  <si>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</si>
  <si>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</si>
  <si>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</si>
  <si>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</si>
  <si>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</si>
  <si>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</si>
  <si>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</si>
  <si>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</si>
  <si>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</si>
  <si>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</si>
  <si>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</si>
  <si>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</si>
  <si>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</si>
  <si>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</si>
  <si>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</si>
  <si>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</si>
  <si>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</si>
  <si>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</si>
  <si>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</si>
  <si>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</si>
  <si>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</si>
  <si>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</si>
  <si>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</si>
  <si>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</si>
  <si>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</si>
  <si>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</si>
  <si>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</si>
  <si>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</si>
  <si>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</si>
  <si>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</si>
  <si>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</si>
  <si>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</si>
  <si>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</si>
  <si>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</si>
  <si>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</si>
  <si>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</si>
  <si>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</si>
  <si>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</si>
  <si>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</si>
  <si>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</si>
  <si>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</si>
  <si>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</si>
  <si>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</si>
  <si>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</si>
  <si>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</si>
  <si>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</si>
  <si>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</si>
  <si>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</si>
  <si>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</si>
  <si>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</si>
  <si>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</si>
  <si>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</si>
  <si>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</si>
  <si>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</si>
  <si>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</si>
  <si>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</si>
  <si>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</si>
  <si>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</si>
  <si>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</si>
  <si>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</si>
  <si>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</si>
  <si>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</si>
  <si>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</si>
  <si>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</si>
  <si>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</si>
  <si>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</si>
  <si>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</si>
  <si>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</si>
  <si>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</si>
  <si>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</si>
  <si>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</si>
  <si>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</si>
  <si>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</si>
  <si>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</si>
  <si>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</si>
  <si>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</si>
  <si>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</si>
  <si>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</si>
  <si>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</si>
  <si>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</si>
  <si>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</si>
  <si>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</si>
  <si>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</si>
  <si>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</si>
  <si>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</si>
  <si>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</si>
  <si>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</si>
  <si>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</si>
  <si>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</si>
  <si>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</si>
  <si>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</si>
  <si>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</si>
  <si>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</si>
  <si>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</si>
  <si>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</si>
  <si>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</si>
  <si>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</si>
  <si>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</si>
  <si>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</si>
  <si>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</si>
  <si>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</si>
  <si>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</si>
  <si>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</si>
  <si>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</si>
  <si>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</si>
  <si>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</si>
  <si>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</si>
  <si>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</si>
  <si>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</si>
  <si>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</si>
  <si>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</si>
  <si>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</si>
  <si>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</si>
  <si>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</si>
  <si>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</si>
  <si>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</si>
  <si>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</si>
  <si>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</si>
  <si>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</si>
  <si>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</si>
  <si>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</si>
  <si>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</si>
  <si>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</si>
  <si>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</si>
  <si>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</si>
  <si>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</si>
  <si>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</si>
  <si>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</si>
  <si>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</si>
  <si>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</si>
  <si>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</si>
  <si>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</si>
  <si>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</si>
  <si>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</si>
  <si>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</si>
  <si>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</si>
  <si>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</si>
  <si>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</si>
  <si>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</si>
  <si>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</si>
  <si>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</si>
  <si>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</si>
  <si>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</si>
  <si>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</si>
  <si>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</si>
  <si>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</si>
  <si>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</si>
  <si>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</si>
  <si>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</si>
  <si>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</si>
  <si>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</si>
  <si>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</si>
  <si>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</si>
  <si>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</si>
  <si>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</si>
  <si>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</si>
  <si>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</si>
  <si>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</si>
  <si>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</si>
  <si>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</si>
  <si>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</si>
  <si>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</si>
  <si>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</si>
  <si>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</si>
  <si>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</si>
  <si>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</si>
  <si>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</si>
  <si>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</si>
  <si>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</si>
  <si>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</si>
  <si>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</si>
  <si>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</si>
  <si>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</si>
  <si>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</si>
  <si>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</si>
  <si>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</si>
  <si>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</si>
  <si>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</si>
  <si>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</si>
  <si>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</si>
  <si>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</si>
  <si>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</si>
  <si>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</si>
  <si>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</si>
  <si>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</si>
  <si>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</si>
  <si>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</si>
  <si>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</si>
  <si>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</si>
  <si>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</si>
  <si>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</si>
  <si>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</si>
  <si>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</si>
  <si>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</si>
  <si>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</si>
  <si>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</si>
  <si>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</si>
  <si>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</si>
  <si>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</si>
  <si>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</si>
  <si>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</si>
  <si>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</si>
  <si>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</si>
  <si>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</si>
  <si>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</si>
  <si>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</si>
  <si>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</si>
  <si>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</si>
  <si>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</si>
  <si>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</si>
  <si>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</si>
  <si>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</si>
  <si>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</si>
  <si>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</si>
  <si>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</si>
  <si>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</si>
  <si>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</si>
  <si>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</si>
  <si>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</si>
  <si>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</si>
  <si>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</si>
  <si>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</si>
  <si>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</si>
  <si>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</si>
  <si>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</si>
  <si>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</si>
  <si>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</si>
  <si>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</si>
  <si>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</si>
  <si>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</si>
  <si>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</si>
  <si>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</si>
  <si>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</si>
  <si>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</si>
  <si>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</si>
  <si>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</si>
  <si>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</si>
  <si>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</si>
  <si>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</si>
  <si>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</si>
  <si>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</si>
  <si>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</si>
  <si>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</si>
  <si>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</si>
  <si>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</si>
  <si>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</si>
  <si>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</si>
  <si>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</si>
  <si>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</si>
  <si>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</si>
  <si>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</si>
  <si>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</si>
  <si>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</si>
  <si>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</si>
  <si>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</si>
  <si>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</si>
  <si>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</si>
  <si>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</si>
  <si>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</si>
  <si>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</si>
  <si>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</si>
  <si>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</si>
  <si>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</si>
  <si>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</si>
  <si>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</si>
  <si>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</si>
  <si>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</si>
  <si>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</si>
  <si>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</si>
  <si>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</si>
  <si>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</si>
  <si>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</si>
  <si>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</si>
  <si>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</si>
  <si>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</si>
  <si>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</si>
  <si>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</si>
  <si>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</si>
  <si>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</si>
  <si>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</si>
  <si>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</si>
  <si>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</si>
  <si>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</si>
  <si>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</si>
  <si>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</si>
  <si>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</si>
  <si>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</si>
  <si>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</si>
  <si>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</si>
  <si>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</si>
  <si>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</si>
  <si>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</si>
  <si>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</si>
  <si>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</si>
  <si>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</si>
  <si>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</si>
  <si>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</si>
  <si>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</si>
  <si>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</si>
  <si>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</si>
  <si>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</si>
  <si>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</si>
  <si>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</si>
  <si>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</si>
  <si>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</si>
  <si>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</si>
  <si>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</si>
  <si>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</si>
  <si>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</si>
  <si>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</si>
  <si>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</si>
  <si>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</si>
  <si>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</si>
  <si>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</si>
  <si>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</si>
  <si>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</si>
  <si>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</si>
  <si>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</si>
  <si>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</si>
  <si>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</si>
  <si>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</si>
  <si>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</si>
  <si>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</si>
  <si>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</si>
  <si>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</si>
  <si>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</si>
  <si>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</si>
  <si>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</si>
  <si>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</si>
  <si>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</si>
  <si>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</si>
  <si>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</si>
  <si>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</si>
  <si>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</si>
  <si>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</si>
  <si>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</si>
  <si>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</si>
  <si>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</si>
  <si>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</si>
  <si>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</si>
  <si>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</si>
  <si>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</si>
  <si>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</si>
  <si>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</si>
  <si>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</si>
  <si>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</si>
  <si>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</si>
  <si>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</si>
  <si>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</si>
  <si>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</si>
  <si>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</si>
  <si>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</si>
  <si>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</si>
  <si>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</si>
  <si>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</si>
  <si>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</si>
  <si>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</si>
  <si>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</si>
  <si>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</si>
  <si>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</si>
  <si>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</si>
  <si>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</si>
  <si>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</si>
  <si>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</si>
  <si>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</si>
  <si>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</si>
  <si>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</si>
  <si>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</si>
  <si>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</si>
  <si>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</si>
  <si>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</si>
  <si>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</si>
  <si>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</si>
  <si>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</si>
  <si>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</si>
  <si>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</si>
  <si>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</si>
  <si>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</si>
  <si>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</si>
  <si>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</si>
  <si>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</si>
  <si>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</si>
  <si>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</si>
  <si>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</si>
  <si>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</si>
  <si>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</si>
  <si>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</si>
  <si>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</si>
  <si>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</si>
  <si>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</si>
  <si>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</si>
  <si>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</si>
  <si>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</si>
  <si>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</si>
  <si>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</si>
  <si>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</si>
  <si>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</si>
  <si>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</si>
  <si>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</si>
  <si>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</si>
  <si>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</si>
  <si>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</si>
  <si>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</si>
  <si>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</si>
  <si>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</si>
  <si>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</si>
  <si>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</si>
  <si>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</si>
  <si>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</si>
  <si>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</si>
  <si>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</si>
  <si>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</si>
  <si>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</si>
  <si>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</si>
  <si>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</si>
  <si>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</si>
  <si>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</si>
  <si>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</si>
  <si>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</si>
  <si>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</si>
  <si>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</si>
  <si>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</si>
  <si>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</si>
  <si>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</si>
  <si>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</si>
  <si>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</si>
  <si>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</si>
  <si>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</si>
  <si>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</si>
  <si>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</si>
  <si>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</si>
  <si>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</si>
  <si>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</si>
  <si>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</si>
  <si>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</si>
  <si>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</si>
  <si>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</si>
  <si>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</si>
  <si>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</si>
  <si>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</si>
  <si>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</si>
  <si>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</si>
  <si>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</si>
  <si>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</si>
  <si>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</si>
  <si>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</si>
  <si>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需要大红</t>
    <rPh sb="0" eb="1">
      <t>xu'yao</t>
    </rPh>
    <rPh sb="2" eb="3">
      <t>da'hong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</si>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</sst>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T1" workbookViewId="0">
      <pane ySplit="1" topLeftCell="A26" activePane="bottomLeft" state="frozen"/>
      <selection pane="bottomLeft" activeCell="AO19" sqref="AO1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622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591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592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593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623</v>
      </c>
      <c r="AO18" t="s">
        <v>629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  <c r="AO19" t="s">
        <v>628</v>
      </c>
    </row>
    <row r="20" spans="1:41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594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4628</v>
      </c>
      <c r="Z24">
        <v>25</v>
      </c>
      <c r="AA24">
        <f>INT(POWER(X24+(AB24*0.25),3))+40</f>
        <v>1662</v>
      </c>
      <c r="AB24">
        <v>26</v>
      </c>
      <c r="AC24">
        <f>INT(50+(X24+(AD24*0.25)-1)*POWER(X24+(AD24*0.25),0.5)*10)</f>
        <v>290</v>
      </c>
      <c r="AD24">
        <v>15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62</v>
      </c>
      <c r="AJ24">
        <v>100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6144</v>
      </c>
      <c r="Z25">
        <v>30</v>
      </c>
      <c r="AA25">
        <f>INT(POWER(X25+(AB25*0.25),3))+40</f>
        <v>4953</v>
      </c>
      <c r="AB25">
        <v>45</v>
      </c>
      <c r="AC25">
        <f>INT(50+(X25+(AD25*0.25)-1)*POWER(X25+(AD25*0.25),0.5)*10)</f>
        <v>431</v>
      </c>
      <c r="AD25">
        <v>25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64</v>
      </c>
      <c r="AJ25">
        <v>100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595</v>
      </c>
    </row>
    <row r="30" spans="1:41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2933</v>
      </c>
      <c r="AB30">
        <v>35</v>
      </c>
      <c r="AC30">
        <f>INT(50+(X30+(AD30*0.25)-1)*POWER(X30+(AD30*0.25),0.5)*10)</f>
        <v>300</v>
      </c>
      <c r="AD30">
        <v>15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3946</v>
      </c>
      <c r="AB31">
        <v>40</v>
      </c>
      <c r="AC31">
        <f>INT(50+(X31+(AD31*0.25)-1)*POWER(X31+(AD31*0.25),0.5)*10)</f>
        <v>369</v>
      </c>
      <c r="AD31">
        <v>20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5399</v>
      </c>
      <c r="AB32">
        <v>45</v>
      </c>
      <c r="AC32">
        <f>INT(50+(X32+(AD32*0.25)-1)*POWER(X32+(AD32*0.25),0.5)*10)</f>
        <v>522</v>
      </c>
      <c r="AD32">
        <v>30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9242</v>
      </c>
      <c r="Z33">
        <v>37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5172</v>
      </c>
      <c r="AF33">
        <v>41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  <c r="AO33" t="s">
        <v>626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621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16940</v>
      </c>
      <c r="Z36">
        <v>65</v>
      </c>
      <c r="AA36">
        <f>INT(POWER(X36+(AB36*0.25),3))+40</f>
        <v>1768</v>
      </c>
      <c r="AB36">
        <v>25</v>
      </c>
      <c r="AC36">
        <f>INT(50+(X36+(AD36*0.25)-1)*POWER(X36+(AD36*0.25),0.5)*10)</f>
        <v>3594</v>
      </c>
      <c r="AD36">
        <v>180</v>
      </c>
      <c r="AE36">
        <f>INT(POWER(X36+(AF36*0.25),3))+40</f>
        <v>6631</v>
      </c>
      <c r="AF36">
        <v>52</v>
      </c>
      <c r="AG36">
        <f>INT(50+(X36+(AH36*0.25)-1)*POWER(X36+(AH36*0.25),0.5)*10)</f>
        <v>1699</v>
      </c>
      <c r="AH36">
        <v>100</v>
      </c>
      <c r="AI36">
        <f>INT(5+(X36+(AJ36*0.25)-1)*POWER(X36+(AJ36*0.25),0.2))</f>
        <v>64</v>
      </c>
      <c r="AJ36">
        <v>100</v>
      </c>
      <c r="AL36" s="5" t="s">
        <v>134</v>
      </c>
      <c r="AM36" s="5" t="s">
        <v>138</v>
      </c>
      <c r="AN36" t="s">
        <v>589</v>
      </c>
      <c r="AO36" t="s">
        <v>627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7614</v>
      </c>
      <c r="Z37">
        <v>30</v>
      </c>
      <c r="AA37">
        <f>INT(POWER(X37+(AB37*0.25),3))+40</f>
        <v>4136</v>
      </c>
      <c r="AB37">
        <v>35</v>
      </c>
      <c r="AC37">
        <f>INT(50+(X37+(AD37*0.25)-1)*POWER(X37+(AD37*0.25),0.5)*10)</f>
        <v>218</v>
      </c>
      <c r="AD37">
        <v>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596</v>
      </c>
    </row>
    <row r="47" spans="1:41" x14ac:dyDescent="0.15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6144</v>
      </c>
      <c r="Z47">
        <v>30</v>
      </c>
      <c r="AA47">
        <f t="shared" ref="AA47:AA52" si="79">INT(POWER(X47+(AB47*0.25),3))+40</f>
        <v>601</v>
      </c>
      <c r="AB47">
        <v>10</v>
      </c>
      <c r="AC47">
        <f t="shared" ref="AC47:AC52" si="80">INT(50+(X47+(AD47*0.25)-1)*POWER(X47+(AD47*0.25),0.5)*10)</f>
        <v>311</v>
      </c>
      <c r="AD47">
        <v>15</v>
      </c>
      <c r="AE47">
        <f t="shared" ref="AE47:AE52" si="81">INT(POWER(X47+(AF47*0.25),3))+40</f>
        <v>2366</v>
      </c>
      <c r="AF47">
        <v>30</v>
      </c>
      <c r="AG47">
        <f t="shared" ref="AG47:AG52" si="82">INT(50+(X47+(AH47*0.25)-1)*POWER(X47+(AH47*0.25),0.5)*10)</f>
        <v>495</v>
      </c>
      <c r="AH47">
        <v>30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  <c r="AN47" t="s">
        <v>587</v>
      </c>
    </row>
    <row r="48" spans="1:41" x14ac:dyDescent="0.15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18</v>
      </c>
      <c r="X48">
        <f t="shared" si="77"/>
        <v>5.25</v>
      </c>
      <c r="Y48">
        <f t="shared" si="78"/>
        <v>3677</v>
      </c>
      <c r="Z48">
        <v>20</v>
      </c>
      <c r="AA48">
        <f t="shared" si="79"/>
        <v>184</v>
      </c>
      <c r="AB48">
        <v>0</v>
      </c>
      <c r="AC48">
        <f t="shared" si="80"/>
        <v>190</v>
      </c>
      <c r="AD48">
        <v>5</v>
      </c>
      <c r="AE48">
        <f t="shared" si="81"/>
        <v>1116</v>
      </c>
      <c r="AF48">
        <v>20</v>
      </c>
      <c r="AG48">
        <f t="shared" si="82"/>
        <v>237</v>
      </c>
      <c r="AH48">
        <v>10</v>
      </c>
      <c r="AI48">
        <f t="shared" si="83"/>
        <v>10</v>
      </c>
      <c r="AJ48">
        <v>0</v>
      </c>
      <c r="AL48" s="5" t="s">
        <v>153</v>
      </c>
      <c r="AM48" s="5" t="s">
        <v>154</v>
      </c>
      <c r="AN48" t="s">
        <v>590</v>
      </c>
    </row>
    <row r="49" spans="1:40" x14ac:dyDescent="0.15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2528</v>
      </c>
      <c r="Z49">
        <v>16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40" x14ac:dyDescent="0.15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2679</v>
      </c>
      <c r="Z50">
        <v>17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  <c r="AN50" t="s">
        <v>587</v>
      </c>
    </row>
    <row r="51" spans="1:40" x14ac:dyDescent="0.15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2835</v>
      </c>
      <c r="Z51">
        <v>18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  <c r="AN51" t="s">
        <v>589</v>
      </c>
    </row>
    <row r="52" spans="1:40" x14ac:dyDescent="0.15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3158</v>
      </c>
      <c r="Z52">
        <v>20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  <c r="AN52" t="s">
        <v>589</v>
      </c>
    </row>
    <row r="53" spans="1:40" x14ac:dyDescent="0.15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0" x14ac:dyDescent="0.15">
      <c r="U54" s="13"/>
      <c r="V54" s="5"/>
      <c r="AL54" s="5"/>
      <c r="AM54" s="5"/>
    </row>
    <row r="55" spans="1:40" x14ac:dyDescent="0.15">
      <c r="A55" s="1" t="s">
        <v>597</v>
      </c>
    </row>
    <row r="56" spans="1:40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3158</v>
      </c>
      <c r="Z56">
        <v>17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 x14ac:dyDescent="0.15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3158</v>
      </c>
      <c r="Z57">
        <v>17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 x14ac:dyDescent="0.15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3327</v>
      </c>
      <c r="Z58">
        <v>18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 x14ac:dyDescent="0.15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0" x14ac:dyDescent="0.15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0" x14ac:dyDescent="0.15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0" x14ac:dyDescent="0.15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0" x14ac:dyDescent="0.15">
      <c r="A63" s="1" t="s">
        <v>598</v>
      </c>
    </row>
    <row r="64" spans="1:40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599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600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601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602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603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604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605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606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607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608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609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610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611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612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613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614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615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616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617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618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619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624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625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620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2017-02-11T15:30:00Z</dcterms:modified>
</cp:coreProperties>
</file>