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u/Projects/lipidTask/data/"/>
    </mc:Choice>
  </mc:AlternateContent>
  <xr:revisionPtr revIDLastSave="0" documentId="13_ncr:1_{501B034C-5F80-B743-B578-6D5CC4B7D82F}" xr6:coauthVersionLast="47" xr6:coauthVersionMax="47" xr10:uidLastSave="{00000000-0000-0000-0000-000000000000}"/>
  <bookViews>
    <workbookView xWindow="0" yWindow="500" windowWidth="33600" windowHeight="20500" activeTab="4" xr2:uid="{4D22EB41-5D65-468F-929D-7AF6A87166BD}"/>
  </bookViews>
  <sheets>
    <sheet name="fatty acid FA" sheetId="1" r:id="rId1"/>
    <sheet name="cardiolipin CL" sheetId="2" r:id="rId2"/>
    <sheet name="Phosphatidylglycerol PG" sheetId="3" r:id="rId3"/>
    <sheet name="Phosphatidylserine PS" sheetId="4" r:id="rId4"/>
    <sheet name="Phosphatidylethanolamine PE" sheetId="5" r:id="rId5"/>
    <sheet name="Phosphatidylcholine P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<sst xmlns="http://schemas.openxmlformats.org/spreadsheetml/2006/main" count="232" uniqueCount="136">
  <si>
    <t>name</t>
  </si>
  <si>
    <t>abbr</t>
  </si>
  <si>
    <t>R.T</t>
  </si>
  <si>
    <t>myristic acid</t>
  </si>
  <si>
    <t>FA 14:0</t>
  </si>
  <si>
    <t>pentadecylic acid</t>
  </si>
  <si>
    <t>FA 15:0</t>
  </si>
  <si>
    <t>palmitoleic acid</t>
  </si>
  <si>
    <t>FA 16:1</t>
  </si>
  <si>
    <t>palmitelaidic acid</t>
  </si>
  <si>
    <t>palmitic acid</t>
  </si>
  <si>
    <t>FA 16:0</t>
  </si>
  <si>
    <t>margaric acid</t>
  </si>
  <si>
    <t>stearidonic acid</t>
  </si>
  <si>
    <t>FA 18:4</t>
  </si>
  <si>
    <t>ALA</t>
  </si>
  <si>
    <t>GLA</t>
  </si>
  <si>
    <t xml:space="preserve">LA </t>
  </si>
  <si>
    <t>oleic acid</t>
  </si>
  <si>
    <t>FA 18:1</t>
  </si>
  <si>
    <t>elaidic acid</t>
  </si>
  <si>
    <t>stearic acid</t>
  </si>
  <si>
    <t>FA 18:0</t>
  </si>
  <si>
    <t>nonadecylic acid</t>
  </si>
  <si>
    <t>FA 19:0</t>
  </si>
  <si>
    <t>eicosapentaenoic acid(EPA)</t>
  </si>
  <si>
    <t>FA 20:5</t>
  </si>
  <si>
    <t>arachidonic acid(AA)</t>
  </si>
  <si>
    <t>dihomo-gamma-linolenic acid(DGLA)</t>
  </si>
  <si>
    <t>eicosadienoic acid</t>
  </si>
  <si>
    <t>cis-11-eicosenoic acid</t>
  </si>
  <si>
    <t>FA 20:1</t>
  </si>
  <si>
    <t>arachidic acid</t>
  </si>
  <si>
    <t>FA 20:0</t>
  </si>
  <si>
    <t>heneicosylic acid</t>
  </si>
  <si>
    <t>FA 21:0</t>
  </si>
  <si>
    <t>docosahexaenoic acid(DHA)</t>
  </si>
  <si>
    <t>docosapentaenoic acid(DPA)</t>
  </si>
  <si>
    <t>adrenic acid</t>
  </si>
  <si>
    <t>erucic acid</t>
  </si>
  <si>
    <t>behenic acid</t>
  </si>
  <si>
    <t>nervonic acid</t>
  </si>
  <si>
    <t>FA 18:3</t>
  </si>
  <si>
    <t>FA 18:2</t>
  </si>
  <si>
    <t>FA 20:4</t>
  </si>
  <si>
    <t>FA 20:3</t>
  </si>
  <si>
    <t>FA 22:6</t>
  </si>
  <si>
    <t>FA 22:5</t>
  </si>
  <si>
    <t>FA 22:4</t>
  </si>
  <si>
    <t>FA 22:1</t>
  </si>
  <si>
    <t>FA 22:0</t>
  </si>
  <si>
    <t xml:space="preserve">FA 24:1 </t>
  </si>
  <si>
    <t>pinolenic acid</t>
  </si>
  <si>
    <t>linoelaidic acid</t>
  </si>
  <si>
    <t>CN</t>
  </si>
  <si>
    <t>DB</t>
  </si>
  <si>
    <t>calculated ECN</t>
  </si>
  <si>
    <t>FA 20:2</t>
  </si>
  <si>
    <t>14:0 (4) CL</t>
  </si>
  <si>
    <t>16:0 (2)-18:1 (2) CL</t>
  </si>
  <si>
    <t>16:1 (4) CL</t>
  </si>
  <si>
    <t>14:1 (4) CL</t>
  </si>
  <si>
    <t>18:1 (4) CL</t>
  </si>
  <si>
    <t>18:0 (4) CL</t>
  </si>
  <si>
    <t>16:0 (4) CL</t>
  </si>
  <si>
    <t>18:2 (4) CL-d5 (deuterated)</t>
  </si>
  <si>
    <t>14:1 (3)-15:1 (1) CL</t>
  </si>
  <si>
    <t>15:0 (3) - 16:1 (1) CL</t>
  </si>
  <si>
    <t>22:1 (3) - 14:1 (1) CL</t>
  </si>
  <si>
    <t>24:1 (3) - 14:1 (1) CL</t>
  </si>
  <si>
    <t>CL 56:0</t>
  </si>
  <si>
    <t>CL 68:2</t>
  </si>
  <si>
    <t>CL 64:4</t>
  </si>
  <si>
    <t>CL 72:4</t>
  </si>
  <si>
    <t>CL 56:4</t>
  </si>
  <si>
    <t>CL 72:0</t>
  </si>
  <si>
    <t>CL 64:0</t>
  </si>
  <si>
    <t>CL 72:8</t>
  </si>
  <si>
    <t>CL 57:4</t>
  </si>
  <si>
    <t>CL 61:1</t>
  </si>
  <si>
    <t>CL 80:4</t>
  </si>
  <si>
    <t>CL 86:4</t>
  </si>
  <si>
    <t>NA</t>
  </si>
  <si>
    <t>R.T 1 (min)</t>
  </si>
  <si>
    <t>R.T 2 (min)</t>
  </si>
  <si>
    <t>RT 3 (min)</t>
  </si>
  <si>
    <t>18:0-18:1 PG</t>
  </si>
  <si>
    <t>PG 36:1</t>
  </si>
  <si>
    <t>m/z POS</t>
  </si>
  <si>
    <t>NH4+</t>
  </si>
  <si>
    <t>10:0 PG</t>
  </si>
  <si>
    <t>PG 20:0</t>
  </si>
  <si>
    <t>R.T 4 (min)</t>
  </si>
  <si>
    <t>14:0 PG</t>
  </si>
  <si>
    <t>PG 28:0</t>
  </si>
  <si>
    <t>H+</t>
  </si>
  <si>
    <t>08:0 PG</t>
  </si>
  <si>
    <t>PG 16:0</t>
  </si>
  <si>
    <t>PG(12:0/12:0)</t>
  </si>
  <si>
    <t>PG 24:0</t>
  </si>
  <si>
    <t>PG(18:1/18:1)</t>
  </si>
  <si>
    <t>PG 36:2</t>
  </si>
  <si>
    <t>10:0 PS</t>
  </si>
  <si>
    <t>12:0 PS</t>
  </si>
  <si>
    <t>PS(14:0/14:0)</t>
  </si>
  <si>
    <t>PS(18:1/18:1)</t>
  </si>
  <si>
    <t>PS(17:0)</t>
  </si>
  <si>
    <t>PS 20:0</t>
  </si>
  <si>
    <t>PS 24:0</t>
  </si>
  <si>
    <t>PS 34:0</t>
  </si>
  <si>
    <t>PS 28:0</t>
  </si>
  <si>
    <t>PS 36:2</t>
  </si>
  <si>
    <t>18:0 PE</t>
  </si>
  <si>
    <t>14:0 PE</t>
  </si>
  <si>
    <t>10:0 PE</t>
  </si>
  <si>
    <t>16:0 - 18:1 PE</t>
  </si>
  <si>
    <t>PE(12:0/12:0)</t>
  </si>
  <si>
    <t>PE(18:2/16:0)</t>
  </si>
  <si>
    <t>PE 36:0</t>
  </si>
  <si>
    <t>PE 28:0</t>
  </si>
  <si>
    <t>PE 20:0</t>
  </si>
  <si>
    <t>PE 34:1</t>
  </si>
  <si>
    <t>PE 24:0</t>
  </si>
  <si>
    <t>PE 34:2</t>
  </si>
  <si>
    <t>20:0 PC</t>
  </si>
  <si>
    <t>18:1-14:0 PC</t>
  </si>
  <si>
    <t>10:0 PC</t>
  </si>
  <si>
    <t>18:1-18:0 PC</t>
  </si>
  <si>
    <t>PC(16:0/16:0)</t>
  </si>
  <si>
    <t>PC(18:2/18:2)</t>
  </si>
  <si>
    <t>PC 40:0</t>
  </si>
  <si>
    <t>PC 20:0</t>
  </si>
  <si>
    <t>PC 36:1</t>
  </si>
  <si>
    <t>PC 32:0</t>
  </si>
  <si>
    <t>PC 36:4</t>
  </si>
  <si>
    <t>PC 32:1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</si>
</sst>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072-66FE-4A9A-AC4C-952CFD1E8268}">
  <dimension ref="A1:F30"/>
  <sheetViews>
    <sheetView workbookViewId="0">
      <selection activeCell="E4" sqref="E4"/>
    </sheetView>
  </sheetViews>
  <sheetFormatPr baseColWidth="10" defaultColWidth="8.83203125" defaultRowHeight="15"/>
  <cols>
    <col min="1" max="1" width="30" bestFit="1" customWidth="1"/>
    <col min="2" max="2" width="8.5" bestFit="1" customWidth="1"/>
    <col min="3" max="4" width="8.5" customWidth="1"/>
    <col min="5" max="5" width="19.83203125" customWidth="1"/>
  </cols>
  <sheetData>
    <row r="1" spans="1:6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2</v>
      </c>
    </row>
    <row r="2" spans="1:6">
      <c r="A2" t="s">
        <v>3</v>
      </c>
      <c r="B2" t="s">
        <v>4</v>
      </c>
      <c r="C2">
        <v>14</v>
      </c>
      <c r="D2">
        <v>0</v>
      </c>
      <c r="E2">
        <f>C2-1.4*D2</f>
        <v>14</v>
      </c>
      <c r="F2">
        <v>6.52</v>
      </c>
    </row>
    <row r="3" spans="1:6">
      <c r="A3" t="s">
        <v>5</v>
      </c>
      <c r="B3" t="s">
        <v>6</v>
      </c>
      <c r="C3">
        <v>15</v>
      </c>
      <c r="D3">
        <v>0</v>
      </c>
      <c r="E3">
        <f t="shared" ref="E3:E30" si="0">C3-1.4*D3</f>
        <v>15</v>
      </c>
      <c r="F3">
        <v>6.72</v>
      </c>
    </row>
    <row r="4" spans="1:6">
      <c r="A4" t="s">
        <v>7</v>
      </c>
      <c r="B4" t="s">
        <v>8</v>
      </c>
      <c r="C4">
        <v>16</v>
      </c>
      <c r="D4">
        <v>1</v>
      </c>
      <c r="E4">
        <f t="shared" si="0"/>
        <v>14.6</v>
      </c>
      <c r="F4">
        <v>6.59</v>
      </c>
    </row>
    <row r="5" spans="1:6">
      <c r="A5" t="s">
        <v>9</v>
      </c>
      <c r="B5" t="s">
        <v>8</v>
      </c>
      <c r="C5">
        <v>16</v>
      </c>
      <c r="D5">
        <v>1</v>
      </c>
      <c r="E5">
        <f t="shared" si="0"/>
        <v>14.6</v>
      </c>
      <c r="F5">
        <v>6.66</v>
      </c>
    </row>
    <row r="6" spans="1:6">
      <c r="A6" t="s">
        <v>10</v>
      </c>
      <c r="B6" t="s">
        <v>11</v>
      </c>
      <c r="C6">
        <v>16</v>
      </c>
      <c r="D6">
        <v>0</v>
      </c>
      <c r="E6">
        <f t="shared" si="0"/>
        <v>16</v>
      </c>
      <c r="F6">
        <v>7.01</v>
      </c>
    </row>
    <row r="7" spans="1:6">
      <c r="A7" t="s">
        <v>12</v>
      </c>
      <c r="B7" t="s">
        <v>11</v>
      </c>
      <c r="C7">
        <v>16</v>
      </c>
      <c r="D7">
        <v>0</v>
      </c>
      <c r="E7">
        <f t="shared" si="0"/>
        <v>16</v>
      </c>
      <c r="F7">
        <v>7.3</v>
      </c>
    </row>
    <row r="8" spans="1:6">
      <c r="A8" t="s">
        <v>13</v>
      </c>
      <c r="B8" t="s">
        <v>14</v>
      </c>
      <c r="C8">
        <v>18</v>
      </c>
      <c r="D8">
        <v>4</v>
      </c>
      <c r="E8">
        <f t="shared" si="0"/>
        <v>12.4</v>
      </c>
      <c r="F8">
        <v>6.28</v>
      </c>
    </row>
    <row r="9" spans="1:6">
      <c r="A9" t="s">
        <v>15</v>
      </c>
      <c r="B9" t="s">
        <v>42</v>
      </c>
      <c r="C9">
        <v>18</v>
      </c>
      <c r="D9">
        <v>3</v>
      </c>
      <c r="E9">
        <f t="shared" si="0"/>
        <v>13.8</v>
      </c>
      <c r="F9">
        <v>6.44</v>
      </c>
    </row>
    <row r="10" spans="1:6">
      <c r="A10" t="s">
        <v>16</v>
      </c>
      <c r="B10" t="s">
        <v>42</v>
      </c>
      <c r="C10">
        <v>18</v>
      </c>
      <c r="D10">
        <v>3</v>
      </c>
      <c r="E10">
        <f t="shared" si="0"/>
        <v>13.8</v>
      </c>
      <c r="F10">
        <v>6.47</v>
      </c>
    </row>
    <row r="11" spans="1:6">
      <c r="A11" t="s">
        <v>52</v>
      </c>
      <c r="B11" t="s">
        <v>42</v>
      </c>
      <c r="C11">
        <v>18</v>
      </c>
      <c r="D11">
        <v>3</v>
      </c>
      <c r="E11">
        <f t="shared" si="0"/>
        <v>13.8</v>
      </c>
      <c r="F11">
        <v>6.5</v>
      </c>
    </row>
    <row r="12" spans="1:6">
      <c r="A12" t="s">
        <v>17</v>
      </c>
      <c r="B12" t="s">
        <v>43</v>
      </c>
      <c r="C12">
        <v>18</v>
      </c>
      <c r="D12">
        <v>2</v>
      </c>
      <c r="E12">
        <f t="shared" si="0"/>
        <v>15.2</v>
      </c>
      <c r="F12">
        <v>6.68</v>
      </c>
    </row>
    <row r="13" spans="1:6">
      <c r="A13" t="s">
        <v>53</v>
      </c>
      <c r="B13" t="s">
        <v>43</v>
      </c>
      <c r="C13">
        <v>18</v>
      </c>
      <c r="D13">
        <v>2</v>
      </c>
      <c r="E13">
        <f t="shared" si="0"/>
        <v>15.2</v>
      </c>
      <c r="F13">
        <v>6.8</v>
      </c>
    </row>
    <row r="14" spans="1:6">
      <c r="A14" t="s">
        <v>18</v>
      </c>
      <c r="B14" t="s">
        <v>19</v>
      </c>
      <c r="C14">
        <v>18</v>
      </c>
      <c r="D14">
        <v>1</v>
      </c>
      <c r="E14">
        <f t="shared" si="0"/>
        <v>16.600000000000001</v>
      </c>
      <c r="F14">
        <v>7.09</v>
      </c>
    </row>
    <row r="15" spans="1:6">
      <c r="A15" t="s">
        <v>20</v>
      </c>
      <c r="B15" t="s">
        <v>19</v>
      </c>
      <c r="C15">
        <v>18</v>
      </c>
      <c r="D15">
        <v>1</v>
      </c>
      <c r="E15">
        <f t="shared" si="0"/>
        <v>16.600000000000001</v>
      </c>
      <c r="F15">
        <v>7.19</v>
      </c>
    </row>
    <row r="16" spans="1:6">
      <c r="A16" t="s">
        <v>21</v>
      </c>
      <c r="B16" t="s">
        <v>22</v>
      </c>
      <c r="C16">
        <v>18</v>
      </c>
      <c r="D16">
        <v>0</v>
      </c>
      <c r="E16">
        <f t="shared" si="0"/>
        <v>18</v>
      </c>
      <c r="F16">
        <v>7.57</v>
      </c>
    </row>
    <row r="17" spans="1:6">
      <c r="A17" t="s">
        <v>23</v>
      </c>
      <c r="B17" t="s">
        <v>24</v>
      </c>
      <c r="C17">
        <v>19</v>
      </c>
      <c r="D17">
        <v>0</v>
      </c>
      <c r="E17">
        <f t="shared" si="0"/>
        <v>19</v>
      </c>
      <c r="F17">
        <v>7.84</v>
      </c>
    </row>
    <row r="18" spans="1:6">
      <c r="A18" t="s">
        <v>25</v>
      </c>
      <c r="B18" t="s">
        <v>26</v>
      </c>
      <c r="C18">
        <v>20</v>
      </c>
      <c r="D18">
        <v>5</v>
      </c>
      <c r="E18">
        <f t="shared" si="0"/>
        <v>13</v>
      </c>
      <c r="F18">
        <v>6.4</v>
      </c>
    </row>
    <row r="19" spans="1:6">
      <c r="A19" t="s">
        <v>27</v>
      </c>
      <c r="B19" t="s">
        <v>44</v>
      </c>
      <c r="C19">
        <v>20</v>
      </c>
      <c r="D19">
        <v>4</v>
      </c>
      <c r="E19">
        <f t="shared" si="0"/>
        <v>14.4</v>
      </c>
      <c r="F19">
        <v>6.62</v>
      </c>
    </row>
    <row r="20" spans="1:6">
      <c r="A20" t="s">
        <v>28</v>
      </c>
      <c r="B20" t="s">
        <v>45</v>
      </c>
      <c r="C20">
        <v>20</v>
      </c>
      <c r="D20">
        <v>3</v>
      </c>
      <c r="E20">
        <f t="shared" si="0"/>
        <v>15.8</v>
      </c>
      <c r="F20">
        <v>6.79</v>
      </c>
    </row>
    <row r="21" spans="1:6">
      <c r="A21" t="s">
        <v>29</v>
      </c>
      <c r="B21" t="s">
        <v>57</v>
      </c>
      <c r="C21">
        <v>20</v>
      </c>
      <c r="D21">
        <v>2</v>
      </c>
      <c r="E21">
        <f t="shared" si="0"/>
        <v>17.2</v>
      </c>
      <c r="F21">
        <v>7.2</v>
      </c>
    </row>
    <row r="22" spans="1:6">
      <c r="A22" t="s">
        <v>30</v>
      </c>
      <c r="B22" t="s">
        <v>31</v>
      </c>
      <c r="C22">
        <v>20</v>
      </c>
      <c r="D22">
        <v>1</v>
      </c>
      <c r="E22">
        <f t="shared" si="0"/>
        <v>18.600000000000001</v>
      </c>
      <c r="F22">
        <v>7.6</v>
      </c>
    </row>
    <row r="23" spans="1:6">
      <c r="A23" t="s">
        <v>32</v>
      </c>
      <c r="B23" t="s">
        <v>33</v>
      </c>
      <c r="C23">
        <v>20</v>
      </c>
      <c r="D23">
        <v>0</v>
      </c>
      <c r="E23">
        <f t="shared" si="0"/>
        <v>20</v>
      </c>
      <c r="F23">
        <v>8.24</v>
      </c>
    </row>
    <row r="24" spans="1:6">
      <c r="A24" t="s">
        <v>34</v>
      </c>
      <c r="B24" t="s">
        <v>35</v>
      </c>
      <c r="C24">
        <v>21</v>
      </c>
      <c r="D24">
        <v>0</v>
      </c>
      <c r="E24">
        <f t="shared" si="0"/>
        <v>21</v>
      </c>
      <c r="F24">
        <v>8.49</v>
      </c>
    </row>
    <row r="25" spans="1:6">
      <c r="A25" t="s">
        <v>36</v>
      </c>
      <c r="B25" t="s">
        <v>46</v>
      </c>
      <c r="C25">
        <v>22</v>
      </c>
      <c r="D25">
        <v>6</v>
      </c>
      <c r="E25">
        <f t="shared" si="0"/>
        <v>13.600000000000001</v>
      </c>
      <c r="F25">
        <v>6.54</v>
      </c>
    </row>
    <row r="26" spans="1:6">
      <c r="A26" t="s">
        <v>37</v>
      </c>
      <c r="B26" t="s">
        <v>47</v>
      </c>
      <c r="C26">
        <v>22</v>
      </c>
      <c r="D26">
        <v>5</v>
      </c>
      <c r="E26">
        <f t="shared" si="0"/>
        <v>15</v>
      </c>
      <c r="F26">
        <v>6.66</v>
      </c>
    </row>
    <row r="27" spans="1:6">
      <c r="A27" t="s">
        <v>38</v>
      </c>
      <c r="B27" t="s">
        <v>48</v>
      </c>
      <c r="C27">
        <v>22</v>
      </c>
      <c r="D27">
        <v>4</v>
      </c>
      <c r="E27">
        <f t="shared" si="0"/>
        <v>16.399999999999999</v>
      </c>
      <c r="F27">
        <v>7</v>
      </c>
    </row>
    <row r="28" spans="1:6">
      <c r="A28" t="s">
        <v>39</v>
      </c>
      <c r="B28" t="s">
        <v>49</v>
      </c>
      <c r="C28">
        <v>22</v>
      </c>
      <c r="D28">
        <v>1</v>
      </c>
      <c r="E28">
        <f t="shared" si="0"/>
        <v>20.6</v>
      </c>
      <c r="F28">
        <v>8.24</v>
      </c>
    </row>
    <row r="29" spans="1:6">
      <c r="A29" t="s">
        <v>40</v>
      </c>
      <c r="B29" t="s">
        <v>50</v>
      </c>
      <c r="C29">
        <v>22</v>
      </c>
      <c r="D29">
        <v>0</v>
      </c>
      <c r="E29">
        <f t="shared" si="0"/>
        <v>22</v>
      </c>
      <c r="F29">
        <v>8.75</v>
      </c>
    </row>
    <row r="30" spans="1:6">
      <c r="A30" t="s">
        <v>41</v>
      </c>
      <c r="B30" t="s">
        <v>51</v>
      </c>
      <c r="C30">
        <v>24</v>
      </c>
      <c r="D30">
        <v>1</v>
      </c>
      <c r="E30">
        <f t="shared" si="0"/>
        <v>22.6</v>
      </c>
      <c r="F30">
        <v>8.74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7803-5A55-46E5-AE23-EEEDCEB771C6}">
  <dimension ref="A1:H13"/>
  <sheetViews>
    <sheetView workbookViewId="0">
      <selection activeCell="E2" sqref="E2"/>
    </sheetView>
  </sheetViews>
  <sheetFormatPr baseColWidth="10" defaultColWidth="8.83203125" defaultRowHeight="15"/>
  <cols>
    <col min="1" max="1" width="34.83203125" bestFit="1" customWidth="1"/>
    <col min="5" max="5" width="12.33203125" bestFit="1" customWidth="1"/>
    <col min="6" max="7" width="9.33203125" bestFit="1" customWidth="1"/>
  </cols>
  <sheetData>
    <row r="1" spans="1:8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83</v>
      </c>
      <c r="G1" t="s">
        <v>84</v>
      </c>
      <c r="H1" t="s">
        <v>85</v>
      </c>
    </row>
    <row r="2" spans="1:8">
      <c r="A2" s="1" t="s">
        <v>58</v>
      </c>
      <c r="B2" t="s">
        <v>70</v>
      </c>
      <c r="C2">
        <v>56</v>
      </c>
      <c r="D2">
        <v>0</v>
      </c>
      <c r="E2">
        <f>C2-1.3*D2</f>
        <v>56</v>
      </c>
      <c r="F2">
        <v>47.44</v>
      </c>
      <c r="G2">
        <v>67.680000000000007</v>
      </c>
      <c r="H2">
        <v>80.900000000000006</v>
      </c>
    </row>
    <row r="3" spans="1:8">
      <c r="A3" s="1" t="s">
        <v>59</v>
      </c>
      <c r="B3" t="s">
        <v>71</v>
      </c>
      <c r="C3">
        <v>68</v>
      </c>
      <c r="D3">
        <v>2</v>
      </c>
      <c r="E3">
        <f t="shared" ref="E3:E13" si="0">C3-1.3*D3</f>
        <v>65.400000000000006</v>
      </c>
      <c r="F3">
        <v>48.6</v>
      </c>
      <c r="G3">
        <v>68.59</v>
      </c>
      <c r="H3">
        <v>81.849999999999994</v>
      </c>
    </row>
    <row r="4" spans="1:8">
      <c r="A4" s="1" t="s">
        <v>60</v>
      </c>
      <c r="B4" t="s">
        <v>72</v>
      </c>
      <c r="C4">
        <v>64</v>
      </c>
      <c r="D4">
        <v>4</v>
      </c>
      <c r="E4">
        <f t="shared" si="0"/>
        <v>58.8</v>
      </c>
      <c r="F4">
        <v>47.62</v>
      </c>
      <c r="G4">
        <v>67.849999999999994</v>
      </c>
      <c r="H4">
        <v>80.95</v>
      </c>
    </row>
    <row r="5" spans="1:8">
      <c r="A5" s="1" t="s">
        <v>61</v>
      </c>
      <c r="B5" t="s">
        <v>74</v>
      </c>
      <c r="C5">
        <v>56</v>
      </c>
      <c r="D5">
        <v>4</v>
      </c>
      <c r="E5">
        <f t="shared" si="0"/>
        <v>50.8</v>
      </c>
      <c r="F5">
        <v>44.35</v>
      </c>
      <c r="G5">
        <v>64.83</v>
      </c>
      <c r="H5">
        <v>79.84</v>
      </c>
    </row>
    <row r="6" spans="1:8">
      <c r="A6" s="1" t="s">
        <v>62</v>
      </c>
      <c r="B6" t="s">
        <v>73</v>
      </c>
      <c r="C6">
        <v>72</v>
      </c>
      <c r="D6">
        <v>4</v>
      </c>
      <c r="E6">
        <f t="shared" si="0"/>
        <v>66.8</v>
      </c>
      <c r="F6">
        <v>48.6</v>
      </c>
      <c r="G6">
        <v>68.59</v>
      </c>
      <c r="H6">
        <v>81.849999999999994</v>
      </c>
    </row>
    <row r="7" spans="1:8">
      <c r="A7" s="1" t="s">
        <v>63</v>
      </c>
      <c r="B7" t="s">
        <v>75</v>
      </c>
      <c r="C7">
        <v>72</v>
      </c>
      <c r="D7">
        <v>0</v>
      </c>
      <c r="E7">
        <f t="shared" si="0"/>
        <v>72</v>
      </c>
      <c r="G7">
        <v>68.69</v>
      </c>
      <c r="H7">
        <v>82.55</v>
      </c>
    </row>
    <row r="8" spans="1:8">
      <c r="A8" s="1" t="s">
        <v>64</v>
      </c>
      <c r="B8" t="s">
        <v>76</v>
      </c>
      <c r="C8">
        <v>64</v>
      </c>
      <c r="D8">
        <v>0</v>
      </c>
      <c r="E8">
        <f t="shared" si="0"/>
        <v>64</v>
      </c>
      <c r="F8">
        <v>48.6</v>
      </c>
      <c r="G8">
        <v>68.59</v>
      </c>
      <c r="H8">
        <v>81.849999999999994</v>
      </c>
    </row>
    <row r="9" spans="1:8">
      <c r="A9" s="1" t="s">
        <v>65</v>
      </c>
      <c r="B9" t="s">
        <v>77</v>
      </c>
      <c r="C9">
        <v>72</v>
      </c>
      <c r="D9">
        <v>8</v>
      </c>
      <c r="E9">
        <f t="shared" si="0"/>
        <v>61.6</v>
      </c>
      <c r="F9">
        <v>48.06</v>
      </c>
      <c r="G9">
        <v>68.27</v>
      </c>
      <c r="H9">
        <v>81.099999999999994</v>
      </c>
    </row>
    <row r="10" spans="1:8">
      <c r="A10" s="1" t="s">
        <v>66</v>
      </c>
      <c r="B10" t="s">
        <v>78</v>
      </c>
      <c r="C10">
        <v>57</v>
      </c>
      <c r="D10">
        <v>4</v>
      </c>
      <c r="E10">
        <f t="shared" si="0"/>
        <v>51.8</v>
      </c>
      <c r="F10">
        <v>44.82</v>
      </c>
      <c r="G10">
        <v>65.25</v>
      </c>
      <c r="H10">
        <v>79.98</v>
      </c>
    </row>
    <row r="11" spans="1:8">
      <c r="A11" s="1" t="s">
        <v>67</v>
      </c>
      <c r="B11" t="s">
        <v>79</v>
      </c>
      <c r="C11">
        <v>61</v>
      </c>
      <c r="D11">
        <v>1</v>
      </c>
      <c r="E11">
        <f t="shared" si="0"/>
        <v>59.7</v>
      </c>
      <c r="F11">
        <v>48.48</v>
      </c>
      <c r="G11">
        <v>68.5</v>
      </c>
      <c r="H11">
        <v>81.290000000000006</v>
      </c>
    </row>
    <row r="12" spans="1:8">
      <c r="A12" s="1" t="s">
        <v>68</v>
      </c>
      <c r="B12" t="s">
        <v>80</v>
      </c>
      <c r="C12">
        <v>80</v>
      </c>
      <c r="D12">
        <v>4</v>
      </c>
      <c r="E12">
        <f t="shared" si="0"/>
        <v>74.8</v>
      </c>
      <c r="F12" s="2" t="s">
        <v>82</v>
      </c>
      <c r="G12" s="2" t="s">
        <v>82</v>
      </c>
      <c r="H12" s="2" t="s">
        <v>82</v>
      </c>
    </row>
    <row r="13" spans="1:8">
      <c r="A13" s="1" t="s">
        <v>69</v>
      </c>
      <c r="B13" t="s">
        <v>81</v>
      </c>
      <c r="C13">
        <v>86</v>
      </c>
      <c r="D13">
        <v>4</v>
      </c>
      <c r="E13">
        <f t="shared" si="0"/>
        <v>80.8</v>
      </c>
      <c r="F13" s="2" t="s">
        <v>82</v>
      </c>
      <c r="G13" s="2" t="s">
        <v>82</v>
      </c>
      <c r="H13" s="2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F030-F75C-446F-B336-9C3CD44B7B75}">
  <dimension ref="A1:M7"/>
  <sheetViews>
    <sheetView workbookViewId="0">
      <selection activeCell="I5" sqref="I5"/>
    </sheetView>
  </sheetViews>
  <sheetFormatPr baseColWidth="10" defaultColWidth="8.83203125" defaultRowHeight="15"/>
  <cols>
    <col min="1" max="1" width="13.1640625" customWidth="1"/>
    <col min="5" max="5" width="14.33203125" customWidth="1"/>
    <col min="9" max="11" width="11" customWidth="1"/>
    <col min="12" max="12" width="29" customWidth="1"/>
  </cols>
  <sheetData>
    <row r="1" spans="1:13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83</v>
      </c>
      <c r="G1" t="s">
        <v>84</v>
      </c>
      <c r="H1" t="s">
        <v>85</v>
      </c>
      <c r="I1" t="s">
        <v>92</v>
      </c>
      <c r="J1" t="s">
        <v>88</v>
      </c>
      <c r="L1" t="s">
        <v>88</v>
      </c>
    </row>
    <row r="2" spans="1:13">
      <c r="A2" t="s">
        <v>86</v>
      </c>
      <c r="B2" t="s">
        <v>87</v>
      </c>
      <c r="C2">
        <v>36</v>
      </c>
      <c r="D2">
        <v>1</v>
      </c>
      <c r="E2">
        <v>34</v>
      </c>
      <c r="F2">
        <v>22.09</v>
      </c>
      <c r="G2">
        <v>41.82</v>
      </c>
      <c r="H2">
        <v>62.48</v>
      </c>
      <c r="I2">
        <v>79.34</v>
      </c>
      <c r="J2" s="3">
        <v>794.59110999999996</v>
      </c>
      <c r="K2" s="3" t="s">
        <v>89</v>
      </c>
      <c r="L2">
        <v>777.56401000000005</v>
      </c>
      <c r="M2" t="s">
        <v>95</v>
      </c>
    </row>
    <row r="3" spans="1:13">
      <c r="A3" t="s">
        <v>90</v>
      </c>
      <c r="B3" t="s">
        <v>91</v>
      </c>
      <c r="C3">
        <v>20</v>
      </c>
      <c r="D3">
        <v>0</v>
      </c>
      <c r="E3">
        <v>20</v>
      </c>
      <c r="F3">
        <v>15.8</v>
      </c>
      <c r="G3">
        <v>32.79</v>
      </c>
      <c r="H3">
        <v>53.81</v>
      </c>
      <c r="I3">
        <v>71.39</v>
      </c>
      <c r="J3" s="3">
        <v>572.35636</v>
      </c>
      <c r="K3" s="3" t="s">
        <v>89</v>
      </c>
      <c r="L3">
        <v>555.32925999999998</v>
      </c>
      <c r="M3" t="s">
        <v>95</v>
      </c>
    </row>
    <row r="4" spans="1:13">
      <c r="A4" t="s">
        <v>93</v>
      </c>
      <c r="B4" t="s">
        <v>94</v>
      </c>
      <c r="C4">
        <v>28</v>
      </c>
      <c r="D4">
        <v>0</v>
      </c>
      <c r="E4">
        <v>28</v>
      </c>
      <c r="F4">
        <v>18.97</v>
      </c>
      <c r="G4">
        <v>36.840000000000003</v>
      </c>
      <c r="H4">
        <v>57.84</v>
      </c>
      <c r="I4">
        <v>78.31</v>
      </c>
      <c r="J4" s="3">
        <v>684.48155999999994</v>
      </c>
      <c r="K4" s="3" t="s">
        <v>89</v>
      </c>
      <c r="L4">
        <v>667.45446000000004</v>
      </c>
      <c r="M4" t="s">
        <v>95</v>
      </c>
    </row>
    <row r="5" spans="1:13">
      <c r="A5" t="s">
        <v>96</v>
      </c>
      <c r="B5" t="s">
        <v>97</v>
      </c>
      <c r="C5">
        <v>16</v>
      </c>
      <c r="D5">
        <v>0</v>
      </c>
      <c r="E5">
        <v>16</v>
      </c>
      <c r="F5">
        <v>15.44</v>
      </c>
      <c r="G5">
        <v>32.43</v>
      </c>
      <c r="H5">
        <v>53.44</v>
      </c>
      <c r="J5" s="3">
        <v>516.29376000000002</v>
      </c>
      <c r="K5" s="3" t="s">
        <v>89</v>
      </c>
      <c r="L5" s="4">
        <v>499.26666</v>
      </c>
      <c r="M5" t="s">
        <v>95</v>
      </c>
    </row>
    <row r="6" spans="1:13">
      <c r="A6" t="s">
        <v>98</v>
      </c>
      <c r="B6" t="s">
        <v>99</v>
      </c>
      <c r="C6">
        <v>24</v>
      </c>
      <c r="D6">
        <v>0</v>
      </c>
      <c r="E6">
        <v>24</v>
      </c>
      <c r="F6">
        <v>16.940000000000001</v>
      </c>
      <c r="G6">
        <v>33.979999999999997</v>
      </c>
      <c r="H6">
        <v>55.03</v>
      </c>
      <c r="I6">
        <v>77.75</v>
      </c>
      <c r="J6" s="3">
        <v>628.41895999999997</v>
      </c>
      <c r="K6" s="3" t="s">
        <v>89</v>
      </c>
      <c r="L6">
        <v>611.39185999999995</v>
      </c>
      <c r="M6" t="s">
        <v>95</v>
      </c>
    </row>
    <row r="7" spans="1:13">
      <c r="A7" t="s">
        <v>100</v>
      </c>
      <c r="B7" t="s">
        <v>101</v>
      </c>
      <c r="C7">
        <v>36</v>
      </c>
      <c r="D7">
        <v>2</v>
      </c>
      <c r="E7">
        <v>32</v>
      </c>
      <c r="F7">
        <v>21.26</v>
      </c>
      <c r="G7">
        <v>40.51</v>
      </c>
      <c r="H7">
        <v>61.27</v>
      </c>
      <c r="I7">
        <v>79.010000000000005</v>
      </c>
      <c r="J7" s="3">
        <v>792.57546000000002</v>
      </c>
      <c r="K7" s="3" t="s">
        <v>89</v>
      </c>
      <c r="L7">
        <v>775.54836299999999</v>
      </c>
      <c r="M7" t="s">
        <v>95</v>
      </c>
    </row>
  </sheetData>
  <sortState xmlns:xlrd2="http://schemas.microsoft.com/office/spreadsheetml/2017/richdata2" ref="E20:F25">
    <sortCondition ref="E20:E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EF68-095E-450B-8C1A-B8827B9C1211}">
  <dimension ref="A1:M6"/>
  <sheetViews>
    <sheetView workbookViewId="0">
      <selection activeCell="N37" sqref="N37"/>
    </sheetView>
  </sheetViews>
  <sheetFormatPr baseColWidth="10" defaultColWidth="8.83203125" defaultRowHeight="15"/>
  <cols>
    <col min="1" max="1" width="11.6640625" bestFit="1" customWidth="1"/>
    <col min="5" max="5" width="12.33203125" bestFit="1" customWidth="1"/>
    <col min="12" max="12" width="10.6640625" bestFit="1" customWidth="1"/>
  </cols>
  <sheetData>
    <row r="1" spans="1:13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83</v>
      </c>
      <c r="G1" t="s">
        <v>84</v>
      </c>
      <c r="H1" t="s">
        <v>85</v>
      </c>
      <c r="I1" t="s">
        <v>92</v>
      </c>
      <c r="J1" t="s">
        <v>88</v>
      </c>
      <c r="L1" t="s">
        <v>88</v>
      </c>
    </row>
    <row r="2" spans="1:13">
      <c r="A2" t="s">
        <v>102</v>
      </c>
      <c r="B2" t="s">
        <v>107</v>
      </c>
      <c r="C2">
        <v>20</v>
      </c>
      <c r="D2">
        <v>0</v>
      </c>
      <c r="F2">
        <v>74.13</v>
      </c>
      <c r="K2" t="s">
        <v>89</v>
      </c>
      <c r="L2" s="3">
        <v>568.32451000000003</v>
      </c>
      <c r="M2" s="3" t="s">
        <v>95</v>
      </c>
    </row>
    <row r="3" spans="1:13">
      <c r="A3" t="s">
        <v>103</v>
      </c>
      <c r="B3" t="s">
        <v>108</v>
      </c>
      <c r="C3">
        <v>24</v>
      </c>
      <c r="D3">
        <v>0</v>
      </c>
      <c r="F3">
        <v>77.58</v>
      </c>
      <c r="K3" t="s">
        <v>89</v>
      </c>
      <c r="L3" s="3">
        <v>624.38711000000001</v>
      </c>
      <c r="M3" s="3" t="s">
        <v>95</v>
      </c>
    </row>
    <row r="4" spans="1:13">
      <c r="A4" t="s">
        <v>104</v>
      </c>
      <c r="B4" t="s">
        <v>110</v>
      </c>
      <c r="C4">
        <v>28</v>
      </c>
      <c r="D4">
        <v>0</v>
      </c>
      <c r="F4">
        <v>78.239999999999995</v>
      </c>
      <c r="K4" t="s">
        <v>89</v>
      </c>
      <c r="L4" s="3">
        <v>680.44970999999998</v>
      </c>
      <c r="M4" s="3" t="s">
        <v>95</v>
      </c>
    </row>
    <row r="5" spans="1:13">
      <c r="A5" t="s">
        <v>105</v>
      </c>
      <c r="B5" t="s">
        <v>111</v>
      </c>
      <c r="C5">
        <v>36</v>
      </c>
      <c r="D5">
        <v>2</v>
      </c>
      <c r="F5">
        <v>78.98</v>
      </c>
      <c r="K5" t="s">
        <v>89</v>
      </c>
      <c r="L5" s="3">
        <v>788.54360999999994</v>
      </c>
      <c r="M5" s="3" t="s">
        <v>95</v>
      </c>
    </row>
    <row r="6" spans="1:13">
      <c r="A6" t="s">
        <v>106</v>
      </c>
      <c r="B6" t="s">
        <v>109</v>
      </c>
      <c r="C6">
        <v>34</v>
      </c>
      <c r="D6">
        <v>0</v>
      </c>
      <c r="F6">
        <v>79.27</v>
      </c>
      <c r="K6" t="s">
        <v>89</v>
      </c>
      <c r="L6" s="3">
        <v>764.54360999999994</v>
      </c>
      <c r="M6" s="3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8FB8-1F64-41DC-9DF1-1B1C54D5902C}">
  <dimension ref="A1:M7"/>
  <sheetViews>
    <sheetView tabSelected="1" workbookViewId="0">
      <selection activeCell="H5" sqref="H5"/>
    </sheetView>
  </sheetViews>
  <sheetFormatPr baseColWidth="10" defaultColWidth="8.83203125" defaultRowHeight="15"/>
  <cols>
    <col min="1" max="1" width="11.6640625" bestFit="1" customWidth="1"/>
    <col min="5" max="5" width="12.33203125" bestFit="1" customWidth="1"/>
    <col min="6" max="7" width="9.33203125" bestFit="1" customWidth="1"/>
    <col min="8" max="8" width="8.83203125" bestFit="1" customWidth="1"/>
    <col min="9" max="9" width="9.33203125" bestFit="1" customWidth="1"/>
    <col min="12" max="12" width="10.6640625" bestFit="1" customWidth="1"/>
  </cols>
  <sheetData>
    <row r="1" spans="1:13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83</v>
      </c>
      <c r="G1" t="s">
        <v>84</v>
      </c>
      <c r="H1" t="s">
        <v>85</v>
      </c>
      <c r="I1" t="s">
        <v>92</v>
      </c>
      <c r="J1" t="s">
        <v>88</v>
      </c>
      <c r="L1" s="3" t="s">
        <v>88</v>
      </c>
      <c r="M1" s="3"/>
    </row>
    <row r="2" spans="1:13">
      <c r="A2" t="s">
        <v>112</v>
      </c>
      <c r="B2" t="s">
        <v>118</v>
      </c>
      <c r="C2">
        <v>36</v>
      </c>
      <c r="D2">
        <v>0</v>
      </c>
      <c r="F2">
        <v>44.12</v>
      </c>
      <c r="G2">
        <v>64.599999999999994</v>
      </c>
      <c r="H2">
        <v>80.010000000000005</v>
      </c>
      <c r="K2" t="s">
        <v>89</v>
      </c>
      <c r="L2" s="3">
        <v>748.58507999999995</v>
      </c>
      <c r="M2" s="3" t="s">
        <v>95</v>
      </c>
    </row>
    <row r="3" spans="1:13">
      <c r="A3" t="s">
        <v>113</v>
      </c>
      <c r="B3" t="s">
        <v>119</v>
      </c>
      <c r="C3">
        <v>28</v>
      </c>
      <c r="D3">
        <v>0</v>
      </c>
      <c r="F3">
        <v>38.01</v>
      </c>
      <c r="G3">
        <v>58.91</v>
      </c>
      <c r="H3">
        <v>78.569999999999993</v>
      </c>
      <c r="K3" t="s">
        <v>89</v>
      </c>
      <c r="L3" s="3">
        <v>636.45988</v>
      </c>
      <c r="M3" s="3" t="s">
        <v>95</v>
      </c>
    </row>
    <row r="4" spans="1:13">
      <c r="A4" t="s">
        <v>114</v>
      </c>
      <c r="B4" t="s">
        <v>120</v>
      </c>
      <c r="C4">
        <v>20</v>
      </c>
      <c r="D4">
        <v>0</v>
      </c>
      <c r="F4">
        <v>33.03</v>
      </c>
      <c r="G4">
        <v>54.05</v>
      </c>
      <c r="H4" s="6"/>
      <c r="K4" t="s">
        <v>89</v>
      </c>
      <c r="L4" s="5">
        <v>524.33468000000005</v>
      </c>
      <c r="M4" s="3" t="s">
        <v>95</v>
      </c>
    </row>
    <row r="5" spans="1:13">
      <c r="A5" t="s">
        <v>115</v>
      </c>
      <c r="B5" t="s">
        <v>121</v>
      </c>
      <c r="C5">
        <v>34</v>
      </c>
      <c r="D5">
        <v>1</v>
      </c>
      <c r="F5">
        <v>41.52</v>
      </c>
      <c r="G5">
        <v>62.21</v>
      </c>
      <c r="H5">
        <v>78.31</v>
      </c>
      <c r="K5" t="s">
        <v>89</v>
      </c>
      <c r="L5" s="3">
        <v>718.53813000000002</v>
      </c>
      <c r="M5" s="3" t="s">
        <v>95</v>
      </c>
    </row>
    <row r="6" spans="1:13">
      <c r="A6" t="s">
        <v>116</v>
      </c>
      <c r="B6" t="s">
        <v>122</v>
      </c>
      <c r="C6">
        <v>24</v>
      </c>
      <c r="D6">
        <v>0</v>
      </c>
      <c r="F6">
        <v>34.729999999999997</v>
      </c>
      <c r="G6">
        <v>55.77</v>
      </c>
      <c r="H6">
        <v>77.92</v>
      </c>
      <c r="K6" t="s">
        <v>89</v>
      </c>
      <c r="L6" s="3">
        <v>580.39728000000002</v>
      </c>
      <c r="M6" s="3" t="s">
        <v>95</v>
      </c>
    </row>
    <row r="7" spans="1:13">
      <c r="A7" t="s">
        <v>117</v>
      </c>
      <c r="B7" t="s">
        <v>123</v>
      </c>
      <c r="C7">
        <v>34</v>
      </c>
      <c r="D7">
        <v>2</v>
      </c>
      <c r="F7">
        <v>40.75</v>
      </c>
      <c r="G7">
        <v>61.49</v>
      </c>
      <c r="H7">
        <v>79.11</v>
      </c>
      <c r="K7" t="s">
        <v>89</v>
      </c>
      <c r="L7" s="3">
        <v>716.52247999999997</v>
      </c>
      <c r="M7" s="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291D-0F0B-4B2A-B219-1DD486CA6792}">
  <dimension ref="A1:M7"/>
  <sheetViews>
    <sheetView workbookViewId="0">
      <selection activeCell="C38" sqref="C38"/>
    </sheetView>
  </sheetViews>
  <sheetFormatPr baseColWidth="10" defaultColWidth="8.83203125" defaultRowHeight="15"/>
  <cols>
    <col min="1" max="1" width="11.6640625" bestFit="1" customWidth="1"/>
  </cols>
  <sheetData>
    <row r="1" spans="1:13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83</v>
      </c>
      <c r="G1" t="s">
        <v>84</v>
      </c>
      <c r="H1" t="s">
        <v>85</v>
      </c>
      <c r="I1" t="s">
        <v>92</v>
      </c>
      <c r="J1" t="s">
        <v>88</v>
      </c>
      <c r="L1" s="3" t="s">
        <v>88</v>
      </c>
      <c r="M1" s="3"/>
    </row>
    <row r="2" spans="1:13">
      <c r="A2" t="s">
        <v>124</v>
      </c>
      <c r="B2" t="s">
        <v>130</v>
      </c>
      <c r="C2">
        <v>40</v>
      </c>
      <c r="D2">
        <v>0</v>
      </c>
      <c r="E2">
        <v>40</v>
      </c>
      <c r="F2">
        <v>66.400000000000006</v>
      </c>
      <c r="G2">
        <v>80.599999999999994</v>
      </c>
      <c r="L2" s="3">
        <v>846.69462999999996</v>
      </c>
      <c r="M2" s="3" t="s">
        <v>95</v>
      </c>
    </row>
    <row r="3" spans="1:13">
      <c r="A3" t="s">
        <v>125</v>
      </c>
      <c r="B3" t="s">
        <v>135</v>
      </c>
      <c r="C3">
        <v>32</v>
      </c>
      <c r="D3">
        <v>1</v>
      </c>
      <c r="E3">
        <v>30</v>
      </c>
      <c r="F3">
        <v>60.39</v>
      </c>
      <c r="G3">
        <v>78.87</v>
      </c>
      <c r="L3" s="3">
        <v>732.55377999999996</v>
      </c>
      <c r="M3" s="3" t="s">
        <v>95</v>
      </c>
    </row>
    <row r="4" spans="1:13">
      <c r="A4" t="s">
        <v>126</v>
      </c>
      <c r="B4" t="s">
        <v>131</v>
      </c>
      <c r="C4">
        <v>20</v>
      </c>
      <c r="D4">
        <v>0</v>
      </c>
      <c r="E4">
        <v>20</v>
      </c>
      <c r="F4">
        <v>53.93</v>
      </c>
      <c r="G4">
        <v>75.23</v>
      </c>
      <c r="L4" s="3">
        <v>566.38162999999997</v>
      </c>
      <c r="M4" s="3" t="s">
        <v>95</v>
      </c>
    </row>
    <row r="5" spans="1:13">
      <c r="A5" t="s">
        <v>127</v>
      </c>
      <c r="B5" t="s">
        <v>132</v>
      </c>
      <c r="C5">
        <v>36</v>
      </c>
      <c r="D5">
        <v>1</v>
      </c>
      <c r="E5">
        <v>34</v>
      </c>
      <c r="F5">
        <v>63.25</v>
      </c>
      <c r="G5">
        <v>79.58</v>
      </c>
      <c r="L5" s="3">
        <v>788.61638000000005</v>
      </c>
      <c r="M5" s="3" t="s">
        <v>95</v>
      </c>
    </row>
    <row r="6" spans="1:13">
      <c r="A6" t="s">
        <v>128</v>
      </c>
      <c r="B6" t="s">
        <v>133</v>
      </c>
      <c r="C6">
        <v>32</v>
      </c>
      <c r="D6">
        <v>0</v>
      </c>
      <c r="E6">
        <v>32</v>
      </c>
      <c r="F6">
        <v>61.73</v>
      </c>
      <c r="G6">
        <v>79.2</v>
      </c>
      <c r="L6" s="3">
        <v>734.56943000000001</v>
      </c>
      <c r="M6" s="3" t="s">
        <v>95</v>
      </c>
    </row>
    <row r="7" spans="1:13">
      <c r="A7" t="s">
        <v>129</v>
      </c>
      <c r="B7" t="s">
        <v>134</v>
      </c>
      <c r="C7">
        <v>36</v>
      </c>
      <c r="D7">
        <v>4</v>
      </c>
      <c r="E7">
        <v>28</v>
      </c>
      <c r="F7">
        <v>59.77</v>
      </c>
      <c r="G7">
        <v>78.7</v>
      </c>
      <c r="L7" s="3">
        <v>782.56943000000001</v>
      </c>
      <c r="M7" s="3" t="s">
        <v>95</v>
      </c>
    </row>
  </sheetData>
  <sortState xmlns:xlrd2="http://schemas.microsoft.com/office/spreadsheetml/2017/richdata2" ref="B20:C25">
    <sortCondition ref="B20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fatty acid FA</vt:lpstr>
      <vt:lpstr>cardiolipin CL</vt:lpstr>
      <vt:lpstr>Phosphatidylglycerol PG</vt:lpstr>
      <vt:lpstr>Phosphatidylserine PS</vt:lpstr>
      <vt:lpstr>Phosphatidylethanolamine PE</vt:lpstr>
      <vt:lpstr>Phosphatidylcholine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lab</dc:creator>
  <cp:lastModifiedBy>Microsoft Office User</cp:lastModifiedBy>
  <dcterms:created xsi:type="dcterms:W3CDTF">2022-12-20T20:21:08Z</dcterms:created>
  <dcterms:modified xsi:type="dcterms:W3CDTF">2023-02-11T02:07:21Z</dcterms:modified>
</cp:coreProperties>
</file>