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<sst xmlns="http://schemas.openxmlformats.org/spreadsheetml/2006/main" count="64">
  <si>
    <t>Définition</t>
  </si>
  <si>
    <t>Suivi</t>
  </si>
  <si>
    <t>Numéro</t>
  </si>
  <si>
    <t>Type</t>
  </si>
  <si>
    <t>Résumé</t>
  </si>
  <si>
    <t>Qui</t>
  </si>
  <si>
    <t>Subversion</t>
  </si>
  <si>
    <t># Release</t>
  </si>
  <si>
    <t>Difficulté (F,PF)</t>
  </si>
  <si>
    <t>Début</t>
  </si>
  <si>
    <t>Fin</t>
  </si>
  <si>
    <t>Test ?</t>
  </si>
  <si>
    <t>Original v1</t>
  </si>
  <si>
    <t>1 carte pour main, pas de coulour et comparaison</t>
  </si>
  <si>
    <t>Huang, Liu, Wu</t>
  </si>
  <si>
    <t>v1</t>
  </si>
  <si>
    <t>F</t>
  </si>
  <si>
    <t>OK</t>
  </si>
  <si>
    <t>new feature</t>
  </si>
  <si>
    <t>2 cartes, pas de couleur</t>
  </si>
  <si>
    <t>v1.1-2crt</t>
  </si>
  <si>
    <t>2 cartes, pas de couleur,avec la comparaison simple</t>
  </si>
  <si>
    <t>v1.2-2cc</t>
  </si>
  <si>
    <t>PF</t>
  </si>
  <si>
    <t>ajouter regle: Paire</t>
  </si>
  <si>
    <t>v1.3-5c13</t>
  </si>
  <si>
    <t>Release v2</t>
  </si>
  <si>
    <t>v2</t>
  </si>
  <si>
    <t xml:space="preserve">3 cartes avec 15 valeurs        </t>
  </si>
  <si>
    <t>Wu</t>
  </si>
  <si>
    <t>v2.1-3c15</t>
  </si>
  <si>
    <t xml:space="preserve">ajouter regle: Brelan          </t>
  </si>
  <si>
    <t>Liu, Huang</t>
  </si>
  <si>
    <t>v2.2-bre</t>
  </si>
  <si>
    <t>Release v3</t>
  </si>
  <si>
    <t>v3</t>
  </si>
  <si>
    <t>4 cartes avec 15 valeurs</t>
  </si>
  <si>
    <t>HUANG</t>
  </si>
  <si>
    <t>v3.1-4c15</t>
  </si>
  <si>
    <t>ajouter regle: Carre</t>
  </si>
  <si>
    <t>Liu</t>
  </si>
  <si>
    <t>v3.2-carre</t>
  </si>
  <si>
    <t>ajouter regle: Deux Paires</t>
  </si>
  <si>
    <t>v3.3-dp</t>
  </si>
  <si>
    <t>Release v4</t>
  </si>
  <si>
    <t>v4</t>
  </si>
  <si>
    <t>5 cartes avec 15 valeurs, ajouter le judger qui 'return max point'</t>
  </si>
  <si>
    <t>Huang</t>
  </si>
  <si>
    <t>v4.1-5c15v</t>
  </si>
  <si>
    <t>ajouter regle: Suite</t>
  </si>
  <si>
    <t>v4.2-suite</t>
  </si>
  <si>
    <t>ajouter regle: Full</t>
  </si>
  <si>
    <t>v4.3-full</t>
  </si>
  <si>
    <t>Release v5</t>
  </si>
  <si>
    <t>v5</t>
  </si>
  <si>
    <t>5 cartes avec 15 valeurs avec couleur</t>
  </si>
  <si>
    <t>v5.1-4c</t>
  </si>
  <si>
    <t>ajouter regle: Couleur</t>
  </si>
  <si>
    <t>v5.2-couleur</t>
  </si>
  <si>
    <t>ajouter regle: Quinte Flush</t>
  </si>
  <si>
    <t>v5.3-qf</t>
  </si>
  <si>
    <t>Release v6</t>
  </si>
  <si>
    <t>v6</t>
  </si>
  <si>
    <t>Avancement des releases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</si>
</sst>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0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14" fontId="0" fillId="5" borderId="1" xfId="0" applyNumberFormat="1" applyFill="1" applyBorder="1"/>
    <xf numFmtId="0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6" borderId="2" xfId="0" applyNumberFormat="1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6" borderId="4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70" zoomScaleNormal="70" topLeftCell="A6" workbookViewId="0">
      <selection activeCell="C19" sqref="C19"/>
    </sheetView>
  </sheetViews>
  <sheetFormatPr defaultColWidth="9" defaultRowHeight="15.75"/>
  <cols>
    <col min="1" max="1" width="9" style="1"/>
    <col min="2" max="2" width="21.3666666666667" style="4" customWidth="1"/>
    <col min="3" max="3" width="59.6333333333333" style="5" customWidth="1"/>
    <col min="4" max="4" width="14.9083333333333" customWidth="1"/>
    <col min="5" max="5" width="34.0916666666667" customWidth="1"/>
    <col min="7" max="7" width="13.9083333333333" customWidth="1"/>
    <col min="8" max="8" width="12.6333333333333" customWidth="1"/>
    <col min="9" max="9" width="13" customWidth="1"/>
  </cols>
  <sheetData>
    <row r="1" spans="1:10">
      <c r="A1" s="6" t="s">
        <v>0</v>
      </c>
      <c r="B1" s="6"/>
      <c r="C1" s="6"/>
      <c r="D1" s="6"/>
      <c r="E1" s="6"/>
      <c r="F1" s="6"/>
      <c r="G1" s="6"/>
      <c r="H1" s="6" t="s">
        <v>1</v>
      </c>
      <c r="I1" s="6"/>
      <c r="J1" s="6"/>
    </row>
    <row r="2" spans="1:10">
      <c r="A2" s="7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="1" customFormat="1" spans="1:10">
      <c r="A3" s="7">
        <f>ROW(A3)-2</f>
        <v>1</v>
      </c>
      <c r="B3" s="11" t="s">
        <v>12</v>
      </c>
      <c r="C3" s="12" t="s">
        <v>13</v>
      </c>
      <c r="D3" s="13" t="s">
        <v>14</v>
      </c>
      <c r="E3" s="13" t="s">
        <v>15</v>
      </c>
      <c r="F3" s="13">
        <v>0</v>
      </c>
      <c r="G3" s="13" t="s">
        <v>16</v>
      </c>
      <c r="H3" s="14">
        <v>43146</v>
      </c>
      <c r="I3" s="14">
        <v>43150</v>
      </c>
      <c r="J3" s="13" t="s">
        <v>17</v>
      </c>
    </row>
    <row r="4" spans="1:10">
      <c r="A4" s="7">
        <f t="shared" ref="A4:A22" si="0">ROW(A4)-2</f>
        <v>2</v>
      </c>
      <c r="B4" s="15" t="s">
        <v>18</v>
      </c>
      <c r="C4" s="16" t="s">
        <v>19</v>
      </c>
      <c r="D4" s="7" t="s">
        <v>14</v>
      </c>
      <c r="E4" s="7" t="s">
        <v>20</v>
      </c>
      <c r="F4" s="7">
        <v>1</v>
      </c>
      <c r="G4" s="7" t="s">
        <v>16</v>
      </c>
      <c r="H4" s="17">
        <v>43152</v>
      </c>
      <c r="I4" s="17">
        <v>43152</v>
      </c>
      <c r="J4" s="7" t="s">
        <v>17</v>
      </c>
    </row>
    <row r="5" spans="1:10">
      <c r="A5" s="7">
        <f t="shared" si="0"/>
        <v>3</v>
      </c>
      <c r="B5" s="15" t="s">
        <v>18</v>
      </c>
      <c r="C5" s="16" t="s">
        <v>21</v>
      </c>
      <c r="D5" s="7" t="s">
        <v>14</v>
      </c>
      <c r="E5" s="7" t="s">
        <v>22</v>
      </c>
      <c r="F5" s="7">
        <v>1</v>
      </c>
      <c r="G5" s="7" t="s">
        <v>23</v>
      </c>
      <c r="H5" s="17">
        <v>43153</v>
      </c>
      <c r="I5" s="17">
        <v>43153</v>
      </c>
      <c r="J5" s="7" t="s">
        <v>17</v>
      </c>
    </row>
    <row r="6" spans="1:10">
      <c r="A6" s="7">
        <f t="shared" si="0"/>
        <v>4</v>
      </c>
      <c r="B6" s="15" t="s">
        <v>18</v>
      </c>
      <c r="C6" s="16" t="s">
        <v>24</v>
      </c>
      <c r="D6" s="7" t="s">
        <v>14</v>
      </c>
      <c r="E6" s="7" t="s">
        <v>25</v>
      </c>
      <c r="F6" s="7">
        <v>1</v>
      </c>
      <c r="G6" s="7" t="s">
        <v>16</v>
      </c>
      <c r="H6" s="17">
        <v>43160</v>
      </c>
      <c r="I6" s="17">
        <v>43164</v>
      </c>
      <c r="J6" s="7" t="s">
        <v>17</v>
      </c>
    </row>
    <row r="7" s="1" customFormat="1" spans="1:10">
      <c r="A7" s="7">
        <v>6</v>
      </c>
      <c r="B7" s="18" t="s">
        <v>26</v>
      </c>
      <c r="C7" s="19"/>
      <c r="D7" s="20"/>
      <c r="E7" s="21" t="s">
        <v>27</v>
      </c>
      <c r="F7" s="22"/>
      <c r="G7" s="22"/>
      <c r="H7" s="22"/>
      <c r="I7" s="22"/>
      <c r="J7" s="26"/>
    </row>
    <row r="8" spans="1:10">
      <c r="A8" s="7">
        <f t="shared" si="0"/>
        <v>6</v>
      </c>
      <c r="B8" s="15" t="s">
        <v>18</v>
      </c>
      <c r="C8" s="16" t="s">
        <v>28</v>
      </c>
      <c r="D8" s="7" t="s">
        <v>29</v>
      </c>
      <c r="E8" s="7" t="s">
        <v>30</v>
      </c>
      <c r="F8" s="7">
        <v>2</v>
      </c>
      <c r="G8" s="7" t="s">
        <v>16</v>
      </c>
      <c r="H8" s="17">
        <v>43165</v>
      </c>
      <c r="I8" s="17">
        <v>43165</v>
      </c>
      <c r="J8" s="7" t="s">
        <v>17</v>
      </c>
    </row>
    <row r="9" spans="1:10">
      <c r="A9" s="7">
        <f t="shared" si="0"/>
        <v>7</v>
      </c>
      <c r="B9" s="15" t="s">
        <v>18</v>
      </c>
      <c r="C9" s="16" t="s">
        <v>31</v>
      </c>
      <c r="D9" s="7" t="s">
        <v>32</v>
      </c>
      <c r="E9" s="7" t="s">
        <v>33</v>
      </c>
      <c r="F9" s="7">
        <v>2</v>
      </c>
      <c r="G9" s="7" t="s">
        <v>23</v>
      </c>
      <c r="H9" s="17">
        <v>43165</v>
      </c>
      <c r="I9" s="17">
        <v>43167</v>
      </c>
      <c r="J9" s="7" t="s">
        <v>17</v>
      </c>
    </row>
    <row r="10" s="2" customFormat="1" spans="1:10">
      <c r="A10" s="7">
        <f t="shared" si="0"/>
        <v>8</v>
      </c>
      <c r="B10" s="18" t="s">
        <v>34</v>
      </c>
      <c r="C10" s="19"/>
      <c r="D10" s="20"/>
      <c r="E10" s="21" t="s">
        <v>35</v>
      </c>
      <c r="F10" s="22"/>
      <c r="G10" s="22"/>
      <c r="H10" s="22"/>
      <c r="I10" s="22"/>
      <c r="J10" s="26"/>
    </row>
    <row r="11" s="3" customFormat="1" spans="1:10">
      <c r="A11" s="7">
        <f t="shared" si="0"/>
        <v>9</v>
      </c>
      <c r="B11" s="15" t="s">
        <v>18</v>
      </c>
      <c r="C11" s="16" t="s">
        <v>36</v>
      </c>
      <c r="D11" s="7" t="s">
        <v>37</v>
      </c>
      <c r="E11" s="7" t="s">
        <v>38</v>
      </c>
      <c r="F11" s="7">
        <v>3</v>
      </c>
      <c r="G11" s="7" t="s">
        <v>16</v>
      </c>
      <c r="H11" s="17">
        <v>43167</v>
      </c>
      <c r="I11" s="17">
        <v>43167</v>
      </c>
      <c r="J11" s="7" t="s">
        <v>17</v>
      </c>
    </row>
    <row r="12" spans="1:10">
      <c r="A12" s="7">
        <f t="shared" si="0"/>
        <v>10</v>
      </c>
      <c r="B12" s="15" t="s">
        <v>18</v>
      </c>
      <c r="C12" s="16" t="s">
        <v>39</v>
      </c>
      <c r="D12" s="7" t="s">
        <v>40</v>
      </c>
      <c r="E12" s="7" t="s">
        <v>41</v>
      </c>
      <c r="F12" s="7">
        <v>3</v>
      </c>
      <c r="G12" s="7" t="s">
        <v>16</v>
      </c>
      <c r="H12" s="17">
        <v>43167</v>
      </c>
      <c r="I12" s="17">
        <v>43167</v>
      </c>
      <c r="J12" s="7" t="s">
        <v>17</v>
      </c>
    </row>
    <row r="13" spans="1:10">
      <c r="A13" s="7">
        <f t="shared" si="0"/>
        <v>11</v>
      </c>
      <c r="B13" s="15" t="s">
        <v>18</v>
      </c>
      <c r="C13" s="16" t="s">
        <v>42</v>
      </c>
      <c r="D13" s="7" t="s">
        <v>29</v>
      </c>
      <c r="E13" s="7" t="s">
        <v>43</v>
      </c>
      <c r="F13" s="7">
        <v>3</v>
      </c>
      <c r="G13" s="7" t="s">
        <v>23</v>
      </c>
      <c r="H13" s="17">
        <v>43167</v>
      </c>
      <c r="I13" s="17">
        <v>43167</v>
      </c>
      <c r="J13" s="7" t="s">
        <v>17</v>
      </c>
    </row>
    <row r="14" s="1" customFormat="1" spans="1:10">
      <c r="A14" s="7">
        <f t="shared" si="0"/>
        <v>12</v>
      </c>
      <c r="B14" s="18" t="s">
        <v>44</v>
      </c>
      <c r="C14" s="19"/>
      <c r="D14" s="20"/>
      <c r="E14" s="21" t="s">
        <v>45</v>
      </c>
      <c r="F14" s="22"/>
      <c r="G14" s="22"/>
      <c r="H14" s="22"/>
      <c r="I14" s="22"/>
      <c r="J14" s="26"/>
    </row>
    <row r="15" s="3" customFormat="1" spans="1:10">
      <c r="A15" s="7">
        <f t="shared" si="0"/>
        <v>13</v>
      </c>
      <c r="B15" s="15" t="s">
        <v>18</v>
      </c>
      <c r="C15" s="16" t="s">
        <v>46</v>
      </c>
      <c r="D15" s="7" t="s">
        <v>47</v>
      </c>
      <c r="E15" s="7" t="s">
        <v>48</v>
      </c>
      <c r="F15" s="7">
        <v>4</v>
      </c>
      <c r="G15" s="7" t="s">
        <v>23</v>
      </c>
      <c r="H15" s="17">
        <v>43167</v>
      </c>
      <c r="I15" s="17">
        <v>43167</v>
      </c>
      <c r="J15" s="7" t="s">
        <v>17</v>
      </c>
    </row>
    <row r="16" spans="1:10">
      <c r="A16" s="7">
        <f t="shared" si="0"/>
        <v>14</v>
      </c>
      <c r="B16" s="15" t="s">
        <v>18</v>
      </c>
      <c r="C16" s="16" t="s">
        <v>49</v>
      </c>
      <c r="D16" s="7" t="s">
        <v>40</v>
      </c>
      <c r="E16" s="7" t="s">
        <v>50</v>
      </c>
      <c r="F16" s="7">
        <v>4</v>
      </c>
      <c r="G16" s="7" t="s">
        <v>23</v>
      </c>
      <c r="H16" s="17">
        <v>43168</v>
      </c>
      <c r="I16" s="17">
        <v>43168</v>
      </c>
      <c r="J16" s="7" t="s">
        <v>17</v>
      </c>
    </row>
    <row r="17" spans="1:10">
      <c r="A17" s="7">
        <f t="shared" si="0"/>
        <v>15</v>
      </c>
      <c r="B17" s="15" t="s">
        <v>18</v>
      </c>
      <c r="C17" s="16" t="s">
        <v>51</v>
      </c>
      <c r="D17" s="7" t="s">
        <v>29</v>
      </c>
      <c r="E17" s="7" t="s">
        <v>52</v>
      </c>
      <c r="F17" s="7">
        <v>4</v>
      </c>
      <c r="G17" s="7" t="s">
        <v>23</v>
      </c>
      <c r="H17" s="17">
        <v>43167</v>
      </c>
      <c r="I17" s="17">
        <v>43169</v>
      </c>
      <c r="J17" s="7" t="s">
        <v>17</v>
      </c>
    </row>
    <row r="18" s="1" customFormat="1" spans="1:10">
      <c r="A18" s="7">
        <f t="shared" si="0"/>
        <v>16</v>
      </c>
      <c r="B18" s="18" t="s">
        <v>53</v>
      </c>
      <c r="C18" s="19"/>
      <c r="D18" s="20"/>
      <c r="E18" s="21" t="s">
        <v>54</v>
      </c>
      <c r="F18" s="22"/>
      <c r="G18" s="22"/>
      <c r="H18" s="22"/>
      <c r="I18" s="22"/>
      <c r="J18" s="26"/>
    </row>
    <row r="19" spans="1:10">
      <c r="A19" s="7">
        <f t="shared" si="0"/>
        <v>17</v>
      </c>
      <c r="B19" s="15" t="s">
        <v>18</v>
      </c>
      <c r="C19" s="16" t="s">
        <v>55</v>
      </c>
      <c r="D19" s="7" t="s">
        <v>47</v>
      </c>
      <c r="E19" s="7" t="s">
        <v>56</v>
      </c>
      <c r="F19" s="7">
        <v>5</v>
      </c>
      <c r="G19" s="7" t="s">
        <v>23</v>
      </c>
      <c r="H19" s="17">
        <v>43169</v>
      </c>
      <c r="I19" s="17">
        <v>43173</v>
      </c>
      <c r="J19" s="7" t="s">
        <v>17</v>
      </c>
    </row>
    <row r="20" spans="1:10">
      <c r="A20" s="7">
        <f t="shared" si="0"/>
        <v>18</v>
      </c>
      <c r="B20" s="15" t="s">
        <v>18</v>
      </c>
      <c r="C20" s="16" t="s">
        <v>57</v>
      </c>
      <c r="D20" s="7" t="s">
        <v>40</v>
      </c>
      <c r="E20" s="7" t="s">
        <v>58</v>
      </c>
      <c r="F20" s="7">
        <v>5</v>
      </c>
      <c r="G20" s="7" t="s">
        <v>23</v>
      </c>
      <c r="H20" s="17">
        <v>43173</v>
      </c>
      <c r="I20" s="17">
        <v>43173</v>
      </c>
      <c r="J20" s="7" t="s">
        <v>17</v>
      </c>
    </row>
    <row r="21" spans="1:10">
      <c r="A21" s="7">
        <f t="shared" si="0"/>
        <v>19</v>
      </c>
      <c r="B21" s="15" t="s">
        <v>18</v>
      </c>
      <c r="C21" s="16" t="s">
        <v>59</v>
      </c>
      <c r="D21" s="7" t="s">
        <v>29</v>
      </c>
      <c r="E21" s="7" t="s">
        <v>60</v>
      </c>
      <c r="F21" s="7">
        <v>5</v>
      </c>
      <c r="G21" s="7" t="s">
        <v>23</v>
      </c>
      <c r="H21" s="17">
        <v>43173</v>
      </c>
      <c r="I21" s="17">
        <v>43173</v>
      </c>
      <c r="J21" s="7" t="s">
        <v>17</v>
      </c>
    </row>
    <row r="22" s="1" customFormat="1" spans="1:10">
      <c r="A22" s="7">
        <f t="shared" si="0"/>
        <v>20</v>
      </c>
      <c r="B22" s="18" t="s">
        <v>61</v>
      </c>
      <c r="C22" s="19"/>
      <c r="D22" s="20"/>
      <c r="E22" s="21" t="s">
        <v>62</v>
      </c>
      <c r="F22" s="22"/>
      <c r="G22" s="22"/>
      <c r="H22" s="22"/>
      <c r="I22" s="22"/>
      <c r="J22" s="26"/>
    </row>
    <row r="28" spans="3:3">
      <c r="C28" s="5" t="s">
        <v>63</v>
      </c>
    </row>
    <row r="29" spans="2:4">
      <c r="B29" s="23">
        <v>0</v>
      </c>
      <c r="C29" s="24">
        <f>COUNTIFS($F$3,B29,$J$3,"=OK")/COUNTIF($F$3,B29)</f>
        <v>1</v>
      </c>
      <c r="D29" s="25" t="s">
        <v>15</v>
      </c>
    </row>
    <row r="30" spans="2:4">
      <c r="B30" s="23">
        <v>1</v>
      </c>
      <c r="C30" s="24">
        <f>COUNTIFS($F$4:$F$6,B30,$J$4:$J$6,"=OK")/COUNTIF($F$4:$F$6,B30)</f>
        <v>1</v>
      </c>
      <c r="D30" s="25" t="s">
        <v>27</v>
      </c>
    </row>
    <row r="31" spans="2:4">
      <c r="B31" s="4">
        <v>2</v>
      </c>
      <c r="C31" s="24">
        <f>COUNTIFS($F$8:$F$9,B31,$J$8:$J$9,"=OK")/COUNTIF($F$8:$F$9,B31)</f>
        <v>1</v>
      </c>
      <c r="D31" s="25" t="s">
        <v>35</v>
      </c>
    </row>
    <row r="32" spans="2:4">
      <c r="B32" s="4">
        <v>3</v>
      </c>
      <c r="C32" s="24">
        <f>COUNTIFS($F$11:$F$13,B32,$J$11:$J$13,"=OK")/COUNTIF($F$11:$F$13,B32)</f>
        <v>1</v>
      </c>
      <c r="D32" s="25" t="s">
        <v>45</v>
      </c>
    </row>
    <row r="33" spans="2:4">
      <c r="B33" s="4">
        <v>4</v>
      </c>
      <c r="C33" s="24">
        <f>COUNTIFS($F$15:$F$17,B33,$J$15:$J$17,"=OK")/COUNTIF($F$15:$F$17,B33)</f>
        <v>1</v>
      </c>
      <c r="D33" s="25" t="s">
        <v>54</v>
      </c>
    </row>
    <row r="34" spans="2:4">
      <c r="B34" s="4">
        <v>5</v>
      </c>
      <c r="C34" s="24">
        <f>COUNTIFS($F$19:$F$21,B34,$J$19:$J$21,"=OK")/COUNTIF($F$19:$F$21,B34)</f>
        <v>1</v>
      </c>
      <c r="D34" s="25" t="s">
        <v>62</v>
      </c>
    </row>
  </sheetData>
  <mergeCells count="12">
    <mergeCell ref="A1:G1"/>
    <mergeCell ref="H1:J1"/>
    <mergeCell ref="B7:D7"/>
    <mergeCell ref="E7:J7"/>
    <mergeCell ref="B10:D10"/>
    <mergeCell ref="E10:J10"/>
    <mergeCell ref="B14:D14"/>
    <mergeCell ref="E14:J14"/>
    <mergeCell ref="B18:D18"/>
    <mergeCell ref="E18:J18"/>
    <mergeCell ref="B22:D22"/>
    <mergeCell ref="E22:J22"/>
  </mergeCells>
  <conditionalFormatting sqref="A33:G33">
    <cfRule type="cellIs" dxfId="0" priority="8" operator="equal">
      <formula>"F"</formula>
    </cfRule>
  </conditionalFormatting>
  <conditionalFormatting sqref="C33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{58d541bc-1a56-4685-9f29-121f225d8637}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{6292bd84-0a37-447d-9510-55a39993423a}</x14:id>
        </ext>
      </extLst>
    </cfRule>
  </conditionalFormatting>
  <conditionalFormatting sqref="H33:J33">
    <cfRule type="cellIs" dxfId="0" priority="9" operator="equal">
      <formula>"OK"</formula>
    </cfRule>
  </conditionalFormatting>
  <conditionalFormatting sqref="A34:G34">
    <cfRule type="cellIs" dxfId="0" priority="3" operator="equal">
      <formula>"F"</formula>
    </cfRule>
  </conditionalFormatting>
  <conditionalFormatting sqref="C3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{12811b4f-8337-4cbd-9be3-9c13d27743df}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{81e5c798-67aa-45e4-a3b6-7696e39bfb09}</x14:id>
        </ext>
      </extLst>
    </cfRule>
  </conditionalFormatting>
  <conditionalFormatting sqref="H34:J34">
    <cfRule type="cellIs" dxfId="0" priority="4" operator="equal">
      <formula>"OK"</formula>
    </cfRule>
  </conditionalFormatting>
  <conditionalFormatting sqref="C29:C32">
    <cfRule type="dataBar" priority="1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{15991765-07cc-4928-800f-9cee65a91b84}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{a12c1d4e-6b96-4795-acef-90113453e0eb}</x14:id>
        </ext>
      </extLst>
    </cfRule>
  </conditionalFormatting>
  <conditionalFormatting sqref="G4:G5">
    <cfRule type="containsText" dxfId="1" priority="23" operator="between" text="PF">
      <formula>NOT(ISERROR(SEARCH("PF",G4)))</formula>
    </cfRule>
  </conditionalFormatting>
  <conditionalFormatting sqref="J4:J6">
    <cfRule type="containsText" dxfId="2" priority="21" operator="between" text="NOK">
      <formula>NOT(ISERROR(SEARCH("NOK",J4)))</formula>
    </cfRule>
  </conditionalFormatting>
  <conditionalFormatting sqref="A1:G3">
    <cfRule type="cellIs" dxfId="0" priority="29" operator="equal">
      <formula>"F"</formula>
    </cfRule>
  </conditionalFormatting>
  <conditionalFormatting sqref="H1:J3 H8:J9 H11:J13 H23:J32 H35:J1048576 H6:J6">
    <cfRule type="cellIs" dxfId="0" priority="26" operator="equal">
      <formula>"OK"</formula>
    </cfRule>
  </conditionalFormatting>
  <conditionalFormatting sqref="J3 J8:J9 J11:J13">
    <cfRule type="containsText" dxfId="2" priority="25" operator="between" text="NOK">
      <formula>NOT(ISERROR(SEARCH("NOK",J3)))</formula>
    </cfRule>
  </conditionalFormatting>
  <conditionalFormatting sqref="C6:G6 C8:G9 E7 C11:G13 E10 E14 B6:B14 A23:A24 F23:G24 A25:G32 A35:G1048576 A4:A14">
    <cfRule type="cellIs" dxfId="0" priority="17" operator="equal">
      <formula>"F"</formula>
    </cfRule>
  </conditionalFormatting>
  <conditionalFormatting sqref="B4:G5">
    <cfRule type="cellIs" dxfId="0" priority="24" operator="equal">
      <formula>"F"</formula>
    </cfRule>
  </conditionalFormatting>
  <conditionalFormatting sqref="H4:J5">
    <cfRule type="cellIs" dxfId="0" priority="22" operator="equal">
      <formula>"OK"</formula>
    </cfRule>
  </conditionalFormatting>
  <conditionalFormatting sqref="G8:G9 G11:G13 G6">
    <cfRule type="containsText" dxfId="1" priority="28" operator="between" text="PF">
      <formula>NOT(ISERROR(SEARCH("PF",G6)))</formula>
    </cfRule>
  </conditionalFormatting>
  <conditionalFormatting sqref="A15:G17 A19:G21">
    <cfRule type="cellIs" dxfId="0" priority="11" operator="equal">
      <formula>"F"</formula>
    </cfRule>
  </conditionalFormatting>
  <conditionalFormatting sqref="G15:G17 G19:G21">
    <cfRule type="containsText" dxfId="1" priority="14" operator="between" text="PF">
      <formula>NOT(ISERROR(SEARCH("PF",G15)))</formula>
    </cfRule>
  </conditionalFormatting>
  <conditionalFormatting sqref="H15:J17 H19:J21">
    <cfRule type="cellIs" dxfId="0" priority="13" operator="equal">
      <formula>"OK"</formula>
    </cfRule>
  </conditionalFormatting>
  <conditionalFormatting sqref="J15:J17 J19:J21">
    <cfRule type="containsText" dxfId="2" priority="12" operator="between" text="NOK">
      <formula>NOT(ISERROR(SEARCH("NOK",J15)))</formula>
    </cfRule>
  </conditionalFormatting>
  <conditionalFormatting sqref="E18 A18:B18">
    <cfRule type="cellIs" dxfId="0" priority="5" operator="equal">
      <formula>"F"</formula>
    </cfRule>
  </conditionalFormatting>
  <conditionalFormatting sqref="E22 A22:B22">
    <cfRule type="cellIs" dxfId="0" priority="10" operator="equal">
      <formula>"F"</formula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d541bc-1a56-4685-9f29-121f225d86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292bd84-0a37-447d-9510-55a3999342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C33</xm:sqref>
        </x14:conditionalFormatting>
        <x14:conditionalFormatting xmlns:xm="http://schemas.microsoft.com/office/excel/2006/main">
          <x14:cfRule type="dataBar" id="{12811b4f-8337-4cbd-9be3-9c13d27743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1e5c798-67aa-45e4-a3b6-7696e39bfb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15991765-07cc-4928-800f-9cee65a91b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12c1d4e-6b96-4795-acef-90113453e0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C29:C32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吴可佳</cp:lastModifiedBy>
  <dcterms:created xsi:type="dcterms:W3CDTF">2017-09-13T07:26:00Z</dcterms:created>
  <dcterms:modified xsi:type="dcterms:W3CDTF">2018-03-14T14:18:38Z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