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nauyn\Desktop\"/>
    </mc:Choice>
  </mc:AlternateContent>
  <bookViews>
    <workbookView xWindow="0" yWindow="0" windowWidth="15876" windowHeight="7956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31" i="1" l="1"/>
  <c r="C32" i="1"/>
  <c r="A21" i="1"/>
  <c r="A18" i="1"/>
  <c r="A19" i="1"/>
  <c r="A20" i="1"/>
  <c r="A17" i="1"/>
  <c r="A16" i="1"/>
  <c r="A15" i="1"/>
  <c r="C29" i="1"/>
  <c r="C28" i="1"/>
  <c r="C30" i="1"/>
  <c r="A6" i="1"/>
  <c r="A8" i="1"/>
  <c r="A9" i="1"/>
  <c r="A10" i="1"/>
  <c r="A11" i="1"/>
  <c r="A12" i="1"/>
  <c r="A13" i="1"/>
  <c r="A14" i="1"/>
  <c r="A5" i="1"/>
  <c r="A4" i="1"/>
  <c r="A3" i="1"/>
</calcChain>
</file>

<file path=xl/sharedStrings.xml><?xml version="1.0" encoding="utf-8"?>
<sst xmlns="http://schemas.openxmlformats.org/spreadsheetml/2006/main" count="103" uniqueCount="65">
  <si>
    <t>Définition</t>
  </si>
  <si>
    <t>Suivi</t>
  </si>
  <si>
    <t>Numéro</t>
  </si>
  <si>
    <t>Résumé</t>
  </si>
  <si>
    <t>Qui</t>
  </si>
  <si>
    <t>Début</t>
  </si>
  <si>
    <t>Fin</t>
  </si>
  <si>
    <t>Test ?</t>
  </si>
  <si>
    <t>1 carte pour main, pas de coulour et comparaison</t>
  </si>
  <si>
    <t>OK</t>
  </si>
  <si>
    <t>Huang, Liu, Wu</t>
    <phoneticPr fontId="3" type="noConversion"/>
  </si>
  <si>
    <t>2 cartes, pas de couleur</t>
    <phoneticPr fontId="3" type="noConversion"/>
  </si>
  <si>
    <t>Difficulté (F,PF)</t>
    <phoneticPr fontId="3" type="noConversion"/>
  </si>
  <si>
    <t>F</t>
    <phoneticPr fontId="3" type="noConversion"/>
  </si>
  <si>
    <t># Release</t>
    <phoneticPr fontId="3" type="noConversion"/>
  </si>
  <si>
    <t>v1.1-2crt</t>
    <phoneticPr fontId="3" type="noConversion"/>
  </si>
  <si>
    <t>v1.2-2cc</t>
    <phoneticPr fontId="3" type="noConversion"/>
  </si>
  <si>
    <t>Subversion</t>
    <phoneticPr fontId="3" type="noConversion"/>
  </si>
  <si>
    <t>v1</t>
    <phoneticPr fontId="3" type="noConversion"/>
  </si>
  <si>
    <t>v3</t>
    <phoneticPr fontId="3" type="noConversion"/>
  </si>
  <si>
    <t>OK</t>
    <phoneticPr fontId="3" type="noConversion"/>
  </si>
  <si>
    <t>v2</t>
    <phoneticPr fontId="3" type="noConversion"/>
  </si>
  <si>
    <t>v4</t>
  </si>
  <si>
    <t>v4</t>
    <phoneticPr fontId="3" type="noConversion"/>
  </si>
  <si>
    <t>Type</t>
    <phoneticPr fontId="3" type="noConversion"/>
  </si>
  <si>
    <t>new feature</t>
    <phoneticPr fontId="3" type="noConversion"/>
  </si>
  <si>
    <t>ajouter regle: Deux Paires</t>
    <phoneticPr fontId="3" type="noConversion"/>
  </si>
  <si>
    <t>ajouter regle: Suite</t>
    <phoneticPr fontId="3" type="noConversion"/>
  </si>
  <si>
    <t>ajouter regle: Full</t>
    <phoneticPr fontId="3" type="noConversion"/>
  </si>
  <si>
    <t>ajouter regle: Couleur</t>
    <phoneticPr fontId="3" type="noConversion"/>
  </si>
  <si>
    <t>ajouter regle: Quinte Flush</t>
    <phoneticPr fontId="3" type="noConversion"/>
  </si>
  <si>
    <t>Avancement des releases</t>
    <phoneticPr fontId="3" type="noConversion"/>
  </si>
  <si>
    <t>v2.1</t>
    <phoneticPr fontId="3" type="noConversion"/>
  </si>
  <si>
    <t>v2.2</t>
    <phoneticPr fontId="3" type="noConversion"/>
  </si>
  <si>
    <t>v3.1</t>
    <phoneticPr fontId="3" type="noConversion"/>
  </si>
  <si>
    <t>v3.2</t>
    <phoneticPr fontId="3" type="noConversion"/>
  </si>
  <si>
    <t>Original v1</t>
    <phoneticPr fontId="3" type="noConversion"/>
  </si>
  <si>
    <t>Release v2</t>
    <phoneticPr fontId="3" type="noConversion"/>
  </si>
  <si>
    <t>Release v3</t>
    <phoneticPr fontId="3" type="noConversion"/>
  </si>
  <si>
    <t>Release v4</t>
    <phoneticPr fontId="3" type="noConversion"/>
  </si>
  <si>
    <t>v3.3</t>
    <phoneticPr fontId="3" type="noConversion"/>
  </si>
  <si>
    <t>PF</t>
    <phoneticPr fontId="3" type="noConversion"/>
  </si>
  <si>
    <t>ajouter regle: Paire</t>
    <phoneticPr fontId="3" type="noConversion"/>
  </si>
  <si>
    <t>4 cartes avec 15 valeur</t>
    <phoneticPr fontId="3" type="noConversion"/>
  </si>
  <si>
    <t xml:space="preserve">3 cartes avec 15 valeur        </t>
    <phoneticPr fontId="3" type="noConversion"/>
  </si>
  <si>
    <t>ajouter regle: Carre</t>
    <phoneticPr fontId="3" type="noConversion"/>
  </si>
  <si>
    <t xml:space="preserve">ajouter regle: Brelan          </t>
    <phoneticPr fontId="3" type="noConversion"/>
  </si>
  <si>
    <t>5 carte avec 15 valeur</t>
    <phoneticPr fontId="3" type="noConversion"/>
  </si>
  <si>
    <t>v4.1</t>
    <phoneticPr fontId="3" type="noConversion"/>
  </si>
  <si>
    <t>v4.2</t>
  </si>
  <si>
    <t>v4.3</t>
  </si>
  <si>
    <t>v4.4</t>
  </si>
  <si>
    <t>v4.5</t>
  </si>
  <si>
    <t>v4.6</t>
  </si>
  <si>
    <t>Release v5</t>
    <phoneticPr fontId="3" type="noConversion"/>
  </si>
  <si>
    <t>v5</t>
    <phoneticPr fontId="3" type="noConversion"/>
  </si>
  <si>
    <t>5 carte avec 15 valeur avec couleur</t>
    <phoneticPr fontId="3" type="noConversion"/>
  </si>
  <si>
    <t>Liu, Huang</t>
    <phoneticPr fontId="3" type="noConversion"/>
  </si>
  <si>
    <t>Huang, Wu</t>
    <phoneticPr fontId="3" type="noConversion"/>
  </si>
  <si>
    <t>Wu, Liu</t>
    <phoneticPr fontId="3" type="noConversion"/>
  </si>
  <si>
    <t>Huang, Liu</t>
    <phoneticPr fontId="3" type="noConversion"/>
  </si>
  <si>
    <t>Liu, Wu</t>
    <phoneticPr fontId="3" type="noConversion"/>
  </si>
  <si>
    <t>Wu, Huang</t>
    <phoneticPr fontId="3" type="noConversion"/>
  </si>
  <si>
    <t>v1.3-5c13</t>
    <phoneticPr fontId="3" type="noConversion"/>
  </si>
  <si>
    <t>2 cartes, pas de couleur,avec la comparaison simple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</si>
</sst>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14" fontId="0" fillId="3" borderId="1" xfId="0" applyNumberFormat="1" applyFill="1" applyBorder="1"/>
    <xf numFmtId="0" fontId="0" fillId="3" borderId="0" xfId="0" applyFill="1"/>
    <xf numFmtId="0" fontId="0" fillId="3" borderId="1" xfId="0" applyNumberForma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0" xfId="0" applyFont="1" applyFill="1"/>
    <xf numFmtId="14" fontId="0" fillId="5" borderId="1" xfId="0" applyNumberFormat="1" applyFill="1" applyBorder="1"/>
    <xf numFmtId="0" fontId="2" fillId="6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4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</cellXfs>
  <cellStyles count="1">
    <cellStyle name="常规" xfId="0" builtinId="0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="85" zoomScaleNormal="85" workbookViewId="0">
      <selection activeCell="C9" sqref="C9"/>
    </sheetView>
  </sheetViews>
  <sheetFormatPr defaultColWidth="9" defaultRowHeight="15.6"/>
  <cols>
    <col min="1" max="1" width="9" style="13"/>
    <col min="2" max="2" width="21.36328125" style="2" customWidth="1"/>
    <col min="3" max="3" width="59.6328125" style="3" customWidth="1"/>
    <col min="4" max="4" width="14.90625" customWidth="1"/>
    <col min="5" max="5" width="34.08984375" customWidth="1"/>
    <col min="7" max="7" width="13.90625" customWidth="1"/>
    <col min="8" max="8" width="12.6328125" customWidth="1"/>
    <col min="9" max="9" width="13" customWidth="1"/>
  </cols>
  <sheetData>
    <row r="1" spans="1:10">
      <c r="A1" s="20" t="s">
        <v>0</v>
      </c>
      <c r="B1" s="20"/>
      <c r="C1" s="20"/>
      <c r="D1" s="20"/>
      <c r="E1" s="20"/>
      <c r="F1" s="20"/>
      <c r="G1" s="20"/>
      <c r="H1" s="20" t="s">
        <v>1</v>
      </c>
      <c r="I1" s="20"/>
      <c r="J1" s="20"/>
    </row>
    <row r="2" spans="1:10">
      <c r="A2" s="10" t="s">
        <v>2</v>
      </c>
      <c r="B2" s="5" t="s">
        <v>24</v>
      </c>
      <c r="C2" s="6" t="s">
        <v>3</v>
      </c>
      <c r="D2" s="4" t="s">
        <v>4</v>
      </c>
      <c r="E2" s="4" t="s">
        <v>17</v>
      </c>
      <c r="F2" s="4" t="s">
        <v>14</v>
      </c>
      <c r="G2" s="4" t="s">
        <v>12</v>
      </c>
      <c r="H2" s="4" t="s">
        <v>5</v>
      </c>
      <c r="I2" s="4" t="s">
        <v>6</v>
      </c>
      <c r="J2" s="4" t="s">
        <v>7</v>
      </c>
    </row>
    <row r="3" spans="1:10" s="13" customFormat="1">
      <c r="A3" s="10">
        <f>ROW(A3)-2</f>
        <v>1</v>
      </c>
      <c r="B3" s="19" t="s">
        <v>36</v>
      </c>
      <c r="C3" s="16" t="s">
        <v>8</v>
      </c>
      <c r="D3" s="15" t="s">
        <v>10</v>
      </c>
      <c r="E3" s="15" t="s">
        <v>18</v>
      </c>
      <c r="F3" s="15">
        <v>0</v>
      </c>
      <c r="G3" s="15" t="s">
        <v>13</v>
      </c>
      <c r="H3" s="18">
        <v>43146</v>
      </c>
      <c r="I3" s="18">
        <v>43150</v>
      </c>
      <c r="J3" s="15" t="s">
        <v>9</v>
      </c>
    </row>
    <row r="4" spans="1:10">
      <c r="A4" s="10">
        <f t="shared" ref="A4:A21" si="0">ROW(A4)-2</f>
        <v>2</v>
      </c>
      <c r="B4" s="14" t="s">
        <v>25</v>
      </c>
      <c r="C4" s="11" t="s">
        <v>11</v>
      </c>
      <c r="D4" s="10" t="s">
        <v>10</v>
      </c>
      <c r="E4" s="10" t="s">
        <v>15</v>
      </c>
      <c r="F4" s="10">
        <v>1</v>
      </c>
      <c r="G4" s="10" t="s">
        <v>13</v>
      </c>
      <c r="H4" s="12">
        <v>43152</v>
      </c>
      <c r="I4" s="12">
        <v>43152</v>
      </c>
      <c r="J4" s="10" t="s">
        <v>20</v>
      </c>
    </row>
    <row r="5" spans="1:10">
      <c r="A5" s="10">
        <f t="shared" si="0"/>
        <v>3</v>
      </c>
      <c r="B5" s="14" t="s">
        <v>25</v>
      </c>
      <c r="C5" s="11" t="s">
        <v>64</v>
      </c>
      <c r="D5" s="10" t="s">
        <v>10</v>
      </c>
      <c r="E5" s="10" t="s">
        <v>16</v>
      </c>
      <c r="F5" s="10">
        <v>1</v>
      </c>
      <c r="G5" s="10" t="s">
        <v>41</v>
      </c>
      <c r="H5" s="12">
        <v>43153</v>
      </c>
      <c r="I5" s="12">
        <v>43153</v>
      </c>
      <c r="J5" s="10"/>
    </row>
    <row r="6" spans="1:10">
      <c r="A6" s="10">
        <f t="shared" si="0"/>
        <v>4</v>
      </c>
      <c r="B6" s="14" t="s">
        <v>25</v>
      </c>
      <c r="C6" s="11" t="s">
        <v>42</v>
      </c>
      <c r="D6" s="10" t="s">
        <v>10</v>
      </c>
      <c r="E6" s="10" t="s">
        <v>63</v>
      </c>
      <c r="F6" s="10">
        <v>1</v>
      </c>
      <c r="G6" s="10" t="s">
        <v>13</v>
      </c>
      <c r="H6" s="10"/>
      <c r="I6" s="10"/>
      <c r="J6" s="10"/>
    </row>
    <row r="7" spans="1:10" s="13" customFormat="1">
      <c r="A7" s="10">
        <v>6</v>
      </c>
      <c r="B7" s="21" t="s">
        <v>37</v>
      </c>
      <c r="C7" s="22"/>
      <c r="D7" s="23"/>
      <c r="E7" s="24" t="s">
        <v>21</v>
      </c>
      <c r="F7" s="25"/>
      <c r="G7" s="25"/>
      <c r="H7" s="25"/>
      <c r="I7" s="25"/>
      <c r="J7" s="26"/>
    </row>
    <row r="8" spans="1:10">
      <c r="A8" s="10">
        <f t="shared" si="0"/>
        <v>6</v>
      </c>
      <c r="B8" s="14" t="s">
        <v>25</v>
      </c>
      <c r="C8" s="11" t="s">
        <v>44</v>
      </c>
      <c r="D8" s="10" t="s">
        <v>10</v>
      </c>
      <c r="E8" s="10" t="s">
        <v>32</v>
      </c>
      <c r="F8" s="10">
        <v>2</v>
      </c>
      <c r="G8" s="10" t="s">
        <v>13</v>
      </c>
      <c r="H8" s="10"/>
      <c r="I8" s="10"/>
      <c r="J8" s="10"/>
    </row>
    <row r="9" spans="1:10">
      <c r="A9" s="10">
        <f t="shared" si="0"/>
        <v>7</v>
      </c>
      <c r="B9" s="14" t="s">
        <v>25</v>
      </c>
      <c r="C9" s="11" t="s">
        <v>46</v>
      </c>
      <c r="D9" s="10" t="s">
        <v>10</v>
      </c>
      <c r="E9" s="10" t="s">
        <v>33</v>
      </c>
      <c r="F9" s="10">
        <v>2</v>
      </c>
      <c r="G9" s="10" t="s">
        <v>41</v>
      </c>
      <c r="H9" s="10"/>
      <c r="I9" s="10"/>
      <c r="J9" s="10"/>
    </row>
    <row r="10" spans="1:10" s="17" customFormat="1">
      <c r="A10" s="10">
        <f t="shared" si="0"/>
        <v>8</v>
      </c>
      <c r="B10" s="21" t="s">
        <v>38</v>
      </c>
      <c r="C10" s="22"/>
      <c r="D10" s="23"/>
      <c r="E10" s="24" t="s">
        <v>19</v>
      </c>
      <c r="F10" s="25"/>
      <c r="G10" s="25"/>
      <c r="H10" s="25"/>
      <c r="I10" s="25"/>
      <c r="J10" s="26"/>
    </row>
    <row r="11" spans="1:10" s="1" customFormat="1">
      <c r="A11" s="10">
        <f t="shared" si="0"/>
        <v>9</v>
      </c>
      <c r="B11" s="14" t="s">
        <v>25</v>
      </c>
      <c r="C11" s="11" t="s">
        <v>43</v>
      </c>
      <c r="D11" s="10" t="s">
        <v>59</v>
      </c>
      <c r="E11" s="10" t="s">
        <v>34</v>
      </c>
      <c r="F11" s="10">
        <v>3</v>
      </c>
      <c r="G11" s="10" t="s">
        <v>13</v>
      </c>
      <c r="H11" s="10"/>
      <c r="I11" s="10"/>
      <c r="J11" s="10"/>
    </row>
    <row r="12" spans="1:10">
      <c r="A12" s="10">
        <f t="shared" si="0"/>
        <v>10</v>
      </c>
      <c r="B12" s="14" t="s">
        <v>25</v>
      </c>
      <c r="C12" s="11" t="s">
        <v>45</v>
      </c>
      <c r="D12" s="10" t="s">
        <v>57</v>
      </c>
      <c r="E12" s="10" t="s">
        <v>35</v>
      </c>
      <c r="F12" s="10">
        <v>3</v>
      </c>
      <c r="G12" s="10" t="s">
        <v>13</v>
      </c>
      <c r="H12" s="10"/>
      <c r="I12" s="10"/>
      <c r="J12" s="10"/>
    </row>
    <row r="13" spans="1:10">
      <c r="A13" s="10">
        <f t="shared" si="0"/>
        <v>11</v>
      </c>
      <c r="B13" s="14" t="s">
        <v>25</v>
      </c>
      <c r="C13" s="11" t="s">
        <v>26</v>
      </c>
      <c r="D13" s="10" t="s">
        <v>58</v>
      </c>
      <c r="E13" s="10" t="s">
        <v>40</v>
      </c>
      <c r="F13" s="10">
        <v>3</v>
      </c>
      <c r="G13" s="10" t="s">
        <v>41</v>
      </c>
      <c r="H13" s="10"/>
      <c r="I13" s="10"/>
      <c r="J13" s="10"/>
    </row>
    <row r="14" spans="1:10" s="13" customFormat="1">
      <c r="A14" s="10">
        <f t="shared" si="0"/>
        <v>12</v>
      </c>
      <c r="B14" s="21" t="s">
        <v>39</v>
      </c>
      <c r="C14" s="22"/>
      <c r="D14" s="23"/>
      <c r="E14" s="24" t="s">
        <v>23</v>
      </c>
      <c r="F14" s="25"/>
      <c r="G14" s="25"/>
      <c r="H14" s="25"/>
      <c r="I14" s="25"/>
      <c r="J14" s="26"/>
    </row>
    <row r="15" spans="1:10" s="1" customFormat="1">
      <c r="A15" s="10">
        <f t="shared" si="0"/>
        <v>13</v>
      </c>
      <c r="B15" s="14" t="s">
        <v>25</v>
      </c>
      <c r="C15" s="11" t="s">
        <v>47</v>
      </c>
      <c r="D15" s="10" t="s">
        <v>59</v>
      </c>
      <c r="E15" s="10" t="s">
        <v>48</v>
      </c>
      <c r="F15" s="10">
        <v>4</v>
      </c>
      <c r="G15" s="10" t="s">
        <v>13</v>
      </c>
      <c r="H15" s="10"/>
      <c r="I15" s="10"/>
      <c r="J15" s="10"/>
    </row>
    <row r="16" spans="1:10">
      <c r="A16" s="10">
        <f t="shared" si="0"/>
        <v>14</v>
      </c>
      <c r="B16" s="14" t="s">
        <v>25</v>
      </c>
      <c r="C16" s="11" t="s">
        <v>27</v>
      </c>
      <c r="D16" s="10" t="s">
        <v>60</v>
      </c>
      <c r="E16" s="10" t="s">
        <v>49</v>
      </c>
      <c r="F16" s="10">
        <v>4</v>
      </c>
      <c r="G16" s="10" t="s">
        <v>13</v>
      </c>
      <c r="H16" s="10"/>
      <c r="I16" s="10"/>
      <c r="J16" s="10"/>
    </row>
    <row r="17" spans="1:10">
      <c r="A17" s="10">
        <f t="shared" si="0"/>
        <v>15</v>
      </c>
      <c r="B17" s="14" t="s">
        <v>25</v>
      </c>
      <c r="C17" s="11" t="s">
        <v>28</v>
      </c>
      <c r="D17" s="10" t="s">
        <v>61</v>
      </c>
      <c r="E17" s="10" t="s">
        <v>50</v>
      </c>
      <c r="F17" s="10">
        <v>4</v>
      </c>
      <c r="G17" s="10" t="s">
        <v>41</v>
      </c>
      <c r="H17" s="10"/>
      <c r="I17" s="10"/>
      <c r="J17" s="10"/>
    </row>
    <row r="18" spans="1:10">
      <c r="A18" s="10">
        <f t="shared" si="0"/>
        <v>16</v>
      </c>
      <c r="B18" s="14" t="s">
        <v>25</v>
      </c>
      <c r="C18" s="11" t="s">
        <v>56</v>
      </c>
      <c r="D18" s="10" t="s">
        <v>62</v>
      </c>
      <c r="E18" s="10" t="s">
        <v>51</v>
      </c>
      <c r="F18" s="10">
        <v>4</v>
      </c>
      <c r="G18" s="10" t="s">
        <v>41</v>
      </c>
      <c r="H18" s="10"/>
      <c r="I18" s="10"/>
      <c r="J18" s="10"/>
    </row>
    <row r="19" spans="1:10">
      <c r="A19" s="10">
        <f t="shared" si="0"/>
        <v>17</v>
      </c>
      <c r="B19" s="14" t="s">
        <v>25</v>
      </c>
      <c r="C19" s="11" t="s">
        <v>29</v>
      </c>
      <c r="D19" s="10" t="s">
        <v>57</v>
      </c>
      <c r="E19" s="10" t="s">
        <v>52</v>
      </c>
      <c r="F19" s="10">
        <v>4</v>
      </c>
      <c r="G19" s="10" t="s">
        <v>41</v>
      </c>
      <c r="H19" s="10"/>
      <c r="I19" s="10"/>
      <c r="J19" s="10"/>
    </row>
    <row r="20" spans="1:10">
      <c r="A20" s="10">
        <f t="shared" si="0"/>
        <v>18</v>
      </c>
      <c r="B20" s="14" t="s">
        <v>25</v>
      </c>
      <c r="C20" s="11" t="s">
        <v>30</v>
      </c>
      <c r="D20" s="10" t="s">
        <v>58</v>
      </c>
      <c r="E20" s="10" t="s">
        <v>53</v>
      </c>
      <c r="F20" s="10">
        <v>4</v>
      </c>
      <c r="G20" s="10" t="s">
        <v>41</v>
      </c>
      <c r="H20" s="10"/>
      <c r="I20" s="10"/>
      <c r="J20" s="10"/>
    </row>
    <row r="21" spans="1:10" s="13" customFormat="1">
      <c r="A21" s="10">
        <f t="shared" si="0"/>
        <v>19</v>
      </c>
      <c r="B21" s="21" t="s">
        <v>54</v>
      </c>
      <c r="C21" s="22"/>
      <c r="D21" s="23"/>
      <c r="E21" s="24" t="s">
        <v>55</v>
      </c>
      <c r="F21" s="25"/>
      <c r="G21" s="25"/>
      <c r="H21" s="25"/>
      <c r="I21" s="25"/>
      <c r="J21" s="26"/>
    </row>
    <row r="27" spans="1:10">
      <c r="C27" s="3" t="s">
        <v>31</v>
      </c>
    </row>
    <row r="28" spans="1:10">
      <c r="B28" s="7">
        <v>0</v>
      </c>
      <c r="C28" s="8">
        <f>COUNTIFS($F$3,B28,$J$3,"=OK")/COUNTIF($F$3,B28)</f>
        <v>1</v>
      </c>
      <c r="D28" s="9" t="s">
        <v>18</v>
      </c>
    </row>
    <row r="29" spans="1:10">
      <c r="B29" s="7">
        <v>1</v>
      </c>
      <c r="C29" s="8">
        <f>COUNTIFS($F$4:$F$6,B29,$J$4:$J$6,"=OK")/COUNTIF($F$4:$F$6,B29)</f>
        <v>0.33333333333333331</v>
      </c>
      <c r="D29" s="9" t="s">
        <v>21</v>
      </c>
    </row>
    <row r="30" spans="1:10">
      <c r="B30" s="2">
        <v>2</v>
      </c>
      <c r="C30" s="8">
        <f>COUNTIFS($F$8:$F$9,B30,$J$8:$J$9,"=OK")/COUNTIF($F$8:$F$9,B30)</f>
        <v>0</v>
      </c>
      <c r="D30" s="9" t="s">
        <v>19</v>
      </c>
    </row>
    <row r="31" spans="1:10">
      <c r="B31" s="2">
        <v>3</v>
      </c>
      <c r="C31" s="8">
        <f>COUNTIFS($F$11:$F$13,B31,$J$11:$J$13,"=OK")/COUNTIF($F$11:$F$13,B31)</f>
        <v>0</v>
      </c>
      <c r="D31" s="9" t="s">
        <v>22</v>
      </c>
    </row>
    <row r="32" spans="1:10">
      <c r="B32" s="2">
        <v>4</v>
      </c>
      <c r="C32" s="8">
        <f>COUNTIFS($F$15:$F$20,B32,$J$15:$J$20,"=OK")/COUNTIF($F$15:$F$20,B32)</f>
        <v>0</v>
      </c>
      <c r="D32" s="9" t="s">
        <v>55</v>
      </c>
    </row>
  </sheetData>
  <mergeCells count="10">
    <mergeCell ref="A1:G1"/>
    <mergeCell ref="H1:J1"/>
    <mergeCell ref="B7:D7"/>
    <mergeCell ref="B10:D10"/>
    <mergeCell ref="B21:D21"/>
    <mergeCell ref="E21:J21"/>
    <mergeCell ref="B14:D14"/>
    <mergeCell ref="E7:J7"/>
    <mergeCell ref="E10:J10"/>
    <mergeCell ref="E14:J14"/>
  </mergeCells>
  <phoneticPr fontId="3" type="noConversion"/>
  <conditionalFormatting sqref="G8:G9 G11:G13 G6">
    <cfRule type="containsText" dxfId="15" priority="23" operator="containsText" text="PF">
      <formula>NOT(ISERROR(SEARCH("PF",G6)))</formula>
    </cfRule>
  </conditionalFormatting>
  <conditionalFormatting sqref="C6:G6 C8:G9 E7 C11:G13 E10 E14 B6:B14 A22:A23 F22:G23 A24:G31 A33:G1048576 A4:A14">
    <cfRule type="cellIs" dxfId="14" priority="12" operator="equal">
      <formula>"F"</formula>
    </cfRule>
  </conditionalFormatting>
  <conditionalFormatting sqref="C28:C31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</conditionalFormatting>
  <conditionalFormatting sqref="G4:G5">
    <cfRule type="containsText" dxfId="13" priority="18" operator="containsText" text="PF">
      <formula>NOT(ISERROR(SEARCH("PF",G4)))</formula>
    </cfRule>
  </conditionalFormatting>
  <conditionalFormatting sqref="J4:J6">
    <cfRule type="containsText" dxfId="12" priority="16" operator="containsText" text="NOK">
      <formula>NOT(ISERROR(SEARCH("NOK",J4)))</formula>
    </cfRule>
  </conditionalFormatting>
  <conditionalFormatting sqref="A1:G3">
    <cfRule type="cellIs" dxfId="11" priority="24" operator="equal">
      <formula>"F"</formula>
    </cfRule>
  </conditionalFormatting>
  <conditionalFormatting sqref="H1:J3 H8:J9 H11:J13 H22:J31 H33:J1048576 H6:J6">
    <cfRule type="cellIs" dxfId="10" priority="21" operator="equal">
      <formula>"OK"</formula>
    </cfRule>
  </conditionalFormatting>
  <conditionalFormatting sqref="J3 J8:J9 J11:J13">
    <cfRule type="containsText" dxfId="9" priority="20" operator="containsText" text="NOK">
      <formula>NOT(ISERROR(SEARCH("NOK",J3)))</formula>
    </cfRule>
  </conditionalFormatting>
  <conditionalFormatting sqref="B4:G5">
    <cfRule type="cellIs" dxfId="8" priority="19" operator="equal">
      <formula>"F"</formula>
    </cfRule>
  </conditionalFormatting>
  <conditionalFormatting sqref="H4:J5">
    <cfRule type="cellIs" dxfId="7" priority="17" operator="equal">
      <formula>"OK"</formula>
    </cfRule>
  </conditionalFormatting>
  <conditionalFormatting sqref="G15:G20">
    <cfRule type="containsText" dxfId="6" priority="9" operator="containsText" text="PF">
      <formula>NOT(ISERROR(SEARCH("PF",G15)))</formula>
    </cfRule>
  </conditionalFormatting>
  <conditionalFormatting sqref="A15:G20">
    <cfRule type="cellIs" dxfId="5" priority="6" operator="equal">
      <formula>"F"</formula>
    </cfRule>
  </conditionalFormatting>
  <conditionalFormatting sqref="H15:J20">
    <cfRule type="cellIs" dxfId="4" priority="8" operator="equal">
      <formula>"OK"</formula>
    </cfRule>
  </conditionalFormatting>
  <conditionalFormatting sqref="J15:J20">
    <cfRule type="containsText" dxfId="3" priority="7" operator="containsText" text="NOK">
      <formula>NOT(ISERROR(SEARCH("NOK",J15)))</formula>
    </cfRule>
  </conditionalFormatting>
  <conditionalFormatting sqref="E21 A21:B21">
    <cfRule type="cellIs" dxfId="2" priority="5" operator="equal">
      <formula>"F"</formula>
    </cfRule>
  </conditionalFormatting>
  <conditionalFormatting sqref="A32:G32">
    <cfRule type="cellIs" dxfId="1" priority="3" operator="equal">
      <formula>"F"</formula>
    </cfRule>
  </conditionalFormatting>
  <conditionalFormatting sqref="C32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{9CB44186-40AA-4C61-A8C6-EE3F0136660C}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{4FE6FABB-2A29-4FFD-AA17-C7E3B4232A44}</x14:id>
        </ext>
      </extLst>
    </cfRule>
  </conditionalFormatting>
  <conditionalFormatting sqref="H32:J32">
    <cfRule type="cellIs" dxfId="0" priority="4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  <x14:conditionalFormatting xmlns:xm="http://schemas.microsoft.com/office/excel/2006/main">
          <x14:cfRule type="dataBar" id="{9CB44186-40AA-4C61-A8C6-EE3F013666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E6FABB-2A29-4FFD-AA17-C7E3B4232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2018-03-01T09:13:24Z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