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B3" i="1" l="1"/>
  <c r="D3" i="1" s="1"/>
  <c r="C3" i="1"/>
  <c r="B4" i="1"/>
  <c r="C4" i="1"/>
  <c r="E4" i="1" s="1"/>
  <c r="D4" i="1"/>
  <c r="B5" i="1"/>
  <c r="C5" i="1"/>
  <c r="E5" i="1" s="1"/>
  <c r="D5" i="1"/>
  <c r="F4" i="1" l="1"/>
  <c r="F5" i="1"/>
  <c r="F3" i="1"/>
  <c r="E3" i="1"/>
  <c r="B6" i="1"/>
  <c r="B7" i="1"/>
  <c r="B8" i="1"/>
  <c r="B9" i="1"/>
  <c r="B10" i="1"/>
  <c r="B2" i="1"/>
  <c r="D6" i="1" l="1"/>
  <c r="D7" i="1"/>
  <c r="D8" i="1"/>
  <c r="D9" i="1"/>
  <c r="D10" i="1"/>
  <c r="D2" i="1"/>
  <c r="C6" i="1"/>
  <c r="E6" i="1" s="1"/>
  <c r="C7" i="1"/>
  <c r="E7" i="1" s="1"/>
  <c r="C8" i="1"/>
  <c r="F8" i="1" s="1"/>
  <c r="C9" i="1"/>
  <c r="F9" i="1" s="1"/>
  <c r="C10" i="1"/>
  <c r="E10" i="1" s="1"/>
  <c r="C2" i="1"/>
  <c r="E2" i="1" s="1"/>
  <c r="F7" i="1" l="1"/>
  <c r="F2" i="1"/>
  <c r="F6" i="1"/>
  <c r="E9" i="1"/>
  <c r="E8" i="1"/>
  <c r="F10" i="1"/>
</calcChain>
</file>

<file path=xl/sharedStrings.xml><?xml version="1.0" encoding="utf-8"?>
<sst xmlns="http://schemas.openxmlformats.org/spreadsheetml/2006/main" count="10" uniqueCount="10">
  <si>
    <t>Kd_initial</t>
  </si>
  <si>
    <t>Tu</t>
  </si>
  <si>
    <t>Ku</t>
  </si>
  <si>
    <t>Kp</t>
  </si>
  <si>
    <t>Ki</t>
  </si>
  <si>
    <t>Kd</t>
  </si>
  <si>
    <t>Paramètres</t>
  </si>
  <si>
    <t>K</t>
  </si>
  <si>
    <t>tau</t>
  </si>
  <si>
    <t>Ku0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</si>
</sst>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6" sqref="A1:F6"/>
    </sheetView>
  </sheetViews>
  <sheetFormatPr baseColWidth="10" defaultColWidth="9.140625" defaultRowHeight="15" x14ac:dyDescent="0.25"/>
  <cols>
    <col min="1" max="1" width="12.5703125" customWidth="1"/>
    <col min="2" max="2" width="9.28515625" bestFit="1" customWidth="1"/>
    <col min="3" max="3" width="9.140625" customWidth="1"/>
    <col min="4" max="4" width="9.28515625" bestFit="1" customWidth="1"/>
    <col min="5" max="5" width="9.5703125" bestFit="1" customWidth="1"/>
    <col min="6" max="6" width="9.28515625" bestFit="1" customWidth="1"/>
    <col min="7" max="7" width="15.28515625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s="1" t="s">
        <v>6</v>
      </c>
      <c r="H1" s="1"/>
    </row>
    <row r="2" spans="1:8" x14ac:dyDescent="0.25">
      <c r="A2" s="2">
        <v>0.1</v>
      </c>
      <c r="B2" s="2">
        <f>(A2/$H$3 + $H$4)</f>
        <v>1.2439270072992701</v>
      </c>
      <c r="C2" s="2">
        <f>(2*PI()/SQRT($H$2*A2/$H$3))</f>
        <v>1.6836467128119106</v>
      </c>
      <c r="D2" s="2">
        <f>(0.6*B2)</f>
        <v>0.74635620437956207</v>
      </c>
      <c r="E2" s="2">
        <f>(1.2*B2/C2)</f>
        <v>0.88659479295754329</v>
      </c>
      <c r="F2" s="2">
        <f>(A2+0.075*B2*C2)</f>
        <v>0.25707502126130299</v>
      </c>
      <c r="G2" s="1" t="s">
        <v>7</v>
      </c>
      <c r="H2" s="1">
        <v>19.079999999999998</v>
      </c>
    </row>
    <row r="3" spans="1:8" x14ac:dyDescent="0.25">
      <c r="A3">
        <v>0.15</v>
      </c>
      <c r="B3" s="2">
        <f t="shared" ref="B3:B5" si="0">(A3/$H$3 + $H$4)</f>
        <v>1.6088905109489049</v>
      </c>
      <c r="C3" s="2">
        <f t="shared" ref="C3:C5" si="1">(2*PI()/SQRT($H$2*A3/$H$3))</f>
        <v>1.3746917845011302</v>
      </c>
      <c r="D3" s="2">
        <f t="shared" ref="D3:D5" si="2">(0.6*B3)</f>
        <v>0.96533430656934294</v>
      </c>
      <c r="E3" s="2">
        <f t="shared" ref="E3:E5" si="3">(1.2*B3/C3)</f>
        <v>1.4044374418366932</v>
      </c>
      <c r="F3" s="2">
        <f t="shared" ref="F3:F5" si="4">(A3+0.075*B3*C3)</f>
        <v>0.31587964256724638</v>
      </c>
      <c r="G3" s="1" t="s">
        <v>8</v>
      </c>
      <c r="H3" s="1">
        <v>0.13700000000000001</v>
      </c>
    </row>
    <row r="4" spans="1:8" x14ac:dyDescent="0.25">
      <c r="A4" s="2">
        <v>0.2</v>
      </c>
      <c r="B4" s="2">
        <f t="shared" si="0"/>
        <v>1.9738540145985402</v>
      </c>
      <c r="C4" s="2">
        <f t="shared" si="1"/>
        <v>1.1905180077517419</v>
      </c>
      <c r="D4" s="2">
        <f t="shared" si="2"/>
        <v>1.1843124087591241</v>
      </c>
      <c r="E4" s="2">
        <f t="shared" si="3"/>
        <v>1.9895749598876933</v>
      </c>
      <c r="F4" s="2">
        <f t="shared" si="4"/>
        <v>0.37624315617894738</v>
      </c>
      <c r="G4" s="1" t="s">
        <v>9</v>
      </c>
      <c r="H4" s="1">
        <v>0.51400000000000001</v>
      </c>
    </row>
    <row r="5" spans="1:8" x14ac:dyDescent="0.25">
      <c r="A5">
        <v>0.25</v>
      </c>
      <c r="B5" s="2">
        <f t="shared" si="0"/>
        <v>2.3388175182481747</v>
      </c>
      <c r="C5" s="2">
        <f t="shared" si="1"/>
        <v>1.0648316775082065</v>
      </c>
      <c r="D5" s="2">
        <f t="shared" si="2"/>
        <v>1.4032905109489049</v>
      </c>
      <c r="E5" s="2">
        <f t="shared" si="3"/>
        <v>2.635703915632412</v>
      </c>
      <c r="F5" s="2">
        <f t="shared" si="4"/>
        <v>0.43678352360063383</v>
      </c>
      <c r="G5" s="1"/>
      <c r="H5" s="1"/>
    </row>
    <row r="6" spans="1:8" x14ac:dyDescent="0.25">
      <c r="A6" s="2">
        <v>0.3</v>
      </c>
      <c r="B6" s="2">
        <f>(A6/$H$3 + $H$4)</f>
        <v>2.70378102189781</v>
      </c>
      <c r="C6" s="2">
        <f>(2*PI()/SQRT($H$2*A6/$H$3))</f>
        <v>0.97205388286218519</v>
      </c>
      <c r="D6" s="2">
        <f>(0.6*B6)</f>
        <v>1.6222686131386859</v>
      </c>
      <c r="E6" s="2">
        <f>(1.2*B6/C6)</f>
        <v>3.3378162296146829</v>
      </c>
      <c r="F6" s="2">
        <f>(A6+0.075*B6*C6)</f>
        <v>0.49711656305586394</v>
      </c>
      <c r="G6" s="1"/>
      <c r="H6" s="1"/>
    </row>
    <row r="7" spans="1:8" x14ac:dyDescent="0.25">
      <c r="A7" s="2">
        <v>0.4</v>
      </c>
      <c r="B7" s="2">
        <f>(A7/$H$3 + $H$4)</f>
        <v>3.4337080291970805</v>
      </c>
      <c r="C7" s="2">
        <f>(2*PI()/SQRT($H$2*A7/$H$3))</f>
        <v>0.84182335640595529</v>
      </c>
      <c r="D7" s="2">
        <f>(0.6*B7)</f>
        <v>2.060224817518248</v>
      </c>
      <c r="E7" s="2">
        <f>(1.2*B7/C7)</f>
        <v>4.8946725030630747</v>
      </c>
      <c r="F7" s="2">
        <f>(A7+0.075*B7*C7)</f>
        <v>0.61679317135425737</v>
      </c>
      <c r="G7" s="1"/>
      <c r="H7" s="1"/>
    </row>
    <row r="8" spans="1:8" x14ac:dyDescent="0.25">
      <c r="A8" s="2">
        <v>0.5</v>
      </c>
      <c r="B8" s="2">
        <f>(A8/$H$3 + $H$4)</f>
        <v>4.1636350364963501</v>
      </c>
      <c r="C8" s="2">
        <f>(2*PI()/SQRT($H$2*A8/$H$3))</f>
        <v>0.75294969998829975</v>
      </c>
      <c r="D8" s="2">
        <f>(0.6*B8)</f>
        <v>2.49818102189781</v>
      </c>
      <c r="E8" s="2">
        <f>(1.2*B8/C8)</f>
        <v>6.6357182211152477</v>
      </c>
      <c r="F8" s="2">
        <f>(A8+0.075*B8*C8)</f>
        <v>0.73512558136930251</v>
      </c>
      <c r="G8" s="1"/>
      <c r="H8" s="1"/>
    </row>
    <row r="9" spans="1:8" x14ac:dyDescent="0.25">
      <c r="A9" s="2">
        <v>1</v>
      </c>
      <c r="B9" s="2">
        <f>(A9/$H$3 + $H$4)</f>
        <v>7.8132700729927</v>
      </c>
      <c r="C9" s="2">
        <f>(2*PI()/SQRT($H$2*A9/$H$3))</f>
        <v>0.53241583875410325</v>
      </c>
      <c r="D9" s="2">
        <f>(0.6*B9)</f>
        <v>4.6879620437956202</v>
      </c>
      <c r="E9" s="2">
        <f>(1.2*B9/C9)</f>
        <v>17.610152450632707</v>
      </c>
      <c r="F9" s="2">
        <f>(A9+0.075*B9*C9)</f>
        <v>1.3119931554493558</v>
      </c>
    </row>
    <row r="10" spans="1:8" x14ac:dyDescent="0.25">
      <c r="A10" s="2">
        <v>2</v>
      </c>
      <c r="B10" s="2">
        <f>(A10/$H$3 + $H$4)</f>
        <v>15.112540145985399</v>
      </c>
      <c r="C10" s="2">
        <f>(2*PI()/SQRT($H$2*A10/$H$3))</f>
        <v>0.37647484999414987</v>
      </c>
      <c r="D10" s="2">
        <f>(0.6*B10)</f>
        <v>9.0675240875912397</v>
      </c>
      <c r="E10" s="2">
        <f>(1.2*B10/C10)</f>
        <v>48.17067640896672</v>
      </c>
      <c r="F10" s="2">
        <f>(A10+0.075*B10*C10)</f>
        <v>2.4267118463367816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2017-06-11T15:59:41Z</dcterms:modified>
</cp:coreProperties>
</file>