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ilana\Documents\RAPHAEL\FGV\2022\2022.1\Programação Linear e Inteira\Listas\Lista 1\"/>
    </mc:Choice>
  </mc:AlternateContent>
  <xr:revisionPtr revIDLastSave="0" documentId="8_{5C22A91E-98F1-432F-A6C6-BB026B247A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Questão 11" sheetId="1" r:id="rId1"/>
  </sheets>
  <definedNames>
    <definedName name="solver_adj" localSheetId="0" hidden="1">'Questão 11'!$A$3:$A$11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'Questão 11'!$C$3:$C$10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'Questão 11'!$E$3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hs1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<sst xmlns="http://schemas.openxmlformats.org/spreadsheetml/2006/main" count="3" uniqueCount="3">
  <si>
    <t>Variáveis:</t>
  </si>
  <si>
    <t>Restrições:</t>
  </si>
  <si>
    <t>Função objetivo: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</si>
</sst>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/>
  </sheetViews>
  <sheetFormatPr defaultRowHeight="15" x14ac:dyDescent="0.25"/>
  <sheetData>
    <row r="1" spans="1:5" x14ac:dyDescent="0.25">
      <c r="A1" t="s">
        <v>0</v>
      </c>
      <c r="C1" t="s">
        <v>1</v>
      </c>
      <c r="E1" t="s">
        <v>2</v>
      </c>
    </row>
    <row r="3" spans="1:5" x14ac:dyDescent="0.25">
      <c r="A3">
        <v>4000</v>
      </c>
      <c r="C3">
        <f>-0.4*A3+0.6*A4+0.6*A9</f>
        <v>2899.9999999999995</v>
      </c>
      <c r="E3" s="1">
        <f>7.3*A3+7.42*A4+6.3*A5+6.42*A6+4.4*A7+4.52*A8+7.38*A9+6.38*A10+4.48*A11</f>
        <v>84750</v>
      </c>
    </row>
    <row r="4" spans="1:5" x14ac:dyDescent="0.25">
      <c r="A4">
        <v>4999.9999999999991</v>
      </c>
      <c r="C4">
        <f>-0.2*A3+0.8*A4-0.2*A9</f>
        <v>2699.9999999999995</v>
      </c>
    </row>
    <row r="5" spans="1:5" x14ac:dyDescent="0.25">
      <c r="A5">
        <v>0</v>
      </c>
      <c r="C5">
        <f>-0.85*A5+0.15*A6+0.15*A10</f>
        <v>0</v>
      </c>
    </row>
    <row r="6" spans="1:5" x14ac:dyDescent="0.25">
      <c r="A6">
        <v>0</v>
      </c>
      <c r="C6">
        <f>-0.6*A5+0.4*A6-0.6*A10</f>
        <v>0</v>
      </c>
    </row>
    <row r="7" spans="1:5" x14ac:dyDescent="0.25">
      <c r="A7">
        <v>0</v>
      </c>
      <c r="C7">
        <f>-0.5*A7+0.5*A8-0.5*A11</f>
        <v>0</v>
      </c>
    </row>
    <row r="8" spans="1:5" x14ac:dyDescent="0.25">
      <c r="A8">
        <v>0</v>
      </c>
      <c r="C8">
        <f>4000-(A3+A5+A7)</f>
        <v>0</v>
      </c>
    </row>
    <row r="9" spans="1:5" x14ac:dyDescent="0.25">
      <c r="A9">
        <v>2500</v>
      </c>
      <c r="C9">
        <f>5000-(A4+A6+A8)</f>
        <v>0</v>
      </c>
    </row>
    <row r="10" spans="1:5" x14ac:dyDescent="0.25">
      <c r="A10">
        <v>0</v>
      </c>
      <c r="C10">
        <f>2500-(A9+A10+A11)</f>
        <v>0</v>
      </c>
    </row>
    <row r="11" spans="1:5" x14ac:dyDescent="0.25">
      <c r="A11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Questão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Duim</dc:creator>
  <cp:lastModifiedBy>Ilana Felberg</cp:lastModifiedBy>
  <dcterms:created xsi:type="dcterms:W3CDTF">2022-02-22T23:59:45Z</dcterms:created>
  <dcterms:modified xsi:type="dcterms:W3CDTF">2022-02-23T12:59:57Z</dcterms:modified>
</cp:coreProperties>
</file>