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M\ter\tef\tef3\Inter_Setor\TEF3 Controles\Bloco K Planejamento\"/>
    </mc:Choice>
  </mc:AlternateContent>
  <xr:revisionPtr revIDLastSave="0" documentId="13_ncr:1_{C32AC9E2-1862-4272-B6E3-A7E7641BE48C}" xr6:coauthVersionLast="47" xr6:coauthVersionMax="47" xr10:uidLastSave="{00000000-0000-0000-0000-000000000000}"/>
  <bookViews>
    <workbookView xWindow="-110" yWindow="-110" windowWidth="19420" windowHeight="10420" tabRatio="687" firstSheet="2" activeTab="3" xr2:uid="{00000000-000D-0000-FFFF-FFFF00000000}"/>
  </bookViews>
  <sheets>
    <sheet name="Planilha1" sheetId="12" r:id="rId1"/>
    <sheet name="Ordens Bloco K" sheetId="11" r:id="rId2"/>
    <sheet name="Planejamento" sheetId="6" r:id="rId3"/>
    <sheet name="FUP Prazos" sheetId="7" r:id="rId4"/>
    <sheet name="KPI" sheetId="13" r:id="rId5"/>
    <sheet name="Fornecedores" sheetId="10" r:id="rId6"/>
    <sheet name="MB25" sheetId="1" r:id="rId7"/>
    <sheet name="saldo z22k032" sheetId="4" r:id="rId8"/>
    <sheet name="Z22M051 Programação" sheetId="2" r:id="rId9"/>
    <sheet name="ME3M Programa Remessa" sheetId="8" r:id="rId10"/>
    <sheet name="SAM" sheetId="9" r:id="rId11"/>
  </sheets>
  <definedNames>
    <definedName name="_DAT10">#REF!</definedName>
    <definedName name="_Fill" hidden="1">#REF!</definedName>
    <definedName name="_xlnm._FilterDatabase" localSheetId="3" hidden="1">'FUP Prazos'!$A$1:$AD$158</definedName>
    <definedName name="_xlnm._FilterDatabase" localSheetId="6" hidden="1">'MB25'!$A$1:$Q$303</definedName>
    <definedName name="_xlnm._FilterDatabase" localSheetId="9" hidden="1">'ME3M Programa Remessa'!$A$1:$N$162</definedName>
    <definedName name="_xlnm._FilterDatabase" localSheetId="2" hidden="1">Planejamento!$A$1:$S$798</definedName>
    <definedName name="_xlnm._FilterDatabase" localSheetId="0" hidden="1">Planilha1!$A$1:$A$442</definedName>
    <definedName name="_xlnm._FilterDatabase" localSheetId="7" hidden="1">'saldo z22k032'!$A$1:$H$428</definedName>
    <definedName name="_xlnm._FilterDatabase" localSheetId="8" hidden="1">'Z22M051 Programação'!$A$1:$L$528</definedName>
    <definedName name="_xlnm.Print_Area" localSheetId="3">'FUP Prazos'!$1:$5</definedName>
    <definedName name="Consulta_de_MS_Access_Database" localSheetId="5" hidden="1">Fornecedores!$A$1:$E$824</definedName>
    <definedName name="Consulta_de_MS_Access_Database" localSheetId="1" hidden="1">'Ordens Bloco K'!$A$1:$B$170</definedName>
    <definedName name="Consulta_de_MS_Access_Database" localSheetId="10" hidden="1">SAM!$A$1:$D$12940</definedName>
    <definedName name="REGA">#REF!</definedName>
    <definedName name="REGB">#REF!</definedName>
    <definedName name="REGC">#REF!</definedName>
    <definedName name="REGD">#REF!</definedName>
    <definedName name="RE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3" i="7" l="1"/>
  <c r="M143" i="7"/>
  <c r="O143" i="7"/>
  <c r="T143" i="7"/>
  <c r="V143" i="7" s="1"/>
  <c r="U143" i="7"/>
  <c r="AA143" i="7"/>
  <c r="AB143" i="7"/>
  <c r="AD143" i="7" s="1"/>
  <c r="L144" i="7"/>
  <c r="M144" i="7"/>
  <c r="O144" i="7"/>
  <c r="T144" i="7"/>
  <c r="V144" i="7" s="1"/>
  <c r="W144" i="7" s="1"/>
  <c r="U144" i="7"/>
  <c r="AA144" i="7"/>
  <c r="AB144" i="7"/>
  <c r="AD144" i="7" s="1"/>
  <c r="L97" i="7"/>
  <c r="M97" i="7"/>
  <c r="T97" i="7"/>
  <c r="V97" i="7" s="1"/>
  <c r="W97" i="7" s="1"/>
  <c r="U97" i="7"/>
  <c r="AA97" i="7"/>
  <c r="AB97" i="7"/>
  <c r="AD97" i="7" s="1"/>
  <c r="L98" i="7"/>
  <c r="M98" i="7"/>
  <c r="T98" i="7"/>
  <c r="V98" i="7" s="1"/>
  <c r="W98" i="7" s="1"/>
  <c r="U98" i="7"/>
  <c r="AA98" i="7"/>
  <c r="AB98" i="7"/>
  <c r="AD98" i="7" s="1"/>
  <c r="L83" i="7"/>
  <c r="M83" i="7"/>
  <c r="T83" i="7"/>
  <c r="V83" i="7" s="1"/>
  <c r="W83" i="7" s="1"/>
  <c r="U83" i="7"/>
  <c r="AA83" i="7"/>
  <c r="AB83" i="7"/>
  <c r="AD83" i="7" s="1"/>
  <c r="L40" i="7"/>
  <c r="M40" i="7"/>
  <c r="O40" i="7"/>
  <c r="T40" i="7"/>
  <c r="V40" i="7" s="1"/>
  <c r="W40" i="7" s="1"/>
  <c r="U40" i="7"/>
  <c r="AA40" i="7"/>
  <c r="AB40" i="7"/>
  <c r="AD40" i="7" s="1"/>
  <c r="L41" i="7"/>
  <c r="M41" i="7"/>
  <c r="O41" i="7"/>
  <c r="T41" i="7"/>
  <c r="V41" i="7" s="1"/>
  <c r="W41" i="7" s="1"/>
  <c r="U41" i="7"/>
  <c r="AA41" i="7"/>
  <c r="AB41" i="7"/>
  <c r="AD41" i="7" s="1"/>
  <c r="L6" i="7"/>
  <c r="M6" i="7"/>
  <c r="O6" i="7"/>
  <c r="T6" i="7"/>
  <c r="V6" i="7" s="1"/>
  <c r="W6" i="7" s="1"/>
  <c r="U6" i="7"/>
  <c r="AA6" i="7"/>
  <c r="AB6" i="7"/>
  <c r="AD6" i="7" s="1"/>
  <c r="L7" i="7"/>
  <c r="M7" i="7"/>
  <c r="O7" i="7"/>
  <c r="T7" i="7"/>
  <c r="V7" i="7" s="1"/>
  <c r="U7" i="7"/>
  <c r="AA7" i="7"/>
  <c r="AB7" i="7"/>
  <c r="AD7" i="7" s="1"/>
  <c r="L8" i="7"/>
  <c r="M8" i="7"/>
  <c r="O8" i="7"/>
  <c r="T8" i="7"/>
  <c r="V8" i="7" s="1"/>
  <c r="W8" i="7" s="1"/>
  <c r="U8" i="7"/>
  <c r="AA8" i="7"/>
  <c r="AB8" i="7"/>
  <c r="AD8" i="7" s="1"/>
  <c r="L9" i="7"/>
  <c r="M9" i="7"/>
  <c r="O9" i="7"/>
  <c r="T9" i="7"/>
  <c r="V9" i="7" s="1"/>
  <c r="W9" i="7" s="1"/>
  <c r="U9" i="7"/>
  <c r="AA9" i="7"/>
  <c r="AB9" i="7"/>
  <c r="AD9" i="7" s="1"/>
  <c r="L10" i="7"/>
  <c r="M10" i="7"/>
  <c r="O10" i="7"/>
  <c r="T10" i="7"/>
  <c r="V10" i="7" s="1"/>
  <c r="W10" i="7" s="1"/>
  <c r="U10" i="7"/>
  <c r="AA10" i="7"/>
  <c r="AB10" i="7"/>
  <c r="AD10" i="7" s="1"/>
  <c r="L11" i="7"/>
  <c r="M11" i="7"/>
  <c r="O11" i="7"/>
  <c r="T11" i="7"/>
  <c r="V11" i="7" s="1"/>
  <c r="Z11" i="7" s="1"/>
  <c r="U11" i="7"/>
  <c r="AA11" i="7"/>
  <c r="AB11" i="7"/>
  <c r="AD11" i="7" s="1"/>
  <c r="L12" i="7"/>
  <c r="M12" i="7"/>
  <c r="O12" i="7"/>
  <c r="T12" i="7"/>
  <c r="V12" i="7" s="1"/>
  <c r="W12" i="7" s="1"/>
  <c r="U12" i="7"/>
  <c r="AA12" i="7"/>
  <c r="AB12" i="7"/>
  <c r="AD12" i="7" s="1"/>
  <c r="L13" i="7"/>
  <c r="M13" i="7"/>
  <c r="O13" i="7"/>
  <c r="T13" i="7"/>
  <c r="V13" i="7" s="1"/>
  <c r="Z13" i="7" s="1"/>
  <c r="U13" i="7"/>
  <c r="AA13" i="7"/>
  <c r="AB13" i="7"/>
  <c r="AD13" i="7" s="1"/>
  <c r="L14" i="7"/>
  <c r="M14" i="7"/>
  <c r="O14" i="7"/>
  <c r="T14" i="7"/>
  <c r="V14" i="7" s="1"/>
  <c r="W14" i="7" s="1"/>
  <c r="U14" i="7"/>
  <c r="AA14" i="7"/>
  <c r="AB14" i="7"/>
  <c r="AD14" i="7" s="1"/>
  <c r="L50" i="7"/>
  <c r="M50" i="7"/>
  <c r="O50" i="7"/>
  <c r="T50" i="7"/>
  <c r="V50" i="7" s="1"/>
  <c r="Z50" i="7" s="1"/>
  <c r="U50" i="7"/>
  <c r="AA50" i="7"/>
  <c r="AB50" i="7"/>
  <c r="AD50" i="7" s="1"/>
  <c r="L51" i="7"/>
  <c r="M51" i="7"/>
  <c r="T51" i="7"/>
  <c r="V51" i="7" s="1"/>
  <c r="W51" i="7" s="1"/>
  <c r="U51" i="7"/>
  <c r="AA51" i="7"/>
  <c r="AB51" i="7"/>
  <c r="AD51" i="7" s="1"/>
  <c r="L52" i="7"/>
  <c r="M52" i="7"/>
  <c r="T52" i="7"/>
  <c r="V52" i="7" s="1"/>
  <c r="W52" i="7" s="1"/>
  <c r="U52" i="7"/>
  <c r="AA52" i="7"/>
  <c r="AB52" i="7"/>
  <c r="AD52" i="7" s="1"/>
  <c r="L53" i="7"/>
  <c r="M53" i="7"/>
  <c r="T53" i="7"/>
  <c r="V53" i="7" s="1"/>
  <c r="W53" i="7" s="1"/>
  <c r="U53" i="7"/>
  <c r="AA53" i="7"/>
  <c r="AB53" i="7"/>
  <c r="AD53" i="7" s="1"/>
  <c r="L54" i="7"/>
  <c r="M54" i="7"/>
  <c r="T54" i="7"/>
  <c r="V54" i="7" s="1"/>
  <c r="Z54" i="7" s="1"/>
  <c r="U54" i="7"/>
  <c r="AA54" i="7"/>
  <c r="AB54" i="7"/>
  <c r="AD54" i="7" s="1"/>
  <c r="L55" i="7"/>
  <c r="M55" i="7"/>
  <c r="O55" i="7"/>
  <c r="T55" i="7"/>
  <c r="V55" i="7" s="1"/>
  <c r="W55" i="7" s="1"/>
  <c r="U55" i="7"/>
  <c r="AA55" i="7"/>
  <c r="AB55" i="7"/>
  <c r="AD55" i="7" s="1"/>
  <c r="L56" i="7"/>
  <c r="M56" i="7"/>
  <c r="O56" i="7"/>
  <c r="T56" i="7"/>
  <c r="V56" i="7" s="1"/>
  <c r="W56" i="7" s="1"/>
  <c r="U56" i="7"/>
  <c r="AA56" i="7"/>
  <c r="AB56" i="7"/>
  <c r="AD56" i="7" s="1"/>
  <c r="L57" i="7"/>
  <c r="M57" i="7"/>
  <c r="T57" i="7"/>
  <c r="V57" i="7" s="1"/>
  <c r="W57" i="7" s="1"/>
  <c r="U57" i="7"/>
  <c r="AA57" i="7"/>
  <c r="AB57" i="7"/>
  <c r="AD57" i="7" s="1"/>
  <c r="L58" i="7"/>
  <c r="M58" i="7"/>
  <c r="T58" i="7"/>
  <c r="V58" i="7" s="1"/>
  <c r="Z58" i="7" s="1"/>
  <c r="U58" i="7"/>
  <c r="AA58" i="7"/>
  <c r="AB58" i="7"/>
  <c r="AD58" i="7" s="1"/>
  <c r="L59" i="7"/>
  <c r="M59" i="7"/>
  <c r="T59" i="7"/>
  <c r="V59" i="7" s="1"/>
  <c r="W59" i="7" s="1"/>
  <c r="U59" i="7"/>
  <c r="AA59" i="7"/>
  <c r="AB59" i="7"/>
  <c r="AD59" i="7" s="1"/>
  <c r="L60" i="7"/>
  <c r="M60" i="7"/>
  <c r="T60" i="7"/>
  <c r="V60" i="7" s="1"/>
  <c r="W60" i="7" s="1"/>
  <c r="U60" i="7"/>
  <c r="AA60" i="7"/>
  <c r="AB60" i="7"/>
  <c r="AD60" i="7" s="1"/>
  <c r="L61" i="7"/>
  <c r="M61" i="7"/>
  <c r="T61" i="7"/>
  <c r="V61" i="7" s="1"/>
  <c r="W61" i="7" s="1"/>
  <c r="U61" i="7"/>
  <c r="AA61" i="7"/>
  <c r="AB61" i="7"/>
  <c r="AD61" i="7" s="1"/>
  <c r="L62" i="7"/>
  <c r="M62" i="7"/>
  <c r="T62" i="7"/>
  <c r="V62" i="7" s="1"/>
  <c r="Z62" i="7" s="1"/>
  <c r="U62" i="7"/>
  <c r="AA62" i="7"/>
  <c r="AB62" i="7"/>
  <c r="AD62" i="7" s="1"/>
  <c r="L63" i="7"/>
  <c r="M63" i="7"/>
  <c r="T63" i="7"/>
  <c r="V63" i="7" s="1"/>
  <c r="W63" i="7" s="1"/>
  <c r="U63" i="7"/>
  <c r="AA63" i="7"/>
  <c r="AB63" i="7"/>
  <c r="AD63" i="7" s="1"/>
  <c r="L64" i="7"/>
  <c r="M64" i="7"/>
  <c r="T64" i="7"/>
  <c r="V64" i="7" s="1"/>
  <c r="W64" i="7" s="1"/>
  <c r="U64" i="7"/>
  <c r="AA64" i="7"/>
  <c r="AB64" i="7"/>
  <c r="AD64" i="7" s="1"/>
  <c r="L65" i="7"/>
  <c r="M65" i="7"/>
  <c r="T65" i="7"/>
  <c r="V65" i="7" s="1"/>
  <c r="W65" i="7" s="1"/>
  <c r="U65" i="7"/>
  <c r="AA65" i="7"/>
  <c r="AB65" i="7"/>
  <c r="AD65" i="7" s="1"/>
  <c r="L66" i="7"/>
  <c r="M66" i="7"/>
  <c r="O66" i="7"/>
  <c r="T66" i="7"/>
  <c r="V66" i="7" s="1"/>
  <c r="Z66" i="7" s="1"/>
  <c r="U66" i="7"/>
  <c r="AA66" i="7"/>
  <c r="AB66" i="7"/>
  <c r="AD66" i="7" s="1"/>
  <c r="L67" i="7"/>
  <c r="M67" i="7"/>
  <c r="T67" i="7"/>
  <c r="V67" i="7" s="1"/>
  <c r="W67" i="7" s="1"/>
  <c r="U67" i="7"/>
  <c r="AA67" i="7"/>
  <c r="AB67" i="7"/>
  <c r="AD67" i="7" s="1"/>
  <c r="L68" i="7"/>
  <c r="M68" i="7"/>
  <c r="T68" i="7"/>
  <c r="V68" i="7" s="1"/>
  <c r="W68" i="7" s="1"/>
  <c r="U68" i="7"/>
  <c r="AA68" i="7"/>
  <c r="AB68" i="7"/>
  <c r="AD68" i="7" s="1"/>
  <c r="L69" i="7"/>
  <c r="M69" i="7"/>
  <c r="T69" i="7"/>
  <c r="V69" i="7" s="1"/>
  <c r="W69" i="7" s="1"/>
  <c r="U69" i="7"/>
  <c r="AA69" i="7"/>
  <c r="AB69" i="7"/>
  <c r="AD69" i="7" s="1"/>
  <c r="L70" i="7"/>
  <c r="M70" i="7"/>
  <c r="T70" i="7"/>
  <c r="V70" i="7" s="1"/>
  <c r="W70" i="7" s="1"/>
  <c r="U70" i="7"/>
  <c r="AA70" i="7"/>
  <c r="AB70" i="7"/>
  <c r="AD70" i="7" s="1"/>
  <c r="L71" i="7"/>
  <c r="M71" i="7"/>
  <c r="O71" i="7"/>
  <c r="T71" i="7"/>
  <c r="V71" i="7" s="1"/>
  <c r="W71" i="7" s="1"/>
  <c r="U71" i="7"/>
  <c r="AA71" i="7"/>
  <c r="AB71" i="7"/>
  <c r="AD71" i="7" s="1"/>
  <c r="L72" i="7"/>
  <c r="M72" i="7"/>
  <c r="O72" i="7"/>
  <c r="T72" i="7"/>
  <c r="V72" i="7" s="1"/>
  <c r="Z72" i="7" s="1"/>
  <c r="U72" i="7"/>
  <c r="AA72" i="7"/>
  <c r="AB72" i="7"/>
  <c r="AD72" i="7" s="1"/>
  <c r="L73" i="7"/>
  <c r="M73" i="7"/>
  <c r="T73" i="7"/>
  <c r="V73" i="7" s="1"/>
  <c r="W73" i="7" s="1"/>
  <c r="U73" i="7"/>
  <c r="AA73" i="7"/>
  <c r="AB73" i="7"/>
  <c r="AD73" i="7" s="1"/>
  <c r="L74" i="7"/>
  <c r="M74" i="7"/>
  <c r="T74" i="7"/>
  <c r="V74" i="7" s="1"/>
  <c r="W74" i="7" s="1"/>
  <c r="U74" i="7"/>
  <c r="AA74" i="7"/>
  <c r="AB74" i="7"/>
  <c r="AD74" i="7" s="1"/>
  <c r="L75" i="7"/>
  <c r="M75" i="7"/>
  <c r="T75" i="7"/>
  <c r="V75" i="7" s="1"/>
  <c r="W75" i="7" s="1"/>
  <c r="U75" i="7"/>
  <c r="AA75" i="7"/>
  <c r="AB75" i="7"/>
  <c r="AD75" i="7" s="1"/>
  <c r="L76" i="7"/>
  <c r="M76" i="7"/>
  <c r="T76" i="7"/>
  <c r="V76" i="7" s="1"/>
  <c r="Z76" i="7" s="1"/>
  <c r="U76" i="7"/>
  <c r="AA76" i="7"/>
  <c r="AB76" i="7"/>
  <c r="AD76" i="7" s="1"/>
  <c r="L77" i="7"/>
  <c r="M77" i="7"/>
  <c r="T77" i="7"/>
  <c r="V77" i="7" s="1"/>
  <c r="W77" i="7" s="1"/>
  <c r="U77" i="7"/>
  <c r="AA77" i="7"/>
  <c r="AB77" i="7"/>
  <c r="AD77" i="7" s="1"/>
  <c r="L78" i="7"/>
  <c r="M78" i="7"/>
  <c r="T78" i="7"/>
  <c r="V78" i="7" s="1"/>
  <c r="W78" i="7" s="1"/>
  <c r="U78" i="7"/>
  <c r="AA78" i="7"/>
  <c r="AB78" i="7"/>
  <c r="AD78" i="7" s="1"/>
  <c r="L79" i="7"/>
  <c r="M79" i="7"/>
  <c r="T79" i="7"/>
  <c r="V79" i="7" s="1"/>
  <c r="W79" i="7" s="1"/>
  <c r="U79" i="7"/>
  <c r="AA79" i="7"/>
  <c r="AB79" i="7"/>
  <c r="AD79" i="7" s="1"/>
  <c r="L80" i="7"/>
  <c r="M80" i="7"/>
  <c r="T80" i="7"/>
  <c r="V80" i="7" s="1"/>
  <c r="W80" i="7" s="1"/>
  <c r="U80" i="7"/>
  <c r="AA80" i="7"/>
  <c r="AB80" i="7"/>
  <c r="AD80" i="7" s="1"/>
  <c r="L149" i="7"/>
  <c r="M149" i="7"/>
  <c r="O149" i="7"/>
  <c r="T149" i="7"/>
  <c r="V149" i="7" s="1"/>
  <c r="W149" i="7" s="1"/>
  <c r="U149" i="7"/>
  <c r="AA149" i="7"/>
  <c r="AB149" i="7"/>
  <c r="AD149" i="7" s="1"/>
  <c r="L150" i="7"/>
  <c r="M150" i="7"/>
  <c r="O150" i="7"/>
  <c r="T150" i="7"/>
  <c r="V150" i="7" s="1"/>
  <c r="Z150" i="7" s="1"/>
  <c r="U150" i="7"/>
  <c r="AA150" i="7"/>
  <c r="AB150" i="7"/>
  <c r="AD150" i="7" s="1"/>
  <c r="L151" i="7"/>
  <c r="M151" i="7"/>
  <c r="O151" i="7"/>
  <c r="T151" i="7"/>
  <c r="V151" i="7" s="1"/>
  <c r="W151" i="7" s="1"/>
  <c r="U151" i="7"/>
  <c r="AA151" i="7"/>
  <c r="AB151" i="7"/>
  <c r="AD151" i="7" s="1"/>
  <c r="L152" i="7"/>
  <c r="M152" i="7"/>
  <c r="O152" i="7"/>
  <c r="T152" i="7"/>
  <c r="V152" i="7" s="1"/>
  <c r="W152" i="7" s="1"/>
  <c r="U152" i="7"/>
  <c r="AA152" i="7"/>
  <c r="AB152" i="7"/>
  <c r="AD152" i="7" s="1"/>
  <c r="L153" i="7"/>
  <c r="M153" i="7"/>
  <c r="O153" i="7"/>
  <c r="T153" i="7"/>
  <c r="V153" i="7" s="1"/>
  <c r="W153" i="7" s="1"/>
  <c r="U153" i="7"/>
  <c r="AA153" i="7"/>
  <c r="AB153" i="7"/>
  <c r="AD153" i="7" s="1"/>
  <c r="L154" i="7"/>
  <c r="M154" i="7"/>
  <c r="O154" i="7"/>
  <c r="T154" i="7"/>
  <c r="V154" i="7" s="1"/>
  <c r="Z154" i="7" s="1"/>
  <c r="U154" i="7"/>
  <c r="AA154" i="7"/>
  <c r="AB154" i="7"/>
  <c r="AD154" i="7" s="1"/>
  <c r="L155" i="7"/>
  <c r="M155" i="7"/>
  <c r="O155" i="7"/>
  <c r="T155" i="7"/>
  <c r="V155" i="7" s="1"/>
  <c r="W155" i="7" s="1"/>
  <c r="U155" i="7"/>
  <c r="AA155" i="7"/>
  <c r="AB155" i="7"/>
  <c r="AD155" i="7" s="1"/>
  <c r="L16" i="7"/>
  <c r="M16" i="7"/>
  <c r="O16" i="7"/>
  <c r="T16" i="7"/>
  <c r="V16" i="7" s="1"/>
  <c r="W16" i="7" s="1"/>
  <c r="U16" i="7"/>
  <c r="AA16" i="7"/>
  <c r="AB16" i="7"/>
  <c r="AD16" i="7" s="1"/>
  <c r="H114" i="6"/>
  <c r="H136" i="6"/>
  <c r="M30" i="7"/>
  <c r="O30" i="7"/>
  <c r="T30" i="7"/>
  <c r="U30" i="7"/>
  <c r="AA30" i="7"/>
  <c r="AB30" i="7"/>
  <c r="AD30" i="7" s="1"/>
  <c r="O80" i="7" l="1"/>
  <c r="O64" i="7"/>
  <c r="O53" i="7"/>
  <c r="O74" i="7"/>
  <c r="O58" i="7"/>
  <c r="O68" i="7"/>
  <c r="O79" i="7"/>
  <c r="O63" i="7"/>
  <c r="O76" i="7"/>
  <c r="O60" i="7"/>
  <c r="O75" i="7"/>
  <c r="O67" i="7"/>
  <c r="O59" i="7"/>
  <c r="O51" i="7"/>
  <c r="O52" i="7"/>
  <c r="O77" i="7"/>
  <c r="O69" i="7"/>
  <c r="O61" i="7"/>
  <c r="O78" i="7"/>
  <c r="O70" i="7"/>
  <c r="O62" i="7"/>
  <c r="O54" i="7"/>
  <c r="O73" i="7"/>
  <c r="O65" i="7"/>
  <c r="O57" i="7"/>
  <c r="O98" i="7"/>
  <c r="O83" i="7"/>
  <c r="O97" i="7"/>
  <c r="Z41" i="7"/>
  <c r="W7" i="7"/>
  <c r="Z7" i="7"/>
  <c r="Z97" i="7"/>
  <c r="Z83" i="7"/>
  <c r="Z143" i="7"/>
  <c r="W143" i="7"/>
  <c r="Y143" i="7"/>
  <c r="Z16" i="7"/>
  <c r="Z152" i="7"/>
  <c r="Z80" i="7"/>
  <c r="Z78" i="7"/>
  <c r="Z74" i="7"/>
  <c r="Z70" i="7"/>
  <c r="Z68" i="7"/>
  <c r="Z64" i="7"/>
  <c r="Z60" i="7"/>
  <c r="Z56" i="7"/>
  <c r="Z52" i="7"/>
  <c r="Z9" i="7"/>
  <c r="Y16" i="7"/>
  <c r="Y154" i="7"/>
  <c r="Y152" i="7"/>
  <c r="Y150" i="7"/>
  <c r="Y80" i="7"/>
  <c r="Y78" i="7"/>
  <c r="Y76" i="7"/>
  <c r="Y74" i="7"/>
  <c r="Y72" i="7"/>
  <c r="Y70" i="7"/>
  <c r="Y68" i="7"/>
  <c r="Y66" i="7"/>
  <c r="Y64" i="7"/>
  <c r="Y62" i="7"/>
  <c r="Y60" i="7"/>
  <c r="Y58" i="7"/>
  <c r="Y56" i="7"/>
  <c r="Y54" i="7"/>
  <c r="Y52" i="7"/>
  <c r="Y50" i="7"/>
  <c r="Y13" i="7"/>
  <c r="Y11" i="7"/>
  <c r="Y9" i="7"/>
  <c r="Y7" i="7"/>
  <c r="Y41" i="7"/>
  <c r="Y83" i="7"/>
  <c r="Y97" i="7"/>
  <c r="W154" i="7"/>
  <c r="W150" i="7"/>
  <c r="W76" i="7"/>
  <c r="W72" i="7"/>
  <c r="W66" i="7"/>
  <c r="W62" i="7"/>
  <c r="W58" i="7"/>
  <c r="W54" i="7"/>
  <c r="W50" i="7"/>
  <c r="W13" i="7"/>
  <c r="W11" i="7"/>
  <c r="Z73" i="7"/>
  <c r="Z71" i="7"/>
  <c r="Z69" i="7"/>
  <c r="Z61" i="7"/>
  <c r="Z57" i="7"/>
  <c r="Z53" i="7"/>
  <c r="Z14" i="7"/>
  <c r="Z12" i="7"/>
  <c r="Z6" i="7"/>
  <c r="Z144" i="7"/>
  <c r="Z77" i="7"/>
  <c r="Z75" i="7"/>
  <c r="Z63" i="7"/>
  <c r="Z59" i="7"/>
  <c r="Z55" i="7"/>
  <c r="Z51" i="7"/>
  <c r="Z10" i="7"/>
  <c r="Z40" i="7"/>
  <c r="Y155" i="7"/>
  <c r="Y151" i="7"/>
  <c r="Y149" i="7"/>
  <c r="Y77" i="7"/>
  <c r="Y75" i="7"/>
  <c r="Y71" i="7"/>
  <c r="Y67" i="7"/>
  <c r="Y59" i="7"/>
  <c r="Y53" i="7"/>
  <c r="Y51" i="7"/>
  <c r="Y14" i="7"/>
  <c r="Y8" i="7"/>
  <c r="Y6" i="7"/>
  <c r="Y40" i="7"/>
  <c r="Y98" i="7"/>
  <c r="Y144" i="7"/>
  <c r="Z155" i="7"/>
  <c r="Z153" i="7"/>
  <c r="Z151" i="7"/>
  <c r="Z149" i="7"/>
  <c r="Z79" i="7"/>
  <c r="Z67" i="7"/>
  <c r="Z65" i="7"/>
  <c r="Z8" i="7"/>
  <c r="Z98" i="7"/>
  <c r="Y153" i="7"/>
  <c r="Y79" i="7"/>
  <c r="Y73" i="7"/>
  <c r="Y69" i="7"/>
  <c r="Y65" i="7"/>
  <c r="Y63" i="7"/>
  <c r="Y61" i="7"/>
  <c r="Y57" i="7"/>
  <c r="Y55" i="7"/>
  <c r="Y12" i="7"/>
  <c r="Y10" i="7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M131" i="7"/>
  <c r="T131" i="7"/>
  <c r="U131" i="7"/>
  <c r="AA131" i="7"/>
  <c r="AB131" i="7"/>
  <c r="AD131" i="7" s="1"/>
  <c r="M158" i="7"/>
  <c r="T158" i="7"/>
  <c r="U158" i="7"/>
  <c r="AA158" i="7"/>
  <c r="AB158" i="7"/>
  <c r="AD158" i="7" s="1"/>
  <c r="M37" i="7"/>
  <c r="T37" i="7"/>
  <c r="U37" i="7"/>
  <c r="AA37" i="7"/>
  <c r="AB37" i="7"/>
  <c r="AD37" i="7" s="1"/>
  <c r="M135" i="7"/>
  <c r="T135" i="7"/>
  <c r="U135" i="7"/>
  <c r="AA135" i="7"/>
  <c r="AB135" i="7"/>
  <c r="AD135" i="7" s="1"/>
  <c r="M136" i="7"/>
  <c r="T136" i="7"/>
  <c r="U136" i="7"/>
  <c r="AA136" i="7"/>
  <c r="AB136" i="7"/>
  <c r="AD136" i="7" s="1"/>
  <c r="M137" i="7"/>
  <c r="T137" i="7"/>
  <c r="U137" i="7"/>
  <c r="AA137" i="7"/>
  <c r="AB137" i="7"/>
  <c r="AD137" i="7" s="1"/>
  <c r="M138" i="7"/>
  <c r="T138" i="7"/>
  <c r="U138" i="7"/>
  <c r="AA138" i="7"/>
  <c r="AB138" i="7"/>
  <c r="AD138" i="7" s="1"/>
  <c r="M139" i="7"/>
  <c r="T139" i="7"/>
  <c r="U139" i="7"/>
  <c r="AA139" i="7"/>
  <c r="AB139" i="7"/>
  <c r="AD139" i="7" s="1"/>
  <c r="M140" i="7"/>
  <c r="T140" i="7"/>
  <c r="U140" i="7"/>
  <c r="AA140" i="7"/>
  <c r="AB140" i="7"/>
  <c r="AD140" i="7" s="1"/>
  <c r="M141" i="7"/>
  <c r="T141" i="7"/>
  <c r="U141" i="7"/>
  <c r="AA141" i="7"/>
  <c r="AB141" i="7"/>
  <c r="AD141" i="7" s="1"/>
  <c r="M142" i="7"/>
  <c r="T142" i="7"/>
  <c r="U142" i="7"/>
  <c r="AA142" i="7"/>
  <c r="AB142" i="7"/>
  <c r="AD142" i="7" s="1"/>
  <c r="M91" i="7"/>
  <c r="T91" i="7"/>
  <c r="U91" i="7"/>
  <c r="AA91" i="7"/>
  <c r="AB91" i="7"/>
  <c r="AD91" i="7" s="1"/>
  <c r="M92" i="7"/>
  <c r="T92" i="7"/>
  <c r="U92" i="7"/>
  <c r="AA92" i="7"/>
  <c r="AB92" i="7"/>
  <c r="AD92" i="7" s="1"/>
  <c r="M93" i="7"/>
  <c r="T93" i="7"/>
  <c r="U93" i="7"/>
  <c r="AA93" i="7"/>
  <c r="AB93" i="7"/>
  <c r="AD93" i="7" s="1"/>
  <c r="M94" i="7"/>
  <c r="T94" i="7"/>
  <c r="U94" i="7"/>
  <c r="AA94" i="7"/>
  <c r="AB94" i="7"/>
  <c r="AD94" i="7" s="1"/>
  <c r="M95" i="7"/>
  <c r="T95" i="7"/>
  <c r="U95" i="7"/>
  <c r="AA95" i="7"/>
  <c r="AB95" i="7"/>
  <c r="AD95" i="7" s="1"/>
  <c r="M96" i="7"/>
  <c r="T96" i="7"/>
  <c r="U96" i="7"/>
  <c r="AA96" i="7"/>
  <c r="AB96" i="7"/>
  <c r="AD96" i="7" s="1"/>
  <c r="M81" i="7"/>
  <c r="T81" i="7"/>
  <c r="U81" i="7"/>
  <c r="AA81" i="7"/>
  <c r="AB81" i="7"/>
  <c r="AD81" i="7" s="1"/>
  <c r="M82" i="7"/>
  <c r="T82" i="7"/>
  <c r="U82" i="7"/>
  <c r="AA82" i="7"/>
  <c r="AB82" i="7"/>
  <c r="AD82" i="7" s="1"/>
  <c r="M47" i="7"/>
  <c r="T47" i="7"/>
  <c r="U47" i="7"/>
  <c r="AA47" i="7"/>
  <c r="AB47" i="7"/>
  <c r="AD47" i="7" s="1"/>
  <c r="M145" i="7"/>
  <c r="O145" i="7"/>
  <c r="T145" i="7"/>
  <c r="U145" i="7"/>
  <c r="AA145" i="7"/>
  <c r="AB145" i="7"/>
  <c r="AD145" i="7" s="1"/>
  <c r="M146" i="7"/>
  <c r="O146" i="7"/>
  <c r="T146" i="7"/>
  <c r="U146" i="7"/>
  <c r="AA146" i="7"/>
  <c r="AB146" i="7"/>
  <c r="AD146" i="7" s="1"/>
  <c r="M46" i="7"/>
  <c r="T46" i="7"/>
  <c r="U46" i="7"/>
  <c r="AA46" i="7"/>
  <c r="AB46" i="7"/>
  <c r="AD46" i="7" s="1"/>
  <c r="G7" i="13"/>
  <c r="I6" i="13"/>
  <c r="I5" i="13"/>
  <c r="I4" i="13"/>
  <c r="O158" i="7" l="1"/>
  <c r="O137" i="7"/>
  <c r="M26" i="7"/>
  <c r="T26" i="7"/>
  <c r="U26" i="7"/>
  <c r="AA26" i="7"/>
  <c r="AB26" i="7"/>
  <c r="AD26" i="7" s="1"/>
  <c r="M27" i="7"/>
  <c r="T27" i="7"/>
  <c r="U27" i="7"/>
  <c r="AA27" i="7"/>
  <c r="AB27" i="7"/>
  <c r="AD27" i="7" s="1"/>
  <c r="M28" i="7"/>
  <c r="T28" i="7"/>
  <c r="U28" i="7"/>
  <c r="AA28" i="7"/>
  <c r="AB28" i="7"/>
  <c r="AD28" i="7" s="1"/>
  <c r="M29" i="7"/>
  <c r="T29" i="7"/>
  <c r="U29" i="7"/>
  <c r="AA29" i="7"/>
  <c r="AB29" i="7"/>
  <c r="AD29" i="7" s="1"/>
  <c r="M90" i="7"/>
  <c r="T90" i="7"/>
  <c r="U90" i="7"/>
  <c r="AA90" i="7"/>
  <c r="AB90" i="7"/>
  <c r="AD90" i="7" s="1"/>
  <c r="M86" i="7"/>
  <c r="T86" i="7"/>
  <c r="U86" i="7"/>
  <c r="AA86" i="7"/>
  <c r="AB86" i="7"/>
  <c r="AD86" i="7" s="1"/>
  <c r="M44" i="7"/>
  <c r="T44" i="7"/>
  <c r="U44" i="7"/>
  <c r="AA44" i="7"/>
  <c r="AB44" i="7"/>
  <c r="AD44" i="7" s="1"/>
  <c r="M45" i="7"/>
  <c r="T45" i="7"/>
  <c r="U45" i="7"/>
  <c r="AA45" i="7"/>
  <c r="AB45" i="7"/>
  <c r="AD45" i="7" s="1"/>
  <c r="M39" i="7"/>
  <c r="T39" i="7"/>
  <c r="U39" i="7"/>
  <c r="AA39" i="7"/>
  <c r="AB39" i="7"/>
  <c r="AD39" i="7" s="1"/>
  <c r="M87" i="7"/>
  <c r="T87" i="7"/>
  <c r="U87" i="7"/>
  <c r="AA87" i="7"/>
  <c r="AB87" i="7"/>
  <c r="AD87" i="7" s="1"/>
  <c r="M88" i="7" l="1"/>
  <c r="T88" i="7"/>
  <c r="U88" i="7"/>
  <c r="AA88" i="7"/>
  <c r="AB88" i="7"/>
  <c r="AD88" i="7" s="1"/>
  <c r="M89" i="7"/>
  <c r="T89" i="7"/>
  <c r="U89" i="7"/>
  <c r="AA89" i="7"/>
  <c r="AB89" i="7"/>
  <c r="AD89" i="7" s="1"/>
  <c r="M48" i="7"/>
  <c r="T48" i="7"/>
  <c r="U48" i="7"/>
  <c r="AA48" i="7"/>
  <c r="AB48" i="7"/>
  <c r="AD48" i="7" s="1"/>
  <c r="M49" i="7"/>
  <c r="T49" i="7"/>
  <c r="U49" i="7"/>
  <c r="AA49" i="7"/>
  <c r="AB49" i="7"/>
  <c r="AD49" i="7" s="1"/>
  <c r="M15" i="7"/>
  <c r="T15" i="7"/>
  <c r="U15" i="7"/>
  <c r="AA15" i="7"/>
  <c r="AB15" i="7"/>
  <c r="AD15" i="7" s="1"/>
  <c r="G14" i="13" l="1"/>
  <c r="I13" i="13"/>
  <c r="I12" i="13"/>
  <c r="I11" i="13"/>
  <c r="M133" i="7" l="1"/>
  <c r="M134" i="7"/>
  <c r="T133" i="7"/>
  <c r="U133" i="7"/>
  <c r="AA133" i="7"/>
  <c r="AB133" i="7"/>
  <c r="AD133" i="7" s="1"/>
  <c r="T134" i="7"/>
  <c r="U134" i="7"/>
  <c r="AA134" i="7"/>
  <c r="AB134" i="7"/>
  <c r="AD134" i="7" s="1"/>
  <c r="M124" i="7" l="1"/>
  <c r="T124" i="7"/>
  <c r="U124" i="7"/>
  <c r="AA124" i="7"/>
  <c r="AB124" i="7"/>
  <c r="AD124" i="7" s="1"/>
  <c r="M125" i="7"/>
  <c r="T125" i="7"/>
  <c r="U125" i="7"/>
  <c r="AA125" i="7"/>
  <c r="AB125" i="7"/>
  <c r="AD125" i="7" s="1"/>
  <c r="M126" i="7"/>
  <c r="T126" i="7"/>
  <c r="U126" i="7"/>
  <c r="AA126" i="7"/>
  <c r="AB126" i="7"/>
  <c r="AD126" i="7" s="1"/>
  <c r="M127" i="7"/>
  <c r="T127" i="7"/>
  <c r="U127" i="7"/>
  <c r="AA127" i="7"/>
  <c r="AB127" i="7"/>
  <c r="AD127" i="7" s="1"/>
  <c r="M128" i="7"/>
  <c r="T128" i="7"/>
  <c r="U128" i="7"/>
  <c r="AA128" i="7"/>
  <c r="AB128" i="7"/>
  <c r="AD128" i="7" s="1"/>
  <c r="M129" i="7"/>
  <c r="T129" i="7"/>
  <c r="U129" i="7"/>
  <c r="AA129" i="7"/>
  <c r="AB129" i="7"/>
  <c r="AD129" i="7" s="1"/>
  <c r="M38" i="7"/>
  <c r="T38" i="7"/>
  <c r="U38" i="7"/>
  <c r="AA38" i="7"/>
  <c r="AB38" i="7"/>
  <c r="AD38" i="7" s="1"/>
  <c r="M99" i="7"/>
  <c r="T99" i="7"/>
  <c r="U99" i="7"/>
  <c r="AA99" i="7"/>
  <c r="AB99" i="7"/>
  <c r="AD99" i="7" s="1"/>
  <c r="M100" i="7"/>
  <c r="T100" i="7"/>
  <c r="U100" i="7"/>
  <c r="AA100" i="7"/>
  <c r="AB100" i="7"/>
  <c r="AD100" i="7" s="1"/>
  <c r="M101" i="7"/>
  <c r="T101" i="7"/>
  <c r="U101" i="7"/>
  <c r="AA101" i="7"/>
  <c r="AB101" i="7"/>
  <c r="AD101" i="7" s="1"/>
  <c r="M102" i="7"/>
  <c r="T102" i="7"/>
  <c r="U102" i="7"/>
  <c r="AA102" i="7"/>
  <c r="AB102" i="7"/>
  <c r="AD102" i="7" s="1"/>
  <c r="M103" i="7"/>
  <c r="T103" i="7"/>
  <c r="U103" i="7"/>
  <c r="AA103" i="7"/>
  <c r="AB103" i="7"/>
  <c r="AD103" i="7" s="1"/>
  <c r="M104" i="7"/>
  <c r="T104" i="7"/>
  <c r="U104" i="7"/>
  <c r="AA104" i="7"/>
  <c r="AB104" i="7"/>
  <c r="AD104" i="7" s="1"/>
  <c r="M105" i="7"/>
  <c r="T105" i="7"/>
  <c r="U105" i="7"/>
  <c r="AA105" i="7"/>
  <c r="AB105" i="7"/>
  <c r="AD105" i="7" s="1"/>
  <c r="M106" i="7"/>
  <c r="T106" i="7"/>
  <c r="U106" i="7"/>
  <c r="AA106" i="7"/>
  <c r="AB106" i="7"/>
  <c r="AD106" i="7" s="1"/>
  <c r="M107" i="7"/>
  <c r="T107" i="7"/>
  <c r="U107" i="7"/>
  <c r="AA107" i="7"/>
  <c r="AB107" i="7"/>
  <c r="AD107" i="7" s="1"/>
  <c r="M108" i="7"/>
  <c r="T108" i="7"/>
  <c r="U108" i="7"/>
  <c r="AA108" i="7"/>
  <c r="AB108" i="7"/>
  <c r="AD108" i="7" s="1"/>
  <c r="M109" i="7"/>
  <c r="T109" i="7"/>
  <c r="U109" i="7"/>
  <c r="AA109" i="7"/>
  <c r="AB109" i="7"/>
  <c r="AD109" i="7" s="1"/>
  <c r="M110" i="7"/>
  <c r="T110" i="7"/>
  <c r="U110" i="7"/>
  <c r="AA110" i="7"/>
  <c r="AB110" i="7"/>
  <c r="AD110" i="7" s="1"/>
  <c r="M111" i="7"/>
  <c r="T111" i="7"/>
  <c r="U111" i="7"/>
  <c r="AA111" i="7"/>
  <c r="AB111" i="7"/>
  <c r="AD111" i="7" s="1"/>
  <c r="M112" i="7"/>
  <c r="T112" i="7"/>
  <c r="U112" i="7"/>
  <c r="AA112" i="7"/>
  <c r="AB112" i="7"/>
  <c r="AD112" i="7" s="1"/>
  <c r="M113" i="7"/>
  <c r="T113" i="7"/>
  <c r="U113" i="7"/>
  <c r="AA113" i="7"/>
  <c r="AB113" i="7"/>
  <c r="AD113" i="7" s="1"/>
  <c r="M114" i="7"/>
  <c r="T114" i="7"/>
  <c r="U114" i="7"/>
  <c r="AA114" i="7"/>
  <c r="AB114" i="7"/>
  <c r="AD114" i="7" s="1"/>
  <c r="M115" i="7"/>
  <c r="T115" i="7"/>
  <c r="U115" i="7"/>
  <c r="AA115" i="7"/>
  <c r="AB115" i="7"/>
  <c r="AD115" i="7" s="1"/>
  <c r="M116" i="7"/>
  <c r="T116" i="7"/>
  <c r="U116" i="7"/>
  <c r="AA116" i="7"/>
  <c r="AB116" i="7"/>
  <c r="AD116" i="7" s="1"/>
  <c r="M117" i="7"/>
  <c r="T117" i="7"/>
  <c r="U117" i="7"/>
  <c r="AA117" i="7"/>
  <c r="AB117" i="7"/>
  <c r="AD117" i="7" s="1"/>
  <c r="M118" i="7"/>
  <c r="T118" i="7"/>
  <c r="U118" i="7"/>
  <c r="AA118" i="7"/>
  <c r="AB118" i="7"/>
  <c r="AD118" i="7" s="1"/>
  <c r="M119" i="7"/>
  <c r="T119" i="7"/>
  <c r="U119" i="7"/>
  <c r="AA119" i="7"/>
  <c r="AB119" i="7"/>
  <c r="AD119" i="7" s="1"/>
  <c r="M120" i="7"/>
  <c r="T120" i="7"/>
  <c r="U120" i="7"/>
  <c r="AA120" i="7"/>
  <c r="AB120" i="7"/>
  <c r="AD120" i="7" s="1"/>
  <c r="M121" i="7"/>
  <c r="T121" i="7"/>
  <c r="U121" i="7"/>
  <c r="AA121" i="7"/>
  <c r="AB121" i="7"/>
  <c r="AD121" i="7" s="1"/>
  <c r="M122" i="7"/>
  <c r="T122" i="7"/>
  <c r="U122" i="7"/>
  <c r="AA122" i="7"/>
  <c r="AB122" i="7"/>
  <c r="AD122" i="7" s="1"/>
  <c r="M123" i="7"/>
  <c r="T123" i="7"/>
  <c r="U123" i="7"/>
  <c r="AA123" i="7"/>
  <c r="AB123" i="7"/>
  <c r="AD123" i="7" s="1"/>
  <c r="G21" i="13"/>
  <c r="I20" i="13"/>
  <c r="I19" i="13"/>
  <c r="I18" i="13"/>
  <c r="M148" i="7"/>
  <c r="T148" i="7"/>
  <c r="U148" i="7"/>
  <c r="AA148" i="7"/>
  <c r="AB148" i="7"/>
  <c r="AD148" i="7" s="1"/>
  <c r="M25" i="7"/>
  <c r="T25" i="7"/>
  <c r="U25" i="7"/>
  <c r="AA25" i="7"/>
  <c r="AB25" i="7"/>
  <c r="AD25" i="7" s="1"/>
  <c r="M147" i="7"/>
  <c r="T147" i="7"/>
  <c r="U147" i="7"/>
  <c r="AA147" i="7"/>
  <c r="AB147" i="7"/>
  <c r="AD147" i="7" s="1"/>
  <c r="G28" i="13"/>
  <c r="I27" i="13"/>
  <c r="I26" i="13"/>
  <c r="I25" i="13"/>
  <c r="H115" i="6"/>
  <c r="M130" i="7"/>
  <c r="O130" i="7"/>
  <c r="T130" i="7"/>
  <c r="U130" i="7"/>
  <c r="AA130" i="7"/>
  <c r="AB130" i="7"/>
  <c r="AD130" i="7" s="1"/>
  <c r="G35" i="13"/>
  <c r="I34" i="13"/>
  <c r="I33" i="13"/>
  <c r="I32" i="13"/>
  <c r="M156" i="7"/>
  <c r="T156" i="7"/>
  <c r="U156" i="7"/>
  <c r="AA156" i="7"/>
  <c r="AB156" i="7"/>
  <c r="AD156" i="7" s="1"/>
  <c r="K156" i="7"/>
  <c r="M84" i="7"/>
  <c r="T84" i="7"/>
  <c r="U84" i="7"/>
  <c r="AA84" i="7"/>
  <c r="AB84" i="7"/>
  <c r="AD84" i="7" s="1"/>
  <c r="M85" i="7"/>
  <c r="T85" i="7"/>
  <c r="U85" i="7"/>
  <c r="AA85" i="7"/>
  <c r="AB85" i="7"/>
  <c r="AD85" i="7" s="1"/>
  <c r="M2" i="7"/>
  <c r="T2" i="7"/>
  <c r="U2" i="7"/>
  <c r="AA2" i="7"/>
  <c r="AB2" i="7"/>
  <c r="AD2" i="7" s="1"/>
  <c r="M3" i="7"/>
  <c r="T3" i="7"/>
  <c r="U3" i="7"/>
  <c r="AA3" i="7"/>
  <c r="AB3" i="7"/>
  <c r="AD3" i="7" s="1"/>
  <c r="M4" i="7"/>
  <c r="T4" i="7"/>
  <c r="U4" i="7"/>
  <c r="AA4" i="7"/>
  <c r="AB4" i="7"/>
  <c r="AD4" i="7" s="1"/>
  <c r="M5" i="7"/>
  <c r="T5" i="7"/>
  <c r="U5" i="7"/>
  <c r="AA5" i="7"/>
  <c r="AB5" i="7"/>
  <c r="AD5" i="7" s="1"/>
  <c r="G42" i="13"/>
  <c r="I41" i="13"/>
  <c r="I40" i="13"/>
  <c r="I39" i="13"/>
  <c r="C210" i="6" l="1"/>
  <c r="C212" i="6"/>
  <c r="C213" i="6"/>
  <c r="C214" i="6"/>
  <c r="C32" i="6"/>
  <c r="C33" i="6"/>
  <c r="C35" i="6"/>
  <c r="C36" i="6"/>
  <c r="C37" i="6"/>
  <c r="C21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11" i="6"/>
  <c r="C12" i="6"/>
  <c r="C13" i="6"/>
  <c r="C14" i="6"/>
  <c r="C18" i="6"/>
  <c r="C15" i="6"/>
  <c r="C16" i="6"/>
  <c r="C17" i="6"/>
  <c r="C21" i="6"/>
  <c r="C48" i="6"/>
  <c r="C49" i="6"/>
  <c r="C159" i="6"/>
  <c r="C200" i="6"/>
  <c r="C40" i="6"/>
  <c r="C201" i="6"/>
  <c r="C202" i="6"/>
  <c r="C203" i="6"/>
  <c r="C204" i="6"/>
  <c r="C205" i="6"/>
  <c r="C131" i="6"/>
  <c r="C132" i="6"/>
  <c r="C133" i="6"/>
  <c r="C134" i="6"/>
  <c r="C135" i="6"/>
  <c r="C136" i="6"/>
  <c r="C138" i="6"/>
  <c r="C211" i="6"/>
  <c r="C206" i="6"/>
  <c r="C207" i="6"/>
  <c r="C208" i="6"/>
  <c r="C209" i="6"/>
  <c r="C20" i="6"/>
  <c r="C56" i="6"/>
  <c r="C156" i="6"/>
  <c r="C223" i="6"/>
  <c r="C24" i="6"/>
  <c r="C25" i="6"/>
  <c r="C26" i="6"/>
  <c r="C27" i="6"/>
  <c r="C50" i="6"/>
  <c r="C39" i="6"/>
  <c r="C30" i="6"/>
  <c r="C167" i="6"/>
  <c r="C168" i="6"/>
  <c r="C57" i="6"/>
  <c r="C34" i="6"/>
  <c r="C58" i="6"/>
  <c r="C123" i="6"/>
  <c r="C184" i="6"/>
  <c r="C99" i="6"/>
  <c r="C31" i="6"/>
  <c r="C149" i="6"/>
  <c r="C151" i="6"/>
  <c r="C42" i="6"/>
  <c r="C185" i="6"/>
  <c r="C44" i="6"/>
  <c r="C147" i="6"/>
  <c r="C186" i="6"/>
  <c r="C187" i="6"/>
  <c r="C188" i="6"/>
  <c r="C189" i="6"/>
  <c r="C190" i="6"/>
  <c r="C51" i="6"/>
  <c r="C52" i="6"/>
  <c r="C139" i="6"/>
  <c r="C54" i="6"/>
  <c r="C55" i="6"/>
  <c r="C191" i="6"/>
  <c r="C169" i="6"/>
  <c r="C110" i="6"/>
  <c r="C192" i="6"/>
  <c r="C193" i="6"/>
  <c r="C150" i="6"/>
  <c r="C62" i="6"/>
  <c r="C63" i="6"/>
  <c r="C221" i="6"/>
  <c r="C65" i="6"/>
  <c r="C66" i="6"/>
  <c r="C67" i="6"/>
  <c r="C68" i="6"/>
  <c r="C69" i="6"/>
  <c r="C70" i="6"/>
  <c r="C100" i="6"/>
  <c r="C160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194" i="6"/>
  <c r="C195" i="6"/>
  <c r="C196" i="6"/>
  <c r="C197" i="6"/>
  <c r="C198" i="6"/>
  <c r="C59" i="6"/>
  <c r="C41" i="6"/>
  <c r="C43" i="6"/>
  <c r="C45" i="6"/>
  <c r="C101" i="6"/>
  <c r="C170" i="6"/>
  <c r="C174" i="6"/>
  <c r="C175" i="6"/>
  <c r="C176" i="6"/>
  <c r="C165" i="6"/>
  <c r="C111" i="6"/>
  <c r="C112" i="6"/>
  <c r="C113" i="6"/>
  <c r="C114" i="6"/>
  <c r="C115" i="6"/>
  <c r="C116" i="6"/>
  <c r="C177" i="6"/>
  <c r="C166" i="6"/>
  <c r="C119" i="6"/>
  <c r="C120" i="6"/>
  <c r="C178" i="6"/>
  <c r="C179" i="6"/>
  <c r="C60" i="6"/>
  <c r="C124" i="6"/>
  <c r="C125" i="6"/>
  <c r="C126" i="6"/>
  <c r="C127" i="6"/>
  <c r="C128" i="6"/>
  <c r="C129" i="6"/>
  <c r="C61" i="6"/>
  <c r="C2" i="6"/>
  <c r="C29" i="6"/>
  <c r="C163" i="6"/>
  <c r="C164" i="6"/>
  <c r="C109" i="6"/>
  <c r="C181" i="6"/>
  <c r="C137" i="6"/>
  <c r="C183" i="6"/>
  <c r="C102" i="6"/>
  <c r="C140" i="6"/>
  <c r="C103" i="6"/>
  <c r="C142" i="6"/>
  <c r="C143" i="6"/>
  <c r="C105" i="6"/>
  <c r="C145" i="6"/>
  <c r="C146" i="6"/>
  <c r="C106" i="6"/>
  <c r="C148" i="6"/>
  <c r="C104" i="6"/>
  <c r="C107" i="6"/>
  <c r="C222" i="6"/>
  <c r="C108" i="6"/>
  <c r="C153" i="6"/>
  <c r="C182" i="6"/>
  <c r="C117" i="6"/>
  <c r="C118" i="6"/>
  <c r="C121" i="6"/>
  <c r="C152" i="6"/>
  <c r="C46" i="6"/>
  <c r="C47" i="6"/>
  <c r="C161" i="6"/>
  <c r="C162" i="6"/>
  <c r="C144" i="6"/>
  <c r="C154" i="6"/>
  <c r="C155" i="6"/>
  <c r="C224" i="6"/>
  <c r="C225" i="6"/>
  <c r="C130" i="6"/>
  <c r="C141" i="6"/>
  <c r="C38" i="6"/>
  <c r="C171" i="6"/>
  <c r="C172" i="6"/>
  <c r="C173" i="6"/>
  <c r="C64" i="6"/>
  <c r="C71" i="6"/>
  <c r="C72" i="6"/>
  <c r="C96" i="6"/>
  <c r="C97" i="6"/>
  <c r="C98" i="6"/>
  <c r="C180" i="6"/>
  <c r="C216" i="6"/>
  <c r="C199" i="6"/>
  <c r="C8" i="6"/>
  <c r="C10" i="6"/>
  <c r="C157" i="6"/>
  <c r="C3" i="6"/>
  <c r="C219" i="6"/>
  <c r="C6" i="6"/>
  <c r="C7" i="6"/>
  <c r="C9" i="6"/>
  <c r="C220" i="6"/>
  <c r="C158" i="6"/>
  <c r="C28" i="6"/>
  <c r="C22" i="6"/>
  <c r="C23" i="6"/>
  <c r="C4" i="6"/>
  <c r="C5" i="6"/>
  <c r="C217" i="6"/>
  <c r="C122" i="6"/>
  <c r="C53" i="6"/>
  <c r="C19" i="6"/>
  <c r="C218" i="6"/>
  <c r="M157" i="7"/>
  <c r="T157" i="7"/>
  <c r="U157" i="7"/>
  <c r="AA157" i="7"/>
  <c r="AB157" i="7"/>
  <c r="AD157" i="7" s="1"/>
  <c r="K157" i="7"/>
  <c r="G49" i="13"/>
  <c r="I48" i="13"/>
  <c r="I47" i="13"/>
  <c r="I46" i="13"/>
  <c r="K2" i="2"/>
  <c r="I62" i="13"/>
  <c r="I61" i="13"/>
  <c r="I60" i="13"/>
  <c r="I69" i="13"/>
  <c r="I68" i="13"/>
  <c r="I67" i="13"/>
  <c r="I76" i="13"/>
  <c r="I75" i="13"/>
  <c r="I74" i="13"/>
  <c r="I54" i="13"/>
  <c r="I55" i="13"/>
  <c r="I89" i="13"/>
  <c r="I53" i="13"/>
  <c r="I81" i="13"/>
  <c r="G56" i="13"/>
  <c r="M18" i="7"/>
  <c r="T18" i="7"/>
  <c r="U18" i="7"/>
  <c r="AA18" i="7"/>
  <c r="AB18" i="7"/>
  <c r="AD18" i="7" s="1"/>
  <c r="B211" i="6"/>
  <c r="D211" i="6"/>
  <c r="H211" i="6"/>
  <c r="I211" i="6" s="1"/>
  <c r="J211" i="6"/>
  <c r="L211" i="6"/>
  <c r="G63" i="13"/>
  <c r="L30" i="7" l="1"/>
  <c r="L136" i="7"/>
  <c r="L93" i="7"/>
  <c r="L81" i="7"/>
  <c r="L135" i="7"/>
  <c r="L142" i="7"/>
  <c r="L92" i="7"/>
  <c r="L94" i="7"/>
  <c r="L91" i="7"/>
  <c r="L37" i="7"/>
  <c r="L141" i="7"/>
  <c r="L95" i="7"/>
  <c r="L82" i="7"/>
  <c r="L158" i="7"/>
  <c r="L139" i="7"/>
  <c r="L140" i="7"/>
  <c r="L131" i="7"/>
  <c r="L137" i="7"/>
  <c r="L138" i="7"/>
  <c r="L96" i="7"/>
  <c r="L47" i="7"/>
  <c r="L145" i="7"/>
  <c r="L146" i="7"/>
  <c r="L46" i="7"/>
  <c r="L26" i="7"/>
  <c r="L29" i="7"/>
  <c r="L28" i="7"/>
  <c r="L27" i="7"/>
  <c r="L90" i="7"/>
  <c r="L86" i="7"/>
  <c r="L39" i="7"/>
  <c r="L45" i="7"/>
  <c r="L44" i="7"/>
  <c r="L87" i="7"/>
  <c r="L88" i="7"/>
  <c r="L15" i="7"/>
  <c r="L48" i="7"/>
  <c r="L89" i="7"/>
  <c r="L49" i="7"/>
  <c r="L134" i="7"/>
  <c r="L133" i="7"/>
  <c r="L124" i="7"/>
  <c r="L102" i="7"/>
  <c r="L106" i="7"/>
  <c r="L114" i="7"/>
  <c r="L116" i="7"/>
  <c r="L99" i="7"/>
  <c r="L119" i="7"/>
  <c r="L105" i="7"/>
  <c r="L113" i="7"/>
  <c r="L117" i="7"/>
  <c r="L112" i="7"/>
  <c r="L111" i="7"/>
  <c r="L123" i="7"/>
  <c r="L127" i="7"/>
  <c r="L101" i="7"/>
  <c r="L109" i="7"/>
  <c r="L121" i="7"/>
  <c r="L107" i="7"/>
  <c r="L100" i="7"/>
  <c r="L108" i="7"/>
  <c r="L120" i="7"/>
  <c r="L129" i="7"/>
  <c r="L126" i="7"/>
  <c r="L104" i="7"/>
  <c r="L103" i="7"/>
  <c r="L128" i="7"/>
  <c r="L38" i="7"/>
  <c r="L110" i="7"/>
  <c r="L118" i="7"/>
  <c r="L122" i="7"/>
  <c r="L125" i="7"/>
  <c r="L115" i="7"/>
  <c r="L148" i="7"/>
  <c r="L147" i="7"/>
  <c r="L25" i="7"/>
  <c r="L130" i="7"/>
  <c r="L156" i="7"/>
  <c r="L84" i="7"/>
  <c r="L85" i="7"/>
  <c r="L4" i="7"/>
  <c r="L3" i="7"/>
  <c r="L5" i="7"/>
  <c r="L2" i="7"/>
  <c r="L157" i="7"/>
  <c r="E211" i="6"/>
  <c r="F211" i="6" s="1"/>
  <c r="M42" i="7"/>
  <c r="T42" i="7"/>
  <c r="U42" i="7"/>
  <c r="AA42" i="7"/>
  <c r="AB42" i="7"/>
  <c r="AD42" i="7" s="1"/>
  <c r="G70" i="13"/>
  <c r="I80" i="13" l="1"/>
  <c r="I82" i="13"/>
  <c r="I83" i="13"/>
  <c r="G84" i="13"/>
  <c r="H284" i="6" l="1"/>
  <c r="AA132" i="7"/>
  <c r="M24" i="7"/>
  <c r="T24" i="7"/>
  <c r="U24" i="7"/>
  <c r="AA24" i="7"/>
  <c r="AB24" i="7"/>
  <c r="AD24" i="7" s="1"/>
  <c r="M23" i="7"/>
  <c r="T23" i="7"/>
  <c r="U23" i="7"/>
  <c r="AA23" i="7"/>
  <c r="AB23" i="7"/>
  <c r="AD23" i="7" s="1"/>
  <c r="M132" i="7"/>
  <c r="T132" i="7"/>
  <c r="U132" i="7"/>
  <c r="AB132" i="7"/>
  <c r="AD132" i="7" s="1"/>
  <c r="M22" i="7"/>
  <c r="T22" i="7"/>
  <c r="U22" i="7"/>
  <c r="AA22" i="7"/>
  <c r="AB22" i="7"/>
  <c r="AD22" i="7" s="1"/>
  <c r="G91" i="13" l="1"/>
  <c r="I90" i="13"/>
  <c r="I88" i="13"/>
  <c r="I87" i="13"/>
  <c r="B125" i="6"/>
  <c r="D125" i="6"/>
  <c r="H125" i="6"/>
  <c r="I125" i="6" s="1"/>
  <c r="J125" i="6"/>
  <c r="L125" i="6"/>
  <c r="B246" i="6"/>
  <c r="D246" i="6"/>
  <c r="H246" i="6"/>
  <c r="I246" i="6" s="1"/>
  <c r="J246" i="6"/>
  <c r="L246" i="6"/>
  <c r="B247" i="6"/>
  <c r="D247" i="6"/>
  <c r="H247" i="6"/>
  <c r="I247" i="6" s="1"/>
  <c r="J247" i="6"/>
  <c r="L247" i="6"/>
  <c r="B251" i="6"/>
  <c r="D251" i="6"/>
  <c r="H251" i="6"/>
  <c r="I251" i="6" s="1"/>
  <c r="J251" i="6"/>
  <c r="L251" i="6"/>
  <c r="B249" i="6"/>
  <c r="D249" i="6"/>
  <c r="H249" i="6"/>
  <c r="I249" i="6" s="1"/>
  <c r="J249" i="6"/>
  <c r="L249" i="6"/>
  <c r="B250" i="6"/>
  <c r="D250" i="6"/>
  <c r="H250" i="6"/>
  <c r="I250" i="6" s="1"/>
  <c r="J250" i="6"/>
  <c r="L250" i="6"/>
  <c r="B252" i="6"/>
  <c r="D252" i="6"/>
  <c r="H252" i="6"/>
  <c r="I252" i="6" s="1"/>
  <c r="J252" i="6"/>
  <c r="L252" i="6"/>
  <c r="B128" i="6"/>
  <c r="D128" i="6"/>
  <c r="H128" i="6"/>
  <c r="I128" i="6" s="1"/>
  <c r="J128" i="6"/>
  <c r="L128" i="6"/>
  <c r="B129" i="6"/>
  <c r="D129" i="6"/>
  <c r="H129" i="6"/>
  <c r="I129" i="6" s="1"/>
  <c r="J129" i="6"/>
  <c r="L129" i="6"/>
  <c r="B61" i="6"/>
  <c r="D61" i="6"/>
  <c r="H61" i="6"/>
  <c r="I61" i="6" s="1"/>
  <c r="J61" i="6"/>
  <c r="L61" i="6"/>
  <c r="B248" i="6"/>
  <c r="D248" i="6"/>
  <c r="H248" i="6"/>
  <c r="I248" i="6" s="1"/>
  <c r="J248" i="6"/>
  <c r="L248" i="6"/>
  <c r="B140" i="6"/>
  <c r="D140" i="6"/>
  <c r="H140" i="6"/>
  <c r="I140" i="6" s="1"/>
  <c r="J140" i="6"/>
  <c r="L140" i="6"/>
  <c r="B103" i="6"/>
  <c r="D103" i="6"/>
  <c r="H103" i="6"/>
  <c r="I103" i="6" s="1"/>
  <c r="J103" i="6"/>
  <c r="L103" i="6"/>
  <c r="B162" i="6"/>
  <c r="D162" i="6"/>
  <c r="H162" i="6"/>
  <c r="I162" i="6" s="1"/>
  <c r="J162" i="6"/>
  <c r="L162" i="6"/>
  <c r="B37" i="6"/>
  <c r="D37" i="6"/>
  <c r="H37" i="6"/>
  <c r="I37" i="6" s="1"/>
  <c r="J37" i="6"/>
  <c r="L37" i="6"/>
  <c r="B245" i="6"/>
  <c r="D245" i="6"/>
  <c r="H245" i="6"/>
  <c r="I245" i="6" s="1"/>
  <c r="J245" i="6"/>
  <c r="L245" i="6"/>
  <c r="B35" i="6"/>
  <c r="D35" i="6"/>
  <c r="H35" i="6"/>
  <c r="I35" i="6" s="1"/>
  <c r="J35" i="6"/>
  <c r="L35" i="6"/>
  <c r="B161" i="6"/>
  <c r="D161" i="6"/>
  <c r="H161" i="6"/>
  <c r="I161" i="6" s="1"/>
  <c r="J161" i="6"/>
  <c r="L161" i="6"/>
  <c r="B244" i="6"/>
  <c r="D244" i="6"/>
  <c r="H244" i="6"/>
  <c r="I244" i="6" s="1"/>
  <c r="J244" i="6"/>
  <c r="L244" i="6"/>
  <c r="B33" i="6"/>
  <c r="D33" i="6"/>
  <c r="H33" i="6"/>
  <c r="I33" i="6" s="1"/>
  <c r="J33" i="6"/>
  <c r="L33" i="6"/>
  <c r="B13" i="6"/>
  <c r="D13" i="6"/>
  <c r="H13" i="6"/>
  <c r="I13" i="6" s="1"/>
  <c r="J13" i="6"/>
  <c r="L13" i="6"/>
  <c r="B142" i="6"/>
  <c r="D142" i="6"/>
  <c r="H142" i="6"/>
  <c r="I142" i="6" s="1"/>
  <c r="J142" i="6"/>
  <c r="L142" i="6"/>
  <c r="B143" i="6"/>
  <c r="D143" i="6"/>
  <c r="H143" i="6"/>
  <c r="I143" i="6" s="1"/>
  <c r="J143" i="6"/>
  <c r="L143" i="6"/>
  <c r="B139" i="6"/>
  <c r="D139" i="6"/>
  <c r="H139" i="6"/>
  <c r="I139" i="6" s="1"/>
  <c r="J139" i="6"/>
  <c r="L139" i="6"/>
  <c r="B165" i="6"/>
  <c r="D165" i="6"/>
  <c r="H165" i="6"/>
  <c r="I165" i="6" s="1"/>
  <c r="J165" i="6"/>
  <c r="L165" i="6"/>
  <c r="B112" i="6"/>
  <c r="D112" i="6"/>
  <c r="H112" i="6"/>
  <c r="I112" i="6" s="1"/>
  <c r="J112" i="6"/>
  <c r="L112" i="6"/>
  <c r="B164" i="6"/>
  <c r="D164" i="6"/>
  <c r="H164" i="6"/>
  <c r="I164" i="6" s="1"/>
  <c r="J164" i="6"/>
  <c r="L164" i="6"/>
  <c r="B122" i="6"/>
  <c r="D122" i="6"/>
  <c r="H122" i="6"/>
  <c r="I122" i="6" s="1"/>
  <c r="J122" i="6"/>
  <c r="L122" i="6"/>
  <c r="B220" i="6"/>
  <c r="D220" i="6"/>
  <c r="H220" i="6"/>
  <c r="I220" i="6" s="1"/>
  <c r="J220" i="6"/>
  <c r="L220" i="6"/>
  <c r="B163" i="6"/>
  <c r="D163" i="6"/>
  <c r="H163" i="6"/>
  <c r="I163" i="6" s="1"/>
  <c r="J163" i="6"/>
  <c r="L163" i="6"/>
  <c r="B29" i="6"/>
  <c r="D29" i="6"/>
  <c r="H29" i="6"/>
  <c r="I29" i="6" s="1"/>
  <c r="J29" i="6"/>
  <c r="L29" i="6"/>
  <c r="B217" i="6"/>
  <c r="D217" i="6"/>
  <c r="H217" i="6"/>
  <c r="I217" i="6" s="1"/>
  <c r="J217" i="6"/>
  <c r="L217" i="6"/>
  <c r="B113" i="6"/>
  <c r="D113" i="6"/>
  <c r="H113" i="6"/>
  <c r="I113" i="6" s="1"/>
  <c r="J113" i="6"/>
  <c r="L113" i="6"/>
  <c r="B191" i="6"/>
  <c r="D191" i="6"/>
  <c r="H191" i="6"/>
  <c r="I191" i="6" s="1"/>
  <c r="J191" i="6"/>
  <c r="L191" i="6"/>
  <c r="B117" i="6"/>
  <c r="D117" i="6"/>
  <c r="H117" i="6"/>
  <c r="I117" i="6" s="1"/>
  <c r="J117" i="6"/>
  <c r="L117" i="6"/>
  <c r="B118" i="6"/>
  <c r="D118" i="6"/>
  <c r="H118" i="6"/>
  <c r="I118" i="6" s="1"/>
  <c r="J118" i="6"/>
  <c r="L118" i="6"/>
  <c r="B121" i="6"/>
  <c r="D121" i="6"/>
  <c r="H121" i="6"/>
  <c r="I121" i="6" s="1"/>
  <c r="J121" i="6"/>
  <c r="L121" i="6"/>
  <c r="B152" i="6"/>
  <c r="D152" i="6"/>
  <c r="H152" i="6"/>
  <c r="I152" i="6" s="1"/>
  <c r="J152" i="6"/>
  <c r="L152" i="6"/>
  <c r="B46" i="6"/>
  <c r="D46" i="6"/>
  <c r="H46" i="6"/>
  <c r="I46" i="6" s="1"/>
  <c r="J46" i="6"/>
  <c r="L46" i="6"/>
  <c r="B47" i="6"/>
  <c r="D47" i="6"/>
  <c r="H47" i="6"/>
  <c r="I47" i="6" s="1"/>
  <c r="J47" i="6"/>
  <c r="L47" i="6"/>
  <c r="B98" i="6"/>
  <c r="D98" i="6"/>
  <c r="H98" i="6"/>
  <c r="I98" i="6" s="1"/>
  <c r="J98" i="6"/>
  <c r="L98" i="6"/>
  <c r="B258" i="6"/>
  <c r="D258" i="6"/>
  <c r="H258" i="6"/>
  <c r="I258" i="6" s="1"/>
  <c r="J258" i="6"/>
  <c r="L258" i="6"/>
  <c r="B144" i="6"/>
  <c r="D144" i="6"/>
  <c r="H144" i="6"/>
  <c r="I144" i="6" s="1"/>
  <c r="J144" i="6"/>
  <c r="L144" i="6"/>
  <c r="B154" i="6"/>
  <c r="D154" i="6"/>
  <c r="H154" i="6"/>
  <c r="I154" i="6" s="1"/>
  <c r="J154" i="6"/>
  <c r="L154" i="6"/>
  <c r="B155" i="6"/>
  <c r="D155" i="6"/>
  <c r="H155" i="6"/>
  <c r="I155" i="6" s="1"/>
  <c r="J155" i="6"/>
  <c r="L155" i="6"/>
  <c r="B224" i="6"/>
  <c r="D224" i="6"/>
  <c r="H224" i="6"/>
  <c r="I224" i="6" s="1"/>
  <c r="J224" i="6"/>
  <c r="L224" i="6"/>
  <c r="B27" i="6"/>
  <c r="D27" i="6"/>
  <c r="H27" i="6"/>
  <c r="I27" i="6" s="1"/>
  <c r="J27" i="6"/>
  <c r="L27" i="6"/>
  <c r="B225" i="6"/>
  <c r="D225" i="6"/>
  <c r="H225" i="6"/>
  <c r="I225" i="6" s="1"/>
  <c r="J225" i="6"/>
  <c r="L225" i="6"/>
  <c r="B130" i="6"/>
  <c r="D130" i="6"/>
  <c r="H130" i="6"/>
  <c r="I130" i="6" s="1"/>
  <c r="J130" i="6"/>
  <c r="L130" i="6"/>
  <c r="B141" i="6"/>
  <c r="D141" i="6"/>
  <c r="H141" i="6"/>
  <c r="I141" i="6" s="1"/>
  <c r="J141" i="6"/>
  <c r="L141" i="6"/>
  <c r="B38" i="6"/>
  <c r="D38" i="6"/>
  <c r="H38" i="6"/>
  <c r="I38" i="6" s="1"/>
  <c r="J38" i="6"/>
  <c r="L38" i="6"/>
  <c r="B53" i="6"/>
  <c r="D53" i="6"/>
  <c r="H53" i="6"/>
  <c r="I53" i="6" s="1"/>
  <c r="J53" i="6"/>
  <c r="L53" i="6"/>
  <c r="B171" i="6"/>
  <c r="D171" i="6"/>
  <c r="H171" i="6"/>
  <c r="I171" i="6" s="1"/>
  <c r="J171" i="6"/>
  <c r="L171" i="6"/>
  <c r="B172" i="6"/>
  <c r="D172" i="6"/>
  <c r="H172" i="6"/>
  <c r="I172" i="6" s="1"/>
  <c r="J172" i="6"/>
  <c r="L172" i="6"/>
  <c r="B173" i="6"/>
  <c r="D173" i="6"/>
  <c r="H173" i="6"/>
  <c r="I173" i="6" s="1"/>
  <c r="J173" i="6"/>
  <c r="L173" i="6"/>
  <c r="B64" i="6"/>
  <c r="D64" i="6"/>
  <c r="H64" i="6"/>
  <c r="I64" i="6" s="1"/>
  <c r="J64" i="6"/>
  <c r="L64" i="6"/>
  <c r="B71" i="6"/>
  <c r="D71" i="6"/>
  <c r="H71" i="6"/>
  <c r="I71" i="6" s="1"/>
  <c r="J71" i="6"/>
  <c r="L71" i="6"/>
  <c r="B72" i="6"/>
  <c r="D72" i="6"/>
  <c r="H72" i="6"/>
  <c r="I72" i="6" s="1"/>
  <c r="J72" i="6"/>
  <c r="L72" i="6"/>
  <c r="B19" i="6"/>
  <c r="D19" i="6"/>
  <c r="H19" i="6"/>
  <c r="I19" i="6" s="1"/>
  <c r="J19" i="6"/>
  <c r="L19" i="6"/>
  <c r="B96" i="6"/>
  <c r="D96" i="6"/>
  <c r="H96" i="6"/>
  <c r="I96" i="6" s="1"/>
  <c r="J96" i="6"/>
  <c r="L96" i="6"/>
  <c r="B97" i="6"/>
  <c r="D97" i="6"/>
  <c r="H97" i="6"/>
  <c r="I97" i="6" s="1"/>
  <c r="J97" i="6"/>
  <c r="L97" i="6"/>
  <c r="B50" i="6"/>
  <c r="D50" i="6"/>
  <c r="H50" i="6"/>
  <c r="I50" i="6" s="1"/>
  <c r="J50" i="6"/>
  <c r="L50" i="6"/>
  <c r="B108" i="6"/>
  <c r="D108" i="6"/>
  <c r="H108" i="6"/>
  <c r="I108" i="6" s="1"/>
  <c r="J108" i="6"/>
  <c r="L108" i="6"/>
  <c r="B153" i="6"/>
  <c r="D153" i="6"/>
  <c r="H153" i="6"/>
  <c r="I153" i="6" s="1"/>
  <c r="J153" i="6"/>
  <c r="L153" i="6"/>
  <c r="B182" i="6"/>
  <c r="D182" i="6"/>
  <c r="H182" i="6"/>
  <c r="I182" i="6" s="1"/>
  <c r="J182" i="6"/>
  <c r="L182" i="6"/>
  <c r="B326" i="6"/>
  <c r="D326" i="6"/>
  <c r="H326" i="6"/>
  <c r="I326" i="6" s="1"/>
  <c r="J326" i="6"/>
  <c r="L326" i="6"/>
  <c r="B8" i="6"/>
  <c r="D8" i="6"/>
  <c r="H8" i="6"/>
  <c r="I8" i="6" s="1"/>
  <c r="J8" i="6"/>
  <c r="L8" i="6"/>
  <c r="B190" i="6"/>
  <c r="D190" i="6"/>
  <c r="H190" i="6"/>
  <c r="I190" i="6" s="1"/>
  <c r="J190" i="6"/>
  <c r="L190" i="6"/>
  <c r="B11" i="6"/>
  <c r="D11" i="6"/>
  <c r="H11" i="6"/>
  <c r="I11" i="6" s="1"/>
  <c r="J11" i="6"/>
  <c r="L11" i="6"/>
  <c r="B187" i="6"/>
  <c r="D187" i="6"/>
  <c r="H187" i="6"/>
  <c r="I187" i="6" s="1"/>
  <c r="J187" i="6"/>
  <c r="L187" i="6"/>
  <c r="B20" i="6"/>
  <c r="D20" i="6"/>
  <c r="H20" i="6"/>
  <c r="I20" i="6" s="1"/>
  <c r="J20" i="6"/>
  <c r="L20" i="6"/>
  <c r="B56" i="6"/>
  <c r="D56" i="6"/>
  <c r="H56" i="6"/>
  <c r="I56" i="6" s="1"/>
  <c r="J56" i="6"/>
  <c r="L56" i="6"/>
  <c r="B279" i="6"/>
  <c r="D279" i="6"/>
  <c r="H279" i="6"/>
  <c r="I279" i="6" s="1"/>
  <c r="J279" i="6"/>
  <c r="L279" i="6"/>
  <c r="B282" i="6"/>
  <c r="D282" i="6"/>
  <c r="H282" i="6"/>
  <c r="I282" i="6" s="1"/>
  <c r="J282" i="6"/>
  <c r="L282" i="6"/>
  <c r="B14" i="6"/>
  <c r="D14" i="6"/>
  <c r="H14" i="6"/>
  <c r="I14" i="6" s="1"/>
  <c r="J14" i="6"/>
  <c r="L14" i="6"/>
  <c r="B18" i="6"/>
  <c r="D18" i="6"/>
  <c r="H18" i="6"/>
  <c r="I18" i="6" s="1"/>
  <c r="J18" i="6"/>
  <c r="L18" i="6"/>
  <c r="B15" i="6"/>
  <c r="D15" i="6"/>
  <c r="H15" i="6"/>
  <c r="I15" i="6" s="1"/>
  <c r="J15" i="6"/>
  <c r="L15" i="6"/>
  <c r="B16" i="6"/>
  <c r="D16" i="6"/>
  <c r="H16" i="6"/>
  <c r="I16" i="6" s="1"/>
  <c r="J16" i="6"/>
  <c r="L16" i="6"/>
  <c r="B17" i="6"/>
  <c r="D17" i="6"/>
  <c r="H17" i="6"/>
  <c r="I17" i="6" s="1"/>
  <c r="J17" i="6"/>
  <c r="L17" i="6"/>
  <c r="B21" i="6"/>
  <c r="D21" i="6"/>
  <c r="H21" i="6"/>
  <c r="I21" i="6" s="1"/>
  <c r="J21" i="6"/>
  <c r="L21" i="6"/>
  <c r="B48" i="6"/>
  <c r="D48" i="6"/>
  <c r="H48" i="6"/>
  <c r="I48" i="6" s="1"/>
  <c r="J48" i="6"/>
  <c r="L48" i="6"/>
  <c r="B156" i="6"/>
  <c r="D156" i="6"/>
  <c r="H156" i="6"/>
  <c r="I156" i="6" s="1"/>
  <c r="J156" i="6"/>
  <c r="L156" i="6"/>
  <c r="B49" i="6"/>
  <c r="D49" i="6"/>
  <c r="H49" i="6"/>
  <c r="I49" i="6" s="1"/>
  <c r="J49" i="6"/>
  <c r="L49" i="6"/>
  <c r="B159" i="6"/>
  <c r="D159" i="6"/>
  <c r="H159" i="6"/>
  <c r="I159" i="6" s="1"/>
  <c r="J159" i="6"/>
  <c r="L159" i="6"/>
  <c r="B200" i="6"/>
  <c r="D200" i="6"/>
  <c r="H200" i="6"/>
  <c r="I200" i="6" s="1"/>
  <c r="J200" i="6"/>
  <c r="L200" i="6"/>
  <c r="B189" i="6"/>
  <c r="D189" i="6"/>
  <c r="H189" i="6"/>
  <c r="I189" i="6" s="1"/>
  <c r="J189" i="6"/>
  <c r="L189" i="6"/>
  <c r="B147" i="6"/>
  <c r="D147" i="6"/>
  <c r="H147" i="6"/>
  <c r="I147" i="6" s="1"/>
  <c r="J147" i="6"/>
  <c r="L147" i="6"/>
  <c r="B202" i="6"/>
  <c r="D202" i="6"/>
  <c r="H202" i="6"/>
  <c r="I202" i="6" s="1"/>
  <c r="J202" i="6"/>
  <c r="L202" i="6"/>
  <c r="B203" i="6"/>
  <c r="D203" i="6"/>
  <c r="H203" i="6"/>
  <c r="I203" i="6" s="1"/>
  <c r="J203" i="6"/>
  <c r="L203" i="6"/>
  <c r="B204" i="6"/>
  <c r="D204" i="6"/>
  <c r="H204" i="6"/>
  <c r="I204" i="6" s="1"/>
  <c r="J204" i="6"/>
  <c r="L204" i="6"/>
  <c r="B205" i="6"/>
  <c r="D205" i="6"/>
  <c r="H205" i="6"/>
  <c r="I205" i="6" s="1"/>
  <c r="J205" i="6"/>
  <c r="L205" i="6"/>
  <c r="B131" i="6"/>
  <c r="D131" i="6"/>
  <c r="H131" i="6"/>
  <c r="I131" i="6" s="1"/>
  <c r="J131" i="6"/>
  <c r="L131" i="6"/>
  <c r="B132" i="6"/>
  <c r="D132" i="6"/>
  <c r="H132" i="6"/>
  <c r="I132" i="6" s="1"/>
  <c r="J132" i="6"/>
  <c r="L132" i="6"/>
  <c r="B222" i="6"/>
  <c r="D222" i="6"/>
  <c r="H222" i="6"/>
  <c r="I222" i="6" s="1"/>
  <c r="J222" i="6"/>
  <c r="L222" i="6"/>
  <c r="B134" i="6"/>
  <c r="D134" i="6"/>
  <c r="H134" i="6"/>
  <c r="I134" i="6" s="1"/>
  <c r="J134" i="6"/>
  <c r="L134" i="6"/>
  <c r="B135" i="6"/>
  <c r="D135" i="6"/>
  <c r="H135" i="6"/>
  <c r="I135" i="6" s="1"/>
  <c r="J135" i="6"/>
  <c r="L135" i="6"/>
  <c r="B136" i="6"/>
  <c r="D136" i="6"/>
  <c r="I136" i="6"/>
  <c r="J136" i="6"/>
  <c r="L136" i="6"/>
  <c r="B138" i="6"/>
  <c r="D138" i="6"/>
  <c r="H138" i="6"/>
  <c r="I138" i="6" s="1"/>
  <c r="J138" i="6"/>
  <c r="L138" i="6"/>
  <c r="B206" i="6"/>
  <c r="D206" i="6"/>
  <c r="H206" i="6"/>
  <c r="I206" i="6" s="1"/>
  <c r="J206" i="6"/>
  <c r="L206" i="6"/>
  <c r="B207" i="6"/>
  <c r="D207" i="6"/>
  <c r="H207" i="6"/>
  <c r="I207" i="6" s="1"/>
  <c r="J207" i="6"/>
  <c r="L207" i="6"/>
  <c r="B208" i="6"/>
  <c r="D208" i="6"/>
  <c r="H208" i="6"/>
  <c r="I208" i="6" s="1"/>
  <c r="J208" i="6"/>
  <c r="L208" i="6"/>
  <c r="B209" i="6"/>
  <c r="D209" i="6"/>
  <c r="H209" i="6"/>
  <c r="I209" i="6" s="1"/>
  <c r="J209" i="6"/>
  <c r="L209" i="6"/>
  <c r="B210" i="6"/>
  <c r="D210" i="6"/>
  <c r="H210" i="6"/>
  <c r="I210" i="6" s="1"/>
  <c r="J210" i="6"/>
  <c r="L210" i="6"/>
  <c r="B212" i="6"/>
  <c r="D212" i="6"/>
  <c r="H212" i="6"/>
  <c r="I212" i="6" s="1"/>
  <c r="J212" i="6"/>
  <c r="L212" i="6"/>
  <c r="B213" i="6"/>
  <c r="D213" i="6"/>
  <c r="H213" i="6"/>
  <c r="I213" i="6" s="1"/>
  <c r="J213" i="6"/>
  <c r="L213" i="6"/>
  <c r="B214" i="6"/>
  <c r="D214" i="6"/>
  <c r="H214" i="6"/>
  <c r="I214" i="6" s="1"/>
  <c r="J214" i="6"/>
  <c r="L214" i="6"/>
  <c r="B32" i="6"/>
  <c r="D32" i="6"/>
  <c r="H32" i="6"/>
  <c r="I32" i="6" s="1"/>
  <c r="J32" i="6"/>
  <c r="L32" i="6"/>
  <c r="B273" i="6"/>
  <c r="D273" i="6"/>
  <c r="H273" i="6"/>
  <c r="I273" i="6" s="1"/>
  <c r="J273" i="6"/>
  <c r="L273" i="6"/>
  <c r="B180" i="6"/>
  <c r="D180" i="6"/>
  <c r="H180" i="6"/>
  <c r="I180" i="6" s="1"/>
  <c r="J180" i="6"/>
  <c r="L180" i="6"/>
  <c r="B36" i="6"/>
  <c r="D36" i="6"/>
  <c r="H36" i="6"/>
  <c r="I36" i="6" s="1"/>
  <c r="J36" i="6"/>
  <c r="L36" i="6"/>
  <c r="B126" i="6"/>
  <c r="D126" i="6"/>
  <c r="H126" i="6"/>
  <c r="I126" i="6" s="1"/>
  <c r="J126" i="6"/>
  <c r="L126" i="6"/>
  <c r="B215" i="6"/>
  <c r="D215" i="6"/>
  <c r="H215" i="6"/>
  <c r="I215" i="6" s="1"/>
  <c r="J215" i="6"/>
  <c r="L215" i="6"/>
  <c r="B52" i="6"/>
  <c r="D52" i="6"/>
  <c r="H52" i="6"/>
  <c r="I52" i="6" s="1"/>
  <c r="J52" i="6"/>
  <c r="L52" i="6"/>
  <c r="B227" i="6"/>
  <c r="D227" i="6"/>
  <c r="H227" i="6"/>
  <c r="I227" i="6" s="1"/>
  <c r="J227" i="6"/>
  <c r="L227" i="6"/>
  <c r="B228" i="6"/>
  <c r="D228" i="6"/>
  <c r="H228" i="6"/>
  <c r="I228" i="6" s="1"/>
  <c r="J228" i="6"/>
  <c r="L228" i="6"/>
  <c r="B229" i="6"/>
  <c r="D229" i="6"/>
  <c r="H229" i="6"/>
  <c r="I229" i="6" s="1"/>
  <c r="J229" i="6"/>
  <c r="L229" i="6"/>
  <c r="B230" i="6"/>
  <c r="D230" i="6"/>
  <c r="H230" i="6"/>
  <c r="I230" i="6" s="1"/>
  <c r="J230" i="6"/>
  <c r="L230" i="6"/>
  <c r="B231" i="6"/>
  <c r="D231" i="6"/>
  <c r="H231" i="6"/>
  <c r="I231" i="6" s="1"/>
  <c r="J231" i="6"/>
  <c r="L231" i="6"/>
  <c r="B232" i="6"/>
  <c r="D232" i="6"/>
  <c r="H232" i="6"/>
  <c r="I232" i="6" s="1"/>
  <c r="J232" i="6"/>
  <c r="L232" i="6"/>
  <c r="B233" i="6"/>
  <c r="D233" i="6"/>
  <c r="H233" i="6"/>
  <c r="I233" i="6" s="1"/>
  <c r="J233" i="6"/>
  <c r="L233" i="6"/>
  <c r="B234" i="6"/>
  <c r="D234" i="6"/>
  <c r="H234" i="6"/>
  <c r="I234" i="6" s="1"/>
  <c r="J234" i="6"/>
  <c r="L234" i="6"/>
  <c r="B235" i="6"/>
  <c r="D235" i="6"/>
  <c r="H235" i="6"/>
  <c r="I235" i="6" s="1"/>
  <c r="J235" i="6"/>
  <c r="L235" i="6"/>
  <c r="B236" i="6"/>
  <c r="D236" i="6"/>
  <c r="H236" i="6"/>
  <c r="I236" i="6" s="1"/>
  <c r="J236" i="6"/>
  <c r="L236" i="6"/>
  <c r="B237" i="6"/>
  <c r="D237" i="6"/>
  <c r="H237" i="6"/>
  <c r="I237" i="6" s="1"/>
  <c r="J237" i="6"/>
  <c r="L237" i="6"/>
  <c r="B238" i="6"/>
  <c r="D238" i="6"/>
  <c r="H238" i="6"/>
  <c r="I238" i="6" s="1"/>
  <c r="J238" i="6"/>
  <c r="L238" i="6"/>
  <c r="B239" i="6"/>
  <c r="D239" i="6"/>
  <c r="H239" i="6"/>
  <c r="I239" i="6" s="1"/>
  <c r="J239" i="6"/>
  <c r="L239" i="6"/>
  <c r="B240" i="6"/>
  <c r="D240" i="6"/>
  <c r="H240" i="6"/>
  <c r="I240" i="6" s="1"/>
  <c r="J240" i="6"/>
  <c r="L240" i="6"/>
  <c r="B241" i="6"/>
  <c r="D241" i="6"/>
  <c r="H241" i="6"/>
  <c r="I241" i="6" s="1"/>
  <c r="J241" i="6"/>
  <c r="L241" i="6"/>
  <c r="B242" i="6"/>
  <c r="D242" i="6"/>
  <c r="H242" i="6"/>
  <c r="I242" i="6" s="1"/>
  <c r="J242" i="6"/>
  <c r="L242" i="6"/>
  <c r="B243" i="6"/>
  <c r="D243" i="6"/>
  <c r="H243" i="6"/>
  <c r="I243" i="6" s="1"/>
  <c r="J243" i="6"/>
  <c r="L243" i="6"/>
  <c r="B105" i="6"/>
  <c r="D105" i="6"/>
  <c r="H105" i="6"/>
  <c r="I105" i="6" s="1"/>
  <c r="J105" i="6"/>
  <c r="L105" i="6"/>
  <c r="B109" i="6"/>
  <c r="D109" i="6"/>
  <c r="H109" i="6"/>
  <c r="I109" i="6" s="1"/>
  <c r="J109" i="6"/>
  <c r="L109" i="6"/>
  <c r="B181" i="6"/>
  <c r="D181" i="6"/>
  <c r="H181" i="6"/>
  <c r="I181" i="6" s="1"/>
  <c r="J181" i="6"/>
  <c r="L181" i="6"/>
  <c r="B2" i="6"/>
  <c r="D2" i="6"/>
  <c r="H2" i="6"/>
  <c r="I2" i="6" s="1"/>
  <c r="J2" i="6"/>
  <c r="L2" i="6"/>
  <c r="B137" i="6"/>
  <c r="D137" i="6"/>
  <c r="H137" i="6"/>
  <c r="I137" i="6" s="1"/>
  <c r="J137" i="6"/>
  <c r="L137" i="6"/>
  <c r="B183" i="6"/>
  <c r="D183" i="6"/>
  <c r="H183" i="6"/>
  <c r="I183" i="6" s="1"/>
  <c r="J183" i="6"/>
  <c r="L183" i="6"/>
  <c r="B146" i="6"/>
  <c r="D146" i="6"/>
  <c r="H146" i="6"/>
  <c r="I146" i="6" s="1"/>
  <c r="J146" i="6"/>
  <c r="L146" i="6"/>
  <c r="B304" i="6"/>
  <c r="D304" i="6"/>
  <c r="H304" i="6"/>
  <c r="I304" i="6" s="1"/>
  <c r="J304" i="6"/>
  <c r="L304" i="6"/>
  <c r="B148" i="6"/>
  <c r="D148" i="6"/>
  <c r="H148" i="6"/>
  <c r="I148" i="6" s="1"/>
  <c r="J148" i="6"/>
  <c r="L148" i="6"/>
  <c r="B102" i="6"/>
  <c r="D102" i="6"/>
  <c r="H102" i="6"/>
  <c r="I102" i="6" s="1"/>
  <c r="J102" i="6"/>
  <c r="L102" i="6"/>
  <c r="B106" i="6"/>
  <c r="D106" i="6"/>
  <c r="H106" i="6"/>
  <c r="I106" i="6" s="1"/>
  <c r="J106" i="6"/>
  <c r="L106" i="6"/>
  <c r="B145" i="6"/>
  <c r="D145" i="6"/>
  <c r="H145" i="6"/>
  <c r="I145" i="6" s="1"/>
  <c r="J145" i="6"/>
  <c r="L145" i="6"/>
  <c r="B185" i="6"/>
  <c r="D185" i="6"/>
  <c r="H185" i="6"/>
  <c r="I185" i="6" s="1"/>
  <c r="J185" i="6"/>
  <c r="L185" i="6"/>
  <c r="B259" i="6"/>
  <c r="D259" i="6"/>
  <c r="H259" i="6"/>
  <c r="I259" i="6" s="1"/>
  <c r="J259" i="6"/>
  <c r="L259" i="6"/>
  <c r="B260" i="6"/>
  <c r="D260" i="6"/>
  <c r="H260" i="6"/>
  <c r="I260" i="6" s="1"/>
  <c r="J260" i="6"/>
  <c r="L260" i="6"/>
  <c r="B261" i="6"/>
  <c r="D261" i="6"/>
  <c r="H261" i="6"/>
  <c r="I261" i="6" s="1"/>
  <c r="J261" i="6"/>
  <c r="L261" i="6"/>
  <c r="B262" i="6"/>
  <c r="D262" i="6"/>
  <c r="H262" i="6"/>
  <c r="I262" i="6" s="1"/>
  <c r="J262" i="6"/>
  <c r="L262" i="6"/>
  <c r="B263" i="6"/>
  <c r="D263" i="6"/>
  <c r="H263" i="6"/>
  <c r="I263" i="6" s="1"/>
  <c r="J263" i="6"/>
  <c r="L263" i="6"/>
  <c r="B264" i="6"/>
  <c r="D264" i="6"/>
  <c r="H264" i="6"/>
  <c r="I264" i="6" s="1"/>
  <c r="J264" i="6"/>
  <c r="L264" i="6"/>
  <c r="B265" i="6"/>
  <c r="D265" i="6"/>
  <c r="H265" i="6"/>
  <c r="I265" i="6" s="1"/>
  <c r="J265" i="6"/>
  <c r="L265" i="6"/>
  <c r="B178" i="6"/>
  <c r="D178" i="6"/>
  <c r="H178" i="6"/>
  <c r="I178" i="6" s="1"/>
  <c r="J178" i="6"/>
  <c r="L178" i="6"/>
  <c r="B85" i="6"/>
  <c r="D85" i="6"/>
  <c r="H85" i="6"/>
  <c r="I85" i="6" s="1"/>
  <c r="J85" i="6"/>
  <c r="L85" i="6"/>
  <c r="B268" i="6"/>
  <c r="D268" i="6"/>
  <c r="H268" i="6"/>
  <c r="I268" i="6" s="1"/>
  <c r="J268" i="6"/>
  <c r="L268" i="6"/>
  <c r="B269" i="6"/>
  <c r="D269" i="6"/>
  <c r="H269" i="6"/>
  <c r="I269" i="6" s="1"/>
  <c r="J269" i="6"/>
  <c r="L269" i="6"/>
  <c r="B270" i="6"/>
  <c r="D270" i="6"/>
  <c r="H270" i="6"/>
  <c r="I270" i="6" s="1"/>
  <c r="J270" i="6"/>
  <c r="L270" i="6"/>
  <c r="B271" i="6"/>
  <c r="D271" i="6"/>
  <c r="H271" i="6"/>
  <c r="I271" i="6" s="1"/>
  <c r="J271" i="6"/>
  <c r="L271" i="6"/>
  <c r="B104" i="6"/>
  <c r="D104" i="6"/>
  <c r="H104" i="6"/>
  <c r="I104" i="6" s="1"/>
  <c r="J104" i="6"/>
  <c r="L104" i="6"/>
  <c r="B284" i="6"/>
  <c r="D284" i="6"/>
  <c r="I284" i="6"/>
  <c r="J284" i="6"/>
  <c r="L284" i="6"/>
  <c r="B274" i="6"/>
  <c r="D274" i="6"/>
  <c r="H274" i="6"/>
  <c r="I274" i="6" s="1"/>
  <c r="J274" i="6"/>
  <c r="L274" i="6"/>
  <c r="B275" i="6"/>
  <c r="D275" i="6"/>
  <c r="H275" i="6"/>
  <c r="I275" i="6" s="1"/>
  <c r="J275" i="6"/>
  <c r="L275" i="6"/>
  <c r="B276" i="6"/>
  <c r="D276" i="6"/>
  <c r="H276" i="6"/>
  <c r="I276" i="6" s="1"/>
  <c r="J276" i="6"/>
  <c r="L276" i="6"/>
  <c r="B277" i="6"/>
  <c r="D277" i="6"/>
  <c r="H277" i="6"/>
  <c r="I277" i="6" s="1"/>
  <c r="J277" i="6"/>
  <c r="L277" i="6"/>
  <c r="B278" i="6"/>
  <c r="D278" i="6"/>
  <c r="H278" i="6"/>
  <c r="I278" i="6" s="1"/>
  <c r="J278" i="6"/>
  <c r="L278" i="6"/>
  <c r="B116" i="6"/>
  <c r="D116" i="6"/>
  <c r="H116" i="6"/>
  <c r="I116" i="6" s="1"/>
  <c r="J116" i="6"/>
  <c r="L116" i="6"/>
  <c r="B280" i="6"/>
  <c r="D280" i="6"/>
  <c r="H280" i="6"/>
  <c r="I280" i="6" s="1"/>
  <c r="J280" i="6"/>
  <c r="L280" i="6"/>
  <c r="B281" i="6"/>
  <c r="D281" i="6"/>
  <c r="H281" i="6"/>
  <c r="I281" i="6" s="1"/>
  <c r="J281" i="6"/>
  <c r="L281" i="6"/>
  <c r="B303" i="6"/>
  <c r="D303" i="6"/>
  <c r="H303" i="6"/>
  <c r="I303" i="6" s="1"/>
  <c r="J303" i="6"/>
  <c r="L303" i="6"/>
  <c r="B283" i="6"/>
  <c r="D283" i="6"/>
  <c r="H283" i="6"/>
  <c r="I283" i="6" s="1"/>
  <c r="J283" i="6"/>
  <c r="L283" i="6"/>
  <c r="B107" i="6"/>
  <c r="D107" i="6"/>
  <c r="H107" i="6"/>
  <c r="I107" i="6" s="1"/>
  <c r="J107" i="6"/>
  <c r="L107" i="6"/>
  <c r="B285" i="6"/>
  <c r="D285" i="6"/>
  <c r="H285" i="6"/>
  <c r="I285" i="6" s="1"/>
  <c r="J285" i="6"/>
  <c r="L285" i="6"/>
  <c r="B286" i="6"/>
  <c r="D286" i="6"/>
  <c r="H286" i="6"/>
  <c r="I286" i="6" s="1"/>
  <c r="J286" i="6"/>
  <c r="L286" i="6"/>
  <c r="B287" i="6"/>
  <c r="D287" i="6"/>
  <c r="H287" i="6"/>
  <c r="I287" i="6" s="1"/>
  <c r="J287" i="6"/>
  <c r="L287" i="6"/>
  <c r="B288" i="6"/>
  <c r="D288" i="6"/>
  <c r="H288" i="6"/>
  <c r="I288" i="6" s="1"/>
  <c r="J288" i="6"/>
  <c r="L288" i="6"/>
  <c r="B289" i="6"/>
  <c r="D289" i="6"/>
  <c r="H289" i="6"/>
  <c r="I289" i="6" s="1"/>
  <c r="J289" i="6"/>
  <c r="L289" i="6"/>
  <c r="B290" i="6"/>
  <c r="D290" i="6"/>
  <c r="H290" i="6"/>
  <c r="I290" i="6" s="1"/>
  <c r="J290" i="6"/>
  <c r="L290" i="6"/>
  <c r="B291" i="6"/>
  <c r="D291" i="6"/>
  <c r="H291" i="6"/>
  <c r="I291" i="6" s="1"/>
  <c r="J291" i="6"/>
  <c r="L291" i="6"/>
  <c r="B292" i="6"/>
  <c r="D292" i="6"/>
  <c r="H292" i="6"/>
  <c r="I292" i="6" s="1"/>
  <c r="J292" i="6"/>
  <c r="L292" i="6"/>
  <c r="B293" i="6"/>
  <c r="D293" i="6"/>
  <c r="H293" i="6"/>
  <c r="I293" i="6" s="1"/>
  <c r="J293" i="6"/>
  <c r="L293" i="6"/>
  <c r="B294" i="6"/>
  <c r="D294" i="6"/>
  <c r="H294" i="6"/>
  <c r="I294" i="6" s="1"/>
  <c r="J294" i="6"/>
  <c r="L294" i="6"/>
  <c r="B295" i="6"/>
  <c r="D295" i="6"/>
  <c r="H295" i="6"/>
  <c r="I295" i="6" s="1"/>
  <c r="J295" i="6"/>
  <c r="L295" i="6"/>
  <c r="B296" i="6"/>
  <c r="D296" i="6"/>
  <c r="H296" i="6"/>
  <c r="I296" i="6" s="1"/>
  <c r="J296" i="6"/>
  <c r="L296" i="6"/>
  <c r="B297" i="6"/>
  <c r="D297" i="6"/>
  <c r="H297" i="6"/>
  <c r="I297" i="6" s="1"/>
  <c r="J297" i="6"/>
  <c r="L297" i="6"/>
  <c r="B298" i="6"/>
  <c r="D298" i="6"/>
  <c r="H298" i="6"/>
  <c r="I298" i="6" s="1"/>
  <c r="J298" i="6"/>
  <c r="L298" i="6"/>
  <c r="B299" i="6"/>
  <c r="D299" i="6"/>
  <c r="H299" i="6"/>
  <c r="I299" i="6" s="1"/>
  <c r="J299" i="6"/>
  <c r="L299" i="6"/>
  <c r="B300" i="6"/>
  <c r="D300" i="6"/>
  <c r="H300" i="6"/>
  <c r="I300" i="6" s="1"/>
  <c r="J300" i="6"/>
  <c r="L300" i="6"/>
  <c r="B301" i="6"/>
  <c r="D301" i="6"/>
  <c r="H301" i="6"/>
  <c r="I301" i="6" s="1"/>
  <c r="J301" i="6"/>
  <c r="L301" i="6"/>
  <c r="B302" i="6"/>
  <c r="D302" i="6"/>
  <c r="H302" i="6"/>
  <c r="I302" i="6" s="1"/>
  <c r="J302" i="6"/>
  <c r="L302" i="6"/>
  <c r="B31" i="6"/>
  <c r="D31" i="6"/>
  <c r="H31" i="6"/>
  <c r="I31" i="6" s="1"/>
  <c r="J31" i="6"/>
  <c r="L31" i="6"/>
  <c r="B149" i="6"/>
  <c r="D149" i="6"/>
  <c r="H149" i="6"/>
  <c r="I149" i="6" s="1"/>
  <c r="J149" i="6"/>
  <c r="L149" i="6"/>
  <c r="B305" i="6"/>
  <c r="D305" i="6"/>
  <c r="H305" i="6"/>
  <c r="I305" i="6" s="1"/>
  <c r="J305" i="6"/>
  <c r="L305" i="6"/>
  <c r="B306" i="6"/>
  <c r="D306" i="6"/>
  <c r="H306" i="6"/>
  <c r="I306" i="6" s="1"/>
  <c r="J306" i="6"/>
  <c r="L306" i="6"/>
  <c r="B307" i="6"/>
  <c r="D307" i="6"/>
  <c r="H307" i="6"/>
  <c r="I307" i="6" s="1"/>
  <c r="J307" i="6"/>
  <c r="L307" i="6"/>
  <c r="B308" i="6"/>
  <c r="D308" i="6"/>
  <c r="H308" i="6"/>
  <c r="I308" i="6" s="1"/>
  <c r="J308" i="6"/>
  <c r="L308" i="6"/>
  <c r="B309" i="6"/>
  <c r="D309" i="6"/>
  <c r="H309" i="6"/>
  <c r="I309" i="6" s="1"/>
  <c r="J309" i="6"/>
  <c r="L309" i="6"/>
  <c r="B310" i="6"/>
  <c r="D310" i="6"/>
  <c r="H310" i="6"/>
  <c r="I310" i="6" s="1"/>
  <c r="J310" i="6"/>
  <c r="L310" i="6"/>
  <c r="B311" i="6"/>
  <c r="D311" i="6"/>
  <c r="H311" i="6"/>
  <c r="I311" i="6" s="1"/>
  <c r="J311" i="6"/>
  <c r="L311" i="6"/>
  <c r="B312" i="6"/>
  <c r="D312" i="6"/>
  <c r="H312" i="6"/>
  <c r="I312" i="6" s="1"/>
  <c r="J312" i="6"/>
  <c r="L312" i="6"/>
  <c r="B313" i="6"/>
  <c r="D313" i="6"/>
  <c r="H313" i="6"/>
  <c r="I313" i="6" s="1"/>
  <c r="J313" i="6"/>
  <c r="L313" i="6"/>
  <c r="B314" i="6"/>
  <c r="D314" i="6"/>
  <c r="H314" i="6"/>
  <c r="I314" i="6" s="1"/>
  <c r="J314" i="6"/>
  <c r="L314" i="6"/>
  <c r="B315" i="6"/>
  <c r="D315" i="6"/>
  <c r="H315" i="6"/>
  <c r="I315" i="6" s="1"/>
  <c r="J315" i="6"/>
  <c r="L315" i="6"/>
  <c r="B316" i="6"/>
  <c r="D316" i="6"/>
  <c r="H316" i="6"/>
  <c r="I316" i="6" s="1"/>
  <c r="J316" i="6"/>
  <c r="L316" i="6"/>
  <c r="B317" i="6"/>
  <c r="D317" i="6"/>
  <c r="H317" i="6"/>
  <c r="I317" i="6" s="1"/>
  <c r="J317" i="6"/>
  <c r="L317" i="6"/>
  <c r="B318" i="6"/>
  <c r="D318" i="6"/>
  <c r="H318" i="6"/>
  <c r="I318" i="6" s="1"/>
  <c r="J318" i="6"/>
  <c r="L318" i="6"/>
  <c r="B319" i="6"/>
  <c r="D319" i="6"/>
  <c r="H319" i="6"/>
  <c r="I319" i="6" s="1"/>
  <c r="J319" i="6"/>
  <c r="L319" i="6"/>
  <c r="B320" i="6"/>
  <c r="D320" i="6"/>
  <c r="H320" i="6"/>
  <c r="I320" i="6" s="1"/>
  <c r="J320" i="6"/>
  <c r="L320" i="6"/>
  <c r="B321" i="6"/>
  <c r="D321" i="6"/>
  <c r="H321" i="6"/>
  <c r="I321" i="6" s="1"/>
  <c r="J321" i="6"/>
  <c r="L321" i="6"/>
  <c r="B322" i="6"/>
  <c r="D322" i="6"/>
  <c r="H322" i="6"/>
  <c r="I322" i="6" s="1"/>
  <c r="J322" i="6"/>
  <c r="L322" i="6"/>
  <c r="B323" i="6"/>
  <c r="D323" i="6"/>
  <c r="H323" i="6"/>
  <c r="I323" i="6" s="1"/>
  <c r="J323" i="6"/>
  <c r="L323" i="6"/>
  <c r="B324" i="6"/>
  <c r="D324" i="6"/>
  <c r="H324" i="6"/>
  <c r="I324" i="6" s="1"/>
  <c r="J324" i="6"/>
  <c r="L324" i="6"/>
  <c r="B325" i="6"/>
  <c r="D325" i="6"/>
  <c r="H325" i="6"/>
  <c r="I325" i="6" s="1"/>
  <c r="J325" i="6"/>
  <c r="L325" i="6"/>
  <c r="B42" i="6"/>
  <c r="D42" i="6"/>
  <c r="H42" i="6"/>
  <c r="I42" i="6" s="1"/>
  <c r="J42" i="6"/>
  <c r="L42" i="6"/>
  <c r="B327" i="6"/>
  <c r="D327" i="6"/>
  <c r="H327" i="6"/>
  <c r="I327" i="6" s="1"/>
  <c r="J327" i="6"/>
  <c r="L327" i="6"/>
  <c r="B328" i="6"/>
  <c r="D328" i="6"/>
  <c r="H328" i="6"/>
  <c r="I328" i="6" s="1"/>
  <c r="J328" i="6"/>
  <c r="L328" i="6"/>
  <c r="B329" i="6"/>
  <c r="D329" i="6"/>
  <c r="H329" i="6"/>
  <c r="I329" i="6" s="1"/>
  <c r="J329" i="6"/>
  <c r="L329" i="6"/>
  <c r="B330" i="6"/>
  <c r="D330" i="6"/>
  <c r="H330" i="6"/>
  <c r="I330" i="6" s="1"/>
  <c r="J330" i="6"/>
  <c r="L330" i="6"/>
  <c r="B331" i="6"/>
  <c r="D331" i="6"/>
  <c r="H331" i="6"/>
  <c r="I331" i="6" s="1"/>
  <c r="J331" i="6"/>
  <c r="L331" i="6"/>
  <c r="B332" i="6"/>
  <c r="D332" i="6"/>
  <c r="H332" i="6"/>
  <c r="I332" i="6" s="1"/>
  <c r="J332" i="6"/>
  <c r="L332" i="6"/>
  <c r="B333" i="6"/>
  <c r="D333" i="6"/>
  <c r="H333" i="6"/>
  <c r="I333" i="6" s="1"/>
  <c r="J333" i="6"/>
  <c r="L333" i="6"/>
  <c r="B334" i="6"/>
  <c r="D334" i="6"/>
  <c r="H334" i="6"/>
  <c r="I334" i="6" s="1"/>
  <c r="J334" i="6"/>
  <c r="L334" i="6"/>
  <c r="B335" i="6"/>
  <c r="D335" i="6"/>
  <c r="H335" i="6"/>
  <c r="I335" i="6" s="1"/>
  <c r="J335" i="6"/>
  <c r="L335" i="6"/>
  <c r="B336" i="6"/>
  <c r="D336" i="6"/>
  <c r="H336" i="6"/>
  <c r="I336" i="6" s="1"/>
  <c r="J336" i="6"/>
  <c r="L336" i="6"/>
  <c r="B337" i="6"/>
  <c r="D337" i="6"/>
  <c r="H337" i="6"/>
  <c r="I337" i="6" s="1"/>
  <c r="J337" i="6"/>
  <c r="L337" i="6"/>
  <c r="B338" i="6"/>
  <c r="D338" i="6"/>
  <c r="H338" i="6"/>
  <c r="I338" i="6" s="1"/>
  <c r="J338" i="6"/>
  <c r="L338" i="6"/>
  <c r="B339" i="6"/>
  <c r="D339" i="6"/>
  <c r="H339" i="6"/>
  <c r="I339" i="6" s="1"/>
  <c r="J339" i="6"/>
  <c r="L339" i="6"/>
  <c r="B340" i="6"/>
  <c r="D340" i="6"/>
  <c r="H340" i="6"/>
  <c r="I340" i="6" s="1"/>
  <c r="J340" i="6"/>
  <c r="L340" i="6"/>
  <c r="B341" i="6"/>
  <c r="D341" i="6"/>
  <c r="H341" i="6"/>
  <c r="I341" i="6" s="1"/>
  <c r="J341" i="6"/>
  <c r="L341" i="6"/>
  <c r="B342" i="6"/>
  <c r="D342" i="6"/>
  <c r="H342" i="6"/>
  <c r="I342" i="6" s="1"/>
  <c r="J342" i="6"/>
  <c r="L342" i="6"/>
  <c r="B343" i="6"/>
  <c r="D343" i="6"/>
  <c r="H343" i="6"/>
  <c r="I343" i="6" s="1"/>
  <c r="J343" i="6"/>
  <c r="L343" i="6"/>
  <c r="B344" i="6"/>
  <c r="D344" i="6"/>
  <c r="H344" i="6"/>
  <c r="I344" i="6" s="1"/>
  <c r="J344" i="6"/>
  <c r="L344" i="6"/>
  <c r="B345" i="6"/>
  <c r="D345" i="6"/>
  <c r="H345" i="6"/>
  <c r="I345" i="6" s="1"/>
  <c r="J345" i="6"/>
  <c r="L345" i="6"/>
  <c r="B346" i="6"/>
  <c r="D346" i="6"/>
  <c r="H346" i="6"/>
  <c r="I346" i="6" s="1"/>
  <c r="J346" i="6"/>
  <c r="L346" i="6"/>
  <c r="B347" i="6"/>
  <c r="D347" i="6"/>
  <c r="H347" i="6"/>
  <c r="I347" i="6" s="1"/>
  <c r="J347" i="6"/>
  <c r="L347" i="6"/>
  <c r="B348" i="6"/>
  <c r="D348" i="6"/>
  <c r="H348" i="6"/>
  <c r="I348" i="6" s="1"/>
  <c r="J348" i="6"/>
  <c r="L348" i="6"/>
  <c r="B349" i="6"/>
  <c r="D349" i="6"/>
  <c r="H349" i="6"/>
  <c r="I349" i="6" s="1"/>
  <c r="J349" i="6"/>
  <c r="L349" i="6"/>
  <c r="B350" i="6"/>
  <c r="D350" i="6"/>
  <c r="H350" i="6"/>
  <c r="I350" i="6" s="1"/>
  <c r="J350" i="6"/>
  <c r="L350" i="6"/>
  <c r="B351" i="6"/>
  <c r="D351" i="6"/>
  <c r="H351" i="6"/>
  <c r="I351" i="6" s="1"/>
  <c r="J351" i="6"/>
  <c r="L351" i="6"/>
  <c r="B352" i="6"/>
  <c r="D352" i="6"/>
  <c r="H352" i="6"/>
  <c r="I352" i="6" s="1"/>
  <c r="J352" i="6"/>
  <c r="L352" i="6"/>
  <c r="B353" i="6"/>
  <c r="D353" i="6"/>
  <c r="H353" i="6"/>
  <c r="I353" i="6" s="1"/>
  <c r="J353" i="6"/>
  <c r="L353" i="6"/>
  <c r="B354" i="6"/>
  <c r="D354" i="6"/>
  <c r="H354" i="6"/>
  <c r="I354" i="6" s="1"/>
  <c r="J354" i="6"/>
  <c r="L354" i="6"/>
  <c r="B355" i="6"/>
  <c r="D355" i="6"/>
  <c r="H355" i="6"/>
  <c r="I355" i="6" s="1"/>
  <c r="J355" i="6"/>
  <c r="L355" i="6"/>
  <c r="B356" i="6"/>
  <c r="D356" i="6"/>
  <c r="H356" i="6"/>
  <c r="I356" i="6" s="1"/>
  <c r="J356" i="6"/>
  <c r="L356" i="6"/>
  <c r="B357" i="6"/>
  <c r="D357" i="6"/>
  <c r="H357" i="6"/>
  <c r="I357" i="6" s="1"/>
  <c r="J357" i="6"/>
  <c r="L357" i="6"/>
  <c r="B358" i="6"/>
  <c r="D358" i="6"/>
  <c r="H358" i="6"/>
  <c r="I358" i="6" s="1"/>
  <c r="J358" i="6"/>
  <c r="L358" i="6"/>
  <c r="B359" i="6"/>
  <c r="D359" i="6"/>
  <c r="H359" i="6"/>
  <c r="I359" i="6" s="1"/>
  <c r="J359" i="6"/>
  <c r="L359" i="6"/>
  <c r="B360" i="6"/>
  <c r="D360" i="6"/>
  <c r="H360" i="6"/>
  <c r="I360" i="6" s="1"/>
  <c r="J360" i="6"/>
  <c r="L360" i="6"/>
  <c r="B361" i="6"/>
  <c r="D361" i="6"/>
  <c r="H361" i="6"/>
  <c r="I361" i="6" s="1"/>
  <c r="J361" i="6"/>
  <c r="L361" i="6"/>
  <c r="B362" i="6"/>
  <c r="D362" i="6"/>
  <c r="H362" i="6"/>
  <c r="I362" i="6" s="1"/>
  <c r="J362" i="6"/>
  <c r="L362" i="6"/>
  <c r="B363" i="6"/>
  <c r="D363" i="6"/>
  <c r="H363" i="6"/>
  <c r="I363" i="6" s="1"/>
  <c r="J363" i="6"/>
  <c r="L363" i="6"/>
  <c r="B364" i="6"/>
  <c r="D364" i="6"/>
  <c r="H364" i="6"/>
  <c r="I364" i="6" s="1"/>
  <c r="J364" i="6"/>
  <c r="L364" i="6"/>
  <c r="B365" i="6"/>
  <c r="D365" i="6"/>
  <c r="H365" i="6"/>
  <c r="I365" i="6" s="1"/>
  <c r="J365" i="6"/>
  <c r="L365" i="6"/>
  <c r="B366" i="6"/>
  <c r="D366" i="6"/>
  <c r="H366" i="6"/>
  <c r="I366" i="6" s="1"/>
  <c r="J366" i="6"/>
  <c r="L366" i="6"/>
  <c r="B367" i="6"/>
  <c r="D367" i="6"/>
  <c r="H367" i="6"/>
  <c r="I367" i="6" s="1"/>
  <c r="J367" i="6"/>
  <c r="L367" i="6"/>
  <c r="B368" i="6"/>
  <c r="D368" i="6"/>
  <c r="H368" i="6"/>
  <c r="I368" i="6" s="1"/>
  <c r="J368" i="6"/>
  <c r="L368" i="6"/>
  <c r="B369" i="6"/>
  <c r="D369" i="6"/>
  <c r="H369" i="6"/>
  <c r="I369" i="6" s="1"/>
  <c r="J369" i="6"/>
  <c r="L369" i="6"/>
  <c r="B370" i="6"/>
  <c r="D370" i="6"/>
  <c r="H370" i="6"/>
  <c r="I370" i="6" s="1"/>
  <c r="J370" i="6"/>
  <c r="L370" i="6"/>
  <c r="B371" i="6"/>
  <c r="D371" i="6"/>
  <c r="H371" i="6"/>
  <c r="I371" i="6" s="1"/>
  <c r="J371" i="6"/>
  <c r="L371" i="6"/>
  <c r="B372" i="6"/>
  <c r="D372" i="6"/>
  <c r="H372" i="6"/>
  <c r="I372" i="6" s="1"/>
  <c r="J372" i="6"/>
  <c r="L372" i="6"/>
  <c r="B373" i="6"/>
  <c r="D373" i="6"/>
  <c r="H373" i="6"/>
  <c r="I373" i="6" s="1"/>
  <c r="J373" i="6"/>
  <c r="L373" i="6"/>
  <c r="B374" i="6"/>
  <c r="D374" i="6"/>
  <c r="H374" i="6"/>
  <c r="I374" i="6" s="1"/>
  <c r="J374" i="6"/>
  <c r="L374" i="6"/>
  <c r="B375" i="6"/>
  <c r="D375" i="6"/>
  <c r="H375" i="6"/>
  <c r="I375" i="6" s="1"/>
  <c r="J375" i="6"/>
  <c r="L375" i="6"/>
  <c r="B376" i="6"/>
  <c r="D376" i="6"/>
  <c r="H376" i="6"/>
  <c r="I376" i="6" s="1"/>
  <c r="J376" i="6"/>
  <c r="L376" i="6"/>
  <c r="B377" i="6"/>
  <c r="D377" i="6"/>
  <c r="H377" i="6"/>
  <c r="I377" i="6" s="1"/>
  <c r="J377" i="6"/>
  <c r="L377" i="6"/>
  <c r="B378" i="6"/>
  <c r="D378" i="6"/>
  <c r="H378" i="6"/>
  <c r="I378" i="6" s="1"/>
  <c r="J378" i="6"/>
  <c r="L378" i="6"/>
  <c r="B379" i="6"/>
  <c r="D379" i="6"/>
  <c r="H379" i="6"/>
  <c r="I379" i="6" s="1"/>
  <c r="J379" i="6"/>
  <c r="L379" i="6"/>
  <c r="B380" i="6"/>
  <c r="D380" i="6"/>
  <c r="H380" i="6"/>
  <c r="I380" i="6" s="1"/>
  <c r="J380" i="6"/>
  <c r="L380" i="6"/>
  <c r="B381" i="6"/>
  <c r="D381" i="6"/>
  <c r="H381" i="6"/>
  <c r="I381" i="6" s="1"/>
  <c r="J381" i="6"/>
  <c r="L381" i="6"/>
  <c r="B382" i="6"/>
  <c r="D382" i="6"/>
  <c r="H382" i="6"/>
  <c r="I382" i="6" s="1"/>
  <c r="J382" i="6"/>
  <c r="L382" i="6"/>
  <c r="B383" i="6"/>
  <c r="D383" i="6"/>
  <c r="H383" i="6"/>
  <c r="I383" i="6" s="1"/>
  <c r="J383" i="6"/>
  <c r="L383" i="6"/>
  <c r="B384" i="6"/>
  <c r="D384" i="6"/>
  <c r="H384" i="6"/>
  <c r="I384" i="6" s="1"/>
  <c r="J384" i="6"/>
  <c r="L384" i="6"/>
  <c r="B385" i="6"/>
  <c r="D385" i="6"/>
  <c r="H385" i="6"/>
  <c r="I385" i="6" s="1"/>
  <c r="J385" i="6"/>
  <c r="L385" i="6"/>
  <c r="B386" i="6"/>
  <c r="D386" i="6"/>
  <c r="H386" i="6"/>
  <c r="I386" i="6" s="1"/>
  <c r="J386" i="6"/>
  <c r="L386" i="6"/>
  <c r="B387" i="6"/>
  <c r="D387" i="6"/>
  <c r="H387" i="6"/>
  <c r="I387" i="6" s="1"/>
  <c r="J387" i="6"/>
  <c r="L387" i="6"/>
  <c r="B388" i="6"/>
  <c r="D388" i="6"/>
  <c r="H388" i="6"/>
  <c r="I388" i="6" s="1"/>
  <c r="J388" i="6"/>
  <c r="L388" i="6"/>
  <c r="B389" i="6"/>
  <c r="D389" i="6"/>
  <c r="H389" i="6"/>
  <c r="I389" i="6" s="1"/>
  <c r="J389" i="6"/>
  <c r="L389" i="6"/>
  <c r="B390" i="6"/>
  <c r="D390" i="6"/>
  <c r="H390" i="6"/>
  <c r="I390" i="6" s="1"/>
  <c r="J390" i="6"/>
  <c r="L390" i="6"/>
  <c r="B391" i="6"/>
  <c r="D391" i="6"/>
  <c r="H391" i="6"/>
  <c r="I391" i="6" s="1"/>
  <c r="J391" i="6"/>
  <c r="L391" i="6"/>
  <c r="B392" i="6"/>
  <c r="D392" i="6"/>
  <c r="H392" i="6"/>
  <c r="I392" i="6" s="1"/>
  <c r="J392" i="6"/>
  <c r="L392" i="6"/>
  <c r="B393" i="6"/>
  <c r="D393" i="6"/>
  <c r="H393" i="6"/>
  <c r="I393" i="6" s="1"/>
  <c r="J393" i="6"/>
  <c r="L393" i="6"/>
  <c r="B394" i="6"/>
  <c r="D394" i="6"/>
  <c r="H394" i="6"/>
  <c r="I394" i="6" s="1"/>
  <c r="J394" i="6"/>
  <c r="L394" i="6"/>
  <c r="B395" i="6"/>
  <c r="D395" i="6"/>
  <c r="H395" i="6"/>
  <c r="I395" i="6" s="1"/>
  <c r="J395" i="6"/>
  <c r="L395" i="6"/>
  <c r="B396" i="6"/>
  <c r="D396" i="6"/>
  <c r="H396" i="6"/>
  <c r="I396" i="6" s="1"/>
  <c r="J396" i="6"/>
  <c r="L396" i="6"/>
  <c r="B397" i="6"/>
  <c r="D397" i="6"/>
  <c r="H397" i="6"/>
  <c r="I397" i="6" s="1"/>
  <c r="J397" i="6"/>
  <c r="L397" i="6"/>
  <c r="B398" i="6"/>
  <c r="D398" i="6"/>
  <c r="H398" i="6"/>
  <c r="I398" i="6" s="1"/>
  <c r="J398" i="6"/>
  <c r="L398" i="6"/>
  <c r="B399" i="6"/>
  <c r="D399" i="6"/>
  <c r="H399" i="6"/>
  <c r="I399" i="6" s="1"/>
  <c r="J399" i="6"/>
  <c r="L399" i="6"/>
  <c r="B400" i="6"/>
  <c r="D400" i="6"/>
  <c r="H400" i="6"/>
  <c r="I400" i="6" s="1"/>
  <c r="J400" i="6"/>
  <c r="L400" i="6"/>
  <c r="B401" i="6"/>
  <c r="D401" i="6"/>
  <c r="H401" i="6"/>
  <c r="I401" i="6" s="1"/>
  <c r="J401" i="6"/>
  <c r="L401" i="6"/>
  <c r="B402" i="6"/>
  <c r="D402" i="6"/>
  <c r="H402" i="6"/>
  <c r="I402" i="6" s="1"/>
  <c r="J402" i="6"/>
  <c r="L402" i="6"/>
  <c r="B403" i="6"/>
  <c r="D403" i="6"/>
  <c r="H403" i="6"/>
  <c r="I403" i="6" s="1"/>
  <c r="J403" i="6"/>
  <c r="L403" i="6"/>
  <c r="B404" i="6"/>
  <c r="D404" i="6"/>
  <c r="H404" i="6"/>
  <c r="I404" i="6" s="1"/>
  <c r="J404" i="6"/>
  <c r="L404" i="6"/>
  <c r="B405" i="6"/>
  <c r="D405" i="6"/>
  <c r="H405" i="6"/>
  <c r="I405" i="6" s="1"/>
  <c r="J405" i="6"/>
  <c r="L405" i="6"/>
  <c r="B406" i="6"/>
  <c r="D406" i="6"/>
  <c r="H406" i="6"/>
  <c r="I406" i="6" s="1"/>
  <c r="J406" i="6"/>
  <c r="L406" i="6"/>
  <c r="B407" i="6"/>
  <c r="D407" i="6"/>
  <c r="H407" i="6"/>
  <c r="I407" i="6" s="1"/>
  <c r="J407" i="6"/>
  <c r="L407" i="6"/>
  <c r="B408" i="6"/>
  <c r="D408" i="6"/>
  <c r="H408" i="6"/>
  <c r="I408" i="6" s="1"/>
  <c r="J408" i="6"/>
  <c r="L408" i="6"/>
  <c r="B409" i="6"/>
  <c r="D409" i="6"/>
  <c r="H409" i="6"/>
  <c r="I409" i="6" s="1"/>
  <c r="J409" i="6"/>
  <c r="L409" i="6"/>
  <c r="B410" i="6"/>
  <c r="D410" i="6"/>
  <c r="H410" i="6"/>
  <c r="I410" i="6" s="1"/>
  <c r="J410" i="6"/>
  <c r="L410" i="6"/>
  <c r="B411" i="6"/>
  <c r="D411" i="6"/>
  <c r="H411" i="6"/>
  <c r="I411" i="6" s="1"/>
  <c r="J411" i="6"/>
  <c r="L411" i="6"/>
  <c r="B412" i="6"/>
  <c r="D412" i="6"/>
  <c r="H412" i="6"/>
  <c r="I412" i="6" s="1"/>
  <c r="J412" i="6"/>
  <c r="L412" i="6"/>
  <c r="B413" i="6"/>
  <c r="D413" i="6"/>
  <c r="H413" i="6"/>
  <c r="I413" i="6" s="1"/>
  <c r="J413" i="6"/>
  <c r="L413" i="6"/>
  <c r="B414" i="6"/>
  <c r="D414" i="6"/>
  <c r="H414" i="6"/>
  <c r="I414" i="6" s="1"/>
  <c r="J414" i="6"/>
  <c r="L414" i="6"/>
  <c r="B415" i="6"/>
  <c r="D415" i="6"/>
  <c r="H415" i="6"/>
  <c r="I415" i="6" s="1"/>
  <c r="J415" i="6"/>
  <c r="L415" i="6"/>
  <c r="B416" i="6"/>
  <c r="D416" i="6"/>
  <c r="H416" i="6"/>
  <c r="I416" i="6" s="1"/>
  <c r="J416" i="6"/>
  <c r="L416" i="6"/>
  <c r="B417" i="6"/>
  <c r="D417" i="6"/>
  <c r="H417" i="6"/>
  <c r="I417" i="6" s="1"/>
  <c r="J417" i="6"/>
  <c r="L417" i="6"/>
  <c r="B418" i="6"/>
  <c r="D418" i="6"/>
  <c r="H418" i="6"/>
  <c r="I418" i="6" s="1"/>
  <c r="J418" i="6"/>
  <c r="L418" i="6"/>
  <c r="B419" i="6"/>
  <c r="D419" i="6"/>
  <c r="H419" i="6"/>
  <c r="I419" i="6" s="1"/>
  <c r="J419" i="6"/>
  <c r="L419" i="6"/>
  <c r="B420" i="6"/>
  <c r="D420" i="6"/>
  <c r="H420" i="6"/>
  <c r="I420" i="6" s="1"/>
  <c r="J420" i="6"/>
  <c r="L420" i="6"/>
  <c r="B421" i="6"/>
  <c r="D421" i="6"/>
  <c r="H421" i="6"/>
  <c r="I421" i="6" s="1"/>
  <c r="J421" i="6"/>
  <c r="L421" i="6"/>
  <c r="B422" i="6"/>
  <c r="D422" i="6"/>
  <c r="H422" i="6"/>
  <c r="I422" i="6" s="1"/>
  <c r="J422" i="6"/>
  <c r="L422" i="6"/>
  <c r="B423" i="6"/>
  <c r="D423" i="6"/>
  <c r="H423" i="6"/>
  <c r="I423" i="6" s="1"/>
  <c r="J423" i="6"/>
  <c r="L423" i="6"/>
  <c r="B424" i="6"/>
  <c r="D424" i="6"/>
  <c r="H424" i="6"/>
  <c r="I424" i="6" s="1"/>
  <c r="J424" i="6"/>
  <c r="L424" i="6"/>
  <c r="B425" i="6"/>
  <c r="D425" i="6"/>
  <c r="H425" i="6"/>
  <c r="I425" i="6" s="1"/>
  <c r="J425" i="6"/>
  <c r="L425" i="6"/>
  <c r="B426" i="6"/>
  <c r="D426" i="6"/>
  <c r="H426" i="6"/>
  <c r="I426" i="6" s="1"/>
  <c r="J426" i="6"/>
  <c r="L426" i="6"/>
  <c r="B427" i="6"/>
  <c r="D427" i="6"/>
  <c r="H427" i="6"/>
  <c r="I427" i="6" s="1"/>
  <c r="J427" i="6"/>
  <c r="L427" i="6"/>
  <c r="B428" i="6"/>
  <c r="D428" i="6"/>
  <c r="H428" i="6"/>
  <c r="I428" i="6" s="1"/>
  <c r="J428" i="6"/>
  <c r="L428" i="6"/>
  <c r="B429" i="6"/>
  <c r="D429" i="6"/>
  <c r="H429" i="6"/>
  <c r="I429" i="6" s="1"/>
  <c r="J429" i="6"/>
  <c r="L429" i="6"/>
  <c r="B430" i="6"/>
  <c r="D430" i="6"/>
  <c r="H430" i="6"/>
  <c r="I430" i="6" s="1"/>
  <c r="J430" i="6"/>
  <c r="L430" i="6"/>
  <c r="B431" i="6"/>
  <c r="D431" i="6"/>
  <c r="H431" i="6"/>
  <c r="I431" i="6" s="1"/>
  <c r="J431" i="6"/>
  <c r="L431" i="6"/>
  <c r="B432" i="6"/>
  <c r="D432" i="6"/>
  <c r="H432" i="6"/>
  <c r="I432" i="6" s="1"/>
  <c r="J432" i="6"/>
  <c r="L432" i="6"/>
  <c r="B433" i="6"/>
  <c r="D433" i="6"/>
  <c r="H433" i="6"/>
  <c r="I433" i="6" s="1"/>
  <c r="J433" i="6"/>
  <c r="L433" i="6"/>
  <c r="B434" i="6"/>
  <c r="D434" i="6"/>
  <c r="H434" i="6"/>
  <c r="I434" i="6" s="1"/>
  <c r="J434" i="6"/>
  <c r="L434" i="6"/>
  <c r="B435" i="6"/>
  <c r="D435" i="6"/>
  <c r="H435" i="6"/>
  <c r="I435" i="6" s="1"/>
  <c r="J435" i="6"/>
  <c r="L435" i="6"/>
  <c r="B436" i="6"/>
  <c r="D436" i="6"/>
  <c r="H436" i="6"/>
  <c r="I436" i="6" s="1"/>
  <c r="J436" i="6"/>
  <c r="L436" i="6"/>
  <c r="B437" i="6"/>
  <c r="D437" i="6"/>
  <c r="H437" i="6"/>
  <c r="I437" i="6" s="1"/>
  <c r="J437" i="6"/>
  <c r="L437" i="6"/>
  <c r="B438" i="6"/>
  <c r="D438" i="6"/>
  <c r="H438" i="6"/>
  <c r="I438" i="6" s="1"/>
  <c r="J438" i="6"/>
  <c r="L438" i="6"/>
  <c r="B439" i="6"/>
  <c r="D439" i="6"/>
  <c r="H439" i="6"/>
  <c r="I439" i="6" s="1"/>
  <c r="J439" i="6"/>
  <c r="L439" i="6"/>
  <c r="B440" i="6"/>
  <c r="D440" i="6"/>
  <c r="H440" i="6"/>
  <c r="I440" i="6" s="1"/>
  <c r="J440" i="6"/>
  <c r="L440" i="6"/>
  <c r="B441" i="6"/>
  <c r="D441" i="6"/>
  <c r="H441" i="6"/>
  <c r="I441" i="6" s="1"/>
  <c r="J441" i="6"/>
  <c r="L441" i="6"/>
  <c r="B442" i="6"/>
  <c r="D442" i="6"/>
  <c r="H442" i="6"/>
  <c r="I442" i="6" s="1"/>
  <c r="J442" i="6"/>
  <c r="L442" i="6"/>
  <c r="B443" i="6"/>
  <c r="D443" i="6"/>
  <c r="H443" i="6"/>
  <c r="I443" i="6" s="1"/>
  <c r="J443" i="6"/>
  <c r="L443" i="6"/>
  <c r="B444" i="6"/>
  <c r="D444" i="6"/>
  <c r="H444" i="6"/>
  <c r="I444" i="6" s="1"/>
  <c r="J444" i="6"/>
  <c r="L444" i="6"/>
  <c r="B445" i="6"/>
  <c r="D445" i="6"/>
  <c r="H445" i="6"/>
  <c r="I445" i="6" s="1"/>
  <c r="J445" i="6"/>
  <c r="L445" i="6"/>
  <c r="B446" i="6"/>
  <c r="D446" i="6"/>
  <c r="H446" i="6"/>
  <c r="I446" i="6" s="1"/>
  <c r="J446" i="6"/>
  <c r="L446" i="6"/>
  <c r="B447" i="6"/>
  <c r="D447" i="6"/>
  <c r="H447" i="6"/>
  <c r="I447" i="6" s="1"/>
  <c r="J447" i="6"/>
  <c r="L447" i="6"/>
  <c r="B448" i="6"/>
  <c r="D448" i="6"/>
  <c r="H448" i="6"/>
  <c r="I448" i="6" s="1"/>
  <c r="J448" i="6"/>
  <c r="L448" i="6"/>
  <c r="B449" i="6"/>
  <c r="D449" i="6"/>
  <c r="H449" i="6"/>
  <c r="I449" i="6" s="1"/>
  <c r="J449" i="6"/>
  <c r="L449" i="6"/>
  <c r="B450" i="6"/>
  <c r="D450" i="6"/>
  <c r="H450" i="6"/>
  <c r="I450" i="6" s="1"/>
  <c r="J450" i="6"/>
  <c r="L450" i="6"/>
  <c r="B451" i="6"/>
  <c r="D451" i="6"/>
  <c r="H451" i="6"/>
  <c r="I451" i="6" s="1"/>
  <c r="J451" i="6"/>
  <c r="L451" i="6"/>
  <c r="B452" i="6"/>
  <c r="D452" i="6"/>
  <c r="H452" i="6"/>
  <c r="I452" i="6" s="1"/>
  <c r="J452" i="6"/>
  <c r="L452" i="6"/>
  <c r="B453" i="6"/>
  <c r="D453" i="6"/>
  <c r="H453" i="6"/>
  <c r="I453" i="6" s="1"/>
  <c r="J453" i="6"/>
  <c r="L453" i="6"/>
  <c r="B454" i="6"/>
  <c r="D454" i="6"/>
  <c r="H454" i="6"/>
  <c r="I454" i="6" s="1"/>
  <c r="J454" i="6"/>
  <c r="L454" i="6"/>
  <c r="B455" i="6"/>
  <c r="D455" i="6"/>
  <c r="H455" i="6"/>
  <c r="I455" i="6" s="1"/>
  <c r="J455" i="6"/>
  <c r="L455" i="6"/>
  <c r="B456" i="6"/>
  <c r="D456" i="6"/>
  <c r="H456" i="6"/>
  <c r="I456" i="6" s="1"/>
  <c r="J456" i="6"/>
  <c r="L456" i="6"/>
  <c r="B457" i="6"/>
  <c r="D457" i="6"/>
  <c r="H457" i="6"/>
  <c r="I457" i="6" s="1"/>
  <c r="J457" i="6"/>
  <c r="L457" i="6"/>
  <c r="B458" i="6"/>
  <c r="D458" i="6"/>
  <c r="H458" i="6"/>
  <c r="I458" i="6" s="1"/>
  <c r="J458" i="6"/>
  <c r="L458" i="6"/>
  <c r="B459" i="6"/>
  <c r="D459" i="6"/>
  <c r="H459" i="6"/>
  <c r="I459" i="6" s="1"/>
  <c r="J459" i="6"/>
  <c r="L459" i="6"/>
  <c r="B460" i="6"/>
  <c r="D460" i="6"/>
  <c r="H460" i="6"/>
  <c r="I460" i="6" s="1"/>
  <c r="J460" i="6"/>
  <c r="L460" i="6"/>
  <c r="B461" i="6"/>
  <c r="D461" i="6"/>
  <c r="H461" i="6"/>
  <c r="I461" i="6" s="1"/>
  <c r="J461" i="6"/>
  <c r="L461" i="6"/>
  <c r="B462" i="6"/>
  <c r="D462" i="6"/>
  <c r="H462" i="6"/>
  <c r="I462" i="6" s="1"/>
  <c r="J462" i="6"/>
  <c r="L462" i="6"/>
  <c r="B463" i="6"/>
  <c r="D463" i="6"/>
  <c r="H463" i="6"/>
  <c r="I463" i="6" s="1"/>
  <c r="J463" i="6"/>
  <c r="L463" i="6"/>
  <c r="B464" i="6"/>
  <c r="D464" i="6"/>
  <c r="H464" i="6"/>
  <c r="I464" i="6" s="1"/>
  <c r="J464" i="6"/>
  <c r="L464" i="6"/>
  <c r="B465" i="6"/>
  <c r="D465" i="6"/>
  <c r="H465" i="6"/>
  <c r="I465" i="6" s="1"/>
  <c r="J465" i="6"/>
  <c r="L465" i="6"/>
  <c r="B466" i="6"/>
  <c r="D466" i="6"/>
  <c r="H466" i="6"/>
  <c r="I466" i="6" s="1"/>
  <c r="J466" i="6"/>
  <c r="L466" i="6"/>
  <c r="B467" i="6"/>
  <c r="D467" i="6"/>
  <c r="H467" i="6"/>
  <c r="I467" i="6" s="1"/>
  <c r="J467" i="6"/>
  <c r="L467" i="6"/>
  <c r="B468" i="6"/>
  <c r="D468" i="6"/>
  <c r="H468" i="6"/>
  <c r="I468" i="6" s="1"/>
  <c r="J468" i="6"/>
  <c r="L468" i="6"/>
  <c r="B469" i="6"/>
  <c r="D469" i="6"/>
  <c r="H469" i="6"/>
  <c r="I469" i="6" s="1"/>
  <c r="J469" i="6"/>
  <c r="L469" i="6"/>
  <c r="B470" i="6"/>
  <c r="D470" i="6"/>
  <c r="H470" i="6"/>
  <c r="I470" i="6" s="1"/>
  <c r="J470" i="6"/>
  <c r="L470" i="6"/>
  <c r="B471" i="6"/>
  <c r="D471" i="6"/>
  <c r="H471" i="6"/>
  <c r="I471" i="6" s="1"/>
  <c r="J471" i="6"/>
  <c r="L471" i="6"/>
  <c r="B472" i="6"/>
  <c r="D472" i="6"/>
  <c r="H472" i="6"/>
  <c r="I472" i="6" s="1"/>
  <c r="J472" i="6"/>
  <c r="L472" i="6"/>
  <c r="B473" i="6"/>
  <c r="D473" i="6"/>
  <c r="H473" i="6"/>
  <c r="I473" i="6" s="1"/>
  <c r="J473" i="6"/>
  <c r="L473" i="6"/>
  <c r="B474" i="6"/>
  <c r="D474" i="6"/>
  <c r="H474" i="6"/>
  <c r="I474" i="6" s="1"/>
  <c r="J474" i="6"/>
  <c r="L474" i="6"/>
  <c r="B475" i="6"/>
  <c r="D475" i="6"/>
  <c r="H475" i="6"/>
  <c r="I475" i="6" s="1"/>
  <c r="J475" i="6"/>
  <c r="L475" i="6"/>
  <c r="B476" i="6"/>
  <c r="D476" i="6"/>
  <c r="H476" i="6"/>
  <c r="I476" i="6" s="1"/>
  <c r="J476" i="6"/>
  <c r="L476" i="6"/>
  <c r="B477" i="6"/>
  <c r="D477" i="6"/>
  <c r="H477" i="6"/>
  <c r="I477" i="6" s="1"/>
  <c r="J477" i="6"/>
  <c r="L477" i="6"/>
  <c r="B478" i="6"/>
  <c r="D478" i="6"/>
  <c r="H478" i="6"/>
  <c r="I478" i="6" s="1"/>
  <c r="J478" i="6"/>
  <c r="L478" i="6"/>
  <c r="B479" i="6"/>
  <c r="D479" i="6"/>
  <c r="H479" i="6"/>
  <c r="I479" i="6" s="1"/>
  <c r="J479" i="6"/>
  <c r="L479" i="6"/>
  <c r="B480" i="6"/>
  <c r="D480" i="6"/>
  <c r="H480" i="6"/>
  <c r="I480" i="6" s="1"/>
  <c r="J480" i="6"/>
  <c r="L480" i="6"/>
  <c r="B481" i="6"/>
  <c r="D481" i="6"/>
  <c r="H481" i="6"/>
  <c r="I481" i="6" s="1"/>
  <c r="J481" i="6"/>
  <c r="L481" i="6"/>
  <c r="B482" i="6"/>
  <c r="D482" i="6"/>
  <c r="H482" i="6"/>
  <c r="I482" i="6" s="1"/>
  <c r="J482" i="6"/>
  <c r="L482" i="6"/>
  <c r="B483" i="6"/>
  <c r="D483" i="6"/>
  <c r="H483" i="6"/>
  <c r="I483" i="6" s="1"/>
  <c r="J483" i="6"/>
  <c r="L483" i="6"/>
  <c r="B484" i="6"/>
  <c r="D484" i="6"/>
  <c r="H484" i="6"/>
  <c r="I484" i="6" s="1"/>
  <c r="J484" i="6"/>
  <c r="L484" i="6"/>
  <c r="B485" i="6"/>
  <c r="D485" i="6"/>
  <c r="H485" i="6"/>
  <c r="I485" i="6" s="1"/>
  <c r="J485" i="6"/>
  <c r="L485" i="6"/>
  <c r="B486" i="6"/>
  <c r="D486" i="6"/>
  <c r="H486" i="6"/>
  <c r="I486" i="6" s="1"/>
  <c r="J486" i="6"/>
  <c r="L486" i="6"/>
  <c r="B487" i="6"/>
  <c r="D487" i="6"/>
  <c r="H487" i="6"/>
  <c r="I487" i="6" s="1"/>
  <c r="J487" i="6"/>
  <c r="L487" i="6"/>
  <c r="B488" i="6"/>
  <c r="D488" i="6"/>
  <c r="H488" i="6"/>
  <c r="I488" i="6" s="1"/>
  <c r="J488" i="6"/>
  <c r="L488" i="6"/>
  <c r="B489" i="6"/>
  <c r="D489" i="6"/>
  <c r="H489" i="6"/>
  <c r="I489" i="6" s="1"/>
  <c r="J489" i="6"/>
  <c r="L489" i="6"/>
  <c r="B490" i="6"/>
  <c r="D490" i="6"/>
  <c r="H490" i="6"/>
  <c r="I490" i="6" s="1"/>
  <c r="J490" i="6"/>
  <c r="L490" i="6"/>
  <c r="B491" i="6"/>
  <c r="D491" i="6"/>
  <c r="H491" i="6"/>
  <c r="I491" i="6" s="1"/>
  <c r="J491" i="6"/>
  <c r="L491" i="6"/>
  <c r="B492" i="6"/>
  <c r="D492" i="6"/>
  <c r="H492" i="6"/>
  <c r="I492" i="6" s="1"/>
  <c r="J492" i="6"/>
  <c r="L492" i="6"/>
  <c r="B493" i="6"/>
  <c r="D493" i="6"/>
  <c r="H493" i="6"/>
  <c r="I493" i="6" s="1"/>
  <c r="J493" i="6"/>
  <c r="L493" i="6"/>
  <c r="B494" i="6"/>
  <c r="D494" i="6"/>
  <c r="H494" i="6"/>
  <c r="I494" i="6" s="1"/>
  <c r="J494" i="6"/>
  <c r="L494" i="6"/>
  <c r="B495" i="6"/>
  <c r="D495" i="6"/>
  <c r="H495" i="6"/>
  <c r="I495" i="6" s="1"/>
  <c r="J495" i="6"/>
  <c r="L495" i="6"/>
  <c r="B496" i="6"/>
  <c r="D496" i="6"/>
  <c r="H496" i="6"/>
  <c r="I496" i="6" s="1"/>
  <c r="J496" i="6"/>
  <c r="L496" i="6"/>
  <c r="B497" i="6"/>
  <c r="D497" i="6"/>
  <c r="H497" i="6"/>
  <c r="I497" i="6" s="1"/>
  <c r="J497" i="6"/>
  <c r="L497" i="6"/>
  <c r="B498" i="6"/>
  <c r="D498" i="6"/>
  <c r="H498" i="6"/>
  <c r="I498" i="6" s="1"/>
  <c r="J498" i="6"/>
  <c r="L498" i="6"/>
  <c r="B499" i="6"/>
  <c r="D499" i="6"/>
  <c r="H499" i="6"/>
  <c r="I499" i="6" s="1"/>
  <c r="J499" i="6"/>
  <c r="L499" i="6"/>
  <c r="B500" i="6"/>
  <c r="D500" i="6"/>
  <c r="H500" i="6"/>
  <c r="I500" i="6" s="1"/>
  <c r="J500" i="6"/>
  <c r="L500" i="6"/>
  <c r="B501" i="6"/>
  <c r="D501" i="6"/>
  <c r="H501" i="6"/>
  <c r="I501" i="6" s="1"/>
  <c r="J501" i="6"/>
  <c r="L501" i="6"/>
  <c r="B502" i="6"/>
  <c r="D502" i="6"/>
  <c r="H502" i="6"/>
  <c r="I502" i="6" s="1"/>
  <c r="J502" i="6"/>
  <c r="L502" i="6"/>
  <c r="B503" i="6"/>
  <c r="D503" i="6"/>
  <c r="H503" i="6"/>
  <c r="I503" i="6" s="1"/>
  <c r="J503" i="6"/>
  <c r="L503" i="6"/>
  <c r="B504" i="6"/>
  <c r="D504" i="6"/>
  <c r="H504" i="6"/>
  <c r="I504" i="6" s="1"/>
  <c r="J504" i="6"/>
  <c r="L504" i="6"/>
  <c r="B505" i="6"/>
  <c r="D505" i="6"/>
  <c r="H505" i="6"/>
  <c r="I505" i="6" s="1"/>
  <c r="J505" i="6"/>
  <c r="L505" i="6"/>
  <c r="B506" i="6"/>
  <c r="D506" i="6"/>
  <c r="H506" i="6"/>
  <c r="I506" i="6" s="1"/>
  <c r="J506" i="6"/>
  <c r="L506" i="6"/>
  <c r="B507" i="6"/>
  <c r="D507" i="6"/>
  <c r="H507" i="6"/>
  <c r="I507" i="6" s="1"/>
  <c r="J507" i="6"/>
  <c r="L507" i="6"/>
  <c r="B508" i="6"/>
  <c r="D508" i="6"/>
  <c r="H508" i="6"/>
  <c r="I508" i="6" s="1"/>
  <c r="J508" i="6"/>
  <c r="L508" i="6"/>
  <c r="B509" i="6"/>
  <c r="D509" i="6"/>
  <c r="H509" i="6"/>
  <c r="I509" i="6" s="1"/>
  <c r="J509" i="6"/>
  <c r="L509" i="6"/>
  <c r="B510" i="6"/>
  <c r="D510" i="6"/>
  <c r="H510" i="6"/>
  <c r="I510" i="6" s="1"/>
  <c r="J510" i="6"/>
  <c r="L510" i="6"/>
  <c r="B511" i="6"/>
  <c r="D511" i="6"/>
  <c r="H511" i="6"/>
  <c r="I511" i="6" s="1"/>
  <c r="J511" i="6"/>
  <c r="L511" i="6"/>
  <c r="B512" i="6"/>
  <c r="D512" i="6"/>
  <c r="H512" i="6"/>
  <c r="I512" i="6" s="1"/>
  <c r="J512" i="6"/>
  <c r="L512" i="6"/>
  <c r="B513" i="6"/>
  <c r="D513" i="6"/>
  <c r="H513" i="6"/>
  <c r="I513" i="6" s="1"/>
  <c r="J513" i="6"/>
  <c r="L513" i="6"/>
  <c r="B514" i="6"/>
  <c r="D514" i="6"/>
  <c r="H514" i="6"/>
  <c r="I514" i="6" s="1"/>
  <c r="J514" i="6"/>
  <c r="L514" i="6"/>
  <c r="B515" i="6"/>
  <c r="D515" i="6"/>
  <c r="H515" i="6"/>
  <c r="I515" i="6" s="1"/>
  <c r="J515" i="6"/>
  <c r="L515" i="6"/>
  <c r="B516" i="6"/>
  <c r="D516" i="6"/>
  <c r="H516" i="6"/>
  <c r="I516" i="6" s="1"/>
  <c r="J516" i="6"/>
  <c r="L516" i="6"/>
  <c r="B517" i="6"/>
  <c r="D517" i="6"/>
  <c r="H517" i="6"/>
  <c r="I517" i="6" s="1"/>
  <c r="J517" i="6"/>
  <c r="L517" i="6"/>
  <c r="B518" i="6"/>
  <c r="D518" i="6"/>
  <c r="H518" i="6"/>
  <c r="I518" i="6" s="1"/>
  <c r="J518" i="6"/>
  <c r="L518" i="6"/>
  <c r="B519" i="6"/>
  <c r="D519" i="6"/>
  <c r="H519" i="6"/>
  <c r="I519" i="6" s="1"/>
  <c r="J519" i="6"/>
  <c r="L519" i="6"/>
  <c r="B520" i="6"/>
  <c r="D520" i="6"/>
  <c r="H520" i="6"/>
  <c r="I520" i="6" s="1"/>
  <c r="J520" i="6"/>
  <c r="L520" i="6"/>
  <c r="B521" i="6"/>
  <c r="D521" i="6"/>
  <c r="H521" i="6"/>
  <c r="I521" i="6" s="1"/>
  <c r="J521" i="6"/>
  <c r="L521" i="6"/>
  <c r="B522" i="6"/>
  <c r="D522" i="6"/>
  <c r="H522" i="6"/>
  <c r="I522" i="6" s="1"/>
  <c r="J522" i="6"/>
  <c r="L522" i="6"/>
  <c r="B523" i="6"/>
  <c r="D523" i="6"/>
  <c r="H523" i="6"/>
  <c r="I523" i="6" s="1"/>
  <c r="J523" i="6"/>
  <c r="L523" i="6"/>
  <c r="B524" i="6"/>
  <c r="D524" i="6"/>
  <c r="H524" i="6"/>
  <c r="I524" i="6" s="1"/>
  <c r="J524" i="6"/>
  <c r="L524" i="6"/>
  <c r="B525" i="6"/>
  <c r="D525" i="6"/>
  <c r="H525" i="6"/>
  <c r="I525" i="6" s="1"/>
  <c r="J525" i="6"/>
  <c r="L525" i="6"/>
  <c r="B526" i="6"/>
  <c r="D526" i="6"/>
  <c r="H526" i="6"/>
  <c r="I526" i="6" s="1"/>
  <c r="J526" i="6"/>
  <c r="L526" i="6"/>
  <c r="B527" i="6"/>
  <c r="D527" i="6"/>
  <c r="H527" i="6"/>
  <c r="I527" i="6" s="1"/>
  <c r="J527" i="6"/>
  <c r="L527" i="6"/>
  <c r="B528" i="6"/>
  <c r="D528" i="6"/>
  <c r="H528" i="6"/>
  <c r="I528" i="6" s="1"/>
  <c r="J528" i="6"/>
  <c r="L528" i="6"/>
  <c r="B529" i="6"/>
  <c r="D529" i="6"/>
  <c r="H529" i="6"/>
  <c r="I529" i="6" s="1"/>
  <c r="J529" i="6"/>
  <c r="L529" i="6"/>
  <c r="B530" i="6"/>
  <c r="D530" i="6"/>
  <c r="H530" i="6"/>
  <c r="I530" i="6" s="1"/>
  <c r="J530" i="6"/>
  <c r="L530" i="6"/>
  <c r="B531" i="6"/>
  <c r="D531" i="6"/>
  <c r="H531" i="6"/>
  <c r="I531" i="6" s="1"/>
  <c r="J531" i="6"/>
  <c r="L531" i="6"/>
  <c r="B532" i="6"/>
  <c r="D532" i="6"/>
  <c r="H532" i="6"/>
  <c r="I532" i="6" s="1"/>
  <c r="J532" i="6"/>
  <c r="L532" i="6"/>
  <c r="B533" i="6"/>
  <c r="D533" i="6"/>
  <c r="H533" i="6"/>
  <c r="I533" i="6" s="1"/>
  <c r="J533" i="6"/>
  <c r="L533" i="6"/>
  <c r="B534" i="6"/>
  <c r="D534" i="6"/>
  <c r="H534" i="6"/>
  <c r="I534" i="6" s="1"/>
  <c r="J534" i="6"/>
  <c r="L534" i="6"/>
  <c r="B535" i="6"/>
  <c r="D535" i="6"/>
  <c r="H535" i="6"/>
  <c r="I535" i="6" s="1"/>
  <c r="J535" i="6"/>
  <c r="L535" i="6"/>
  <c r="B536" i="6"/>
  <c r="D536" i="6"/>
  <c r="H536" i="6"/>
  <c r="I536" i="6" s="1"/>
  <c r="J536" i="6"/>
  <c r="L536" i="6"/>
  <c r="B537" i="6"/>
  <c r="D537" i="6"/>
  <c r="H537" i="6"/>
  <c r="I537" i="6" s="1"/>
  <c r="J537" i="6"/>
  <c r="L537" i="6"/>
  <c r="B538" i="6"/>
  <c r="D538" i="6"/>
  <c r="H538" i="6"/>
  <c r="I538" i="6" s="1"/>
  <c r="J538" i="6"/>
  <c r="L538" i="6"/>
  <c r="B539" i="6"/>
  <c r="D539" i="6"/>
  <c r="H539" i="6"/>
  <c r="I539" i="6" s="1"/>
  <c r="J539" i="6"/>
  <c r="L539" i="6"/>
  <c r="B540" i="6"/>
  <c r="D540" i="6"/>
  <c r="H540" i="6"/>
  <c r="I540" i="6" s="1"/>
  <c r="J540" i="6"/>
  <c r="L540" i="6"/>
  <c r="B541" i="6"/>
  <c r="D541" i="6"/>
  <c r="H541" i="6"/>
  <c r="I541" i="6" s="1"/>
  <c r="J541" i="6"/>
  <c r="L541" i="6"/>
  <c r="B542" i="6"/>
  <c r="D542" i="6"/>
  <c r="H542" i="6"/>
  <c r="I542" i="6" s="1"/>
  <c r="J542" i="6"/>
  <c r="L542" i="6"/>
  <c r="B543" i="6"/>
  <c r="D543" i="6"/>
  <c r="H543" i="6"/>
  <c r="I543" i="6" s="1"/>
  <c r="J543" i="6"/>
  <c r="L543" i="6"/>
  <c r="B544" i="6"/>
  <c r="D544" i="6"/>
  <c r="H544" i="6"/>
  <c r="I544" i="6" s="1"/>
  <c r="J544" i="6"/>
  <c r="L544" i="6"/>
  <c r="B545" i="6"/>
  <c r="D545" i="6"/>
  <c r="H545" i="6"/>
  <c r="I545" i="6" s="1"/>
  <c r="J545" i="6"/>
  <c r="L545" i="6"/>
  <c r="B546" i="6"/>
  <c r="D546" i="6"/>
  <c r="H546" i="6"/>
  <c r="I546" i="6" s="1"/>
  <c r="J546" i="6"/>
  <c r="L546" i="6"/>
  <c r="B547" i="6"/>
  <c r="D547" i="6"/>
  <c r="H547" i="6"/>
  <c r="I547" i="6" s="1"/>
  <c r="J547" i="6"/>
  <c r="L547" i="6"/>
  <c r="B548" i="6"/>
  <c r="D548" i="6"/>
  <c r="H548" i="6"/>
  <c r="I548" i="6" s="1"/>
  <c r="J548" i="6"/>
  <c r="L548" i="6"/>
  <c r="B549" i="6"/>
  <c r="D549" i="6"/>
  <c r="H549" i="6"/>
  <c r="I549" i="6" s="1"/>
  <c r="J549" i="6"/>
  <c r="L549" i="6"/>
  <c r="B550" i="6"/>
  <c r="D550" i="6"/>
  <c r="H550" i="6"/>
  <c r="I550" i="6" s="1"/>
  <c r="J550" i="6"/>
  <c r="L550" i="6"/>
  <c r="B551" i="6"/>
  <c r="D551" i="6"/>
  <c r="H551" i="6"/>
  <c r="I551" i="6" s="1"/>
  <c r="J551" i="6"/>
  <c r="L551" i="6"/>
  <c r="B552" i="6"/>
  <c r="D552" i="6"/>
  <c r="H552" i="6"/>
  <c r="I552" i="6" s="1"/>
  <c r="J552" i="6"/>
  <c r="L552" i="6"/>
  <c r="B553" i="6"/>
  <c r="D553" i="6"/>
  <c r="H553" i="6"/>
  <c r="I553" i="6" s="1"/>
  <c r="J553" i="6"/>
  <c r="L553" i="6"/>
  <c r="B554" i="6"/>
  <c r="D554" i="6"/>
  <c r="H554" i="6"/>
  <c r="I554" i="6" s="1"/>
  <c r="J554" i="6"/>
  <c r="L554" i="6"/>
  <c r="B555" i="6"/>
  <c r="D555" i="6"/>
  <c r="H555" i="6"/>
  <c r="I555" i="6" s="1"/>
  <c r="J555" i="6"/>
  <c r="L555" i="6"/>
  <c r="B556" i="6"/>
  <c r="D556" i="6"/>
  <c r="H556" i="6"/>
  <c r="I556" i="6" s="1"/>
  <c r="J556" i="6"/>
  <c r="L556" i="6"/>
  <c r="B557" i="6"/>
  <c r="D557" i="6"/>
  <c r="H557" i="6"/>
  <c r="I557" i="6" s="1"/>
  <c r="J557" i="6"/>
  <c r="L557" i="6"/>
  <c r="B558" i="6"/>
  <c r="D558" i="6"/>
  <c r="H558" i="6"/>
  <c r="I558" i="6" s="1"/>
  <c r="J558" i="6"/>
  <c r="L558" i="6"/>
  <c r="B559" i="6"/>
  <c r="D559" i="6"/>
  <c r="H559" i="6"/>
  <c r="I559" i="6" s="1"/>
  <c r="J559" i="6"/>
  <c r="L559" i="6"/>
  <c r="B560" i="6"/>
  <c r="D560" i="6"/>
  <c r="H560" i="6"/>
  <c r="I560" i="6" s="1"/>
  <c r="J560" i="6"/>
  <c r="L560" i="6"/>
  <c r="B561" i="6"/>
  <c r="D561" i="6"/>
  <c r="H561" i="6"/>
  <c r="I561" i="6" s="1"/>
  <c r="J561" i="6"/>
  <c r="L561" i="6"/>
  <c r="B562" i="6"/>
  <c r="D562" i="6"/>
  <c r="H562" i="6"/>
  <c r="I562" i="6" s="1"/>
  <c r="J562" i="6"/>
  <c r="L562" i="6"/>
  <c r="B563" i="6"/>
  <c r="D563" i="6"/>
  <c r="H563" i="6"/>
  <c r="I563" i="6" s="1"/>
  <c r="J563" i="6"/>
  <c r="L563" i="6"/>
  <c r="B564" i="6"/>
  <c r="D564" i="6"/>
  <c r="H564" i="6"/>
  <c r="I564" i="6" s="1"/>
  <c r="J564" i="6"/>
  <c r="L564" i="6"/>
  <c r="B565" i="6"/>
  <c r="D565" i="6"/>
  <c r="H565" i="6"/>
  <c r="I565" i="6" s="1"/>
  <c r="J565" i="6"/>
  <c r="L565" i="6"/>
  <c r="B566" i="6"/>
  <c r="D566" i="6"/>
  <c r="H566" i="6"/>
  <c r="I566" i="6" s="1"/>
  <c r="J566" i="6"/>
  <c r="L566" i="6"/>
  <c r="B567" i="6"/>
  <c r="D567" i="6"/>
  <c r="H567" i="6"/>
  <c r="I567" i="6" s="1"/>
  <c r="J567" i="6"/>
  <c r="L567" i="6"/>
  <c r="B568" i="6"/>
  <c r="D568" i="6"/>
  <c r="H568" i="6"/>
  <c r="I568" i="6" s="1"/>
  <c r="J568" i="6"/>
  <c r="L568" i="6"/>
  <c r="B569" i="6"/>
  <c r="D569" i="6"/>
  <c r="H569" i="6"/>
  <c r="I569" i="6" s="1"/>
  <c r="J569" i="6"/>
  <c r="L569" i="6"/>
  <c r="B570" i="6"/>
  <c r="D570" i="6"/>
  <c r="H570" i="6"/>
  <c r="I570" i="6" s="1"/>
  <c r="J570" i="6"/>
  <c r="L570" i="6"/>
  <c r="B571" i="6"/>
  <c r="D571" i="6"/>
  <c r="H571" i="6"/>
  <c r="I571" i="6" s="1"/>
  <c r="J571" i="6"/>
  <c r="L571" i="6"/>
  <c r="B572" i="6"/>
  <c r="D572" i="6"/>
  <c r="H572" i="6"/>
  <c r="I572" i="6" s="1"/>
  <c r="J572" i="6"/>
  <c r="L572" i="6"/>
  <c r="B573" i="6"/>
  <c r="D573" i="6"/>
  <c r="H573" i="6"/>
  <c r="I573" i="6" s="1"/>
  <c r="J573" i="6"/>
  <c r="L573" i="6"/>
  <c r="B574" i="6"/>
  <c r="D574" i="6"/>
  <c r="H574" i="6"/>
  <c r="I574" i="6" s="1"/>
  <c r="J574" i="6"/>
  <c r="L574" i="6"/>
  <c r="B575" i="6"/>
  <c r="D575" i="6"/>
  <c r="H575" i="6"/>
  <c r="I575" i="6" s="1"/>
  <c r="J575" i="6"/>
  <c r="L575" i="6"/>
  <c r="B576" i="6"/>
  <c r="D576" i="6"/>
  <c r="H576" i="6"/>
  <c r="I576" i="6" s="1"/>
  <c r="J576" i="6"/>
  <c r="L576" i="6"/>
  <c r="B577" i="6"/>
  <c r="D577" i="6"/>
  <c r="H577" i="6"/>
  <c r="I577" i="6" s="1"/>
  <c r="J577" i="6"/>
  <c r="L577" i="6"/>
  <c r="B578" i="6"/>
  <c r="D578" i="6"/>
  <c r="H578" i="6"/>
  <c r="I578" i="6" s="1"/>
  <c r="J578" i="6"/>
  <c r="L578" i="6"/>
  <c r="B579" i="6"/>
  <c r="D579" i="6"/>
  <c r="H579" i="6"/>
  <c r="I579" i="6" s="1"/>
  <c r="J579" i="6"/>
  <c r="L579" i="6"/>
  <c r="B580" i="6"/>
  <c r="D580" i="6"/>
  <c r="H580" i="6"/>
  <c r="I580" i="6" s="1"/>
  <c r="J580" i="6"/>
  <c r="L580" i="6"/>
  <c r="B581" i="6"/>
  <c r="D581" i="6"/>
  <c r="H581" i="6"/>
  <c r="I581" i="6" s="1"/>
  <c r="J581" i="6"/>
  <c r="L581" i="6"/>
  <c r="B582" i="6"/>
  <c r="D582" i="6"/>
  <c r="H582" i="6"/>
  <c r="I582" i="6" s="1"/>
  <c r="J582" i="6"/>
  <c r="L582" i="6"/>
  <c r="B583" i="6"/>
  <c r="D583" i="6"/>
  <c r="H583" i="6"/>
  <c r="I583" i="6" s="1"/>
  <c r="J583" i="6"/>
  <c r="L583" i="6"/>
  <c r="B584" i="6"/>
  <c r="D584" i="6"/>
  <c r="H584" i="6"/>
  <c r="I584" i="6" s="1"/>
  <c r="J584" i="6"/>
  <c r="L584" i="6"/>
  <c r="B585" i="6"/>
  <c r="D585" i="6"/>
  <c r="H585" i="6"/>
  <c r="I585" i="6" s="1"/>
  <c r="J585" i="6"/>
  <c r="L585" i="6"/>
  <c r="B586" i="6"/>
  <c r="D586" i="6"/>
  <c r="H586" i="6"/>
  <c r="I586" i="6" s="1"/>
  <c r="J586" i="6"/>
  <c r="L586" i="6"/>
  <c r="B587" i="6"/>
  <c r="D587" i="6"/>
  <c r="H587" i="6"/>
  <c r="I587" i="6" s="1"/>
  <c r="J587" i="6"/>
  <c r="L587" i="6"/>
  <c r="B588" i="6"/>
  <c r="D588" i="6"/>
  <c r="H588" i="6"/>
  <c r="I588" i="6" s="1"/>
  <c r="J588" i="6"/>
  <c r="L588" i="6"/>
  <c r="B589" i="6"/>
  <c r="D589" i="6"/>
  <c r="H589" i="6"/>
  <c r="I589" i="6" s="1"/>
  <c r="J589" i="6"/>
  <c r="L589" i="6"/>
  <c r="B590" i="6"/>
  <c r="D590" i="6"/>
  <c r="H590" i="6"/>
  <c r="I590" i="6" s="1"/>
  <c r="J590" i="6"/>
  <c r="L590" i="6"/>
  <c r="B591" i="6"/>
  <c r="D591" i="6"/>
  <c r="H591" i="6"/>
  <c r="I591" i="6" s="1"/>
  <c r="J591" i="6"/>
  <c r="L591" i="6"/>
  <c r="B592" i="6"/>
  <c r="D592" i="6"/>
  <c r="H592" i="6"/>
  <c r="I592" i="6" s="1"/>
  <c r="J592" i="6"/>
  <c r="L592" i="6"/>
  <c r="B593" i="6"/>
  <c r="D593" i="6"/>
  <c r="H593" i="6"/>
  <c r="I593" i="6" s="1"/>
  <c r="J593" i="6"/>
  <c r="L593" i="6"/>
  <c r="B594" i="6"/>
  <c r="D594" i="6"/>
  <c r="H594" i="6"/>
  <c r="I594" i="6" s="1"/>
  <c r="J594" i="6"/>
  <c r="L594" i="6"/>
  <c r="B595" i="6"/>
  <c r="D595" i="6"/>
  <c r="H595" i="6"/>
  <c r="I595" i="6" s="1"/>
  <c r="J595" i="6"/>
  <c r="L595" i="6"/>
  <c r="B596" i="6"/>
  <c r="D596" i="6"/>
  <c r="H596" i="6"/>
  <c r="I596" i="6" s="1"/>
  <c r="J596" i="6"/>
  <c r="L596" i="6"/>
  <c r="B597" i="6"/>
  <c r="D597" i="6"/>
  <c r="H597" i="6"/>
  <c r="I597" i="6" s="1"/>
  <c r="J597" i="6"/>
  <c r="L597" i="6"/>
  <c r="B598" i="6"/>
  <c r="D598" i="6"/>
  <c r="H598" i="6"/>
  <c r="I598" i="6" s="1"/>
  <c r="J598" i="6"/>
  <c r="L598" i="6"/>
  <c r="B599" i="6"/>
  <c r="D599" i="6"/>
  <c r="H599" i="6"/>
  <c r="I599" i="6" s="1"/>
  <c r="J599" i="6"/>
  <c r="L599" i="6"/>
  <c r="B600" i="6"/>
  <c r="D600" i="6"/>
  <c r="H600" i="6"/>
  <c r="I600" i="6" s="1"/>
  <c r="J600" i="6"/>
  <c r="L600" i="6"/>
  <c r="B601" i="6"/>
  <c r="D601" i="6"/>
  <c r="H601" i="6"/>
  <c r="I601" i="6" s="1"/>
  <c r="J601" i="6"/>
  <c r="L601" i="6"/>
  <c r="B602" i="6"/>
  <c r="D602" i="6"/>
  <c r="H602" i="6"/>
  <c r="I602" i="6" s="1"/>
  <c r="J602" i="6"/>
  <c r="L602" i="6"/>
  <c r="B603" i="6"/>
  <c r="D603" i="6"/>
  <c r="H603" i="6"/>
  <c r="I603" i="6" s="1"/>
  <c r="J603" i="6"/>
  <c r="L603" i="6"/>
  <c r="B604" i="6"/>
  <c r="D604" i="6"/>
  <c r="H604" i="6"/>
  <c r="I604" i="6" s="1"/>
  <c r="J604" i="6"/>
  <c r="L604" i="6"/>
  <c r="B605" i="6"/>
  <c r="D605" i="6"/>
  <c r="H605" i="6"/>
  <c r="I605" i="6" s="1"/>
  <c r="J605" i="6"/>
  <c r="L605" i="6"/>
  <c r="B606" i="6"/>
  <c r="D606" i="6"/>
  <c r="H606" i="6"/>
  <c r="I606" i="6" s="1"/>
  <c r="J606" i="6"/>
  <c r="L606" i="6"/>
  <c r="B607" i="6"/>
  <c r="D607" i="6"/>
  <c r="H607" i="6"/>
  <c r="I607" i="6" s="1"/>
  <c r="J607" i="6"/>
  <c r="L607" i="6"/>
  <c r="B608" i="6"/>
  <c r="D608" i="6"/>
  <c r="H608" i="6"/>
  <c r="I608" i="6" s="1"/>
  <c r="J608" i="6"/>
  <c r="L608" i="6"/>
  <c r="B609" i="6"/>
  <c r="D609" i="6"/>
  <c r="H609" i="6"/>
  <c r="I609" i="6" s="1"/>
  <c r="J609" i="6"/>
  <c r="L609" i="6"/>
  <c r="B610" i="6"/>
  <c r="D610" i="6"/>
  <c r="H610" i="6"/>
  <c r="I610" i="6" s="1"/>
  <c r="J610" i="6"/>
  <c r="L610" i="6"/>
  <c r="B611" i="6"/>
  <c r="D611" i="6"/>
  <c r="H611" i="6"/>
  <c r="I611" i="6" s="1"/>
  <c r="J611" i="6"/>
  <c r="L611" i="6"/>
  <c r="B612" i="6"/>
  <c r="D612" i="6"/>
  <c r="H612" i="6"/>
  <c r="I612" i="6" s="1"/>
  <c r="J612" i="6"/>
  <c r="L612" i="6"/>
  <c r="B613" i="6"/>
  <c r="D613" i="6"/>
  <c r="H613" i="6"/>
  <c r="I613" i="6" s="1"/>
  <c r="J613" i="6"/>
  <c r="L613" i="6"/>
  <c r="B614" i="6"/>
  <c r="D614" i="6"/>
  <c r="H614" i="6"/>
  <c r="I614" i="6" s="1"/>
  <c r="J614" i="6"/>
  <c r="L614" i="6"/>
  <c r="B615" i="6"/>
  <c r="D615" i="6"/>
  <c r="H615" i="6"/>
  <c r="I615" i="6" s="1"/>
  <c r="J615" i="6"/>
  <c r="L615" i="6"/>
  <c r="B616" i="6"/>
  <c r="D616" i="6"/>
  <c r="H616" i="6"/>
  <c r="I616" i="6" s="1"/>
  <c r="J616" i="6"/>
  <c r="L616" i="6"/>
  <c r="B617" i="6"/>
  <c r="D617" i="6"/>
  <c r="H617" i="6"/>
  <c r="I617" i="6" s="1"/>
  <c r="J617" i="6"/>
  <c r="L617" i="6"/>
  <c r="B618" i="6"/>
  <c r="D618" i="6"/>
  <c r="H618" i="6"/>
  <c r="I618" i="6" s="1"/>
  <c r="J618" i="6"/>
  <c r="L618" i="6"/>
  <c r="B619" i="6"/>
  <c r="D619" i="6"/>
  <c r="H619" i="6"/>
  <c r="I619" i="6" s="1"/>
  <c r="J619" i="6"/>
  <c r="L619" i="6"/>
  <c r="B620" i="6"/>
  <c r="D620" i="6"/>
  <c r="H620" i="6"/>
  <c r="I620" i="6" s="1"/>
  <c r="J620" i="6"/>
  <c r="L620" i="6"/>
  <c r="B621" i="6"/>
  <c r="D621" i="6"/>
  <c r="H621" i="6"/>
  <c r="I621" i="6" s="1"/>
  <c r="J621" i="6"/>
  <c r="L621" i="6"/>
  <c r="B622" i="6"/>
  <c r="D622" i="6"/>
  <c r="H622" i="6"/>
  <c r="I622" i="6" s="1"/>
  <c r="J622" i="6"/>
  <c r="L622" i="6"/>
  <c r="B623" i="6"/>
  <c r="D623" i="6"/>
  <c r="H623" i="6"/>
  <c r="I623" i="6" s="1"/>
  <c r="J623" i="6"/>
  <c r="L623" i="6"/>
  <c r="B624" i="6"/>
  <c r="D624" i="6"/>
  <c r="H624" i="6"/>
  <c r="I624" i="6" s="1"/>
  <c r="J624" i="6"/>
  <c r="L624" i="6"/>
  <c r="B625" i="6"/>
  <c r="D625" i="6"/>
  <c r="H625" i="6"/>
  <c r="I625" i="6" s="1"/>
  <c r="J625" i="6"/>
  <c r="L625" i="6"/>
  <c r="B626" i="6"/>
  <c r="D626" i="6"/>
  <c r="H626" i="6"/>
  <c r="I626" i="6" s="1"/>
  <c r="J626" i="6"/>
  <c r="L626" i="6"/>
  <c r="B627" i="6"/>
  <c r="D627" i="6"/>
  <c r="H627" i="6"/>
  <c r="I627" i="6" s="1"/>
  <c r="J627" i="6"/>
  <c r="L627" i="6"/>
  <c r="B628" i="6"/>
  <c r="D628" i="6"/>
  <c r="H628" i="6"/>
  <c r="I628" i="6" s="1"/>
  <c r="J628" i="6"/>
  <c r="L628" i="6"/>
  <c r="B629" i="6"/>
  <c r="D629" i="6"/>
  <c r="H629" i="6"/>
  <c r="I629" i="6" s="1"/>
  <c r="J629" i="6"/>
  <c r="L629" i="6"/>
  <c r="B630" i="6"/>
  <c r="D630" i="6"/>
  <c r="H630" i="6"/>
  <c r="I630" i="6" s="1"/>
  <c r="J630" i="6"/>
  <c r="L630" i="6"/>
  <c r="B631" i="6"/>
  <c r="D631" i="6"/>
  <c r="H631" i="6"/>
  <c r="I631" i="6" s="1"/>
  <c r="J631" i="6"/>
  <c r="L631" i="6"/>
  <c r="B632" i="6"/>
  <c r="D632" i="6"/>
  <c r="H632" i="6"/>
  <c r="I632" i="6" s="1"/>
  <c r="J632" i="6"/>
  <c r="L632" i="6"/>
  <c r="B633" i="6"/>
  <c r="D633" i="6"/>
  <c r="H633" i="6"/>
  <c r="I633" i="6" s="1"/>
  <c r="J633" i="6"/>
  <c r="L633" i="6"/>
  <c r="B634" i="6"/>
  <c r="D634" i="6"/>
  <c r="H634" i="6"/>
  <c r="I634" i="6" s="1"/>
  <c r="J634" i="6"/>
  <c r="L634" i="6"/>
  <c r="B635" i="6"/>
  <c r="D635" i="6"/>
  <c r="H635" i="6"/>
  <c r="I635" i="6" s="1"/>
  <c r="J635" i="6"/>
  <c r="L635" i="6"/>
  <c r="B636" i="6"/>
  <c r="D636" i="6"/>
  <c r="H636" i="6"/>
  <c r="I636" i="6" s="1"/>
  <c r="J636" i="6"/>
  <c r="L636" i="6"/>
  <c r="B637" i="6"/>
  <c r="D637" i="6"/>
  <c r="H637" i="6"/>
  <c r="I637" i="6" s="1"/>
  <c r="J637" i="6"/>
  <c r="L637" i="6"/>
  <c r="B638" i="6"/>
  <c r="D638" i="6"/>
  <c r="H638" i="6"/>
  <c r="I638" i="6" s="1"/>
  <c r="J638" i="6"/>
  <c r="L638" i="6"/>
  <c r="B639" i="6"/>
  <c r="D639" i="6"/>
  <c r="H639" i="6"/>
  <c r="I639" i="6" s="1"/>
  <c r="J639" i="6"/>
  <c r="L639" i="6"/>
  <c r="B640" i="6"/>
  <c r="D640" i="6"/>
  <c r="H640" i="6"/>
  <c r="I640" i="6" s="1"/>
  <c r="J640" i="6"/>
  <c r="L640" i="6"/>
  <c r="B641" i="6"/>
  <c r="D641" i="6"/>
  <c r="H641" i="6"/>
  <c r="I641" i="6" s="1"/>
  <c r="J641" i="6"/>
  <c r="L641" i="6"/>
  <c r="B642" i="6"/>
  <c r="D642" i="6"/>
  <c r="H642" i="6"/>
  <c r="I642" i="6" s="1"/>
  <c r="J642" i="6"/>
  <c r="L642" i="6"/>
  <c r="B643" i="6"/>
  <c r="D643" i="6"/>
  <c r="H643" i="6"/>
  <c r="I643" i="6" s="1"/>
  <c r="J643" i="6"/>
  <c r="L643" i="6"/>
  <c r="B644" i="6"/>
  <c r="D644" i="6"/>
  <c r="H644" i="6"/>
  <c r="I644" i="6" s="1"/>
  <c r="J644" i="6"/>
  <c r="L644" i="6"/>
  <c r="B645" i="6"/>
  <c r="D645" i="6"/>
  <c r="H645" i="6"/>
  <c r="I645" i="6" s="1"/>
  <c r="J645" i="6"/>
  <c r="L645" i="6"/>
  <c r="B646" i="6"/>
  <c r="D646" i="6"/>
  <c r="H646" i="6"/>
  <c r="I646" i="6" s="1"/>
  <c r="J646" i="6"/>
  <c r="L646" i="6"/>
  <c r="B647" i="6"/>
  <c r="D647" i="6"/>
  <c r="H647" i="6"/>
  <c r="I647" i="6" s="1"/>
  <c r="J647" i="6"/>
  <c r="L647" i="6"/>
  <c r="B648" i="6"/>
  <c r="D648" i="6"/>
  <c r="H648" i="6"/>
  <c r="I648" i="6" s="1"/>
  <c r="J648" i="6"/>
  <c r="L648" i="6"/>
  <c r="B649" i="6"/>
  <c r="D649" i="6"/>
  <c r="H649" i="6"/>
  <c r="I649" i="6" s="1"/>
  <c r="J649" i="6"/>
  <c r="L649" i="6"/>
  <c r="B650" i="6"/>
  <c r="D650" i="6"/>
  <c r="H650" i="6"/>
  <c r="I650" i="6" s="1"/>
  <c r="J650" i="6"/>
  <c r="L650" i="6"/>
  <c r="B651" i="6"/>
  <c r="D651" i="6"/>
  <c r="H651" i="6"/>
  <c r="I651" i="6" s="1"/>
  <c r="J651" i="6"/>
  <c r="L651" i="6"/>
  <c r="B652" i="6"/>
  <c r="D652" i="6"/>
  <c r="H652" i="6"/>
  <c r="I652" i="6" s="1"/>
  <c r="J652" i="6"/>
  <c r="L652" i="6"/>
  <c r="B653" i="6"/>
  <c r="D653" i="6"/>
  <c r="H653" i="6"/>
  <c r="I653" i="6" s="1"/>
  <c r="J653" i="6"/>
  <c r="L653" i="6"/>
  <c r="B654" i="6"/>
  <c r="D654" i="6"/>
  <c r="H654" i="6"/>
  <c r="I654" i="6" s="1"/>
  <c r="J654" i="6"/>
  <c r="L654" i="6"/>
  <c r="B655" i="6"/>
  <c r="D655" i="6"/>
  <c r="H655" i="6"/>
  <c r="I655" i="6" s="1"/>
  <c r="J655" i="6"/>
  <c r="L655" i="6"/>
  <c r="B656" i="6"/>
  <c r="D656" i="6"/>
  <c r="H656" i="6"/>
  <c r="I656" i="6" s="1"/>
  <c r="J656" i="6"/>
  <c r="L656" i="6"/>
  <c r="B657" i="6"/>
  <c r="D657" i="6"/>
  <c r="H657" i="6"/>
  <c r="I657" i="6" s="1"/>
  <c r="J657" i="6"/>
  <c r="L657" i="6"/>
  <c r="B658" i="6"/>
  <c r="D658" i="6"/>
  <c r="H658" i="6"/>
  <c r="I658" i="6" s="1"/>
  <c r="J658" i="6"/>
  <c r="L658" i="6"/>
  <c r="B659" i="6"/>
  <c r="D659" i="6"/>
  <c r="H659" i="6"/>
  <c r="I659" i="6" s="1"/>
  <c r="J659" i="6"/>
  <c r="L659" i="6"/>
  <c r="B660" i="6"/>
  <c r="D660" i="6"/>
  <c r="H660" i="6"/>
  <c r="I660" i="6" s="1"/>
  <c r="J660" i="6"/>
  <c r="L660" i="6"/>
  <c r="B661" i="6"/>
  <c r="D661" i="6"/>
  <c r="H661" i="6"/>
  <c r="I661" i="6" s="1"/>
  <c r="J661" i="6"/>
  <c r="L661" i="6"/>
  <c r="B662" i="6"/>
  <c r="D662" i="6"/>
  <c r="H662" i="6"/>
  <c r="I662" i="6" s="1"/>
  <c r="J662" i="6"/>
  <c r="L662" i="6"/>
  <c r="B663" i="6"/>
  <c r="D663" i="6"/>
  <c r="H663" i="6"/>
  <c r="I663" i="6" s="1"/>
  <c r="J663" i="6"/>
  <c r="L663" i="6"/>
  <c r="E251" i="6" l="1"/>
  <c r="F251" i="6" s="1"/>
  <c r="E125" i="6"/>
  <c r="F125" i="6" s="1"/>
  <c r="E27" i="6"/>
  <c r="F27" i="6" s="1"/>
  <c r="E140" i="6"/>
  <c r="F140" i="6" s="1"/>
  <c r="E406" i="6"/>
  <c r="F406" i="6" s="1"/>
  <c r="E250" i="6"/>
  <c r="F250" i="6" s="1"/>
  <c r="E493" i="6"/>
  <c r="F493" i="6" s="1"/>
  <c r="E245" i="6"/>
  <c r="F245" i="6" s="1"/>
  <c r="E164" i="6"/>
  <c r="F164" i="6" s="1"/>
  <c r="E588" i="6"/>
  <c r="F588" i="6" s="1"/>
  <c r="E584" i="6"/>
  <c r="F584" i="6" s="1"/>
  <c r="E35" i="6"/>
  <c r="F35" i="6" s="1"/>
  <c r="E554" i="6"/>
  <c r="F554" i="6" s="1"/>
  <c r="E661" i="6"/>
  <c r="F661" i="6" s="1"/>
  <c r="E657" i="6"/>
  <c r="F657" i="6" s="1"/>
  <c r="E653" i="6"/>
  <c r="F653" i="6" s="1"/>
  <c r="E485" i="6"/>
  <c r="F485" i="6" s="1"/>
  <c r="E482" i="6"/>
  <c r="F482" i="6" s="1"/>
  <c r="E478" i="6"/>
  <c r="F478" i="6" s="1"/>
  <c r="E470" i="6"/>
  <c r="F470" i="6" s="1"/>
  <c r="E405" i="6"/>
  <c r="F405" i="6" s="1"/>
  <c r="E262" i="6"/>
  <c r="F262" i="6" s="1"/>
  <c r="E233" i="6"/>
  <c r="F233" i="6" s="1"/>
  <c r="E229" i="6"/>
  <c r="F229" i="6" s="1"/>
  <c r="E273" i="6"/>
  <c r="F273" i="6" s="1"/>
  <c r="E628" i="6"/>
  <c r="F628" i="6" s="1"/>
  <c r="E543" i="6"/>
  <c r="F543" i="6" s="1"/>
  <c r="E539" i="6"/>
  <c r="F539" i="6" s="1"/>
  <c r="E507" i="6"/>
  <c r="F507" i="6" s="1"/>
  <c r="E499" i="6"/>
  <c r="F499" i="6" s="1"/>
  <c r="E463" i="6"/>
  <c r="F463" i="6" s="1"/>
  <c r="E208" i="6"/>
  <c r="F208" i="6" s="1"/>
  <c r="E613" i="6"/>
  <c r="F613" i="6" s="1"/>
  <c r="E593" i="6"/>
  <c r="F593" i="6" s="1"/>
  <c r="E589" i="6"/>
  <c r="F589" i="6" s="1"/>
  <c r="E532" i="6"/>
  <c r="F532" i="6" s="1"/>
  <c r="E524" i="6"/>
  <c r="F524" i="6" s="1"/>
  <c r="E383" i="6"/>
  <c r="F383" i="6" s="1"/>
  <c r="E363" i="6"/>
  <c r="F363" i="6" s="1"/>
  <c r="E328" i="6"/>
  <c r="F328" i="6" s="1"/>
  <c r="E210" i="6"/>
  <c r="F210" i="6" s="1"/>
  <c r="E21" i="6"/>
  <c r="F21" i="6" s="1"/>
  <c r="E18" i="6"/>
  <c r="F18" i="6" s="1"/>
  <c r="E129" i="6"/>
  <c r="F129" i="6" s="1"/>
  <c r="E561" i="6"/>
  <c r="F561" i="6" s="1"/>
  <c r="E343" i="6"/>
  <c r="F343" i="6" s="1"/>
  <c r="E570" i="6"/>
  <c r="F570" i="6" s="1"/>
  <c r="E557" i="6"/>
  <c r="F557" i="6" s="1"/>
  <c r="E297" i="6"/>
  <c r="F297" i="6" s="1"/>
  <c r="E237" i="6"/>
  <c r="F237" i="6" s="1"/>
  <c r="E130" i="6"/>
  <c r="F130" i="6" s="1"/>
  <c r="E505" i="6"/>
  <c r="F505" i="6" s="1"/>
  <c r="E340" i="6"/>
  <c r="F340" i="6" s="1"/>
  <c r="E404" i="6"/>
  <c r="F404" i="6" s="1"/>
  <c r="E400" i="6"/>
  <c r="F400" i="6" s="1"/>
  <c r="E581" i="6"/>
  <c r="F581" i="6" s="1"/>
  <c r="E323" i="6"/>
  <c r="F323" i="6" s="1"/>
  <c r="E278" i="6"/>
  <c r="F278" i="6" s="1"/>
  <c r="E209" i="6"/>
  <c r="F209" i="6" s="1"/>
  <c r="E293" i="6"/>
  <c r="F293" i="6" s="1"/>
  <c r="E289" i="6"/>
  <c r="F289" i="6" s="1"/>
  <c r="E52" i="6"/>
  <c r="F52" i="6" s="1"/>
  <c r="E621" i="6"/>
  <c r="F621" i="6" s="1"/>
  <c r="E337" i="6"/>
  <c r="F337" i="6" s="1"/>
  <c r="E330" i="6"/>
  <c r="F330" i="6" s="1"/>
  <c r="E301" i="6"/>
  <c r="F301" i="6" s="1"/>
  <c r="E132" i="6"/>
  <c r="F132" i="6" s="1"/>
  <c r="E279" i="6"/>
  <c r="F279" i="6" s="1"/>
  <c r="E171" i="6"/>
  <c r="F171" i="6" s="1"/>
  <c r="E217" i="6"/>
  <c r="F217" i="6" s="1"/>
  <c r="E538" i="6"/>
  <c r="F538" i="6" s="1"/>
  <c r="E422" i="6"/>
  <c r="F422" i="6" s="1"/>
  <c r="E103" i="6"/>
  <c r="F103" i="6" s="1"/>
  <c r="E625" i="6"/>
  <c r="F625" i="6" s="1"/>
  <c r="E564" i="6"/>
  <c r="F564" i="6" s="1"/>
  <c r="E578" i="6"/>
  <c r="F578" i="6" s="1"/>
  <c r="E565" i="6"/>
  <c r="F565" i="6" s="1"/>
  <c r="E531" i="6"/>
  <c r="F531" i="6" s="1"/>
  <c r="E443" i="6"/>
  <c r="F443" i="6" s="1"/>
  <c r="E366" i="6"/>
  <c r="F366" i="6" s="1"/>
  <c r="E350" i="6"/>
  <c r="F350" i="6" s="1"/>
  <c r="E336" i="6"/>
  <c r="F336" i="6" s="1"/>
  <c r="E331" i="6"/>
  <c r="F331" i="6" s="1"/>
  <c r="E42" i="6"/>
  <c r="F42" i="6" s="1"/>
  <c r="E314" i="6"/>
  <c r="F314" i="6" s="1"/>
  <c r="E295" i="6"/>
  <c r="F295" i="6" s="1"/>
  <c r="E283" i="6"/>
  <c r="F283" i="6" s="1"/>
  <c r="E243" i="6"/>
  <c r="F243" i="6" s="1"/>
  <c r="E187" i="6"/>
  <c r="F187" i="6" s="1"/>
  <c r="E326" i="6"/>
  <c r="F326" i="6" s="1"/>
  <c r="E50" i="6"/>
  <c r="F50" i="6" s="1"/>
  <c r="E220" i="6"/>
  <c r="F220" i="6" s="1"/>
  <c r="E107" i="6"/>
  <c r="F107" i="6" s="1"/>
  <c r="E280" i="6"/>
  <c r="F280" i="6" s="1"/>
  <c r="E260" i="6"/>
  <c r="F260" i="6" s="1"/>
  <c r="E165" i="6"/>
  <c r="F165" i="6" s="1"/>
  <c r="E521" i="6"/>
  <c r="F521" i="6" s="1"/>
  <c r="E454" i="6"/>
  <c r="F454" i="6" s="1"/>
  <c r="E450" i="6"/>
  <c r="F450" i="6" s="1"/>
  <c r="E268" i="6"/>
  <c r="F268" i="6" s="1"/>
  <c r="E230" i="6"/>
  <c r="F230" i="6" s="1"/>
  <c r="E305" i="6"/>
  <c r="F305" i="6" s="1"/>
  <c r="E291" i="6"/>
  <c r="F291" i="6" s="1"/>
  <c r="E275" i="6"/>
  <c r="F275" i="6" s="1"/>
  <c r="E141" i="6"/>
  <c r="F141" i="6" s="1"/>
  <c r="E645" i="6"/>
  <c r="F645" i="6" s="1"/>
  <c r="E641" i="6"/>
  <c r="F641" i="6" s="1"/>
  <c r="E605" i="6"/>
  <c r="F605" i="6" s="1"/>
  <c r="E513" i="6"/>
  <c r="F513" i="6" s="1"/>
  <c r="E477" i="6"/>
  <c r="F477" i="6" s="1"/>
  <c r="E434" i="6"/>
  <c r="F434" i="6" s="1"/>
  <c r="E424" i="6"/>
  <c r="F424" i="6" s="1"/>
  <c r="E419" i="6"/>
  <c r="F419" i="6" s="1"/>
  <c r="E411" i="6"/>
  <c r="F411" i="6" s="1"/>
  <c r="E402" i="6"/>
  <c r="F402" i="6" s="1"/>
  <c r="E48" i="6"/>
  <c r="F48" i="6" s="1"/>
  <c r="E15" i="6"/>
  <c r="F15" i="6" s="1"/>
  <c r="E153" i="6"/>
  <c r="F153" i="6" s="1"/>
  <c r="E154" i="6"/>
  <c r="F154" i="6" s="1"/>
  <c r="E642" i="6"/>
  <c r="F642" i="6" s="1"/>
  <c r="E638" i="6"/>
  <c r="F638" i="6" s="1"/>
  <c r="E615" i="6"/>
  <c r="F615" i="6" s="1"/>
  <c r="E549" i="6"/>
  <c r="F549" i="6" s="1"/>
  <c r="E514" i="6"/>
  <c r="F514" i="6" s="1"/>
  <c r="E491" i="6"/>
  <c r="F491" i="6" s="1"/>
  <c r="E473" i="6"/>
  <c r="F473" i="6" s="1"/>
  <c r="E456" i="6"/>
  <c r="F456" i="6" s="1"/>
  <c r="E430" i="6"/>
  <c r="F430" i="6" s="1"/>
  <c r="E398" i="6"/>
  <c r="F398" i="6" s="1"/>
  <c r="E385" i="6"/>
  <c r="F385" i="6" s="1"/>
  <c r="E85" i="6"/>
  <c r="F85" i="6" s="1"/>
  <c r="E189" i="6"/>
  <c r="F189" i="6" s="1"/>
  <c r="E64" i="6"/>
  <c r="F64" i="6" s="1"/>
  <c r="E152" i="6"/>
  <c r="F152" i="6" s="1"/>
  <c r="E191" i="6"/>
  <c r="F191" i="6" s="1"/>
  <c r="E663" i="6"/>
  <c r="F663" i="6" s="1"/>
  <c r="E643" i="6"/>
  <c r="F643" i="6" s="1"/>
  <c r="E639" i="6"/>
  <c r="F639" i="6" s="1"/>
  <c r="E569" i="6"/>
  <c r="F569" i="6" s="1"/>
  <c r="E515" i="6"/>
  <c r="F515" i="6" s="1"/>
  <c r="E426" i="6"/>
  <c r="F426" i="6" s="1"/>
  <c r="E374" i="6"/>
  <c r="F374" i="6" s="1"/>
  <c r="E370" i="6"/>
  <c r="F370" i="6" s="1"/>
  <c r="E356" i="6"/>
  <c r="F356" i="6" s="1"/>
  <c r="E348" i="6"/>
  <c r="F348" i="6" s="1"/>
  <c r="E310" i="6"/>
  <c r="F310" i="6" s="1"/>
  <c r="E611" i="6"/>
  <c r="F611" i="6" s="1"/>
  <c r="E607" i="6"/>
  <c r="F607" i="6" s="1"/>
  <c r="E525" i="6"/>
  <c r="F525" i="6" s="1"/>
  <c r="E444" i="6"/>
  <c r="F444" i="6" s="1"/>
  <c r="E631" i="6"/>
  <c r="F631" i="6" s="1"/>
  <c r="E599" i="6"/>
  <c r="F599" i="6" s="1"/>
  <c r="E571" i="6"/>
  <c r="F571" i="6" s="1"/>
  <c r="E547" i="6"/>
  <c r="F547" i="6" s="1"/>
  <c r="E471" i="6"/>
  <c r="F471" i="6" s="1"/>
  <c r="E334" i="6"/>
  <c r="F334" i="6" s="1"/>
  <c r="E106" i="6"/>
  <c r="F106" i="6" s="1"/>
  <c r="E304" i="6"/>
  <c r="F304" i="6" s="1"/>
  <c r="E183" i="6"/>
  <c r="F183" i="6" s="1"/>
  <c r="E109" i="6"/>
  <c r="F109" i="6" s="1"/>
  <c r="E240" i="6"/>
  <c r="F240" i="6" s="1"/>
  <c r="E236" i="6"/>
  <c r="F236" i="6" s="1"/>
  <c r="E294" i="6"/>
  <c r="F294" i="6" s="1"/>
  <c r="E290" i="6"/>
  <c r="F290" i="6" s="1"/>
  <c r="E303" i="6"/>
  <c r="F303" i="6" s="1"/>
  <c r="E213" i="6"/>
  <c r="F213" i="6" s="1"/>
  <c r="E136" i="6"/>
  <c r="F136" i="6" s="1"/>
  <c r="E122" i="6"/>
  <c r="F122" i="6" s="1"/>
  <c r="E647" i="6"/>
  <c r="F647" i="6" s="1"/>
  <c r="E646" i="6"/>
  <c r="F646" i="6" s="1"/>
  <c r="E633" i="6"/>
  <c r="F633" i="6" s="1"/>
  <c r="E622" i="6"/>
  <c r="F622" i="6" s="1"/>
  <c r="E617" i="6"/>
  <c r="F617" i="6" s="1"/>
  <c r="E612" i="6"/>
  <c r="F612" i="6" s="1"/>
  <c r="E579" i="6"/>
  <c r="F579" i="6" s="1"/>
  <c r="E545" i="6"/>
  <c r="F545" i="6" s="1"/>
  <c r="E502" i="6"/>
  <c r="F502" i="6" s="1"/>
  <c r="E497" i="6"/>
  <c r="F497" i="6" s="1"/>
  <c r="E492" i="6"/>
  <c r="F492" i="6" s="1"/>
  <c r="E488" i="6"/>
  <c r="F488" i="6" s="1"/>
  <c r="E483" i="6"/>
  <c r="F483" i="6" s="1"/>
  <c r="E475" i="6"/>
  <c r="F475" i="6" s="1"/>
  <c r="E474" i="6"/>
  <c r="F474" i="6" s="1"/>
  <c r="E465" i="6"/>
  <c r="F465" i="6" s="1"/>
  <c r="E429" i="6"/>
  <c r="F429" i="6" s="1"/>
  <c r="E409" i="6"/>
  <c r="F409" i="6" s="1"/>
  <c r="E390" i="6"/>
  <c r="F390" i="6" s="1"/>
  <c r="E386" i="6"/>
  <c r="F386" i="6" s="1"/>
  <c r="E377" i="6"/>
  <c r="F377" i="6" s="1"/>
  <c r="E347" i="6"/>
  <c r="F347" i="6" s="1"/>
  <c r="E339" i="6"/>
  <c r="F339" i="6" s="1"/>
  <c r="E298" i="6"/>
  <c r="F298" i="6" s="1"/>
  <c r="E288" i="6"/>
  <c r="F288" i="6" s="1"/>
  <c r="E116" i="6"/>
  <c r="F116" i="6" s="1"/>
  <c r="E263" i="6"/>
  <c r="F263" i="6" s="1"/>
  <c r="E228" i="6"/>
  <c r="F228" i="6" s="1"/>
  <c r="E215" i="6"/>
  <c r="F215" i="6" s="1"/>
  <c r="E134" i="6"/>
  <c r="F134" i="6" s="1"/>
  <c r="E200" i="6"/>
  <c r="F200" i="6" s="1"/>
  <c r="E56" i="6"/>
  <c r="F56" i="6" s="1"/>
  <c r="E190" i="6"/>
  <c r="F190" i="6" s="1"/>
  <c r="E72" i="6"/>
  <c r="F72" i="6" s="1"/>
  <c r="E322" i="6"/>
  <c r="F322" i="6" s="1"/>
  <c r="E318" i="6"/>
  <c r="F318" i="6" s="1"/>
  <c r="E309" i="6"/>
  <c r="F309" i="6" s="1"/>
  <c r="E61" i="6"/>
  <c r="F61" i="6" s="1"/>
  <c r="E246" i="6"/>
  <c r="F246" i="6" s="1"/>
  <c r="E439" i="6"/>
  <c r="F439" i="6" s="1"/>
  <c r="E435" i="6"/>
  <c r="F435" i="6" s="1"/>
  <c r="E391" i="6"/>
  <c r="F391" i="6" s="1"/>
  <c r="E360" i="6"/>
  <c r="F360" i="6" s="1"/>
  <c r="E352" i="6"/>
  <c r="F352" i="6" s="1"/>
  <c r="E212" i="6"/>
  <c r="F212" i="6" s="1"/>
  <c r="E135" i="6"/>
  <c r="F135" i="6" s="1"/>
  <c r="E131" i="6"/>
  <c r="F131" i="6" s="1"/>
  <c r="E156" i="6"/>
  <c r="F156" i="6" s="1"/>
  <c r="E11" i="6"/>
  <c r="F11" i="6" s="1"/>
  <c r="E121" i="6"/>
  <c r="F121" i="6" s="1"/>
  <c r="E161" i="6"/>
  <c r="F161" i="6" s="1"/>
  <c r="E560" i="6"/>
  <c r="F560" i="6" s="1"/>
  <c r="E601" i="6"/>
  <c r="F601" i="6" s="1"/>
  <c r="E566" i="6"/>
  <c r="F566" i="6" s="1"/>
  <c r="E533" i="6"/>
  <c r="F533" i="6" s="1"/>
  <c r="E498" i="6"/>
  <c r="F498" i="6" s="1"/>
  <c r="E484" i="6"/>
  <c r="F484" i="6" s="1"/>
  <c r="E476" i="6"/>
  <c r="F476" i="6" s="1"/>
  <c r="E462" i="6"/>
  <c r="F462" i="6" s="1"/>
  <c r="E458" i="6"/>
  <c r="F458" i="6" s="1"/>
  <c r="E453" i="6"/>
  <c r="F453" i="6" s="1"/>
  <c r="E401" i="6"/>
  <c r="F401" i="6" s="1"/>
  <c r="E396" i="6"/>
  <c r="F396" i="6" s="1"/>
  <c r="E387" i="6"/>
  <c r="F387" i="6" s="1"/>
  <c r="E344" i="6"/>
  <c r="F344" i="6" s="1"/>
  <c r="E341" i="6"/>
  <c r="F341" i="6" s="1"/>
  <c r="E333" i="6"/>
  <c r="F333" i="6" s="1"/>
  <c r="E319" i="6"/>
  <c r="F319" i="6" s="1"/>
  <c r="E315" i="6"/>
  <c r="F315" i="6" s="1"/>
  <c r="E276" i="6"/>
  <c r="F276" i="6" s="1"/>
  <c r="E145" i="6"/>
  <c r="F145" i="6" s="1"/>
  <c r="E180" i="6"/>
  <c r="F180" i="6" s="1"/>
  <c r="E207" i="6"/>
  <c r="F207" i="6" s="1"/>
  <c r="E16" i="6"/>
  <c r="F16" i="6" s="1"/>
  <c r="E182" i="6"/>
  <c r="F182" i="6" s="1"/>
  <c r="E96" i="6"/>
  <c r="F96" i="6" s="1"/>
  <c r="E155" i="6"/>
  <c r="F155" i="6" s="1"/>
  <c r="E248" i="6"/>
  <c r="F248" i="6" s="1"/>
  <c r="E609" i="6"/>
  <c r="F609" i="6" s="1"/>
  <c r="E546" i="6"/>
  <c r="F546" i="6" s="1"/>
  <c r="E648" i="6"/>
  <c r="F648" i="6" s="1"/>
  <c r="E614" i="6"/>
  <c r="F614" i="6" s="1"/>
  <c r="E590" i="6"/>
  <c r="F590" i="6" s="1"/>
  <c r="E572" i="6"/>
  <c r="F572" i="6" s="1"/>
  <c r="E427" i="6"/>
  <c r="F427" i="6" s="1"/>
  <c r="E379" i="6"/>
  <c r="F379" i="6" s="1"/>
  <c r="E375" i="6"/>
  <c r="F375" i="6" s="1"/>
  <c r="E371" i="6"/>
  <c r="F371" i="6" s="1"/>
  <c r="E361" i="6"/>
  <c r="F361" i="6" s="1"/>
  <c r="E349" i="6"/>
  <c r="F349" i="6" s="1"/>
  <c r="E329" i="6"/>
  <c r="F329" i="6" s="1"/>
  <c r="E203" i="6"/>
  <c r="F203" i="6" s="1"/>
  <c r="E97" i="6"/>
  <c r="F97" i="6" s="1"/>
  <c r="E541" i="6"/>
  <c r="F541" i="6" s="1"/>
  <c r="E580" i="6"/>
  <c r="F580" i="6" s="1"/>
  <c r="E537" i="6"/>
  <c r="F537" i="6" s="1"/>
  <c r="E606" i="6"/>
  <c r="F606" i="6" s="1"/>
  <c r="E576" i="6"/>
  <c r="F576" i="6" s="1"/>
  <c r="E542" i="6"/>
  <c r="F542" i="6" s="1"/>
  <c r="E490" i="6"/>
  <c r="F490" i="6" s="1"/>
  <c r="E421" i="6"/>
  <c r="F421" i="6" s="1"/>
  <c r="E654" i="6"/>
  <c r="F654" i="6" s="1"/>
  <c r="E644" i="6"/>
  <c r="F644" i="6" s="1"/>
  <c r="E597" i="6"/>
  <c r="F597" i="6" s="1"/>
  <c r="E548" i="6"/>
  <c r="F548" i="6" s="1"/>
  <c r="E530" i="6"/>
  <c r="F530" i="6" s="1"/>
  <c r="E526" i="6"/>
  <c r="F526" i="6" s="1"/>
  <c r="E481" i="6"/>
  <c r="F481" i="6" s="1"/>
  <c r="E472" i="6"/>
  <c r="F472" i="6" s="1"/>
  <c r="E459" i="6"/>
  <c r="F459" i="6" s="1"/>
  <c r="E441" i="6"/>
  <c r="F441" i="6" s="1"/>
  <c r="E417" i="6"/>
  <c r="F417" i="6" s="1"/>
  <c r="E388" i="6"/>
  <c r="F388" i="6" s="1"/>
  <c r="E345" i="6"/>
  <c r="F345" i="6" s="1"/>
  <c r="E316" i="6"/>
  <c r="F316" i="6" s="1"/>
  <c r="E47" i="6"/>
  <c r="F47" i="6" s="1"/>
  <c r="E163" i="6"/>
  <c r="F163" i="6" s="1"/>
  <c r="E33" i="6"/>
  <c r="F33" i="6" s="1"/>
  <c r="E629" i="6"/>
  <c r="F629" i="6" s="1"/>
  <c r="E489" i="6"/>
  <c r="F489" i="6" s="1"/>
  <c r="E652" i="6"/>
  <c r="F652" i="6" s="1"/>
  <c r="E585" i="6"/>
  <c r="F585" i="6" s="1"/>
  <c r="E529" i="6"/>
  <c r="F529" i="6" s="1"/>
  <c r="E510" i="6"/>
  <c r="F510" i="6" s="1"/>
  <c r="E610" i="6"/>
  <c r="F610" i="6" s="1"/>
  <c r="E596" i="6"/>
  <c r="F596" i="6" s="1"/>
  <c r="E436" i="6"/>
  <c r="F436" i="6" s="1"/>
  <c r="E649" i="6"/>
  <c r="F649" i="6" s="1"/>
  <c r="E660" i="6"/>
  <c r="F660" i="6" s="1"/>
  <c r="E637" i="6"/>
  <c r="F637" i="6" s="1"/>
  <c r="E620" i="6"/>
  <c r="F620" i="6" s="1"/>
  <c r="E616" i="6"/>
  <c r="F616" i="6" s="1"/>
  <c r="E583" i="6"/>
  <c r="F583" i="6" s="1"/>
  <c r="E582" i="6"/>
  <c r="F582" i="6" s="1"/>
  <c r="E573" i="6"/>
  <c r="F573" i="6" s="1"/>
  <c r="E553" i="6"/>
  <c r="F553" i="6" s="1"/>
  <c r="E522" i="6"/>
  <c r="F522" i="6" s="1"/>
  <c r="E517" i="6"/>
  <c r="F517" i="6" s="1"/>
  <c r="E506" i="6"/>
  <c r="F506" i="6" s="1"/>
  <c r="E495" i="6"/>
  <c r="F495" i="6" s="1"/>
  <c r="E469" i="6"/>
  <c r="F469" i="6" s="1"/>
  <c r="E468" i="6"/>
  <c r="F468" i="6" s="1"/>
  <c r="E464" i="6"/>
  <c r="F464" i="6" s="1"/>
  <c r="E460" i="6"/>
  <c r="F460" i="6" s="1"/>
  <c r="E442" i="6"/>
  <c r="F442" i="6" s="1"/>
  <c r="E428" i="6"/>
  <c r="F428" i="6" s="1"/>
  <c r="E423" i="6"/>
  <c r="F423" i="6" s="1"/>
  <c r="E414" i="6"/>
  <c r="F414" i="6" s="1"/>
  <c r="E413" i="6"/>
  <c r="F413" i="6" s="1"/>
  <c r="E408" i="6"/>
  <c r="F408" i="6" s="1"/>
  <c r="E368" i="6"/>
  <c r="F368" i="6" s="1"/>
  <c r="E358" i="6"/>
  <c r="F358" i="6" s="1"/>
  <c r="E338" i="6"/>
  <c r="F338" i="6" s="1"/>
  <c r="E335" i="6"/>
  <c r="F335" i="6" s="1"/>
  <c r="E31" i="6"/>
  <c r="F31" i="6" s="1"/>
  <c r="E104" i="6"/>
  <c r="F104" i="6" s="1"/>
  <c r="E138" i="6"/>
  <c r="F138" i="6" s="1"/>
  <c r="E222" i="6"/>
  <c r="F222" i="6" s="1"/>
  <c r="E20" i="6"/>
  <c r="F20" i="6" s="1"/>
  <c r="E71" i="6"/>
  <c r="F71" i="6" s="1"/>
  <c r="E172" i="6"/>
  <c r="F172" i="6" s="1"/>
  <c r="E224" i="6"/>
  <c r="F224" i="6" s="1"/>
  <c r="E117" i="6"/>
  <c r="F117" i="6" s="1"/>
  <c r="E139" i="6"/>
  <c r="F139" i="6" s="1"/>
  <c r="E249" i="6"/>
  <c r="F249" i="6" s="1"/>
  <c r="E308" i="6"/>
  <c r="F308" i="6" s="1"/>
  <c r="E655" i="6"/>
  <c r="F655" i="6" s="1"/>
  <c r="E623" i="6"/>
  <c r="F623" i="6" s="1"/>
  <c r="E591" i="6"/>
  <c r="F591" i="6" s="1"/>
  <c r="E567" i="6"/>
  <c r="F567" i="6" s="1"/>
  <c r="E555" i="6"/>
  <c r="F555" i="6" s="1"/>
  <c r="E380" i="6"/>
  <c r="F380" i="6" s="1"/>
  <c r="E630" i="6"/>
  <c r="F630" i="6" s="1"/>
  <c r="E598" i="6"/>
  <c r="F598" i="6" s="1"/>
  <c r="E535" i="6"/>
  <c r="F535" i="6" s="1"/>
  <c r="E518" i="6"/>
  <c r="F518" i="6" s="1"/>
  <c r="E496" i="6"/>
  <c r="F496" i="6" s="1"/>
  <c r="E452" i="6"/>
  <c r="F452" i="6" s="1"/>
  <c r="E447" i="6"/>
  <c r="F447" i="6" s="1"/>
  <c r="E431" i="6"/>
  <c r="F431" i="6" s="1"/>
  <c r="E397" i="6"/>
  <c r="F397" i="6" s="1"/>
  <c r="E392" i="6"/>
  <c r="F392" i="6" s="1"/>
  <c r="E364" i="6"/>
  <c r="F364" i="6" s="1"/>
  <c r="E359" i="6"/>
  <c r="F359" i="6" s="1"/>
  <c r="E353" i="6"/>
  <c r="F353" i="6" s="1"/>
  <c r="E342" i="6"/>
  <c r="F342" i="6" s="1"/>
  <c r="E636" i="6"/>
  <c r="F636" i="6" s="1"/>
  <c r="E604" i="6"/>
  <c r="F604" i="6" s="1"/>
  <c r="E656" i="6"/>
  <c r="F656" i="6" s="1"/>
  <c r="E651" i="6"/>
  <c r="F651" i="6" s="1"/>
  <c r="E650" i="6"/>
  <c r="F650" i="6" s="1"/>
  <c r="E624" i="6"/>
  <c r="F624" i="6" s="1"/>
  <c r="E619" i="6"/>
  <c r="F619" i="6" s="1"/>
  <c r="E618" i="6"/>
  <c r="F618" i="6" s="1"/>
  <c r="E592" i="6"/>
  <c r="F592" i="6" s="1"/>
  <c r="E587" i="6"/>
  <c r="F587" i="6" s="1"/>
  <c r="E586" i="6"/>
  <c r="F586" i="6" s="1"/>
  <c r="E575" i="6"/>
  <c r="F575" i="6" s="1"/>
  <c r="E574" i="6"/>
  <c r="F574" i="6" s="1"/>
  <c r="E568" i="6"/>
  <c r="F568" i="6" s="1"/>
  <c r="E563" i="6"/>
  <c r="F563" i="6" s="1"/>
  <c r="E562" i="6"/>
  <c r="F562" i="6" s="1"/>
  <c r="E556" i="6"/>
  <c r="F556" i="6" s="1"/>
  <c r="E551" i="6"/>
  <c r="F551" i="6" s="1"/>
  <c r="E550" i="6"/>
  <c r="F550" i="6" s="1"/>
  <c r="E544" i="6"/>
  <c r="F544" i="6" s="1"/>
  <c r="E512" i="6"/>
  <c r="F512" i="6" s="1"/>
  <c r="E504" i="6"/>
  <c r="F504" i="6" s="1"/>
  <c r="E467" i="6"/>
  <c r="F467" i="6" s="1"/>
  <c r="E466" i="6"/>
  <c r="F466" i="6" s="1"/>
  <c r="E461" i="6"/>
  <c r="F461" i="6" s="1"/>
  <c r="E448" i="6"/>
  <c r="F448" i="6" s="1"/>
  <c r="E438" i="6"/>
  <c r="F438" i="6" s="1"/>
  <c r="E437" i="6"/>
  <c r="F437" i="6" s="1"/>
  <c r="E432" i="6"/>
  <c r="F432" i="6" s="1"/>
  <c r="E403" i="6"/>
  <c r="F403" i="6" s="1"/>
  <c r="E372" i="6"/>
  <c r="F372" i="6" s="1"/>
  <c r="E365" i="6"/>
  <c r="F365" i="6" s="1"/>
  <c r="E354" i="6"/>
  <c r="F354" i="6" s="1"/>
  <c r="E321" i="6"/>
  <c r="F321" i="6" s="1"/>
  <c r="E659" i="6"/>
  <c r="F659" i="6" s="1"/>
  <c r="E658" i="6"/>
  <c r="F658" i="6" s="1"/>
  <c r="E632" i="6"/>
  <c r="F632" i="6" s="1"/>
  <c r="E627" i="6"/>
  <c r="F627" i="6" s="1"/>
  <c r="E626" i="6"/>
  <c r="F626" i="6" s="1"/>
  <c r="E600" i="6"/>
  <c r="F600" i="6" s="1"/>
  <c r="E595" i="6"/>
  <c r="F595" i="6" s="1"/>
  <c r="E594" i="6"/>
  <c r="F594" i="6" s="1"/>
  <c r="E559" i="6"/>
  <c r="F559" i="6" s="1"/>
  <c r="E558" i="6"/>
  <c r="F558" i="6" s="1"/>
  <c r="E552" i="6"/>
  <c r="F552" i="6" s="1"/>
  <c r="E527" i="6"/>
  <c r="F527" i="6" s="1"/>
  <c r="E523" i="6"/>
  <c r="F523" i="6" s="1"/>
  <c r="E520" i="6"/>
  <c r="F520" i="6" s="1"/>
  <c r="E509" i="6"/>
  <c r="F509" i="6" s="1"/>
  <c r="E508" i="6"/>
  <c r="F508" i="6" s="1"/>
  <c r="E501" i="6"/>
  <c r="F501" i="6" s="1"/>
  <c r="E500" i="6"/>
  <c r="F500" i="6" s="1"/>
  <c r="E486" i="6"/>
  <c r="F486" i="6" s="1"/>
  <c r="E449" i="6"/>
  <c r="F449" i="6" s="1"/>
  <c r="E420" i="6"/>
  <c r="F420" i="6" s="1"/>
  <c r="E415" i="6"/>
  <c r="F415" i="6" s="1"/>
  <c r="E410" i="6"/>
  <c r="F410" i="6" s="1"/>
  <c r="E399" i="6"/>
  <c r="F399" i="6" s="1"/>
  <c r="E394" i="6"/>
  <c r="F394" i="6" s="1"/>
  <c r="E378" i="6"/>
  <c r="F378" i="6" s="1"/>
  <c r="E373" i="6"/>
  <c r="F373" i="6" s="1"/>
  <c r="E367" i="6"/>
  <c r="F367" i="6" s="1"/>
  <c r="E332" i="6"/>
  <c r="F332" i="6" s="1"/>
  <c r="E327" i="6"/>
  <c r="F327" i="6" s="1"/>
  <c r="E662" i="6"/>
  <c r="F662" i="6" s="1"/>
  <c r="E640" i="6"/>
  <c r="F640" i="6" s="1"/>
  <c r="E635" i="6"/>
  <c r="F635" i="6" s="1"/>
  <c r="E634" i="6"/>
  <c r="F634" i="6" s="1"/>
  <c r="E608" i="6"/>
  <c r="F608" i="6" s="1"/>
  <c r="E603" i="6"/>
  <c r="F603" i="6" s="1"/>
  <c r="E602" i="6"/>
  <c r="F602" i="6" s="1"/>
  <c r="E577" i="6"/>
  <c r="F577" i="6" s="1"/>
  <c r="E540" i="6"/>
  <c r="F540" i="6" s="1"/>
  <c r="E528" i="6"/>
  <c r="F528" i="6" s="1"/>
  <c r="E516" i="6"/>
  <c r="F516" i="6" s="1"/>
  <c r="E494" i="6"/>
  <c r="F494" i="6" s="1"/>
  <c r="E480" i="6"/>
  <c r="F480" i="6" s="1"/>
  <c r="E457" i="6"/>
  <c r="F457" i="6" s="1"/>
  <c r="E451" i="6"/>
  <c r="F451" i="6" s="1"/>
  <c r="E446" i="6"/>
  <c r="F446" i="6" s="1"/>
  <c r="E445" i="6"/>
  <c r="F445" i="6" s="1"/>
  <c r="E440" i="6"/>
  <c r="F440" i="6" s="1"/>
  <c r="E416" i="6"/>
  <c r="F416" i="6" s="1"/>
  <c r="E412" i="6"/>
  <c r="F412" i="6" s="1"/>
  <c r="E395" i="6"/>
  <c r="F395" i="6" s="1"/>
  <c r="E389" i="6"/>
  <c r="F389" i="6" s="1"/>
  <c r="E384" i="6"/>
  <c r="F384" i="6" s="1"/>
  <c r="E357" i="6"/>
  <c r="F357" i="6" s="1"/>
  <c r="E351" i="6"/>
  <c r="F351" i="6" s="1"/>
  <c r="E346" i="6"/>
  <c r="F346" i="6" s="1"/>
  <c r="E324" i="6"/>
  <c r="F324" i="6" s="1"/>
  <c r="E317" i="6"/>
  <c r="F317" i="6" s="1"/>
  <c r="E312" i="6"/>
  <c r="F312" i="6" s="1"/>
  <c r="E302" i="6"/>
  <c r="F302" i="6" s="1"/>
  <c r="E300" i="6"/>
  <c r="F300" i="6" s="1"/>
  <c r="E285" i="6"/>
  <c r="F285" i="6" s="1"/>
  <c r="E271" i="6"/>
  <c r="F271" i="6" s="1"/>
  <c r="E264" i="6"/>
  <c r="F264" i="6" s="1"/>
  <c r="E146" i="6"/>
  <c r="F146" i="6" s="1"/>
  <c r="E238" i="6"/>
  <c r="F238" i="6" s="1"/>
  <c r="E258" i="6"/>
  <c r="F258" i="6" s="1"/>
  <c r="E313" i="6"/>
  <c r="F313" i="6" s="1"/>
  <c r="E286" i="6"/>
  <c r="F286" i="6" s="1"/>
  <c r="E261" i="6"/>
  <c r="F261" i="6" s="1"/>
  <c r="E148" i="6"/>
  <c r="F148" i="6" s="1"/>
  <c r="E239" i="6"/>
  <c r="F239" i="6" s="1"/>
  <c r="E227" i="6"/>
  <c r="F227" i="6" s="1"/>
  <c r="E204" i="6"/>
  <c r="F204" i="6" s="1"/>
  <c r="E202" i="6"/>
  <c r="F202" i="6" s="1"/>
  <c r="E108" i="6"/>
  <c r="F108" i="6" s="1"/>
  <c r="E225" i="6"/>
  <c r="F225" i="6" s="1"/>
  <c r="E144" i="6"/>
  <c r="F144" i="6" s="1"/>
  <c r="E46" i="6"/>
  <c r="F46" i="6" s="1"/>
  <c r="E113" i="6"/>
  <c r="F113" i="6" s="1"/>
  <c r="E112" i="6"/>
  <c r="F112" i="6" s="1"/>
  <c r="E13" i="6"/>
  <c r="F13" i="6" s="1"/>
  <c r="E162" i="6"/>
  <c r="F162" i="6" s="1"/>
  <c r="E247" i="6"/>
  <c r="F247" i="6" s="1"/>
  <c r="E292" i="6"/>
  <c r="F292" i="6" s="1"/>
  <c r="E287" i="6"/>
  <c r="F287" i="6" s="1"/>
  <c r="E277" i="6"/>
  <c r="F277" i="6" s="1"/>
  <c r="E274" i="6"/>
  <c r="F274" i="6" s="1"/>
  <c r="E178" i="6"/>
  <c r="F178" i="6" s="1"/>
  <c r="E142" i="6"/>
  <c r="F142" i="6" s="1"/>
  <c r="E37" i="6"/>
  <c r="F37" i="6" s="1"/>
  <c r="E128" i="6"/>
  <c r="F128" i="6" s="1"/>
  <c r="E433" i="6"/>
  <c r="F433" i="6" s="1"/>
  <c r="E425" i="6"/>
  <c r="F425" i="6" s="1"/>
  <c r="E418" i="6"/>
  <c r="F418" i="6" s="1"/>
  <c r="E407" i="6"/>
  <c r="F407" i="6" s="1"/>
  <c r="E393" i="6"/>
  <c r="F393" i="6" s="1"/>
  <c r="E382" i="6"/>
  <c r="F382" i="6" s="1"/>
  <c r="E381" i="6"/>
  <c r="F381" i="6" s="1"/>
  <c r="E376" i="6"/>
  <c r="F376" i="6" s="1"/>
  <c r="E369" i="6"/>
  <c r="F369" i="6" s="1"/>
  <c r="E362" i="6"/>
  <c r="F362" i="6" s="1"/>
  <c r="E355" i="6"/>
  <c r="F355" i="6" s="1"/>
  <c r="E325" i="6"/>
  <c r="F325" i="6" s="1"/>
  <c r="E320" i="6"/>
  <c r="F320" i="6" s="1"/>
  <c r="E306" i="6"/>
  <c r="F306" i="6" s="1"/>
  <c r="E149" i="6"/>
  <c r="F149" i="6" s="1"/>
  <c r="E296" i="6"/>
  <c r="F296" i="6" s="1"/>
  <c r="E181" i="6"/>
  <c r="F181" i="6" s="1"/>
  <c r="E241" i="6"/>
  <c r="F241" i="6" s="1"/>
  <c r="E32" i="6"/>
  <c r="F32" i="6" s="1"/>
  <c r="E206" i="6"/>
  <c r="F206" i="6" s="1"/>
  <c r="E282" i="6"/>
  <c r="F282" i="6" s="1"/>
  <c r="E118" i="6"/>
  <c r="F118" i="6" s="1"/>
  <c r="E143" i="6"/>
  <c r="F143" i="6" s="1"/>
  <c r="E252" i="6"/>
  <c r="F252" i="6" s="1"/>
  <c r="E299" i="6"/>
  <c r="F299" i="6" s="1"/>
  <c r="E137" i="6"/>
  <c r="F137" i="6" s="1"/>
  <c r="E234" i="6"/>
  <c r="F234" i="6" s="1"/>
  <c r="E159" i="6"/>
  <c r="F159" i="6" s="1"/>
  <c r="E8" i="6"/>
  <c r="F8" i="6" s="1"/>
  <c r="E53" i="6"/>
  <c r="F53" i="6" s="1"/>
  <c r="E503" i="6"/>
  <c r="F503" i="6" s="1"/>
  <c r="E534" i="6"/>
  <c r="F534" i="6" s="1"/>
  <c r="E519" i="6"/>
  <c r="F519" i="6" s="1"/>
  <c r="E487" i="6"/>
  <c r="F487" i="6" s="1"/>
  <c r="E536" i="6"/>
  <c r="F536" i="6" s="1"/>
  <c r="E511" i="6"/>
  <c r="F511" i="6" s="1"/>
  <c r="E479" i="6"/>
  <c r="F479" i="6" s="1"/>
  <c r="E311" i="6"/>
  <c r="F311" i="6" s="1"/>
  <c r="E455" i="6"/>
  <c r="F455" i="6" s="1"/>
  <c r="E307" i="6"/>
  <c r="F307" i="6" s="1"/>
  <c r="E270" i="6"/>
  <c r="F270" i="6" s="1"/>
  <c r="E259" i="6"/>
  <c r="F259" i="6" s="1"/>
  <c r="E105" i="6"/>
  <c r="F105" i="6" s="1"/>
  <c r="E232" i="6"/>
  <c r="F232" i="6" s="1"/>
  <c r="E126" i="6"/>
  <c r="F126" i="6" s="1"/>
  <c r="E17" i="6"/>
  <c r="F17" i="6" s="1"/>
  <c r="E38" i="6"/>
  <c r="F38" i="6" s="1"/>
  <c r="E284" i="6"/>
  <c r="F284" i="6" s="1"/>
  <c r="E2" i="6"/>
  <c r="F2" i="6" s="1"/>
  <c r="E235" i="6"/>
  <c r="F235" i="6" s="1"/>
  <c r="E205" i="6"/>
  <c r="F205" i="6" s="1"/>
  <c r="E19" i="6"/>
  <c r="F19" i="6" s="1"/>
  <c r="E281" i="6"/>
  <c r="F281" i="6" s="1"/>
  <c r="E49" i="6"/>
  <c r="F49" i="6" s="1"/>
  <c r="E98" i="6"/>
  <c r="F98" i="6" s="1"/>
  <c r="E29" i="6"/>
  <c r="F29" i="6" s="1"/>
  <c r="E265" i="6"/>
  <c r="F265" i="6" s="1"/>
  <c r="E102" i="6"/>
  <c r="F102" i="6" s="1"/>
  <c r="E242" i="6"/>
  <c r="F242" i="6" s="1"/>
  <c r="E214" i="6"/>
  <c r="F214" i="6" s="1"/>
  <c r="E14" i="6"/>
  <c r="F14" i="6" s="1"/>
  <c r="E244" i="6"/>
  <c r="F244" i="6" s="1"/>
  <c r="E269" i="6"/>
  <c r="F269" i="6" s="1"/>
  <c r="E185" i="6"/>
  <c r="F185" i="6" s="1"/>
  <c r="E231" i="6"/>
  <c r="F231" i="6" s="1"/>
  <c r="E36" i="6"/>
  <c r="F36" i="6" s="1"/>
  <c r="E147" i="6"/>
  <c r="F147" i="6" s="1"/>
  <c r="E173" i="6"/>
  <c r="F173" i="6" s="1"/>
  <c r="M20" i="7"/>
  <c r="T20" i="7"/>
  <c r="U20" i="7"/>
  <c r="AA20" i="7"/>
  <c r="AB20" i="7"/>
  <c r="AD20" i="7" s="1"/>
  <c r="M21" i="7"/>
  <c r="T21" i="7"/>
  <c r="U21" i="7"/>
  <c r="AA21" i="7"/>
  <c r="AB21" i="7"/>
  <c r="AD21" i="7" s="1"/>
  <c r="G99" i="13" l="1"/>
  <c r="I98" i="13"/>
  <c r="I97" i="13"/>
  <c r="I96" i="13"/>
  <c r="I95" i="13"/>
  <c r="M19" i="7"/>
  <c r="T19" i="7"/>
  <c r="U19" i="7"/>
  <c r="AA19" i="7"/>
  <c r="AB19" i="7"/>
  <c r="AD19" i="7" s="1"/>
  <c r="AB31" i="7"/>
  <c r="AD31" i="7" s="1"/>
  <c r="AB32" i="7"/>
  <c r="AD32" i="7" s="1"/>
  <c r="AB33" i="7"/>
  <c r="AD33" i="7" s="1"/>
  <c r="AB34" i="7"/>
  <c r="AD34" i="7" s="1"/>
  <c r="AB35" i="7"/>
  <c r="AD35" i="7" s="1"/>
  <c r="AB36" i="7"/>
  <c r="AD36" i="7" s="1"/>
  <c r="AB43" i="7"/>
  <c r="AD43" i="7" s="1"/>
  <c r="AB17" i="7"/>
  <c r="AD17" i="7" s="1"/>
  <c r="G106" i="13"/>
  <c r="I105" i="13"/>
  <c r="I104" i="13"/>
  <c r="I103" i="13"/>
  <c r="I102" i="13"/>
  <c r="L18" i="7" l="1"/>
  <c r="M31" i="7"/>
  <c r="T31" i="7"/>
  <c r="U31" i="7"/>
  <c r="AA31" i="7"/>
  <c r="M32" i="7"/>
  <c r="T32" i="7"/>
  <c r="U32" i="7"/>
  <c r="AA32" i="7"/>
  <c r="M33" i="7"/>
  <c r="T33" i="7"/>
  <c r="U33" i="7"/>
  <c r="AA33" i="7"/>
  <c r="M34" i="7"/>
  <c r="T34" i="7"/>
  <c r="U34" i="7"/>
  <c r="AA34" i="7"/>
  <c r="M35" i="7"/>
  <c r="T35" i="7"/>
  <c r="U35" i="7"/>
  <c r="AA35" i="7"/>
  <c r="M36" i="7"/>
  <c r="T36" i="7"/>
  <c r="U36" i="7"/>
  <c r="AA36" i="7"/>
  <c r="L29" i="2" l="1"/>
  <c r="L30" i="2"/>
  <c r="L51" i="2"/>
  <c r="L12" i="2"/>
  <c r="L52" i="2"/>
  <c r="L53" i="2"/>
  <c r="L54" i="2"/>
  <c r="L2" i="2"/>
  <c r="L13" i="2"/>
  <c r="L31" i="2"/>
  <c r="L3" i="2"/>
  <c r="L49" i="2"/>
  <c r="L14" i="2"/>
  <c r="L15" i="2"/>
  <c r="L32" i="2"/>
  <c r="L33" i="2"/>
  <c r="L50" i="2"/>
  <c r="L34" i="2"/>
  <c r="L35" i="2"/>
  <c r="L36" i="2"/>
  <c r="L37" i="2"/>
  <c r="L38" i="2"/>
  <c r="L39" i="2"/>
  <c r="L40" i="2"/>
  <c r="L41" i="2"/>
  <c r="L42" i="2"/>
  <c r="L23" i="2"/>
  <c r="L24" i="2"/>
  <c r="L25" i="2"/>
  <c r="L26" i="2"/>
  <c r="L27" i="2"/>
  <c r="L28" i="2"/>
  <c r="L4" i="2"/>
  <c r="L43" i="2"/>
  <c r="L44" i="2"/>
  <c r="L7" i="2"/>
  <c r="L8" i="2"/>
  <c r="L16" i="2"/>
  <c r="L17" i="2"/>
  <c r="L18" i="2"/>
  <c r="L19" i="2"/>
  <c r="L45" i="2"/>
  <c r="L46" i="2"/>
  <c r="L55" i="2"/>
  <c r="L56" i="2"/>
  <c r="L57" i="2"/>
  <c r="L58" i="2"/>
  <c r="L59" i="2"/>
  <c r="L60" i="2"/>
  <c r="L61" i="2"/>
  <c r="L62" i="2"/>
  <c r="L47" i="2"/>
  <c r="L48" i="2"/>
  <c r="L20" i="2"/>
  <c r="L21" i="2"/>
  <c r="L22" i="2"/>
  <c r="L5" i="2"/>
  <c r="L6" i="2"/>
  <c r="L9" i="2"/>
  <c r="L10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42" i="7" l="1"/>
  <c r="L132" i="7"/>
  <c r="L24" i="7"/>
  <c r="L23" i="7"/>
  <c r="L22" i="7"/>
  <c r="L20" i="7"/>
  <c r="L21" i="7"/>
  <c r="L19" i="7"/>
  <c r="L11" i="2"/>
  <c r="L33" i="7"/>
  <c r="L35" i="7"/>
  <c r="L32" i="7"/>
  <c r="L34" i="7"/>
  <c r="L31" i="7"/>
  <c r="L36" i="7"/>
  <c r="G113" i="13"/>
  <c r="I112" i="13"/>
  <c r="I111" i="13"/>
  <c r="I110" i="13"/>
  <c r="I109" i="13"/>
  <c r="G127" i="13"/>
  <c r="G120" i="13"/>
  <c r="I119" i="13"/>
  <c r="I118" i="13"/>
  <c r="I117" i="13"/>
  <c r="I116" i="13"/>
  <c r="I126" i="13" l="1"/>
  <c r="I125" i="13"/>
  <c r="I124" i="13"/>
  <c r="I123" i="13"/>
  <c r="M17" i="7" l="1"/>
  <c r="T17" i="7"/>
  <c r="U17" i="7"/>
  <c r="AA17" i="7"/>
  <c r="M43" i="7" l="1"/>
  <c r="T43" i="7"/>
  <c r="U43" i="7"/>
  <c r="AA43" i="7"/>
  <c r="L179" i="6" l="1"/>
  <c r="J179" i="6"/>
  <c r="H179" i="6"/>
  <c r="I179" i="6" s="1"/>
  <c r="D179" i="6"/>
  <c r="B179" i="6"/>
  <c r="L26" i="6"/>
  <c r="J26" i="6"/>
  <c r="H26" i="6"/>
  <c r="I26" i="6" s="1"/>
  <c r="D26" i="6"/>
  <c r="B26" i="6"/>
  <c r="J198" i="6"/>
  <c r="H198" i="6"/>
  <c r="I198" i="6" s="1"/>
  <c r="D198" i="6"/>
  <c r="B198" i="6"/>
  <c r="L115" i="6"/>
  <c r="J115" i="6"/>
  <c r="I115" i="6"/>
  <c r="D115" i="6"/>
  <c r="B115" i="6"/>
  <c r="L22" i="6"/>
  <c r="J186" i="6"/>
  <c r="H186" i="6"/>
  <c r="I186" i="6" s="1"/>
  <c r="D186" i="6"/>
  <c r="B186" i="6"/>
  <c r="L28" i="6"/>
  <c r="J28" i="6"/>
  <c r="H28" i="6"/>
  <c r="I28" i="6" s="1"/>
  <c r="D28" i="6"/>
  <c r="B28" i="6"/>
  <c r="L201" i="6"/>
  <c r="J201" i="6"/>
  <c r="H201" i="6"/>
  <c r="I201" i="6" s="1"/>
  <c r="D201" i="6"/>
  <c r="B201" i="6"/>
  <c r="J114" i="6"/>
  <c r="I114" i="6"/>
  <c r="D114" i="6"/>
  <c r="B114" i="6"/>
  <c r="L196" i="6"/>
  <c r="J196" i="6"/>
  <c r="H196" i="6"/>
  <c r="I196" i="6" s="1"/>
  <c r="D196" i="6"/>
  <c r="B196" i="6"/>
  <c r="L9" i="6"/>
  <c r="J9" i="6"/>
  <c r="H9" i="6"/>
  <c r="I9" i="6" s="1"/>
  <c r="D9" i="6"/>
  <c r="B9" i="6"/>
  <c r="L219" i="6"/>
  <c r="J219" i="6"/>
  <c r="H219" i="6"/>
  <c r="I219" i="6" s="1"/>
  <c r="D219" i="6"/>
  <c r="B219" i="6"/>
  <c r="L62" i="6"/>
  <c r="J73" i="6"/>
  <c r="H73" i="6"/>
  <c r="I73" i="6" s="1"/>
  <c r="D73" i="6"/>
  <c r="B73" i="6"/>
  <c r="E201" i="6" l="1"/>
  <c r="F201" i="6" s="1"/>
  <c r="E186" i="6"/>
  <c r="F186" i="6" s="1"/>
  <c r="E198" i="6"/>
  <c r="F198" i="6" s="1"/>
  <c r="E73" i="6"/>
  <c r="F73" i="6" s="1"/>
  <c r="E26" i="6"/>
  <c r="F26" i="6" s="1"/>
  <c r="E115" i="6"/>
  <c r="F115" i="6" s="1"/>
  <c r="E114" i="6"/>
  <c r="F114" i="6" s="1"/>
  <c r="E179" i="6"/>
  <c r="F179" i="6" s="1"/>
  <c r="E196" i="6"/>
  <c r="F196" i="6" s="1"/>
  <c r="E9" i="6"/>
  <c r="F9" i="6" s="1"/>
  <c r="E28" i="6"/>
  <c r="F28" i="6" s="1"/>
  <c r="E219" i="6"/>
  <c r="F219" i="6" s="1"/>
  <c r="L257" i="6" l="1"/>
  <c r="L10" i="6"/>
  <c r="L44" i="6"/>
  <c r="L253" i="6"/>
  <c r="L157" i="6"/>
  <c r="L186" i="6"/>
  <c r="L256" i="6"/>
  <c r="L188" i="6"/>
  <c r="L127" i="6"/>
  <c r="L272" i="6"/>
  <c r="L51" i="6"/>
  <c r="L199" i="6"/>
  <c r="L40" i="6"/>
  <c r="L54" i="6"/>
  <c r="L55" i="6"/>
  <c r="L226" i="6"/>
  <c r="L169" i="6"/>
  <c r="L3" i="6"/>
  <c r="L110" i="6"/>
  <c r="L192" i="6"/>
  <c r="L193" i="6"/>
  <c r="L150" i="6"/>
  <c r="L63" i="6"/>
  <c r="L221" i="6"/>
  <c r="L65" i="6"/>
  <c r="L66" i="6"/>
  <c r="L67" i="6"/>
  <c r="L68" i="6"/>
  <c r="L69" i="6"/>
  <c r="L70" i="6"/>
  <c r="L100" i="6"/>
  <c r="L160" i="6"/>
  <c r="L73" i="6"/>
  <c r="L74" i="6"/>
  <c r="L75" i="6"/>
  <c r="L76" i="6"/>
  <c r="L77" i="6"/>
  <c r="L78" i="6"/>
  <c r="L79" i="6"/>
  <c r="L80" i="6"/>
  <c r="L81" i="6"/>
  <c r="L82" i="6"/>
  <c r="L83" i="6"/>
  <c r="L84" i="6"/>
  <c r="L99" i="6"/>
  <c r="L86" i="6"/>
  <c r="L87" i="6"/>
  <c r="L88" i="6"/>
  <c r="L89" i="6"/>
  <c r="L90" i="6"/>
  <c r="L91" i="6"/>
  <c r="L92" i="6"/>
  <c r="L93" i="6"/>
  <c r="L94" i="6"/>
  <c r="L95" i="6"/>
  <c r="L6" i="6"/>
  <c r="L7" i="6"/>
  <c r="L194" i="6"/>
  <c r="L195" i="6"/>
  <c r="L197" i="6"/>
  <c r="L198" i="6"/>
  <c r="L59" i="6"/>
  <c r="L41" i="6"/>
  <c r="L43" i="6"/>
  <c r="L45" i="6"/>
  <c r="L101" i="6"/>
  <c r="L170" i="6"/>
  <c r="L174" i="6"/>
  <c r="L175" i="6"/>
  <c r="L176" i="6"/>
  <c r="L216" i="6"/>
  <c r="L158" i="6"/>
  <c r="L111" i="6"/>
  <c r="L12" i="6"/>
  <c r="L114" i="6"/>
  <c r="L177" i="6"/>
  <c r="L166" i="6"/>
  <c r="L119" i="6"/>
  <c r="L23" i="6"/>
  <c r="L120" i="6"/>
  <c r="L25" i="6"/>
  <c r="L4" i="6"/>
  <c r="L60" i="6"/>
  <c r="L124" i="6"/>
  <c r="L167" i="6"/>
  <c r="L168" i="6"/>
  <c r="L57" i="6"/>
  <c r="L34" i="6"/>
  <c r="L133" i="6"/>
  <c r="L123" i="6"/>
  <c r="L184" i="6"/>
  <c r="L254" i="6"/>
  <c r="L255" i="6"/>
  <c r="L151" i="6"/>
  <c r="L223" i="6"/>
  <c r="L24" i="6"/>
  <c r="L266" i="6"/>
  <c r="L267" i="6"/>
  <c r="L5" i="6"/>
  <c r="L218" i="6"/>
  <c r="L58" i="6"/>
  <c r="L39" i="6"/>
  <c r="L30" i="6"/>
  <c r="B253" i="6"/>
  <c r="D253" i="6"/>
  <c r="H253" i="6"/>
  <c r="I253" i="6" s="1"/>
  <c r="J253" i="6"/>
  <c r="B267" i="6"/>
  <c r="D267" i="6"/>
  <c r="H267" i="6"/>
  <c r="I267" i="6" s="1"/>
  <c r="J267" i="6"/>
  <c r="B157" i="6"/>
  <c r="D157" i="6"/>
  <c r="H157" i="6"/>
  <c r="I157" i="6" s="1"/>
  <c r="J157" i="6"/>
  <c r="B133" i="6"/>
  <c r="D133" i="6"/>
  <c r="H133" i="6"/>
  <c r="I133" i="6" s="1"/>
  <c r="J133" i="6"/>
  <c r="B62" i="6"/>
  <c r="D62" i="6"/>
  <c r="H62" i="6"/>
  <c r="I62" i="6" s="1"/>
  <c r="J62" i="6"/>
  <c r="B150" i="6"/>
  <c r="D150" i="6"/>
  <c r="H150" i="6"/>
  <c r="I150" i="6" s="1"/>
  <c r="J150" i="6"/>
  <c r="B5" i="6"/>
  <c r="D5" i="6"/>
  <c r="H5" i="6"/>
  <c r="I5" i="6" s="1"/>
  <c r="J5" i="6"/>
  <c r="B272" i="6"/>
  <c r="D272" i="6"/>
  <c r="H272" i="6"/>
  <c r="I272" i="6" s="1"/>
  <c r="J272" i="6"/>
  <c r="B256" i="6"/>
  <c r="D256" i="6"/>
  <c r="H256" i="6"/>
  <c r="I256" i="6" s="1"/>
  <c r="J256" i="6"/>
  <c r="B218" i="6"/>
  <c r="D218" i="6"/>
  <c r="H218" i="6"/>
  <c r="I218" i="6" s="1"/>
  <c r="J218" i="6"/>
  <c r="B58" i="6"/>
  <c r="D58" i="6"/>
  <c r="H58" i="6"/>
  <c r="I58" i="6" s="1"/>
  <c r="J58" i="6"/>
  <c r="B39" i="6"/>
  <c r="D39" i="6"/>
  <c r="H39" i="6"/>
  <c r="I39" i="6" s="1"/>
  <c r="J39" i="6"/>
  <c r="B30" i="6"/>
  <c r="D30" i="6"/>
  <c r="H30" i="6"/>
  <c r="I30" i="6" s="1"/>
  <c r="J30" i="6"/>
  <c r="B188" i="6"/>
  <c r="D188" i="6"/>
  <c r="H188" i="6"/>
  <c r="I188" i="6" s="1"/>
  <c r="J188" i="6"/>
  <c r="B127" i="6"/>
  <c r="D127" i="6"/>
  <c r="H127" i="6"/>
  <c r="I127" i="6" s="1"/>
  <c r="J127" i="6"/>
  <c r="B167" i="6"/>
  <c r="D167" i="6"/>
  <c r="H167" i="6"/>
  <c r="I167" i="6" s="1"/>
  <c r="J167" i="6"/>
  <c r="B168" i="6"/>
  <c r="D168" i="6"/>
  <c r="H168" i="6"/>
  <c r="I168" i="6" s="1"/>
  <c r="J168" i="6"/>
  <c r="B78" i="6"/>
  <c r="D78" i="6"/>
  <c r="H78" i="6"/>
  <c r="I78" i="6" s="1"/>
  <c r="J78" i="6"/>
  <c r="B51" i="6"/>
  <c r="D51" i="6"/>
  <c r="H51" i="6"/>
  <c r="I51" i="6" s="1"/>
  <c r="J51" i="6"/>
  <c r="B199" i="6"/>
  <c r="D199" i="6"/>
  <c r="H199" i="6"/>
  <c r="I199" i="6" s="1"/>
  <c r="J199" i="6"/>
  <c r="B40" i="6"/>
  <c r="D40" i="6"/>
  <c r="H40" i="6"/>
  <c r="I40" i="6" s="1"/>
  <c r="J40" i="6"/>
  <c r="B55" i="6"/>
  <c r="D55" i="6"/>
  <c r="H55" i="6"/>
  <c r="I55" i="6" s="1"/>
  <c r="J55" i="6"/>
  <c r="B166" i="6"/>
  <c r="D166" i="6"/>
  <c r="H166" i="6"/>
  <c r="I166" i="6" s="1"/>
  <c r="J166" i="6"/>
  <c r="B57" i="6"/>
  <c r="D57" i="6"/>
  <c r="H57" i="6"/>
  <c r="I57" i="6" s="1"/>
  <c r="J57" i="6"/>
  <c r="B54" i="6"/>
  <c r="D54" i="6"/>
  <c r="H54" i="6"/>
  <c r="I54" i="6" s="1"/>
  <c r="J54" i="6"/>
  <c r="B226" i="6"/>
  <c r="D226" i="6"/>
  <c r="H226" i="6"/>
  <c r="I226" i="6" s="1"/>
  <c r="J226" i="6"/>
  <c r="B194" i="6"/>
  <c r="D194" i="6"/>
  <c r="H194" i="6"/>
  <c r="I194" i="6" s="1"/>
  <c r="J194" i="6"/>
  <c r="B169" i="6"/>
  <c r="D169" i="6"/>
  <c r="H169" i="6"/>
  <c r="I169" i="6" s="1"/>
  <c r="J169" i="6"/>
  <c r="B3" i="6"/>
  <c r="D3" i="6"/>
  <c r="H3" i="6"/>
  <c r="I3" i="6" s="1"/>
  <c r="J3" i="6"/>
  <c r="B151" i="6"/>
  <c r="D151" i="6"/>
  <c r="H151" i="6"/>
  <c r="I151" i="6" s="1"/>
  <c r="J151" i="6"/>
  <c r="B110" i="6"/>
  <c r="D110" i="6"/>
  <c r="H110" i="6"/>
  <c r="I110" i="6" s="1"/>
  <c r="J110" i="6"/>
  <c r="B192" i="6"/>
  <c r="D192" i="6"/>
  <c r="H192" i="6"/>
  <c r="I192" i="6" s="1"/>
  <c r="J192" i="6"/>
  <c r="B193" i="6"/>
  <c r="D193" i="6"/>
  <c r="H193" i="6"/>
  <c r="I193" i="6" s="1"/>
  <c r="J193" i="6"/>
  <c r="B34" i="6"/>
  <c r="D34" i="6"/>
  <c r="H34" i="6"/>
  <c r="I34" i="6" s="1"/>
  <c r="J34" i="6"/>
  <c r="B123" i="6"/>
  <c r="D123" i="6"/>
  <c r="H123" i="6"/>
  <c r="I123" i="6" s="1"/>
  <c r="J123" i="6"/>
  <c r="B254" i="6"/>
  <c r="D254" i="6"/>
  <c r="H254" i="6"/>
  <c r="I254" i="6" s="1"/>
  <c r="J254" i="6"/>
  <c r="B197" i="6"/>
  <c r="D197" i="6"/>
  <c r="H197" i="6"/>
  <c r="I197" i="6" s="1"/>
  <c r="J197" i="6"/>
  <c r="B255" i="6"/>
  <c r="D255" i="6"/>
  <c r="H255" i="6"/>
  <c r="I255" i="6" s="1"/>
  <c r="J255" i="6"/>
  <c r="B65" i="6"/>
  <c r="D65" i="6"/>
  <c r="H65" i="6"/>
  <c r="I65" i="6" s="1"/>
  <c r="J65" i="6"/>
  <c r="B184" i="6"/>
  <c r="D184" i="6"/>
  <c r="H184" i="6"/>
  <c r="I184" i="6" s="1"/>
  <c r="J184" i="6"/>
  <c r="B66" i="6"/>
  <c r="D66" i="6"/>
  <c r="H66" i="6"/>
  <c r="I66" i="6" s="1"/>
  <c r="J66" i="6"/>
  <c r="B67" i="6"/>
  <c r="D67" i="6"/>
  <c r="H67" i="6"/>
  <c r="I67" i="6" s="1"/>
  <c r="J67" i="6"/>
  <c r="B68" i="6"/>
  <c r="D68" i="6"/>
  <c r="H68" i="6"/>
  <c r="I68" i="6" s="1"/>
  <c r="J68" i="6"/>
  <c r="B69" i="6"/>
  <c r="D69" i="6"/>
  <c r="H69" i="6"/>
  <c r="I69" i="6" s="1"/>
  <c r="J69" i="6"/>
  <c r="B70" i="6"/>
  <c r="D70" i="6"/>
  <c r="H70" i="6"/>
  <c r="I70" i="6" s="1"/>
  <c r="J70" i="6"/>
  <c r="B100" i="6"/>
  <c r="D100" i="6"/>
  <c r="H100" i="6"/>
  <c r="I100" i="6" s="1"/>
  <c r="J100" i="6"/>
  <c r="B59" i="6"/>
  <c r="D59" i="6"/>
  <c r="H59" i="6"/>
  <c r="I59" i="6" s="1"/>
  <c r="J59" i="6"/>
  <c r="B41" i="6"/>
  <c r="D41" i="6"/>
  <c r="H41" i="6"/>
  <c r="I41" i="6" s="1"/>
  <c r="J41" i="6"/>
  <c r="B43" i="6"/>
  <c r="D43" i="6"/>
  <c r="H43" i="6"/>
  <c r="I43" i="6" s="1"/>
  <c r="J43" i="6"/>
  <c r="B22" i="6"/>
  <c r="D22" i="6"/>
  <c r="H22" i="6"/>
  <c r="I22" i="6" s="1"/>
  <c r="J22" i="6"/>
  <c r="B74" i="6"/>
  <c r="D74" i="6"/>
  <c r="H74" i="6"/>
  <c r="I74" i="6" s="1"/>
  <c r="J74" i="6"/>
  <c r="B75" i="6"/>
  <c r="D75" i="6"/>
  <c r="H75" i="6"/>
  <c r="I75" i="6" s="1"/>
  <c r="J75" i="6"/>
  <c r="B76" i="6"/>
  <c r="D76" i="6"/>
  <c r="H76" i="6"/>
  <c r="I76" i="6" s="1"/>
  <c r="J76" i="6"/>
  <c r="B77" i="6"/>
  <c r="D77" i="6"/>
  <c r="H77" i="6"/>
  <c r="I77" i="6" s="1"/>
  <c r="J77" i="6"/>
  <c r="B79" i="6"/>
  <c r="D79" i="6"/>
  <c r="H79" i="6"/>
  <c r="I79" i="6" s="1"/>
  <c r="J79" i="6"/>
  <c r="B80" i="6"/>
  <c r="D80" i="6"/>
  <c r="H80" i="6"/>
  <c r="I80" i="6" s="1"/>
  <c r="J80" i="6"/>
  <c r="B81" i="6"/>
  <c r="D81" i="6"/>
  <c r="H81" i="6"/>
  <c r="I81" i="6" s="1"/>
  <c r="J81" i="6"/>
  <c r="B82" i="6"/>
  <c r="D82" i="6"/>
  <c r="H82" i="6"/>
  <c r="I82" i="6" s="1"/>
  <c r="J82" i="6"/>
  <c r="B83" i="6"/>
  <c r="D83" i="6"/>
  <c r="H83" i="6"/>
  <c r="I83" i="6" s="1"/>
  <c r="J83" i="6"/>
  <c r="B84" i="6"/>
  <c r="D84" i="6"/>
  <c r="H84" i="6"/>
  <c r="I84" i="6" s="1"/>
  <c r="J84" i="6"/>
  <c r="B99" i="6"/>
  <c r="D99" i="6"/>
  <c r="H99" i="6"/>
  <c r="I99" i="6" s="1"/>
  <c r="J99" i="6"/>
  <c r="B86" i="6"/>
  <c r="D86" i="6"/>
  <c r="H86" i="6"/>
  <c r="I86" i="6" s="1"/>
  <c r="J86" i="6"/>
  <c r="B87" i="6"/>
  <c r="D87" i="6"/>
  <c r="H87" i="6"/>
  <c r="I87" i="6" s="1"/>
  <c r="J87" i="6"/>
  <c r="B88" i="6"/>
  <c r="D88" i="6"/>
  <c r="H88" i="6"/>
  <c r="I88" i="6" s="1"/>
  <c r="J88" i="6"/>
  <c r="B89" i="6"/>
  <c r="D89" i="6"/>
  <c r="H89" i="6"/>
  <c r="I89" i="6" s="1"/>
  <c r="J89" i="6"/>
  <c r="B90" i="6"/>
  <c r="D90" i="6"/>
  <c r="H90" i="6"/>
  <c r="I90" i="6" s="1"/>
  <c r="J90" i="6"/>
  <c r="B91" i="6"/>
  <c r="D91" i="6"/>
  <c r="H91" i="6"/>
  <c r="I91" i="6" s="1"/>
  <c r="J91" i="6"/>
  <c r="B92" i="6"/>
  <c r="D92" i="6"/>
  <c r="H92" i="6"/>
  <c r="I92" i="6" s="1"/>
  <c r="J92" i="6"/>
  <c r="B93" i="6"/>
  <c r="D93" i="6"/>
  <c r="H93" i="6"/>
  <c r="I93" i="6" s="1"/>
  <c r="J93" i="6"/>
  <c r="B94" i="6"/>
  <c r="D94" i="6"/>
  <c r="H94" i="6"/>
  <c r="I94" i="6" s="1"/>
  <c r="J94" i="6"/>
  <c r="B95" i="6"/>
  <c r="D95" i="6"/>
  <c r="H95" i="6"/>
  <c r="I95" i="6" s="1"/>
  <c r="J95" i="6"/>
  <c r="B6" i="6"/>
  <c r="D6" i="6"/>
  <c r="H6" i="6"/>
  <c r="I6" i="6" s="1"/>
  <c r="J6" i="6"/>
  <c r="B7" i="6"/>
  <c r="D7" i="6"/>
  <c r="H7" i="6"/>
  <c r="I7" i="6" s="1"/>
  <c r="J7" i="6"/>
  <c r="B160" i="6"/>
  <c r="D160" i="6"/>
  <c r="H160" i="6"/>
  <c r="I160" i="6" s="1"/>
  <c r="J160" i="6"/>
  <c r="B10" i="6"/>
  <c r="D10" i="6"/>
  <c r="H10" i="6"/>
  <c r="I10" i="6" s="1"/>
  <c r="J10" i="6"/>
  <c r="B44" i="6"/>
  <c r="D44" i="6"/>
  <c r="H44" i="6"/>
  <c r="I44" i="6" s="1"/>
  <c r="J44" i="6"/>
  <c r="B45" i="6"/>
  <c r="D45" i="6"/>
  <c r="H45" i="6"/>
  <c r="I45" i="6" s="1"/>
  <c r="J45" i="6"/>
  <c r="B101" i="6"/>
  <c r="D101" i="6"/>
  <c r="H101" i="6"/>
  <c r="I101" i="6" s="1"/>
  <c r="J101" i="6"/>
  <c r="B170" i="6"/>
  <c r="D170" i="6"/>
  <c r="H170" i="6"/>
  <c r="I170" i="6" s="1"/>
  <c r="J170" i="6"/>
  <c r="B174" i="6"/>
  <c r="D174" i="6"/>
  <c r="H174" i="6"/>
  <c r="I174" i="6" s="1"/>
  <c r="J174" i="6"/>
  <c r="B175" i="6"/>
  <c r="D175" i="6"/>
  <c r="H175" i="6"/>
  <c r="I175" i="6" s="1"/>
  <c r="J175" i="6"/>
  <c r="B176" i="6"/>
  <c r="D176" i="6"/>
  <c r="H176" i="6"/>
  <c r="I176" i="6" s="1"/>
  <c r="J176" i="6"/>
  <c r="B216" i="6"/>
  <c r="D216" i="6"/>
  <c r="H216" i="6"/>
  <c r="I216" i="6" s="1"/>
  <c r="J216" i="6"/>
  <c r="B158" i="6"/>
  <c r="D158" i="6"/>
  <c r="H158" i="6"/>
  <c r="I158" i="6" s="1"/>
  <c r="J158" i="6"/>
  <c r="B111" i="6"/>
  <c r="D111" i="6"/>
  <c r="H111" i="6"/>
  <c r="I111" i="6" s="1"/>
  <c r="J111" i="6"/>
  <c r="B12" i="6"/>
  <c r="D12" i="6"/>
  <c r="H12" i="6"/>
  <c r="I12" i="6" s="1"/>
  <c r="J12" i="6"/>
  <c r="B257" i="6"/>
  <c r="D257" i="6"/>
  <c r="H257" i="6"/>
  <c r="I257" i="6" s="1"/>
  <c r="J257" i="6"/>
  <c r="B177" i="6"/>
  <c r="D177" i="6"/>
  <c r="H177" i="6"/>
  <c r="I177" i="6" s="1"/>
  <c r="J177" i="6"/>
  <c r="B195" i="6"/>
  <c r="D195" i="6"/>
  <c r="H195" i="6"/>
  <c r="I195" i="6" s="1"/>
  <c r="J195" i="6"/>
  <c r="B119" i="6"/>
  <c r="D119" i="6"/>
  <c r="H119" i="6"/>
  <c r="I119" i="6" s="1"/>
  <c r="J119" i="6"/>
  <c r="B23" i="6"/>
  <c r="D23" i="6"/>
  <c r="H23" i="6"/>
  <c r="I23" i="6" s="1"/>
  <c r="J23" i="6"/>
  <c r="B120" i="6"/>
  <c r="D120" i="6"/>
  <c r="H120" i="6"/>
  <c r="I120" i="6" s="1"/>
  <c r="J120" i="6"/>
  <c r="B25" i="6"/>
  <c r="D25" i="6"/>
  <c r="H25" i="6"/>
  <c r="I25" i="6" s="1"/>
  <c r="J25" i="6"/>
  <c r="B4" i="6"/>
  <c r="D4" i="6"/>
  <c r="H4" i="6"/>
  <c r="I4" i="6" s="1"/>
  <c r="J4" i="6"/>
  <c r="B60" i="6"/>
  <c r="D60" i="6"/>
  <c r="H60" i="6"/>
  <c r="I60" i="6" s="1"/>
  <c r="J60" i="6"/>
  <c r="B124" i="6"/>
  <c r="D124" i="6"/>
  <c r="H124" i="6"/>
  <c r="I124" i="6" s="1"/>
  <c r="J124" i="6"/>
  <c r="B63" i="6"/>
  <c r="D63" i="6"/>
  <c r="H63" i="6"/>
  <c r="I63" i="6" s="1"/>
  <c r="J63" i="6"/>
  <c r="E80" i="6" l="1"/>
  <c r="F80" i="6" s="1"/>
  <c r="E76" i="6"/>
  <c r="F76" i="6" s="1"/>
  <c r="E119" i="6"/>
  <c r="F119" i="6" s="1"/>
  <c r="E177" i="6"/>
  <c r="F177" i="6" s="1"/>
  <c r="E101" i="6"/>
  <c r="F101" i="6" s="1"/>
  <c r="E51" i="6"/>
  <c r="F51" i="6" s="1"/>
  <c r="E75" i="6"/>
  <c r="F75" i="6" s="1"/>
  <c r="E22" i="6"/>
  <c r="F22" i="6" s="1"/>
  <c r="E151" i="6"/>
  <c r="F151" i="6" s="1"/>
  <c r="E216" i="6"/>
  <c r="F216" i="6" s="1"/>
  <c r="E41" i="6"/>
  <c r="F41" i="6" s="1"/>
  <c r="E69" i="6"/>
  <c r="F69" i="6" s="1"/>
  <c r="E92" i="6"/>
  <c r="F92" i="6" s="1"/>
  <c r="E111" i="6"/>
  <c r="F111" i="6" s="1"/>
  <c r="E95" i="6"/>
  <c r="F95" i="6" s="1"/>
  <c r="E93" i="6"/>
  <c r="F93" i="6" s="1"/>
  <c r="E65" i="6"/>
  <c r="F65" i="6" s="1"/>
  <c r="E193" i="6"/>
  <c r="F193" i="6" s="1"/>
  <c r="E100" i="6"/>
  <c r="F100" i="6" s="1"/>
  <c r="E66" i="6"/>
  <c r="F66" i="6" s="1"/>
  <c r="E44" i="6"/>
  <c r="F44" i="6" s="1"/>
  <c r="E59" i="6"/>
  <c r="F59" i="6" s="1"/>
  <c r="E34" i="6"/>
  <c r="F34" i="6" s="1"/>
  <c r="E4" i="6"/>
  <c r="F4" i="6" s="1"/>
  <c r="E30" i="6"/>
  <c r="F30" i="6" s="1"/>
  <c r="E86" i="6"/>
  <c r="F86" i="6" s="1"/>
  <c r="E94" i="6"/>
  <c r="F94" i="6" s="1"/>
  <c r="E157" i="6"/>
  <c r="F157" i="6" s="1"/>
  <c r="E194" i="6"/>
  <c r="F194" i="6" s="1"/>
  <c r="E60" i="6"/>
  <c r="F60" i="6" s="1"/>
  <c r="E25" i="6"/>
  <c r="F25" i="6" s="1"/>
  <c r="E23" i="6"/>
  <c r="F23" i="6" s="1"/>
  <c r="E6" i="6"/>
  <c r="F6" i="6" s="1"/>
  <c r="E63" i="6"/>
  <c r="F63" i="6" s="1"/>
  <c r="E195" i="6"/>
  <c r="F195" i="6" s="1"/>
  <c r="E160" i="6"/>
  <c r="F160" i="6" s="1"/>
  <c r="E74" i="6"/>
  <c r="F74" i="6" s="1"/>
  <c r="E254" i="6"/>
  <c r="F254" i="6" s="1"/>
  <c r="E120" i="6"/>
  <c r="F120" i="6" s="1"/>
  <c r="E67" i="6"/>
  <c r="F67" i="6" s="1"/>
  <c r="E123" i="6"/>
  <c r="F123" i="6" s="1"/>
  <c r="E40" i="6"/>
  <c r="F40" i="6" s="1"/>
  <c r="E5" i="6"/>
  <c r="F5" i="6" s="1"/>
  <c r="E45" i="6"/>
  <c r="F45" i="6" s="1"/>
  <c r="E99" i="6"/>
  <c r="F99" i="6" s="1"/>
  <c r="E68" i="6"/>
  <c r="F68" i="6" s="1"/>
  <c r="E257" i="6"/>
  <c r="F257" i="6" s="1"/>
  <c r="E39" i="6"/>
  <c r="F39" i="6" s="1"/>
  <c r="E184" i="6"/>
  <c r="F184" i="6" s="1"/>
  <c r="E197" i="6"/>
  <c r="F197" i="6" s="1"/>
  <c r="E133" i="6"/>
  <c r="F133" i="6" s="1"/>
  <c r="E82" i="6"/>
  <c r="F82" i="6" s="1"/>
  <c r="E166" i="6"/>
  <c r="F166" i="6" s="1"/>
  <c r="E188" i="6"/>
  <c r="F188" i="6" s="1"/>
  <c r="E12" i="6"/>
  <c r="F12" i="6" s="1"/>
  <c r="E124" i="6"/>
  <c r="F124" i="6" s="1"/>
  <c r="E158" i="6"/>
  <c r="F158" i="6" s="1"/>
  <c r="E170" i="6"/>
  <c r="F170" i="6" s="1"/>
  <c r="E90" i="6"/>
  <c r="F90" i="6" s="1"/>
  <c r="E81" i="6"/>
  <c r="F81" i="6" s="1"/>
  <c r="E83" i="6"/>
  <c r="F83" i="6" s="1"/>
  <c r="E58" i="6"/>
  <c r="F58" i="6" s="1"/>
  <c r="E175" i="6"/>
  <c r="F175" i="6" s="1"/>
  <c r="E10" i="6"/>
  <c r="F10" i="6" s="1"/>
  <c r="E43" i="6"/>
  <c r="F43" i="6" s="1"/>
  <c r="E70" i="6"/>
  <c r="F70" i="6" s="1"/>
  <c r="E110" i="6"/>
  <c r="F110" i="6" s="1"/>
  <c r="E55" i="6"/>
  <c r="F55" i="6" s="1"/>
  <c r="E84" i="6"/>
  <c r="F84" i="6" s="1"/>
  <c r="E192" i="6"/>
  <c r="F192" i="6" s="1"/>
  <c r="E89" i="6"/>
  <c r="F89" i="6" s="1"/>
  <c r="E174" i="6"/>
  <c r="F174" i="6" s="1"/>
  <c r="E77" i="6"/>
  <c r="F77" i="6" s="1"/>
  <c r="E267" i="6"/>
  <c r="F267" i="6" s="1"/>
  <c r="E176" i="6"/>
  <c r="F176" i="6" s="1"/>
  <c r="E7" i="6"/>
  <c r="F7" i="6" s="1"/>
  <c r="E91" i="6"/>
  <c r="F91" i="6" s="1"/>
  <c r="E79" i="6"/>
  <c r="F79" i="6" s="1"/>
  <c r="E87" i="6"/>
  <c r="F87" i="6" s="1"/>
  <c r="E88" i="6"/>
  <c r="F88" i="6" s="1"/>
  <c r="E255" i="6"/>
  <c r="F255" i="6" s="1"/>
  <c r="E169" i="6"/>
  <c r="F169" i="6" s="1"/>
  <c r="E226" i="6"/>
  <c r="F226" i="6" s="1"/>
  <c r="E78" i="6"/>
  <c r="F78" i="6" s="1"/>
  <c r="E218" i="6"/>
  <c r="F218" i="6" s="1"/>
  <c r="E272" i="6"/>
  <c r="F272" i="6" s="1"/>
  <c r="E256" i="6"/>
  <c r="F256" i="6" s="1"/>
  <c r="E57" i="6"/>
  <c r="F57" i="6" s="1"/>
  <c r="E167" i="6"/>
  <c r="F167" i="6" s="1"/>
  <c r="E127" i="6"/>
  <c r="F127" i="6" s="1"/>
  <c r="E3" i="6"/>
  <c r="F3" i="6" s="1"/>
  <c r="E54" i="6"/>
  <c r="F54" i="6" s="1"/>
  <c r="E199" i="6"/>
  <c r="F199" i="6" s="1"/>
  <c r="E168" i="6"/>
  <c r="F168" i="6" s="1"/>
  <c r="E150" i="6"/>
  <c r="F150" i="6" s="1"/>
  <c r="E62" i="6"/>
  <c r="F62" i="6" s="1"/>
  <c r="E253" i="6"/>
  <c r="F253" i="6" s="1"/>
  <c r="N133" i="1" l="1"/>
  <c r="N185" i="1"/>
  <c r="N506" i="1"/>
  <c r="Q236" i="1"/>
  <c r="N237" i="1"/>
  <c r="O237" i="1" s="1"/>
  <c r="Q237" i="1"/>
  <c r="N238" i="1"/>
  <c r="O238" i="1" s="1"/>
  <c r="Q238" i="1"/>
  <c r="N45" i="1"/>
  <c r="Q239" i="1"/>
  <c r="N397" i="1"/>
  <c r="Q240" i="1"/>
  <c r="Q241" i="1"/>
  <c r="N374" i="1"/>
  <c r="Q242" i="1"/>
  <c r="N243" i="1"/>
  <c r="O243" i="1" s="1"/>
  <c r="Q243" i="1"/>
  <c r="N244" i="1"/>
  <c r="O244" i="1" s="1"/>
  <c r="Q244" i="1"/>
  <c r="N147" i="1"/>
  <c r="Q245" i="1"/>
  <c r="N138" i="1"/>
  <c r="Q246" i="1"/>
  <c r="N247" i="1"/>
  <c r="O247" i="1" s="1"/>
  <c r="Q247" i="1"/>
  <c r="N248" i="1"/>
  <c r="O248" i="1" s="1"/>
  <c r="Q248" i="1"/>
  <c r="N249" i="1"/>
  <c r="O249" i="1" s="1"/>
  <c r="Q249" i="1"/>
  <c r="N250" i="1"/>
  <c r="O250" i="1" s="1"/>
  <c r="Q250" i="1"/>
  <c r="N521" i="1"/>
  <c r="Q251" i="1"/>
  <c r="N509" i="1"/>
  <c r="Q252" i="1"/>
  <c r="N358" i="1"/>
  <c r="Q253" i="1"/>
  <c r="N427" i="1"/>
  <c r="N468" i="1"/>
  <c r="Q254" i="1"/>
  <c r="Q255" i="1"/>
  <c r="Q256" i="1"/>
  <c r="N447" i="1"/>
  <c r="Q257" i="1"/>
  <c r="N525" i="1"/>
  <c r="Q258" i="1"/>
  <c r="N331" i="1"/>
  <c r="Q259" i="1"/>
  <c r="N448" i="1"/>
  <c r="Q260" i="1"/>
  <c r="N349" i="1"/>
  <c r="Q261" i="1"/>
  <c r="Q262" i="1"/>
  <c r="N450" i="1"/>
  <c r="Q263" i="1"/>
  <c r="N425" i="1"/>
  <c r="N406" i="1"/>
  <c r="N513" i="1"/>
  <c r="N69" i="1"/>
  <c r="N154" i="1"/>
  <c r="N264" i="1"/>
  <c r="O264" i="1" s="1"/>
  <c r="Q264" i="1"/>
  <c r="N265" i="1"/>
  <c r="O265" i="1" s="1"/>
  <c r="Q265" i="1"/>
  <c r="N266" i="1"/>
  <c r="O266" i="1" s="1"/>
  <c r="Q266" i="1"/>
  <c r="N56" i="1"/>
  <c r="Q267" i="1"/>
  <c r="N55" i="1"/>
  <c r="Q268" i="1"/>
  <c r="N39" i="1"/>
  <c r="Q269" i="1"/>
  <c r="N270" i="1"/>
  <c r="O270" i="1" s="1"/>
  <c r="Q270" i="1"/>
  <c r="N271" i="1"/>
  <c r="O271" i="1" s="1"/>
  <c r="Q271" i="1"/>
  <c r="N272" i="1"/>
  <c r="O272" i="1" s="1"/>
  <c r="Q272" i="1"/>
  <c r="N91" i="1"/>
  <c r="Q273" i="1"/>
  <c r="N110" i="1"/>
  <c r="Q274" i="1"/>
  <c r="N134" i="1"/>
  <c r="N171" i="1"/>
  <c r="N275" i="1"/>
  <c r="O275" i="1" s="1"/>
  <c r="Q275" i="1"/>
  <c r="N276" i="1"/>
  <c r="O276" i="1" s="1"/>
  <c r="Q276" i="1"/>
  <c r="N277" i="1"/>
  <c r="O277" i="1" s="1"/>
  <c r="Q277" i="1"/>
  <c r="N321" i="1"/>
  <c r="Q278" i="1"/>
  <c r="N437" i="1"/>
  <c r="Q279" i="1"/>
  <c r="N345" i="1"/>
  <c r="Q280" i="1"/>
  <c r="N281" i="1"/>
  <c r="O281" i="1" s="1"/>
  <c r="Q281" i="1"/>
  <c r="N282" i="1"/>
  <c r="O282" i="1" s="1"/>
  <c r="Q282" i="1"/>
  <c r="Q283" i="1"/>
  <c r="N511" i="1"/>
  <c r="Q284" i="1"/>
  <c r="N524" i="1"/>
  <c r="Q285" i="1"/>
  <c r="Q286" i="1"/>
  <c r="N510" i="1"/>
  <c r="Q287" i="1"/>
  <c r="N523" i="1"/>
  <c r="Q288" i="1"/>
  <c r="N289" i="1"/>
  <c r="O289" i="1" s="1"/>
  <c r="Q289" i="1"/>
  <c r="N290" i="1"/>
  <c r="O290" i="1" s="1"/>
  <c r="Q290" i="1"/>
  <c r="N52" i="1"/>
  <c r="Q291" i="1"/>
  <c r="N292" i="1"/>
  <c r="O292" i="1" s="1"/>
  <c r="Q292" i="1"/>
  <c r="N293" i="1"/>
  <c r="O293" i="1" s="1"/>
  <c r="Q293" i="1"/>
  <c r="N294" i="1"/>
  <c r="O294" i="1" s="1"/>
  <c r="Q294" i="1"/>
  <c r="N295" i="1"/>
  <c r="O295" i="1" s="1"/>
  <c r="Q295" i="1"/>
  <c r="N296" i="1"/>
  <c r="O296" i="1" s="1"/>
  <c r="Q296" i="1"/>
  <c r="N297" i="1"/>
  <c r="O297" i="1" s="1"/>
  <c r="Q297" i="1"/>
  <c r="N298" i="1"/>
  <c r="O298" i="1" s="1"/>
  <c r="Q298" i="1"/>
  <c r="N299" i="1"/>
  <c r="O299" i="1" s="1"/>
  <c r="Q299" i="1"/>
  <c r="N300" i="1"/>
  <c r="O300" i="1" s="1"/>
  <c r="Q300" i="1"/>
  <c r="N301" i="1"/>
  <c r="O301" i="1" s="1"/>
  <c r="Q301" i="1"/>
  <c r="N253" i="1"/>
  <c r="Q302" i="1"/>
  <c r="N224" i="1"/>
  <c r="Q303" i="1"/>
  <c r="Q304" i="1"/>
  <c r="N141" i="1"/>
  <c r="Q305" i="1"/>
  <c r="N190" i="1"/>
  <c r="Q306" i="1"/>
  <c r="N225" i="1"/>
  <c r="Q307" i="1"/>
  <c r="N235" i="1"/>
  <c r="Q308" i="1"/>
  <c r="N259" i="1"/>
  <c r="Q309" i="1"/>
  <c r="N348" i="1"/>
  <c r="Q310" i="1"/>
  <c r="N127" i="1"/>
  <c r="Q311" i="1"/>
  <c r="Q312" i="1"/>
  <c r="N256" i="1"/>
  <c r="Q313" i="1"/>
  <c r="N262" i="1"/>
  <c r="Q314" i="1"/>
  <c r="N111" i="1"/>
  <c r="Q315" i="1"/>
  <c r="N316" i="1"/>
  <c r="O316" i="1" s="1"/>
  <c r="Q316" i="1"/>
  <c r="Q317" i="1"/>
  <c r="N241" i="1"/>
  <c r="Q318" i="1"/>
  <c r="N360" i="1"/>
  <c r="Q319" i="1"/>
  <c r="N320" i="1"/>
  <c r="O320" i="1" s="1"/>
  <c r="Q320" i="1"/>
  <c r="N210" i="1"/>
  <c r="Q321" i="1"/>
  <c r="N242" i="1"/>
  <c r="Q322" i="1"/>
  <c r="N323" i="1"/>
  <c r="O323" i="1" s="1"/>
  <c r="Q323" i="1"/>
  <c r="N324" i="1"/>
  <c r="O324" i="1" s="1"/>
  <c r="Q324" i="1"/>
  <c r="N325" i="1"/>
  <c r="O325" i="1" s="1"/>
  <c r="Q325" i="1"/>
  <c r="Q326" i="1"/>
  <c r="N302" i="1"/>
  <c r="Q327" i="1"/>
  <c r="N361" i="1"/>
  <c r="Q328" i="1"/>
  <c r="N329" i="1"/>
  <c r="O329" i="1" s="1"/>
  <c r="Q329" i="1"/>
  <c r="N477" i="1"/>
  <c r="Q330" i="1"/>
  <c r="N503" i="1"/>
  <c r="Q331" i="1"/>
  <c r="Q332" i="1"/>
  <c r="N362" i="1"/>
  <c r="Q333" i="1"/>
  <c r="N334" i="1"/>
  <c r="O334" i="1" s="1"/>
  <c r="Q334" i="1"/>
  <c r="N335" i="1"/>
  <c r="O335" i="1" s="1"/>
  <c r="Q335" i="1"/>
  <c r="N363" i="1"/>
  <c r="Q336" i="1"/>
  <c r="N337" i="1"/>
  <c r="O337" i="1" s="1"/>
  <c r="Q337" i="1"/>
  <c r="N338" i="1"/>
  <c r="O338" i="1" s="1"/>
  <c r="Q338" i="1"/>
  <c r="N61" i="1"/>
  <c r="Q339" i="1"/>
  <c r="N60" i="1"/>
  <c r="Q340" i="1"/>
  <c r="N40" i="1"/>
  <c r="Q341" i="1"/>
  <c r="N342" i="1"/>
  <c r="O342" i="1" s="1"/>
  <c r="Q342" i="1"/>
  <c r="N343" i="1"/>
  <c r="O343" i="1" s="1"/>
  <c r="Q343" i="1"/>
  <c r="N344" i="1"/>
  <c r="O344" i="1" s="1"/>
  <c r="Q344" i="1"/>
  <c r="N533" i="1"/>
  <c r="Q345" i="1"/>
  <c r="N346" i="1"/>
  <c r="O346" i="1" s="1"/>
  <c r="Q346" i="1"/>
  <c r="N347" i="1"/>
  <c r="O347" i="1" s="1"/>
  <c r="Q347" i="1"/>
  <c r="N479" i="1"/>
  <c r="Q348" i="1"/>
  <c r="N478" i="1"/>
  <c r="Q349" i="1"/>
  <c r="N350" i="1"/>
  <c r="O350" i="1" s="1"/>
  <c r="Q350" i="1"/>
  <c r="N351" i="1"/>
  <c r="O351" i="1" s="1"/>
  <c r="Q351" i="1"/>
  <c r="N352" i="1"/>
  <c r="O352" i="1" s="1"/>
  <c r="Q352" i="1"/>
  <c r="N353" i="1"/>
  <c r="O353" i="1" s="1"/>
  <c r="Q353" i="1"/>
  <c r="N354" i="1"/>
  <c r="O354" i="1" s="1"/>
  <c r="Q354" i="1"/>
  <c r="N355" i="1"/>
  <c r="O355" i="1" s="1"/>
  <c r="Q355" i="1"/>
  <c r="N486" i="1"/>
  <c r="Q356" i="1"/>
  <c r="N357" i="1"/>
  <c r="O357" i="1" s="1"/>
  <c r="Q357" i="1"/>
  <c r="N480" i="1"/>
  <c r="Q358" i="1"/>
  <c r="N359" i="1"/>
  <c r="O359" i="1" s="1"/>
  <c r="Q359" i="1"/>
  <c r="N364" i="1"/>
  <c r="Q360" i="1"/>
  <c r="N365" i="1"/>
  <c r="Q361" i="1"/>
  <c r="N307" i="1"/>
  <c r="Q362" i="1"/>
  <c r="N291" i="1"/>
  <c r="Q363" i="1"/>
  <c r="N326" i="1"/>
  <c r="Q364" i="1"/>
  <c r="N306" i="1"/>
  <c r="Q365" i="1"/>
  <c r="N314" i="1"/>
  <c r="Q366" i="1"/>
  <c r="N528" i="1"/>
  <c r="Q367" i="1"/>
  <c r="N288" i="1"/>
  <c r="Q368" i="1"/>
  <c r="N369" i="1"/>
  <c r="O369" i="1" s="1"/>
  <c r="Q369" i="1"/>
  <c r="N370" i="1"/>
  <c r="O370" i="1" s="1"/>
  <c r="Q370" i="1"/>
  <c r="N371" i="1"/>
  <c r="O371" i="1" s="1"/>
  <c r="Q371" i="1"/>
  <c r="N372" i="1"/>
  <c r="O372" i="1" s="1"/>
  <c r="Q372" i="1"/>
  <c r="N373" i="1"/>
  <c r="O373" i="1" s="1"/>
  <c r="Q373" i="1"/>
  <c r="N181" i="1"/>
  <c r="Q374" i="1"/>
  <c r="N375" i="1"/>
  <c r="O375" i="1" s="1"/>
  <c r="Q375" i="1"/>
  <c r="N376" i="1"/>
  <c r="O376" i="1" s="1"/>
  <c r="Q376" i="1"/>
  <c r="N377" i="1"/>
  <c r="O377" i="1" s="1"/>
  <c r="Q377" i="1"/>
  <c r="N378" i="1"/>
  <c r="O378" i="1" s="1"/>
  <c r="Q378" i="1"/>
  <c r="N379" i="1"/>
  <c r="O379" i="1" s="1"/>
  <c r="Q379" i="1"/>
  <c r="N380" i="1"/>
  <c r="O380" i="1" s="1"/>
  <c r="Q380" i="1"/>
  <c r="N2" i="1"/>
  <c r="Q381" i="1"/>
  <c r="N38" i="1"/>
  <c r="Q382" i="1"/>
  <c r="N383" i="1"/>
  <c r="O383" i="1" s="1"/>
  <c r="Q383" i="1"/>
  <c r="N384" i="1"/>
  <c r="O384" i="1" s="1"/>
  <c r="Q384" i="1"/>
  <c r="Q385" i="1"/>
  <c r="N386" i="1"/>
  <c r="O386" i="1" s="1"/>
  <c r="Q386" i="1"/>
  <c r="N387" i="1"/>
  <c r="O387" i="1" s="1"/>
  <c r="Q387" i="1"/>
  <c r="N388" i="1"/>
  <c r="O388" i="1" s="1"/>
  <c r="Q388" i="1"/>
  <c r="N389" i="1"/>
  <c r="O389" i="1" s="1"/>
  <c r="Q389" i="1"/>
  <c r="N390" i="1"/>
  <c r="O390" i="1" s="1"/>
  <c r="Q390" i="1"/>
  <c r="N391" i="1"/>
  <c r="O391" i="1" s="1"/>
  <c r="Q391" i="1"/>
  <c r="N313" i="1"/>
  <c r="Q392" i="1"/>
  <c r="N322" i="1"/>
  <c r="Q393" i="1"/>
  <c r="N394" i="1"/>
  <c r="O394" i="1" s="1"/>
  <c r="Q394" i="1"/>
  <c r="Q395" i="1"/>
  <c r="N117" i="1"/>
  <c r="Q396" i="1"/>
  <c r="N113" i="1"/>
  <c r="Q397" i="1"/>
  <c r="N398" i="1"/>
  <c r="O398" i="1" s="1"/>
  <c r="Q398" i="1"/>
  <c r="Q399" i="1"/>
  <c r="N400" i="1"/>
  <c r="O400" i="1" s="1"/>
  <c r="Q400" i="1"/>
  <c r="N213" i="1"/>
  <c r="Q401" i="1"/>
  <c r="N402" i="1"/>
  <c r="O402" i="1" s="1"/>
  <c r="Q402" i="1"/>
  <c r="N403" i="1"/>
  <c r="O403" i="1" s="1"/>
  <c r="Q403" i="1"/>
  <c r="N269" i="1"/>
  <c r="Q404" i="1"/>
  <c r="N405" i="1"/>
  <c r="O405" i="1" s="1"/>
  <c r="Q405" i="1"/>
  <c r="N303" i="1"/>
  <c r="Q406" i="1"/>
  <c r="N407" i="1"/>
  <c r="O407" i="1" s="1"/>
  <c r="Q407" i="1"/>
  <c r="N408" i="1"/>
  <c r="O408" i="1" s="1"/>
  <c r="Q408" i="1"/>
  <c r="N71" i="1"/>
  <c r="N148" i="1"/>
  <c r="N356" i="1"/>
  <c r="N125" i="1"/>
  <c r="N409" i="1"/>
  <c r="O409" i="1" s="1"/>
  <c r="Q409" i="1"/>
  <c r="N367" i="1"/>
  <c r="Q410" i="1"/>
  <c r="N411" i="1"/>
  <c r="O411" i="1" s="1"/>
  <c r="Q411" i="1"/>
  <c r="N428" i="1"/>
  <c r="Q412" i="1"/>
  <c r="N530" i="1"/>
  <c r="Q413" i="1"/>
  <c r="N414" i="1"/>
  <c r="O414" i="1" s="1"/>
  <c r="Q414" i="1"/>
  <c r="N415" i="1"/>
  <c r="O415" i="1" s="1"/>
  <c r="Q415" i="1"/>
  <c r="N16" i="1"/>
  <c r="N19" i="1"/>
  <c r="N416" i="1"/>
  <c r="O416" i="1" s="1"/>
  <c r="Q416" i="1"/>
  <c r="N417" i="1"/>
  <c r="O417" i="1" s="1"/>
  <c r="Q417" i="1"/>
  <c r="N418" i="1"/>
  <c r="O418" i="1" s="1"/>
  <c r="Q418" i="1"/>
  <c r="N419" i="1"/>
  <c r="O419" i="1" s="1"/>
  <c r="Q419" i="1"/>
  <c r="N420" i="1"/>
  <c r="O420" i="1" s="1"/>
  <c r="Q420" i="1"/>
  <c r="N382" i="1"/>
  <c r="Q421" i="1"/>
  <c r="N422" i="1"/>
  <c r="O422" i="1" s="1"/>
  <c r="Q422" i="1"/>
  <c r="N240" i="1"/>
  <c r="Q423" i="1"/>
  <c r="N424" i="1"/>
  <c r="O424" i="1" s="1"/>
  <c r="Q424" i="1"/>
  <c r="N330" i="1"/>
  <c r="N95" i="1"/>
  <c r="Q425" i="1"/>
  <c r="N461" i="1"/>
  <c r="Q426" i="1"/>
  <c r="N482" i="1"/>
  <c r="Q427" i="1"/>
  <c r="N146" i="1"/>
  <c r="Q428" i="1"/>
  <c r="N429" i="1"/>
  <c r="O429" i="1" s="1"/>
  <c r="Q429" i="1"/>
  <c r="N143" i="1"/>
  <c r="Q430" i="1"/>
  <c r="N431" i="1"/>
  <c r="O431" i="1" s="1"/>
  <c r="Q431" i="1"/>
  <c r="N432" i="1"/>
  <c r="O432" i="1" s="1"/>
  <c r="Q432" i="1"/>
  <c r="N433" i="1"/>
  <c r="O433" i="1" s="1"/>
  <c r="Q433" i="1"/>
  <c r="Q434" i="1"/>
  <c r="N191" i="1"/>
  <c r="Q435" i="1"/>
  <c r="N436" i="1"/>
  <c r="O436" i="1" s="1"/>
  <c r="Q436" i="1"/>
  <c r="N508" i="1"/>
  <c r="Q437" i="1"/>
  <c r="N483" i="1"/>
  <c r="Q438" i="1"/>
  <c r="N526" i="1"/>
  <c r="Q439" i="1"/>
  <c r="N103" i="1"/>
  <c r="Q440" i="1"/>
  <c r="N441" i="1"/>
  <c r="O441" i="1" s="1"/>
  <c r="Q441" i="1"/>
  <c r="N442" i="1"/>
  <c r="O442" i="1" s="1"/>
  <c r="Q442" i="1"/>
  <c r="N333" i="1"/>
  <c r="Q443" i="1"/>
  <c r="N444" i="1"/>
  <c r="O444" i="1" s="1"/>
  <c r="Q444" i="1"/>
  <c r="N445" i="1"/>
  <c r="O445" i="1" s="1"/>
  <c r="Q445" i="1"/>
  <c r="N446" i="1"/>
  <c r="O446" i="1" s="1"/>
  <c r="Q446" i="1"/>
  <c r="N112" i="1"/>
  <c r="Q447" i="1"/>
  <c r="N268" i="1"/>
  <c r="Q448" i="1"/>
  <c r="N449" i="1"/>
  <c r="O449" i="1" s="1"/>
  <c r="Q449" i="1"/>
  <c r="Q450" i="1"/>
  <c r="N279" i="1"/>
  <c r="Q451" i="1"/>
  <c r="N183" i="1"/>
  <c r="Q452" i="1"/>
  <c r="N200" i="1"/>
  <c r="Q453" i="1"/>
  <c r="N180" i="1"/>
  <c r="Q454" i="1"/>
  <c r="N455" i="1"/>
  <c r="O455" i="1" s="1"/>
  <c r="Q455" i="1"/>
  <c r="N46" i="1"/>
  <c r="Q456" i="1"/>
  <c r="N457" i="1"/>
  <c r="O457" i="1" s="1"/>
  <c r="Q457" i="1"/>
  <c r="N458" i="1"/>
  <c r="O458" i="1" s="1"/>
  <c r="Q458" i="1"/>
  <c r="N100" i="1"/>
  <c r="Q459" i="1"/>
  <c r="Q460" i="1"/>
  <c r="N203" i="1"/>
  <c r="Q461" i="1"/>
  <c r="N462" i="1"/>
  <c r="O462" i="1" s="1"/>
  <c r="Q462" i="1"/>
  <c r="N463" i="1"/>
  <c r="O463" i="1" s="1"/>
  <c r="Q463" i="1"/>
  <c r="N464" i="1"/>
  <c r="O464" i="1" s="1"/>
  <c r="Q464" i="1"/>
  <c r="N465" i="1"/>
  <c r="O465" i="1" s="1"/>
  <c r="Q465" i="1"/>
  <c r="N466" i="1"/>
  <c r="O466" i="1" s="1"/>
  <c r="Q466" i="1"/>
  <c r="N467" i="1"/>
  <c r="O467" i="1" s="1"/>
  <c r="Q467" i="1"/>
  <c r="N99" i="1"/>
  <c r="Q468" i="1"/>
  <c r="Q469" i="1"/>
  <c r="N136" i="1"/>
  <c r="Q470" i="1"/>
  <c r="N93" i="1"/>
  <c r="Q471" i="1"/>
  <c r="N341" i="1"/>
  <c r="Q472" i="1"/>
  <c r="N473" i="1"/>
  <c r="Q473" i="1"/>
  <c r="N82" i="1"/>
  <c r="Q474" i="1"/>
  <c r="Q475" i="1"/>
  <c r="N194" i="1"/>
  <c r="Q476" i="1"/>
  <c r="Q477" i="1"/>
  <c r="N221" i="1"/>
  <c r="Q478" i="1"/>
  <c r="N255" i="1"/>
  <c r="Q479" i="1"/>
  <c r="N77" i="1"/>
  <c r="Q480" i="1"/>
  <c r="Q481" i="1"/>
  <c r="N392" i="1"/>
  <c r="Q482" i="1"/>
  <c r="N318" i="1"/>
  <c r="Q483" i="1"/>
  <c r="N426" i="1"/>
  <c r="N492" i="1"/>
  <c r="N484" i="1"/>
  <c r="O484" i="1" s="1"/>
  <c r="Q484" i="1"/>
  <c r="N485" i="1"/>
  <c r="O485" i="1" s="1"/>
  <c r="Q485" i="1"/>
  <c r="Q486" i="1"/>
  <c r="N487" i="1"/>
  <c r="O487" i="1" s="1"/>
  <c r="Q487" i="1"/>
  <c r="N488" i="1"/>
  <c r="O488" i="1" s="1"/>
  <c r="Q488" i="1"/>
  <c r="N489" i="1"/>
  <c r="O489" i="1" s="1"/>
  <c r="Q489" i="1"/>
  <c r="N490" i="1"/>
  <c r="O490" i="1" s="1"/>
  <c r="Q490" i="1"/>
  <c r="N491" i="1"/>
  <c r="O491" i="1" s="1"/>
  <c r="Q491" i="1"/>
  <c r="Q492" i="1"/>
  <c r="N85" i="1"/>
  <c r="Q493" i="1"/>
  <c r="Q494" i="1"/>
  <c r="N495" i="1"/>
  <c r="O495" i="1" s="1"/>
  <c r="Q495" i="1"/>
  <c r="N496" i="1"/>
  <c r="O496" i="1" s="1"/>
  <c r="Q496" i="1"/>
  <c r="N497" i="1"/>
  <c r="O497" i="1" s="1"/>
  <c r="Q497" i="1"/>
  <c r="N312" i="1"/>
  <c r="Q498" i="1"/>
  <c r="N84" i="1"/>
  <c r="Q499" i="1"/>
  <c r="N500" i="1"/>
  <c r="O500" i="1" s="1"/>
  <c r="Q500" i="1"/>
  <c r="N501" i="1"/>
  <c r="O501" i="1" s="1"/>
  <c r="Q501" i="1"/>
  <c r="N129" i="1"/>
  <c r="Q502" i="1"/>
  <c r="N59" i="1"/>
  <c r="Q503" i="1"/>
  <c r="Q504" i="1"/>
  <c r="N505" i="1"/>
  <c r="O505" i="1" s="1"/>
  <c r="Q505" i="1"/>
  <c r="O506" i="1"/>
  <c r="Q506" i="1"/>
  <c r="N285" i="1"/>
  <c r="N283" i="1"/>
  <c r="Q507" i="1"/>
  <c r="N286" i="1"/>
  <c r="Q508" i="1"/>
  <c r="N327" i="1"/>
  <c r="Q509" i="1"/>
  <c r="N280" i="1"/>
  <c r="Q510" i="1"/>
  <c r="N284" i="1"/>
  <c r="Q511" i="1"/>
  <c r="N287" i="1"/>
  <c r="Q512" i="1"/>
  <c r="N328" i="1"/>
  <c r="Q513" i="1"/>
  <c r="N514" i="1"/>
  <c r="O514" i="1" s="1"/>
  <c r="Q514" i="1"/>
  <c r="N515" i="1"/>
  <c r="O515" i="1" s="1"/>
  <c r="Q515" i="1"/>
  <c r="N516" i="1"/>
  <c r="O516" i="1" s="1"/>
  <c r="Q516" i="1"/>
  <c r="N517" i="1"/>
  <c r="O517" i="1" s="1"/>
  <c r="Q517" i="1"/>
  <c r="N518" i="1"/>
  <c r="O518" i="1" s="1"/>
  <c r="Q518" i="1"/>
  <c r="N519" i="1"/>
  <c r="O519" i="1" s="1"/>
  <c r="Q519" i="1"/>
  <c r="N520" i="1"/>
  <c r="O520" i="1" s="1"/>
  <c r="Q520" i="1"/>
  <c r="N122" i="1"/>
  <c r="Q521" i="1"/>
  <c r="N522" i="1"/>
  <c r="O522" i="1" s="1"/>
  <c r="Q522" i="1"/>
  <c r="N430" i="1"/>
  <c r="Q523" i="1"/>
  <c r="N440" i="1"/>
  <c r="Q524" i="1"/>
  <c r="N435" i="1"/>
  <c r="Q525" i="1"/>
  <c r="N527" i="1"/>
  <c r="Q526" i="1"/>
  <c r="N309" i="1"/>
  <c r="Q527" i="1"/>
  <c r="N475" i="1"/>
  <c r="Q528" i="1"/>
  <c r="N439" i="1"/>
  <c r="Q529" i="1"/>
  <c r="N438" i="1"/>
  <c r="Q530" i="1"/>
  <c r="N434" i="1"/>
  <c r="Q531" i="1"/>
  <c r="N532" i="1"/>
  <c r="O532" i="1" s="1"/>
  <c r="Q532" i="1"/>
  <c r="N504" i="1"/>
  <c r="Q533" i="1"/>
  <c r="N534" i="1"/>
  <c r="O534" i="1" s="1"/>
  <c r="Q534" i="1"/>
  <c r="N535" i="1"/>
  <c r="O535" i="1" s="1"/>
  <c r="Q535" i="1"/>
  <c r="N536" i="1"/>
  <c r="O536" i="1" s="1"/>
  <c r="Q536" i="1"/>
  <c r="N537" i="1"/>
  <c r="O537" i="1" s="1"/>
  <c r="Q537" i="1"/>
  <c r="N538" i="1"/>
  <c r="O538" i="1" s="1"/>
  <c r="Q538" i="1"/>
  <c r="N539" i="1"/>
  <c r="O539" i="1" s="1"/>
  <c r="Q539" i="1"/>
  <c r="N540" i="1"/>
  <c r="O540" i="1" s="1"/>
  <c r="Q540" i="1"/>
  <c r="N541" i="1"/>
  <c r="O541" i="1" s="1"/>
  <c r="Q541" i="1"/>
  <c r="N542" i="1"/>
  <c r="O542" i="1" s="1"/>
  <c r="Q542" i="1"/>
  <c r="N543" i="1"/>
  <c r="O543" i="1" s="1"/>
  <c r="Q543" i="1"/>
  <c r="N544" i="1"/>
  <c r="O544" i="1" s="1"/>
  <c r="Q544" i="1"/>
  <c r="N545" i="1"/>
  <c r="O545" i="1" s="1"/>
  <c r="Q545" i="1"/>
  <c r="N546" i="1"/>
  <c r="O546" i="1" s="1"/>
  <c r="Q546" i="1"/>
  <c r="N547" i="1"/>
  <c r="O547" i="1" s="1"/>
  <c r="Q547" i="1"/>
  <c r="N548" i="1"/>
  <c r="O548" i="1" s="1"/>
  <c r="Q548" i="1"/>
  <c r="N549" i="1"/>
  <c r="O549" i="1" s="1"/>
  <c r="Q549" i="1"/>
  <c r="N550" i="1"/>
  <c r="O550" i="1" s="1"/>
  <c r="Q550" i="1"/>
  <c r="N551" i="1"/>
  <c r="O551" i="1" s="1"/>
  <c r="Q551" i="1"/>
  <c r="N552" i="1"/>
  <c r="O552" i="1" s="1"/>
  <c r="Q552" i="1"/>
  <c r="N553" i="1"/>
  <c r="O553" i="1" s="1"/>
  <c r="Q553" i="1"/>
  <c r="N554" i="1"/>
  <c r="O554" i="1" s="1"/>
  <c r="Q554" i="1"/>
  <c r="N555" i="1"/>
  <c r="O555" i="1" s="1"/>
  <c r="Q555" i="1"/>
  <c r="N556" i="1"/>
  <c r="O556" i="1" s="1"/>
  <c r="Q556" i="1"/>
  <c r="N557" i="1"/>
  <c r="O557" i="1" s="1"/>
  <c r="Q557" i="1"/>
  <c r="N558" i="1"/>
  <c r="O558" i="1" s="1"/>
  <c r="Q558" i="1"/>
  <c r="N559" i="1"/>
  <c r="O559" i="1" s="1"/>
  <c r="Q559" i="1"/>
  <c r="N560" i="1"/>
  <c r="O560" i="1" s="1"/>
  <c r="Q560" i="1"/>
  <c r="N561" i="1"/>
  <c r="O561" i="1" s="1"/>
  <c r="Q561" i="1"/>
  <c r="N562" i="1"/>
  <c r="O562" i="1" s="1"/>
  <c r="Q562" i="1"/>
  <c r="N563" i="1"/>
  <c r="O563" i="1" s="1"/>
  <c r="Q563" i="1"/>
  <c r="N564" i="1"/>
  <c r="O564" i="1" s="1"/>
  <c r="Q564" i="1"/>
  <c r="N565" i="1"/>
  <c r="O565" i="1" s="1"/>
  <c r="Q565" i="1"/>
  <c r="N566" i="1"/>
  <c r="O566" i="1" s="1"/>
  <c r="Q566" i="1"/>
  <c r="N567" i="1"/>
  <c r="O567" i="1" s="1"/>
  <c r="Q567" i="1"/>
  <c r="N568" i="1"/>
  <c r="O568" i="1" s="1"/>
  <c r="Q568" i="1"/>
  <c r="N569" i="1"/>
  <c r="O569" i="1" s="1"/>
  <c r="Q569" i="1"/>
  <c r="N570" i="1"/>
  <c r="O570" i="1" s="1"/>
  <c r="Q570" i="1"/>
  <c r="N571" i="1"/>
  <c r="O571" i="1" s="1"/>
  <c r="Q571" i="1"/>
  <c r="N572" i="1"/>
  <c r="O572" i="1" s="1"/>
  <c r="Q572" i="1"/>
  <c r="N573" i="1"/>
  <c r="O573" i="1" s="1"/>
  <c r="Q573" i="1"/>
  <c r="N574" i="1"/>
  <c r="O574" i="1" s="1"/>
  <c r="Q574" i="1"/>
  <c r="N575" i="1"/>
  <c r="O575" i="1" s="1"/>
  <c r="Q575" i="1"/>
  <c r="N576" i="1"/>
  <c r="O576" i="1" s="1"/>
  <c r="Q576" i="1"/>
  <c r="N577" i="1"/>
  <c r="O577" i="1" s="1"/>
  <c r="Q577" i="1"/>
  <c r="N578" i="1"/>
  <c r="O578" i="1" s="1"/>
  <c r="Q578" i="1"/>
  <c r="N579" i="1"/>
  <c r="O579" i="1" s="1"/>
  <c r="Q579" i="1"/>
  <c r="N580" i="1"/>
  <c r="O580" i="1" s="1"/>
  <c r="Q580" i="1"/>
  <c r="N581" i="1"/>
  <c r="O581" i="1" s="1"/>
  <c r="Q581" i="1"/>
  <c r="N582" i="1"/>
  <c r="O582" i="1" s="1"/>
  <c r="Q582" i="1"/>
  <c r="N583" i="1"/>
  <c r="O583" i="1" s="1"/>
  <c r="Q583" i="1"/>
  <c r="N584" i="1"/>
  <c r="O584" i="1" s="1"/>
  <c r="Q584" i="1"/>
  <c r="N585" i="1"/>
  <c r="O585" i="1" s="1"/>
  <c r="Q585" i="1"/>
  <c r="N586" i="1"/>
  <c r="O586" i="1" s="1"/>
  <c r="Q586" i="1"/>
  <c r="N587" i="1"/>
  <c r="O587" i="1" s="1"/>
  <c r="Q587" i="1"/>
  <c r="N588" i="1"/>
  <c r="O588" i="1" s="1"/>
  <c r="Q588" i="1"/>
  <c r="N589" i="1"/>
  <c r="O589" i="1" s="1"/>
  <c r="Q589" i="1"/>
  <c r="N590" i="1"/>
  <c r="O590" i="1" s="1"/>
  <c r="Q590" i="1"/>
  <c r="N591" i="1"/>
  <c r="O591" i="1" s="1"/>
  <c r="Q591" i="1"/>
  <c r="N592" i="1"/>
  <c r="O592" i="1" s="1"/>
  <c r="Q592" i="1"/>
  <c r="N593" i="1"/>
  <c r="O593" i="1" s="1"/>
  <c r="Q593" i="1"/>
  <c r="N594" i="1"/>
  <c r="O594" i="1" s="1"/>
  <c r="Q594" i="1"/>
  <c r="N595" i="1"/>
  <c r="O595" i="1" s="1"/>
  <c r="Q595" i="1"/>
  <c r="N596" i="1"/>
  <c r="O596" i="1" s="1"/>
  <c r="Q596" i="1"/>
  <c r="N597" i="1"/>
  <c r="O597" i="1" s="1"/>
  <c r="Q597" i="1"/>
  <c r="N598" i="1"/>
  <c r="O598" i="1" s="1"/>
  <c r="Q598" i="1"/>
  <c r="N599" i="1"/>
  <c r="O599" i="1" s="1"/>
  <c r="Q599" i="1"/>
  <c r="N600" i="1"/>
  <c r="O600" i="1" s="1"/>
  <c r="Q600" i="1"/>
  <c r="N601" i="1"/>
  <c r="O601" i="1" s="1"/>
  <c r="Q601" i="1"/>
  <c r="N602" i="1"/>
  <c r="O602" i="1" s="1"/>
  <c r="Q602" i="1"/>
  <c r="N603" i="1"/>
  <c r="O603" i="1" s="1"/>
  <c r="Q603" i="1"/>
  <c r="N604" i="1"/>
  <c r="O604" i="1" s="1"/>
  <c r="Q604" i="1"/>
  <c r="N605" i="1"/>
  <c r="O605" i="1" s="1"/>
  <c r="Q605" i="1"/>
  <c r="N606" i="1"/>
  <c r="O606" i="1" s="1"/>
  <c r="Q606" i="1"/>
  <c r="N607" i="1"/>
  <c r="O607" i="1" s="1"/>
  <c r="Q607" i="1"/>
  <c r="N608" i="1"/>
  <c r="O608" i="1" s="1"/>
  <c r="Q608" i="1"/>
  <c r="N609" i="1"/>
  <c r="O609" i="1" s="1"/>
  <c r="Q609" i="1"/>
  <c r="N610" i="1"/>
  <c r="O610" i="1" s="1"/>
  <c r="Q610" i="1"/>
  <c r="N611" i="1"/>
  <c r="O611" i="1" s="1"/>
  <c r="Q611" i="1"/>
  <c r="N612" i="1"/>
  <c r="O612" i="1" s="1"/>
  <c r="Q612" i="1"/>
  <c r="N613" i="1"/>
  <c r="O613" i="1" s="1"/>
  <c r="Q613" i="1"/>
  <c r="N614" i="1"/>
  <c r="O614" i="1" s="1"/>
  <c r="Q614" i="1"/>
  <c r="N615" i="1"/>
  <c r="O615" i="1" s="1"/>
  <c r="Q615" i="1"/>
  <c r="N616" i="1"/>
  <c r="O616" i="1" s="1"/>
  <c r="Q616" i="1"/>
  <c r="N617" i="1"/>
  <c r="O617" i="1" s="1"/>
  <c r="Q617" i="1"/>
  <c r="N618" i="1"/>
  <c r="O618" i="1" s="1"/>
  <c r="Q618" i="1"/>
  <c r="N619" i="1"/>
  <c r="O619" i="1" s="1"/>
  <c r="Q619" i="1"/>
  <c r="N620" i="1"/>
  <c r="O620" i="1" s="1"/>
  <c r="Q620" i="1"/>
  <c r="N621" i="1"/>
  <c r="O621" i="1" s="1"/>
  <c r="Q621" i="1"/>
  <c r="N622" i="1"/>
  <c r="O622" i="1" s="1"/>
  <c r="Q622" i="1"/>
  <c r="N623" i="1"/>
  <c r="O623" i="1" s="1"/>
  <c r="Q623" i="1"/>
  <c r="N624" i="1"/>
  <c r="O624" i="1" s="1"/>
  <c r="Q624" i="1"/>
  <c r="N625" i="1"/>
  <c r="O625" i="1" s="1"/>
  <c r="Q625" i="1"/>
  <c r="N626" i="1"/>
  <c r="O626" i="1" s="1"/>
  <c r="Q626" i="1"/>
  <c r="N627" i="1"/>
  <c r="O627" i="1" s="1"/>
  <c r="Q627" i="1"/>
  <c r="N628" i="1"/>
  <c r="O628" i="1" s="1"/>
  <c r="Q628" i="1"/>
  <c r="N629" i="1"/>
  <c r="O629" i="1" s="1"/>
  <c r="Q629" i="1"/>
  <c r="N630" i="1"/>
  <c r="O630" i="1" s="1"/>
  <c r="Q630" i="1"/>
  <c r="N631" i="1"/>
  <c r="O631" i="1" s="1"/>
  <c r="Q631" i="1"/>
  <c r="N632" i="1"/>
  <c r="O632" i="1" s="1"/>
  <c r="Q632" i="1"/>
  <c r="N633" i="1"/>
  <c r="O633" i="1" s="1"/>
  <c r="Q633" i="1"/>
  <c r="N634" i="1"/>
  <c r="O634" i="1" s="1"/>
  <c r="Q634" i="1"/>
  <c r="N635" i="1"/>
  <c r="O635" i="1" s="1"/>
  <c r="Q635" i="1"/>
  <c r="N636" i="1"/>
  <c r="O636" i="1" s="1"/>
  <c r="Q636" i="1"/>
  <c r="N637" i="1"/>
  <c r="O637" i="1" s="1"/>
  <c r="Q637" i="1"/>
  <c r="N638" i="1"/>
  <c r="O638" i="1" s="1"/>
  <c r="Q638" i="1"/>
  <c r="N639" i="1"/>
  <c r="O639" i="1" s="1"/>
  <c r="Q639" i="1"/>
  <c r="N640" i="1"/>
  <c r="O640" i="1" s="1"/>
  <c r="Q640" i="1"/>
  <c r="N641" i="1"/>
  <c r="O641" i="1" s="1"/>
  <c r="Q641" i="1"/>
  <c r="N642" i="1"/>
  <c r="O642" i="1" s="1"/>
  <c r="Q642" i="1"/>
  <c r="N643" i="1"/>
  <c r="O643" i="1" s="1"/>
  <c r="Q643" i="1"/>
  <c r="N644" i="1"/>
  <c r="O644" i="1" s="1"/>
  <c r="Q644" i="1"/>
  <c r="N645" i="1"/>
  <c r="O645" i="1" s="1"/>
  <c r="Q645" i="1"/>
  <c r="N646" i="1"/>
  <c r="O646" i="1" s="1"/>
  <c r="Q646" i="1"/>
  <c r="N647" i="1"/>
  <c r="O647" i="1" s="1"/>
  <c r="Q647" i="1"/>
  <c r="N648" i="1"/>
  <c r="O648" i="1" s="1"/>
  <c r="Q648" i="1"/>
  <c r="N649" i="1"/>
  <c r="O649" i="1" s="1"/>
  <c r="Q649" i="1"/>
  <c r="N650" i="1"/>
  <c r="O650" i="1" s="1"/>
  <c r="Q650" i="1"/>
  <c r="N651" i="1"/>
  <c r="O651" i="1" s="1"/>
  <c r="Q651" i="1"/>
  <c r="N652" i="1"/>
  <c r="O652" i="1" s="1"/>
  <c r="Q652" i="1"/>
  <c r="N653" i="1"/>
  <c r="O653" i="1" s="1"/>
  <c r="Q653" i="1"/>
  <c r="N654" i="1"/>
  <c r="O654" i="1" s="1"/>
  <c r="Q654" i="1"/>
  <c r="N655" i="1"/>
  <c r="O655" i="1" s="1"/>
  <c r="Q655" i="1"/>
  <c r="N656" i="1"/>
  <c r="O656" i="1" s="1"/>
  <c r="Q656" i="1"/>
  <c r="N657" i="1"/>
  <c r="O657" i="1" s="1"/>
  <c r="Q657" i="1"/>
  <c r="N658" i="1"/>
  <c r="O658" i="1" s="1"/>
  <c r="Q658" i="1"/>
  <c r="N659" i="1"/>
  <c r="O659" i="1" s="1"/>
  <c r="Q659" i="1"/>
  <c r="N660" i="1"/>
  <c r="O660" i="1" s="1"/>
  <c r="Q660" i="1"/>
  <c r="N661" i="1"/>
  <c r="O661" i="1" s="1"/>
  <c r="Q661" i="1"/>
  <c r="N662" i="1"/>
  <c r="O662" i="1" s="1"/>
  <c r="Q662" i="1"/>
  <c r="N663" i="1"/>
  <c r="O663" i="1" s="1"/>
  <c r="Q663" i="1"/>
  <c r="N664" i="1"/>
  <c r="O664" i="1" s="1"/>
  <c r="Q664" i="1"/>
  <c r="N665" i="1"/>
  <c r="O665" i="1" s="1"/>
  <c r="Q665" i="1"/>
  <c r="N666" i="1"/>
  <c r="O666" i="1" s="1"/>
  <c r="Q666" i="1"/>
  <c r="N667" i="1"/>
  <c r="O667" i="1" s="1"/>
  <c r="Q667" i="1"/>
  <c r="N668" i="1"/>
  <c r="O668" i="1" s="1"/>
  <c r="Q668" i="1"/>
  <c r="N669" i="1"/>
  <c r="O669" i="1" s="1"/>
  <c r="Q669" i="1"/>
  <c r="N670" i="1"/>
  <c r="O670" i="1" s="1"/>
  <c r="Q670" i="1"/>
  <c r="N671" i="1"/>
  <c r="O671" i="1" s="1"/>
  <c r="Q671" i="1"/>
  <c r="N672" i="1"/>
  <c r="O672" i="1" s="1"/>
  <c r="Q672" i="1"/>
  <c r="N673" i="1"/>
  <c r="O673" i="1" s="1"/>
  <c r="Q673" i="1"/>
  <c r="N674" i="1"/>
  <c r="O674" i="1" s="1"/>
  <c r="Q674" i="1"/>
  <c r="N675" i="1"/>
  <c r="O675" i="1" s="1"/>
  <c r="Q675" i="1"/>
  <c r="N676" i="1"/>
  <c r="O676" i="1" s="1"/>
  <c r="Q676" i="1"/>
  <c r="N677" i="1"/>
  <c r="O677" i="1" s="1"/>
  <c r="Q677" i="1"/>
  <c r="N678" i="1"/>
  <c r="O678" i="1" s="1"/>
  <c r="Q678" i="1"/>
  <c r="N679" i="1"/>
  <c r="O679" i="1" s="1"/>
  <c r="Q679" i="1"/>
  <c r="N680" i="1"/>
  <c r="O680" i="1" s="1"/>
  <c r="Q680" i="1"/>
  <c r="N681" i="1"/>
  <c r="O681" i="1" s="1"/>
  <c r="Q681" i="1"/>
  <c r="N682" i="1"/>
  <c r="O682" i="1" s="1"/>
  <c r="Q682" i="1"/>
  <c r="N683" i="1"/>
  <c r="O683" i="1" s="1"/>
  <c r="Q683" i="1"/>
  <c r="N684" i="1"/>
  <c r="O684" i="1" s="1"/>
  <c r="Q684" i="1"/>
  <c r="N685" i="1"/>
  <c r="O685" i="1" s="1"/>
  <c r="Q685" i="1"/>
  <c r="N686" i="1"/>
  <c r="O686" i="1" s="1"/>
  <c r="Q686" i="1"/>
  <c r="N687" i="1"/>
  <c r="O687" i="1" s="1"/>
  <c r="Q687" i="1"/>
  <c r="N688" i="1"/>
  <c r="O688" i="1" s="1"/>
  <c r="Q688" i="1"/>
  <c r="N689" i="1"/>
  <c r="O689" i="1" s="1"/>
  <c r="Q689" i="1"/>
  <c r="N690" i="1"/>
  <c r="O690" i="1" s="1"/>
  <c r="Q690" i="1"/>
  <c r="N691" i="1"/>
  <c r="O691" i="1" s="1"/>
  <c r="Q691" i="1"/>
  <c r="N692" i="1"/>
  <c r="O692" i="1" s="1"/>
  <c r="Q692" i="1"/>
  <c r="N693" i="1"/>
  <c r="O693" i="1" s="1"/>
  <c r="Q693" i="1"/>
  <c r="N694" i="1"/>
  <c r="O694" i="1" s="1"/>
  <c r="Q694" i="1"/>
  <c r="N695" i="1"/>
  <c r="O695" i="1" s="1"/>
  <c r="Q695" i="1"/>
  <c r="N696" i="1"/>
  <c r="O696" i="1" s="1"/>
  <c r="Q696" i="1"/>
  <c r="N697" i="1"/>
  <c r="O697" i="1" s="1"/>
  <c r="Q697" i="1"/>
  <c r="N698" i="1"/>
  <c r="O698" i="1" s="1"/>
  <c r="Q698" i="1"/>
  <c r="N699" i="1"/>
  <c r="O699" i="1" s="1"/>
  <c r="Q699" i="1"/>
  <c r="N700" i="1"/>
  <c r="O700" i="1" s="1"/>
  <c r="Q700" i="1"/>
  <c r="N701" i="1"/>
  <c r="O701" i="1" s="1"/>
  <c r="Q701" i="1"/>
  <c r="N702" i="1"/>
  <c r="O702" i="1" s="1"/>
  <c r="Q702" i="1"/>
  <c r="N703" i="1"/>
  <c r="O703" i="1" s="1"/>
  <c r="Q703" i="1"/>
  <c r="N704" i="1"/>
  <c r="O704" i="1" s="1"/>
  <c r="Q704" i="1"/>
  <c r="N705" i="1"/>
  <c r="O705" i="1" s="1"/>
  <c r="Q705" i="1"/>
  <c r="N706" i="1"/>
  <c r="O706" i="1" s="1"/>
  <c r="Q706" i="1"/>
  <c r="N707" i="1"/>
  <c r="O707" i="1" s="1"/>
  <c r="Q707" i="1"/>
  <c r="N708" i="1"/>
  <c r="O708" i="1" s="1"/>
  <c r="Q708" i="1"/>
  <c r="N709" i="1"/>
  <c r="O709" i="1" s="1"/>
  <c r="Q709" i="1"/>
  <c r="N710" i="1"/>
  <c r="O710" i="1" s="1"/>
  <c r="Q710" i="1"/>
  <c r="N711" i="1"/>
  <c r="O711" i="1" s="1"/>
  <c r="Q711" i="1"/>
  <c r="N712" i="1"/>
  <c r="O712" i="1" s="1"/>
  <c r="Q712" i="1"/>
  <c r="N713" i="1"/>
  <c r="O713" i="1" s="1"/>
  <c r="Q713" i="1"/>
  <c r="N714" i="1"/>
  <c r="O714" i="1" s="1"/>
  <c r="Q714" i="1"/>
  <c r="N715" i="1"/>
  <c r="O715" i="1" s="1"/>
  <c r="Q715" i="1"/>
  <c r="N716" i="1"/>
  <c r="O716" i="1" s="1"/>
  <c r="Q716" i="1"/>
  <c r="N717" i="1"/>
  <c r="O717" i="1" s="1"/>
  <c r="Q717" i="1"/>
  <c r="N718" i="1"/>
  <c r="O718" i="1" s="1"/>
  <c r="Q718" i="1"/>
  <c r="N719" i="1"/>
  <c r="O719" i="1" s="1"/>
  <c r="Q719" i="1"/>
  <c r="N720" i="1"/>
  <c r="O720" i="1" s="1"/>
  <c r="Q720" i="1"/>
  <c r="N721" i="1"/>
  <c r="O721" i="1" s="1"/>
  <c r="Q721" i="1"/>
  <c r="N722" i="1"/>
  <c r="O722" i="1" s="1"/>
  <c r="Q722" i="1"/>
  <c r="N723" i="1"/>
  <c r="O723" i="1" s="1"/>
  <c r="Q723" i="1"/>
  <c r="N724" i="1"/>
  <c r="O724" i="1" s="1"/>
  <c r="Q724" i="1"/>
  <c r="N725" i="1"/>
  <c r="O725" i="1" s="1"/>
  <c r="Q725" i="1"/>
  <c r="N726" i="1"/>
  <c r="O726" i="1" s="1"/>
  <c r="Q726" i="1"/>
  <c r="N727" i="1"/>
  <c r="O727" i="1" s="1"/>
  <c r="Q727" i="1"/>
  <c r="N728" i="1"/>
  <c r="O728" i="1" s="1"/>
  <c r="Q728" i="1"/>
  <c r="N729" i="1"/>
  <c r="O729" i="1" s="1"/>
  <c r="Q729" i="1"/>
  <c r="N730" i="1"/>
  <c r="O730" i="1" s="1"/>
  <c r="Q730" i="1"/>
  <c r="N731" i="1"/>
  <c r="O731" i="1" s="1"/>
  <c r="Q731" i="1"/>
  <c r="N732" i="1"/>
  <c r="O732" i="1" s="1"/>
  <c r="Q732" i="1"/>
  <c r="N733" i="1"/>
  <c r="O733" i="1" s="1"/>
  <c r="Q733" i="1"/>
  <c r="N734" i="1"/>
  <c r="O734" i="1" s="1"/>
  <c r="Q734" i="1"/>
  <c r="N735" i="1"/>
  <c r="O735" i="1" s="1"/>
  <c r="Q735" i="1"/>
  <c r="N736" i="1"/>
  <c r="O736" i="1" s="1"/>
  <c r="Q736" i="1"/>
  <c r="N737" i="1"/>
  <c r="O737" i="1" s="1"/>
  <c r="Q737" i="1"/>
  <c r="N738" i="1"/>
  <c r="O738" i="1" s="1"/>
  <c r="Q738" i="1"/>
  <c r="N739" i="1"/>
  <c r="O739" i="1" s="1"/>
  <c r="Q739" i="1"/>
  <c r="N740" i="1"/>
  <c r="O740" i="1" s="1"/>
  <c r="Q740" i="1"/>
  <c r="N741" i="1"/>
  <c r="O741" i="1" s="1"/>
  <c r="Q741" i="1"/>
  <c r="N742" i="1"/>
  <c r="O742" i="1" s="1"/>
  <c r="Q742" i="1"/>
  <c r="N743" i="1"/>
  <c r="O743" i="1" s="1"/>
  <c r="Q743" i="1"/>
  <c r="N744" i="1"/>
  <c r="O744" i="1" s="1"/>
  <c r="Q744" i="1"/>
  <c r="N745" i="1"/>
  <c r="O745" i="1" s="1"/>
  <c r="Q745" i="1"/>
  <c r="N746" i="1"/>
  <c r="O746" i="1" s="1"/>
  <c r="Q746" i="1"/>
  <c r="N747" i="1"/>
  <c r="O747" i="1" s="1"/>
  <c r="Q747" i="1"/>
  <c r="N748" i="1"/>
  <c r="O748" i="1" s="1"/>
  <c r="Q748" i="1"/>
  <c r="N749" i="1"/>
  <c r="O749" i="1" s="1"/>
  <c r="Q749" i="1"/>
  <c r="N750" i="1"/>
  <c r="O750" i="1" s="1"/>
  <c r="Q750" i="1"/>
  <c r="N751" i="1"/>
  <c r="O751" i="1" s="1"/>
  <c r="Q751" i="1"/>
  <c r="N752" i="1"/>
  <c r="O752" i="1" s="1"/>
  <c r="Q752" i="1"/>
  <c r="N753" i="1"/>
  <c r="O753" i="1" s="1"/>
  <c r="Q753" i="1"/>
  <c r="N754" i="1"/>
  <c r="O754" i="1" s="1"/>
  <c r="Q754" i="1"/>
  <c r="N755" i="1"/>
  <c r="O755" i="1" s="1"/>
  <c r="Q755" i="1"/>
  <c r="N756" i="1"/>
  <c r="O756" i="1" s="1"/>
  <c r="Q756" i="1"/>
  <c r="N757" i="1"/>
  <c r="O757" i="1" s="1"/>
  <c r="Q757" i="1"/>
  <c r="N758" i="1"/>
  <c r="O758" i="1" s="1"/>
  <c r="Q758" i="1"/>
  <c r="N759" i="1"/>
  <c r="O759" i="1" s="1"/>
  <c r="Q759" i="1"/>
  <c r="N760" i="1"/>
  <c r="O760" i="1" s="1"/>
  <c r="Q760" i="1"/>
  <c r="N761" i="1"/>
  <c r="O761" i="1" s="1"/>
  <c r="Q761" i="1"/>
  <c r="N762" i="1"/>
  <c r="O762" i="1" s="1"/>
  <c r="Q762" i="1"/>
  <c r="N763" i="1"/>
  <c r="O763" i="1" s="1"/>
  <c r="Q763" i="1"/>
  <c r="N764" i="1"/>
  <c r="O764" i="1" s="1"/>
  <c r="Q764" i="1"/>
  <c r="N765" i="1"/>
  <c r="O765" i="1" s="1"/>
  <c r="Q765" i="1"/>
  <c r="N766" i="1"/>
  <c r="O766" i="1" s="1"/>
  <c r="Q766" i="1"/>
  <c r="N767" i="1"/>
  <c r="O767" i="1" s="1"/>
  <c r="Q767" i="1"/>
  <c r="N768" i="1"/>
  <c r="O768" i="1" s="1"/>
  <c r="Q768" i="1"/>
  <c r="N769" i="1"/>
  <c r="O769" i="1" s="1"/>
  <c r="Q769" i="1"/>
  <c r="N770" i="1"/>
  <c r="O770" i="1" s="1"/>
  <c r="Q770" i="1"/>
  <c r="N771" i="1"/>
  <c r="O771" i="1" s="1"/>
  <c r="Q771" i="1"/>
  <c r="N772" i="1"/>
  <c r="O772" i="1" s="1"/>
  <c r="Q772" i="1"/>
  <c r="N773" i="1"/>
  <c r="O773" i="1" s="1"/>
  <c r="Q773" i="1"/>
  <c r="N774" i="1"/>
  <c r="O774" i="1" s="1"/>
  <c r="Q774" i="1"/>
  <c r="N775" i="1"/>
  <c r="O775" i="1" s="1"/>
  <c r="Q775" i="1"/>
  <c r="N776" i="1"/>
  <c r="O776" i="1" s="1"/>
  <c r="Q776" i="1"/>
  <c r="N777" i="1"/>
  <c r="O777" i="1" s="1"/>
  <c r="Q777" i="1"/>
  <c r="N778" i="1"/>
  <c r="O778" i="1" s="1"/>
  <c r="Q778" i="1"/>
  <c r="N779" i="1"/>
  <c r="O779" i="1" s="1"/>
  <c r="Q779" i="1"/>
  <c r="N780" i="1"/>
  <c r="O780" i="1" s="1"/>
  <c r="Q780" i="1"/>
  <c r="N781" i="1"/>
  <c r="O781" i="1" s="1"/>
  <c r="Q781" i="1"/>
  <c r="N782" i="1"/>
  <c r="O782" i="1" s="1"/>
  <c r="Q782" i="1"/>
  <c r="N783" i="1"/>
  <c r="O783" i="1" s="1"/>
  <c r="Q783" i="1"/>
  <c r="N784" i="1"/>
  <c r="O784" i="1" s="1"/>
  <c r="Q784" i="1"/>
  <c r="N785" i="1"/>
  <c r="O785" i="1" s="1"/>
  <c r="Q785" i="1"/>
  <c r="N786" i="1"/>
  <c r="O786" i="1" s="1"/>
  <c r="Q786" i="1"/>
  <c r="N787" i="1"/>
  <c r="O787" i="1" s="1"/>
  <c r="Q787" i="1"/>
  <c r="N788" i="1"/>
  <c r="O788" i="1" s="1"/>
  <c r="Q788" i="1"/>
  <c r="N789" i="1"/>
  <c r="O789" i="1" s="1"/>
  <c r="Q789" i="1"/>
  <c r="N790" i="1"/>
  <c r="O790" i="1" s="1"/>
  <c r="Q790" i="1"/>
  <c r="N791" i="1"/>
  <c r="O791" i="1" s="1"/>
  <c r="Q791" i="1"/>
  <c r="N792" i="1"/>
  <c r="O792" i="1" s="1"/>
  <c r="Q792" i="1"/>
  <c r="N793" i="1"/>
  <c r="O793" i="1" s="1"/>
  <c r="Q793" i="1"/>
  <c r="N794" i="1"/>
  <c r="O794" i="1" s="1"/>
  <c r="Q794" i="1"/>
  <c r="N795" i="1"/>
  <c r="O795" i="1" s="1"/>
  <c r="Q795" i="1"/>
  <c r="N796" i="1"/>
  <c r="O796" i="1" s="1"/>
  <c r="Q796" i="1"/>
  <c r="N797" i="1"/>
  <c r="O797" i="1" s="1"/>
  <c r="Q797" i="1"/>
  <c r="N798" i="1"/>
  <c r="O798" i="1" s="1"/>
  <c r="Q798" i="1"/>
  <c r="N799" i="1"/>
  <c r="O799" i="1" s="1"/>
  <c r="Q799" i="1"/>
  <c r="N800" i="1"/>
  <c r="O800" i="1" s="1"/>
  <c r="Q800" i="1"/>
  <c r="N801" i="1"/>
  <c r="O801" i="1" s="1"/>
  <c r="Q801" i="1"/>
  <c r="N802" i="1"/>
  <c r="O802" i="1" s="1"/>
  <c r="Q802" i="1"/>
  <c r="N803" i="1"/>
  <c r="O803" i="1" s="1"/>
  <c r="Q803" i="1"/>
  <c r="N804" i="1"/>
  <c r="O804" i="1" s="1"/>
  <c r="Q804" i="1"/>
  <c r="N805" i="1"/>
  <c r="O805" i="1" s="1"/>
  <c r="Q805" i="1"/>
  <c r="N806" i="1"/>
  <c r="O806" i="1" s="1"/>
  <c r="Q806" i="1"/>
  <c r="N807" i="1"/>
  <c r="O807" i="1" s="1"/>
  <c r="Q807" i="1"/>
  <c r="N808" i="1"/>
  <c r="O808" i="1" s="1"/>
  <c r="Q808" i="1"/>
  <c r="N809" i="1"/>
  <c r="O809" i="1" s="1"/>
  <c r="Q809" i="1"/>
  <c r="N810" i="1"/>
  <c r="O810" i="1" s="1"/>
  <c r="Q810" i="1"/>
  <c r="N811" i="1"/>
  <c r="O811" i="1" s="1"/>
  <c r="Q811" i="1"/>
  <c r="N812" i="1"/>
  <c r="O812" i="1" s="1"/>
  <c r="Q812" i="1"/>
  <c r="N813" i="1"/>
  <c r="O813" i="1" s="1"/>
  <c r="Q813" i="1"/>
  <c r="N814" i="1"/>
  <c r="O814" i="1" s="1"/>
  <c r="Q814" i="1"/>
  <c r="N815" i="1"/>
  <c r="O815" i="1" s="1"/>
  <c r="Q815" i="1"/>
  <c r="N816" i="1"/>
  <c r="O816" i="1" s="1"/>
  <c r="Q816" i="1"/>
  <c r="N817" i="1"/>
  <c r="O817" i="1" s="1"/>
  <c r="Q817" i="1"/>
  <c r="N818" i="1"/>
  <c r="O818" i="1" s="1"/>
  <c r="Q818" i="1"/>
  <c r="N819" i="1"/>
  <c r="O819" i="1" s="1"/>
  <c r="Q819" i="1"/>
  <c r="N820" i="1"/>
  <c r="O820" i="1" s="1"/>
  <c r="Q820" i="1"/>
  <c r="N821" i="1"/>
  <c r="O821" i="1" s="1"/>
  <c r="Q821" i="1"/>
  <c r="N822" i="1"/>
  <c r="O822" i="1" s="1"/>
  <c r="Q822" i="1"/>
  <c r="N823" i="1"/>
  <c r="O823" i="1" s="1"/>
  <c r="Q823" i="1"/>
  <c r="N824" i="1"/>
  <c r="O824" i="1" s="1"/>
  <c r="Q824" i="1"/>
  <c r="N825" i="1"/>
  <c r="O825" i="1" s="1"/>
  <c r="Q825" i="1"/>
  <c r="N826" i="1"/>
  <c r="O826" i="1" s="1"/>
  <c r="Q826" i="1"/>
  <c r="N827" i="1"/>
  <c r="O827" i="1" s="1"/>
  <c r="Q827" i="1"/>
  <c r="N828" i="1"/>
  <c r="O828" i="1" s="1"/>
  <c r="Q828" i="1"/>
  <c r="N829" i="1"/>
  <c r="O829" i="1" s="1"/>
  <c r="Q829" i="1"/>
  <c r="N830" i="1"/>
  <c r="O830" i="1" s="1"/>
  <c r="Q830" i="1"/>
  <c r="N831" i="1"/>
  <c r="O831" i="1" s="1"/>
  <c r="Q831" i="1"/>
  <c r="N832" i="1"/>
  <c r="O832" i="1" s="1"/>
  <c r="Q832" i="1"/>
  <c r="N833" i="1"/>
  <c r="O833" i="1" s="1"/>
  <c r="Q833" i="1"/>
  <c r="N834" i="1"/>
  <c r="O834" i="1" s="1"/>
  <c r="Q834" i="1"/>
  <c r="N835" i="1"/>
  <c r="O835" i="1" s="1"/>
  <c r="Q835" i="1"/>
  <c r="N836" i="1"/>
  <c r="O836" i="1" s="1"/>
  <c r="Q836" i="1"/>
  <c r="N837" i="1"/>
  <c r="O837" i="1" s="1"/>
  <c r="Q837" i="1"/>
  <c r="N838" i="1"/>
  <c r="O838" i="1" s="1"/>
  <c r="Q838" i="1"/>
  <c r="N839" i="1"/>
  <c r="O839" i="1" s="1"/>
  <c r="Q839" i="1"/>
  <c r="N840" i="1"/>
  <c r="O840" i="1" s="1"/>
  <c r="Q840" i="1"/>
  <c r="N841" i="1"/>
  <c r="O841" i="1" s="1"/>
  <c r="Q841" i="1"/>
  <c r="N842" i="1"/>
  <c r="O842" i="1" s="1"/>
  <c r="Q842" i="1"/>
  <c r="N843" i="1"/>
  <c r="O843" i="1" s="1"/>
  <c r="Q843" i="1"/>
  <c r="N844" i="1"/>
  <c r="O844" i="1" s="1"/>
  <c r="Q844" i="1"/>
  <c r="N845" i="1"/>
  <c r="O845" i="1" s="1"/>
  <c r="Q845" i="1"/>
  <c r="N846" i="1"/>
  <c r="O846" i="1" s="1"/>
  <c r="Q846" i="1"/>
  <c r="N847" i="1"/>
  <c r="O847" i="1" s="1"/>
  <c r="Q847" i="1"/>
  <c r="N848" i="1"/>
  <c r="O848" i="1" s="1"/>
  <c r="Q848" i="1"/>
  <c r="N849" i="1"/>
  <c r="O849" i="1" s="1"/>
  <c r="Q849" i="1"/>
  <c r="N850" i="1"/>
  <c r="O850" i="1" s="1"/>
  <c r="Q850" i="1"/>
  <c r="N851" i="1"/>
  <c r="O851" i="1" s="1"/>
  <c r="Q851" i="1"/>
  <c r="N852" i="1"/>
  <c r="O852" i="1" s="1"/>
  <c r="Q852" i="1"/>
  <c r="N853" i="1"/>
  <c r="O853" i="1" s="1"/>
  <c r="Q853" i="1"/>
  <c r="N854" i="1"/>
  <c r="O854" i="1" s="1"/>
  <c r="Q854" i="1"/>
  <c r="N855" i="1"/>
  <c r="O855" i="1" s="1"/>
  <c r="Q855" i="1"/>
  <c r="N856" i="1"/>
  <c r="O856" i="1" s="1"/>
  <c r="Q856" i="1"/>
  <c r="N857" i="1"/>
  <c r="O857" i="1" s="1"/>
  <c r="Q857" i="1"/>
  <c r="N858" i="1"/>
  <c r="O858" i="1" s="1"/>
  <c r="Q858" i="1"/>
  <c r="N859" i="1"/>
  <c r="O859" i="1" s="1"/>
  <c r="Q859" i="1"/>
  <c r="N860" i="1"/>
  <c r="O860" i="1" s="1"/>
  <c r="Q860" i="1"/>
  <c r="N861" i="1"/>
  <c r="O861" i="1" s="1"/>
  <c r="Q861" i="1"/>
  <c r="N862" i="1"/>
  <c r="O862" i="1" s="1"/>
  <c r="Q862" i="1"/>
  <c r="N863" i="1"/>
  <c r="O863" i="1" s="1"/>
  <c r="Q863" i="1"/>
  <c r="N864" i="1"/>
  <c r="O864" i="1" s="1"/>
  <c r="Q864" i="1"/>
  <c r="N865" i="1"/>
  <c r="O865" i="1" s="1"/>
  <c r="Q865" i="1"/>
  <c r="N866" i="1"/>
  <c r="O866" i="1" s="1"/>
  <c r="Q866" i="1"/>
  <c r="N867" i="1"/>
  <c r="O867" i="1" s="1"/>
  <c r="Q867" i="1"/>
  <c r="N868" i="1"/>
  <c r="O868" i="1" s="1"/>
  <c r="Q868" i="1"/>
  <c r="N869" i="1"/>
  <c r="O869" i="1" s="1"/>
  <c r="Q869" i="1"/>
  <c r="N870" i="1"/>
  <c r="O870" i="1" s="1"/>
  <c r="Q870" i="1"/>
  <c r="N871" i="1"/>
  <c r="O871" i="1" s="1"/>
  <c r="Q871" i="1"/>
  <c r="N872" i="1"/>
  <c r="O872" i="1" s="1"/>
  <c r="Q872" i="1"/>
  <c r="N873" i="1"/>
  <c r="O873" i="1" s="1"/>
  <c r="Q873" i="1"/>
  <c r="N874" i="1"/>
  <c r="O874" i="1" s="1"/>
  <c r="Q874" i="1"/>
  <c r="N875" i="1"/>
  <c r="O875" i="1" s="1"/>
  <c r="Q875" i="1"/>
  <c r="N876" i="1"/>
  <c r="O876" i="1" s="1"/>
  <c r="Q876" i="1"/>
  <c r="N877" i="1"/>
  <c r="O877" i="1" s="1"/>
  <c r="Q877" i="1"/>
  <c r="N878" i="1"/>
  <c r="O878" i="1" s="1"/>
  <c r="Q878" i="1"/>
  <c r="N879" i="1"/>
  <c r="O879" i="1" s="1"/>
  <c r="Q879" i="1"/>
  <c r="N880" i="1"/>
  <c r="O880" i="1" s="1"/>
  <c r="Q880" i="1"/>
  <c r="N881" i="1"/>
  <c r="O881" i="1" s="1"/>
  <c r="Q881" i="1"/>
  <c r="N882" i="1"/>
  <c r="O882" i="1" s="1"/>
  <c r="Q882" i="1"/>
  <c r="N883" i="1"/>
  <c r="O883" i="1" s="1"/>
  <c r="Q883" i="1"/>
  <c r="N884" i="1"/>
  <c r="O884" i="1" s="1"/>
  <c r="Q884" i="1"/>
  <c r="N885" i="1"/>
  <c r="O885" i="1" s="1"/>
  <c r="Q885" i="1"/>
  <c r="N886" i="1"/>
  <c r="O886" i="1" s="1"/>
  <c r="Q886" i="1"/>
  <c r="N887" i="1"/>
  <c r="O887" i="1" s="1"/>
  <c r="Q887" i="1"/>
  <c r="N888" i="1"/>
  <c r="O888" i="1" s="1"/>
  <c r="Q888" i="1"/>
  <c r="N889" i="1"/>
  <c r="O889" i="1" s="1"/>
  <c r="Q889" i="1"/>
  <c r="N890" i="1"/>
  <c r="O890" i="1" s="1"/>
  <c r="Q890" i="1"/>
  <c r="N891" i="1"/>
  <c r="O891" i="1" s="1"/>
  <c r="Q891" i="1"/>
  <c r="N892" i="1"/>
  <c r="O892" i="1" s="1"/>
  <c r="Q892" i="1"/>
  <c r="N893" i="1"/>
  <c r="O893" i="1" s="1"/>
  <c r="Q893" i="1"/>
  <c r="N894" i="1"/>
  <c r="O894" i="1" s="1"/>
  <c r="Q894" i="1"/>
  <c r="N895" i="1"/>
  <c r="O895" i="1" s="1"/>
  <c r="Q895" i="1"/>
  <c r="N896" i="1"/>
  <c r="O896" i="1" s="1"/>
  <c r="Q896" i="1"/>
  <c r="N897" i="1"/>
  <c r="O897" i="1" s="1"/>
  <c r="Q897" i="1"/>
  <c r="N898" i="1"/>
  <c r="O898" i="1" s="1"/>
  <c r="Q898" i="1"/>
  <c r="N899" i="1"/>
  <c r="O899" i="1" s="1"/>
  <c r="Q899" i="1"/>
  <c r="N900" i="1"/>
  <c r="O900" i="1" s="1"/>
  <c r="Q900" i="1"/>
  <c r="N901" i="1"/>
  <c r="O901" i="1" s="1"/>
  <c r="Q901" i="1"/>
  <c r="N902" i="1"/>
  <c r="O902" i="1" s="1"/>
  <c r="Q902" i="1"/>
  <c r="N903" i="1"/>
  <c r="O903" i="1" s="1"/>
  <c r="Q903" i="1"/>
  <c r="N904" i="1"/>
  <c r="O904" i="1" s="1"/>
  <c r="Q904" i="1"/>
  <c r="N905" i="1"/>
  <c r="O905" i="1" s="1"/>
  <c r="Q905" i="1"/>
  <c r="N906" i="1"/>
  <c r="O906" i="1" s="1"/>
  <c r="Q906" i="1"/>
  <c r="N907" i="1"/>
  <c r="O907" i="1" s="1"/>
  <c r="Q907" i="1"/>
  <c r="N908" i="1"/>
  <c r="O908" i="1" s="1"/>
  <c r="Q908" i="1"/>
  <c r="N909" i="1"/>
  <c r="O909" i="1" s="1"/>
  <c r="Q909" i="1"/>
  <c r="N910" i="1"/>
  <c r="O910" i="1" s="1"/>
  <c r="Q910" i="1"/>
  <c r="N911" i="1"/>
  <c r="O911" i="1" s="1"/>
  <c r="Q911" i="1"/>
  <c r="N912" i="1"/>
  <c r="O912" i="1" s="1"/>
  <c r="Q912" i="1"/>
  <c r="N913" i="1"/>
  <c r="O913" i="1" s="1"/>
  <c r="Q913" i="1"/>
  <c r="N914" i="1"/>
  <c r="O914" i="1" s="1"/>
  <c r="Q914" i="1"/>
  <c r="N915" i="1"/>
  <c r="O915" i="1" s="1"/>
  <c r="Q915" i="1"/>
  <c r="N916" i="1"/>
  <c r="O916" i="1" s="1"/>
  <c r="Q916" i="1"/>
  <c r="N917" i="1"/>
  <c r="O917" i="1" s="1"/>
  <c r="Q917" i="1"/>
  <c r="N918" i="1"/>
  <c r="O918" i="1" s="1"/>
  <c r="Q918" i="1"/>
  <c r="N919" i="1"/>
  <c r="O919" i="1" s="1"/>
  <c r="Q919" i="1"/>
  <c r="N920" i="1"/>
  <c r="O920" i="1" s="1"/>
  <c r="Q920" i="1"/>
  <c r="N921" i="1"/>
  <c r="O921" i="1" s="1"/>
  <c r="Q921" i="1"/>
  <c r="N922" i="1"/>
  <c r="O922" i="1" s="1"/>
  <c r="Q922" i="1"/>
  <c r="N923" i="1"/>
  <c r="O923" i="1" s="1"/>
  <c r="Q923" i="1"/>
  <c r="N924" i="1"/>
  <c r="O924" i="1" s="1"/>
  <c r="Q924" i="1"/>
  <c r="N925" i="1"/>
  <c r="O925" i="1" s="1"/>
  <c r="Q925" i="1"/>
  <c r="N926" i="1"/>
  <c r="O926" i="1" s="1"/>
  <c r="Q926" i="1"/>
  <c r="N927" i="1"/>
  <c r="O927" i="1" s="1"/>
  <c r="Q927" i="1"/>
  <c r="N928" i="1"/>
  <c r="O928" i="1" s="1"/>
  <c r="Q928" i="1"/>
  <c r="N929" i="1"/>
  <c r="O929" i="1" s="1"/>
  <c r="Q929" i="1"/>
  <c r="N930" i="1"/>
  <c r="O930" i="1" s="1"/>
  <c r="Q930" i="1"/>
  <c r="N931" i="1"/>
  <c r="O931" i="1" s="1"/>
  <c r="Q931" i="1"/>
  <c r="N932" i="1"/>
  <c r="O932" i="1" s="1"/>
  <c r="Q932" i="1"/>
  <c r="N933" i="1"/>
  <c r="O933" i="1" s="1"/>
  <c r="Q933" i="1"/>
  <c r="N934" i="1"/>
  <c r="O934" i="1" s="1"/>
  <c r="Q934" i="1"/>
  <c r="N935" i="1"/>
  <c r="O935" i="1" s="1"/>
  <c r="Q935" i="1"/>
  <c r="N936" i="1"/>
  <c r="O936" i="1" s="1"/>
  <c r="Q936" i="1"/>
  <c r="N937" i="1"/>
  <c r="O937" i="1" s="1"/>
  <c r="Q937" i="1"/>
  <c r="N938" i="1"/>
  <c r="O938" i="1" s="1"/>
  <c r="Q938" i="1"/>
  <c r="N939" i="1"/>
  <c r="O939" i="1" s="1"/>
  <c r="Q939" i="1"/>
  <c r="N940" i="1"/>
  <c r="O940" i="1" s="1"/>
  <c r="Q940" i="1"/>
  <c r="N941" i="1"/>
  <c r="O941" i="1" s="1"/>
  <c r="Q941" i="1"/>
  <c r="N942" i="1"/>
  <c r="O942" i="1" s="1"/>
  <c r="Q942" i="1"/>
  <c r="N943" i="1"/>
  <c r="O943" i="1" s="1"/>
  <c r="Q943" i="1"/>
  <c r="N944" i="1"/>
  <c r="O944" i="1" s="1"/>
  <c r="Q944" i="1"/>
  <c r="N945" i="1"/>
  <c r="O945" i="1" s="1"/>
  <c r="Q945" i="1"/>
  <c r="N946" i="1"/>
  <c r="O946" i="1" s="1"/>
  <c r="Q946" i="1"/>
  <c r="N947" i="1"/>
  <c r="O947" i="1" s="1"/>
  <c r="Q947" i="1"/>
  <c r="N948" i="1"/>
  <c r="O948" i="1" s="1"/>
  <c r="Q948" i="1"/>
  <c r="N949" i="1"/>
  <c r="O949" i="1" s="1"/>
  <c r="Q949" i="1"/>
  <c r="N950" i="1"/>
  <c r="O950" i="1" s="1"/>
  <c r="Q950" i="1"/>
  <c r="N951" i="1"/>
  <c r="O951" i="1" s="1"/>
  <c r="Q951" i="1"/>
  <c r="N952" i="1"/>
  <c r="O952" i="1" s="1"/>
  <c r="Q952" i="1"/>
  <c r="N953" i="1"/>
  <c r="O953" i="1" s="1"/>
  <c r="Q953" i="1"/>
  <c r="N954" i="1"/>
  <c r="O954" i="1" s="1"/>
  <c r="Q954" i="1"/>
  <c r="N955" i="1"/>
  <c r="O955" i="1" s="1"/>
  <c r="Q955" i="1"/>
  <c r="N956" i="1"/>
  <c r="O956" i="1" s="1"/>
  <c r="Q956" i="1"/>
  <c r="N957" i="1"/>
  <c r="O957" i="1" s="1"/>
  <c r="Q957" i="1"/>
  <c r="N958" i="1"/>
  <c r="O958" i="1" s="1"/>
  <c r="Q958" i="1"/>
  <c r="N959" i="1"/>
  <c r="O959" i="1" s="1"/>
  <c r="Q959" i="1"/>
  <c r="N960" i="1"/>
  <c r="O960" i="1" s="1"/>
  <c r="Q960" i="1"/>
  <c r="N961" i="1"/>
  <c r="O961" i="1" s="1"/>
  <c r="Q961" i="1"/>
  <c r="N962" i="1"/>
  <c r="O962" i="1" s="1"/>
  <c r="Q962" i="1"/>
  <c r="N963" i="1"/>
  <c r="O963" i="1" s="1"/>
  <c r="Q963" i="1"/>
  <c r="N964" i="1"/>
  <c r="O964" i="1" s="1"/>
  <c r="Q964" i="1"/>
  <c r="N965" i="1"/>
  <c r="O965" i="1" s="1"/>
  <c r="Q965" i="1"/>
  <c r="N966" i="1"/>
  <c r="O966" i="1" s="1"/>
  <c r="Q966" i="1"/>
  <c r="N967" i="1"/>
  <c r="O967" i="1" s="1"/>
  <c r="Q967" i="1"/>
  <c r="N968" i="1"/>
  <c r="O968" i="1" s="1"/>
  <c r="Q968" i="1"/>
  <c r="N969" i="1"/>
  <c r="O969" i="1" s="1"/>
  <c r="Q969" i="1"/>
  <c r="N970" i="1"/>
  <c r="O970" i="1" s="1"/>
  <c r="Q970" i="1"/>
  <c r="N971" i="1"/>
  <c r="O971" i="1" s="1"/>
  <c r="Q971" i="1"/>
  <c r="N972" i="1"/>
  <c r="O972" i="1" s="1"/>
  <c r="Q972" i="1"/>
  <c r="N973" i="1"/>
  <c r="O973" i="1" s="1"/>
  <c r="Q973" i="1"/>
  <c r="N974" i="1"/>
  <c r="O974" i="1" s="1"/>
  <c r="Q974" i="1"/>
  <c r="N975" i="1"/>
  <c r="O975" i="1" s="1"/>
  <c r="Q975" i="1"/>
  <c r="N976" i="1"/>
  <c r="O976" i="1" s="1"/>
  <c r="Q976" i="1"/>
  <c r="N977" i="1"/>
  <c r="O977" i="1" s="1"/>
  <c r="Q977" i="1"/>
  <c r="N978" i="1"/>
  <c r="O978" i="1" s="1"/>
  <c r="Q978" i="1"/>
  <c r="N979" i="1"/>
  <c r="O979" i="1" s="1"/>
  <c r="Q979" i="1"/>
  <c r="N980" i="1"/>
  <c r="O980" i="1" s="1"/>
  <c r="Q980" i="1"/>
  <c r="N981" i="1"/>
  <c r="O981" i="1" s="1"/>
  <c r="Q981" i="1"/>
  <c r="N982" i="1"/>
  <c r="O982" i="1" s="1"/>
  <c r="Q982" i="1"/>
  <c r="N983" i="1"/>
  <c r="O983" i="1" s="1"/>
  <c r="Q983" i="1"/>
  <c r="N984" i="1"/>
  <c r="O984" i="1" s="1"/>
  <c r="Q984" i="1"/>
  <c r="N985" i="1"/>
  <c r="O985" i="1" s="1"/>
  <c r="Q985" i="1"/>
  <c r="N986" i="1"/>
  <c r="O986" i="1" s="1"/>
  <c r="Q986" i="1"/>
  <c r="N987" i="1"/>
  <c r="O987" i="1" s="1"/>
  <c r="Q987" i="1"/>
  <c r="N988" i="1"/>
  <c r="O988" i="1" s="1"/>
  <c r="Q988" i="1"/>
  <c r="N989" i="1"/>
  <c r="O989" i="1" s="1"/>
  <c r="Q989" i="1"/>
  <c r="N990" i="1"/>
  <c r="O990" i="1" s="1"/>
  <c r="Q990" i="1"/>
  <c r="N991" i="1"/>
  <c r="O991" i="1" s="1"/>
  <c r="Q991" i="1"/>
  <c r="N992" i="1"/>
  <c r="O992" i="1" s="1"/>
  <c r="Q992" i="1"/>
  <c r="N993" i="1"/>
  <c r="O993" i="1" s="1"/>
  <c r="Q993" i="1"/>
  <c r="N994" i="1"/>
  <c r="O994" i="1" s="1"/>
  <c r="Q994" i="1"/>
  <c r="N995" i="1"/>
  <c r="O995" i="1" s="1"/>
  <c r="Q995" i="1"/>
  <c r="N996" i="1"/>
  <c r="O996" i="1" s="1"/>
  <c r="Q996" i="1"/>
  <c r="N997" i="1"/>
  <c r="O997" i="1" s="1"/>
  <c r="Q997" i="1"/>
  <c r="N998" i="1"/>
  <c r="O998" i="1" s="1"/>
  <c r="Q998" i="1"/>
  <c r="N999" i="1"/>
  <c r="O999" i="1" s="1"/>
  <c r="Q999" i="1"/>
  <c r="N1000" i="1"/>
  <c r="O1000" i="1" s="1"/>
  <c r="Q1000" i="1"/>
  <c r="N1001" i="1"/>
  <c r="O1001" i="1" s="1"/>
  <c r="Q1001" i="1"/>
  <c r="N1002" i="1"/>
  <c r="O1002" i="1" s="1"/>
  <c r="Q1002" i="1"/>
  <c r="N1003" i="1"/>
  <c r="O1003" i="1" s="1"/>
  <c r="Q1003" i="1"/>
  <c r="N1004" i="1"/>
  <c r="O1004" i="1" s="1"/>
  <c r="Q1004" i="1"/>
  <c r="N1005" i="1"/>
  <c r="O1005" i="1" s="1"/>
  <c r="Q1005" i="1"/>
  <c r="N1006" i="1"/>
  <c r="O1006" i="1" s="1"/>
  <c r="Q1006" i="1"/>
  <c r="N1007" i="1"/>
  <c r="O1007" i="1" s="1"/>
  <c r="Q1007" i="1"/>
  <c r="N1008" i="1"/>
  <c r="O1008" i="1" s="1"/>
  <c r="Q1008" i="1"/>
  <c r="N1009" i="1"/>
  <c r="O1009" i="1" s="1"/>
  <c r="Q1009" i="1"/>
  <c r="N1010" i="1"/>
  <c r="O1010" i="1" s="1"/>
  <c r="Q1010" i="1"/>
  <c r="N1011" i="1"/>
  <c r="O1011" i="1" s="1"/>
  <c r="Q1011" i="1"/>
  <c r="N1012" i="1"/>
  <c r="O1012" i="1" s="1"/>
  <c r="Q1012" i="1"/>
  <c r="N1013" i="1"/>
  <c r="O1013" i="1" s="1"/>
  <c r="Q1013" i="1"/>
  <c r="N1014" i="1"/>
  <c r="O1014" i="1" s="1"/>
  <c r="Q1014" i="1"/>
  <c r="N1015" i="1"/>
  <c r="O1015" i="1" s="1"/>
  <c r="Q1015" i="1"/>
  <c r="N1016" i="1"/>
  <c r="O1016" i="1" s="1"/>
  <c r="Q1016" i="1"/>
  <c r="N1017" i="1"/>
  <c r="O1017" i="1" s="1"/>
  <c r="Q1017" i="1"/>
  <c r="N1018" i="1"/>
  <c r="O1018" i="1" s="1"/>
  <c r="Q1018" i="1"/>
  <c r="N1019" i="1"/>
  <c r="O1019" i="1" s="1"/>
  <c r="Q1019" i="1"/>
  <c r="N1020" i="1"/>
  <c r="O1020" i="1" s="1"/>
  <c r="Q1020" i="1"/>
  <c r="N1021" i="1"/>
  <c r="O1021" i="1" s="1"/>
  <c r="Q1021" i="1"/>
  <c r="N1022" i="1"/>
  <c r="O1022" i="1" s="1"/>
  <c r="Q1022" i="1"/>
  <c r="N1023" i="1"/>
  <c r="O1023" i="1" s="1"/>
  <c r="Q1023" i="1"/>
  <c r="N1024" i="1"/>
  <c r="O1024" i="1" s="1"/>
  <c r="Q1024" i="1"/>
  <c r="N1025" i="1"/>
  <c r="O1025" i="1" s="1"/>
  <c r="Q1025" i="1"/>
  <c r="N1026" i="1"/>
  <c r="O1026" i="1" s="1"/>
  <c r="Q1026" i="1"/>
  <c r="N1027" i="1"/>
  <c r="O1027" i="1" s="1"/>
  <c r="Q1027" i="1"/>
  <c r="N1028" i="1"/>
  <c r="O1028" i="1" s="1"/>
  <c r="Q1028" i="1"/>
  <c r="N1029" i="1"/>
  <c r="O1029" i="1" s="1"/>
  <c r="Q1029" i="1"/>
  <c r="N1030" i="1"/>
  <c r="O1030" i="1" s="1"/>
  <c r="Q1030" i="1"/>
  <c r="N1031" i="1"/>
  <c r="O1031" i="1" s="1"/>
  <c r="Q1031" i="1"/>
  <c r="N1032" i="1"/>
  <c r="O1032" i="1" s="1"/>
  <c r="Q1032" i="1"/>
  <c r="N1033" i="1"/>
  <c r="O1033" i="1" s="1"/>
  <c r="Q1033" i="1"/>
  <c r="N1034" i="1"/>
  <c r="O1034" i="1" s="1"/>
  <c r="Q1034" i="1"/>
  <c r="N1035" i="1"/>
  <c r="O1035" i="1" s="1"/>
  <c r="Q1035" i="1"/>
  <c r="N1036" i="1"/>
  <c r="O1036" i="1" s="1"/>
  <c r="Q1036" i="1"/>
  <c r="N1037" i="1"/>
  <c r="O1037" i="1" s="1"/>
  <c r="Q1037" i="1"/>
  <c r="N1038" i="1"/>
  <c r="O1038" i="1" s="1"/>
  <c r="Q1038" i="1"/>
  <c r="N1039" i="1"/>
  <c r="O1039" i="1" s="1"/>
  <c r="Q1039" i="1"/>
  <c r="N1040" i="1"/>
  <c r="O1040" i="1" s="1"/>
  <c r="Q1040" i="1"/>
  <c r="N1041" i="1"/>
  <c r="O1041" i="1" s="1"/>
  <c r="Q1041" i="1"/>
  <c r="N1042" i="1"/>
  <c r="O1042" i="1" s="1"/>
  <c r="Q1042" i="1"/>
  <c r="N1043" i="1"/>
  <c r="O1043" i="1" s="1"/>
  <c r="Q1043" i="1"/>
  <c r="N1044" i="1"/>
  <c r="O1044" i="1" s="1"/>
  <c r="Q1044" i="1"/>
  <c r="N1045" i="1"/>
  <c r="O1045" i="1" s="1"/>
  <c r="Q1045" i="1"/>
  <c r="N1046" i="1"/>
  <c r="O1046" i="1" s="1"/>
  <c r="Q1046" i="1"/>
  <c r="N1047" i="1"/>
  <c r="O1047" i="1" s="1"/>
  <c r="Q1047" i="1"/>
  <c r="N1048" i="1"/>
  <c r="O1048" i="1" s="1"/>
  <c r="Q1048" i="1"/>
  <c r="N1049" i="1"/>
  <c r="O1049" i="1" s="1"/>
  <c r="Q1049" i="1"/>
  <c r="N1050" i="1"/>
  <c r="O1050" i="1" s="1"/>
  <c r="Q1050" i="1"/>
  <c r="N1051" i="1"/>
  <c r="O1051" i="1" s="1"/>
  <c r="Q1051" i="1"/>
  <c r="N1052" i="1"/>
  <c r="O1052" i="1" s="1"/>
  <c r="Q1052" i="1"/>
  <c r="N1053" i="1"/>
  <c r="O1053" i="1" s="1"/>
  <c r="Q1053" i="1"/>
  <c r="N1054" i="1"/>
  <c r="O1054" i="1" s="1"/>
  <c r="Q1054" i="1"/>
  <c r="N1055" i="1"/>
  <c r="O1055" i="1" s="1"/>
  <c r="Q1055" i="1"/>
  <c r="N1056" i="1"/>
  <c r="O1056" i="1" s="1"/>
  <c r="Q1056" i="1"/>
  <c r="N1057" i="1"/>
  <c r="O1057" i="1" s="1"/>
  <c r="Q1057" i="1"/>
  <c r="N1058" i="1"/>
  <c r="O1058" i="1" s="1"/>
  <c r="Q1058" i="1"/>
  <c r="N1059" i="1"/>
  <c r="O1059" i="1" s="1"/>
  <c r="Q1059" i="1"/>
  <c r="N1060" i="1"/>
  <c r="O1060" i="1" s="1"/>
  <c r="Q1060" i="1"/>
  <c r="N1061" i="1"/>
  <c r="O1061" i="1" s="1"/>
  <c r="Q1061" i="1"/>
  <c r="N1062" i="1"/>
  <c r="O1062" i="1" s="1"/>
  <c r="Q1062" i="1"/>
  <c r="N1063" i="1"/>
  <c r="O1063" i="1" s="1"/>
  <c r="Q1063" i="1"/>
  <c r="N1064" i="1"/>
  <c r="O1064" i="1" s="1"/>
  <c r="Q1064" i="1"/>
  <c r="N1065" i="1"/>
  <c r="O1065" i="1" s="1"/>
  <c r="Q1065" i="1"/>
  <c r="N1066" i="1"/>
  <c r="O1066" i="1" s="1"/>
  <c r="Q1066" i="1"/>
  <c r="N1067" i="1"/>
  <c r="O1067" i="1" s="1"/>
  <c r="Q1067" i="1"/>
  <c r="N1068" i="1"/>
  <c r="O1068" i="1" s="1"/>
  <c r="Q1068" i="1"/>
  <c r="N1069" i="1"/>
  <c r="O1069" i="1" s="1"/>
  <c r="Q1069" i="1"/>
  <c r="N1070" i="1"/>
  <c r="O1070" i="1" s="1"/>
  <c r="Q1070" i="1"/>
  <c r="N1071" i="1"/>
  <c r="O1071" i="1" s="1"/>
  <c r="Q1071" i="1"/>
  <c r="N1072" i="1"/>
  <c r="O1072" i="1" s="1"/>
  <c r="Q1072" i="1"/>
  <c r="N1073" i="1"/>
  <c r="O1073" i="1" s="1"/>
  <c r="Q1073" i="1"/>
  <c r="N1074" i="1"/>
  <c r="O1074" i="1" s="1"/>
  <c r="Q1074" i="1"/>
  <c r="N1075" i="1"/>
  <c r="O1075" i="1" s="1"/>
  <c r="Q1075" i="1"/>
  <c r="N1076" i="1"/>
  <c r="O1076" i="1" s="1"/>
  <c r="Q1076" i="1"/>
  <c r="N1077" i="1"/>
  <c r="O1077" i="1" s="1"/>
  <c r="Q1077" i="1"/>
  <c r="N1078" i="1"/>
  <c r="O1078" i="1" s="1"/>
  <c r="Q1078" i="1"/>
  <c r="N1079" i="1"/>
  <c r="O1079" i="1" s="1"/>
  <c r="Q1079" i="1"/>
  <c r="N1080" i="1"/>
  <c r="O1080" i="1" s="1"/>
  <c r="Q1080" i="1"/>
  <c r="N1081" i="1"/>
  <c r="O1081" i="1" s="1"/>
  <c r="Q1081" i="1"/>
  <c r="N1082" i="1"/>
  <c r="O1082" i="1" s="1"/>
  <c r="Q1082" i="1"/>
  <c r="N1083" i="1"/>
  <c r="O1083" i="1" s="1"/>
  <c r="Q1083" i="1"/>
  <c r="N1084" i="1"/>
  <c r="O1084" i="1" s="1"/>
  <c r="Q1084" i="1"/>
  <c r="N1085" i="1"/>
  <c r="O1085" i="1" s="1"/>
  <c r="Q1085" i="1"/>
  <c r="N1086" i="1"/>
  <c r="O1086" i="1" s="1"/>
  <c r="Q1086" i="1"/>
  <c r="N1087" i="1"/>
  <c r="O1087" i="1" s="1"/>
  <c r="Q1087" i="1"/>
  <c r="N1088" i="1"/>
  <c r="O1088" i="1" s="1"/>
  <c r="Q1088" i="1"/>
  <c r="N1089" i="1"/>
  <c r="O1089" i="1" s="1"/>
  <c r="Q1089" i="1"/>
  <c r="N1090" i="1"/>
  <c r="O1090" i="1" s="1"/>
  <c r="Q1090" i="1"/>
  <c r="N1091" i="1"/>
  <c r="O1091" i="1" s="1"/>
  <c r="Q1091" i="1"/>
  <c r="N1092" i="1"/>
  <c r="O1092" i="1" s="1"/>
  <c r="Q1092" i="1"/>
  <c r="N1093" i="1"/>
  <c r="O1093" i="1" s="1"/>
  <c r="Q1093" i="1"/>
  <c r="N1094" i="1"/>
  <c r="O1094" i="1" s="1"/>
  <c r="Q1094" i="1"/>
  <c r="N1095" i="1"/>
  <c r="O1095" i="1" s="1"/>
  <c r="Q1095" i="1"/>
  <c r="N1096" i="1"/>
  <c r="O1096" i="1" s="1"/>
  <c r="Q1096" i="1"/>
  <c r="N1097" i="1"/>
  <c r="O1097" i="1" s="1"/>
  <c r="Q1097" i="1"/>
  <c r="N1098" i="1"/>
  <c r="O1098" i="1" s="1"/>
  <c r="Q1098" i="1"/>
  <c r="N1099" i="1"/>
  <c r="O1099" i="1" s="1"/>
  <c r="Q1099" i="1"/>
  <c r="N1100" i="1"/>
  <c r="O1100" i="1" s="1"/>
  <c r="Q1100" i="1"/>
  <c r="N1101" i="1"/>
  <c r="O1101" i="1" s="1"/>
  <c r="Q1101" i="1"/>
  <c r="N1102" i="1"/>
  <c r="O1102" i="1" s="1"/>
  <c r="Q1102" i="1"/>
  <c r="N1103" i="1"/>
  <c r="O1103" i="1" s="1"/>
  <c r="Q1103" i="1"/>
  <c r="N1104" i="1"/>
  <c r="O1104" i="1" s="1"/>
  <c r="Q1104" i="1"/>
  <c r="N1105" i="1"/>
  <c r="O1105" i="1" s="1"/>
  <c r="Q1105" i="1"/>
  <c r="N1106" i="1"/>
  <c r="O1106" i="1" s="1"/>
  <c r="Q1106" i="1"/>
  <c r="N1107" i="1"/>
  <c r="O1107" i="1" s="1"/>
  <c r="Q1107" i="1"/>
  <c r="N1108" i="1"/>
  <c r="O1108" i="1" s="1"/>
  <c r="Q1108" i="1"/>
  <c r="N1109" i="1"/>
  <c r="O1109" i="1" s="1"/>
  <c r="Q1109" i="1"/>
  <c r="N1110" i="1"/>
  <c r="O1110" i="1" s="1"/>
  <c r="Q1110" i="1"/>
  <c r="N1111" i="1"/>
  <c r="O1111" i="1" s="1"/>
  <c r="Q1111" i="1"/>
  <c r="N1112" i="1"/>
  <c r="O1112" i="1" s="1"/>
  <c r="Q1112" i="1"/>
  <c r="N1113" i="1"/>
  <c r="O1113" i="1" s="1"/>
  <c r="Q1113" i="1"/>
  <c r="N1114" i="1"/>
  <c r="O1114" i="1" s="1"/>
  <c r="Q1114" i="1"/>
  <c r="N1115" i="1"/>
  <c r="O1115" i="1" s="1"/>
  <c r="Q1115" i="1"/>
  <c r="N1116" i="1"/>
  <c r="O1116" i="1" s="1"/>
  <c r="Q1116" i="1"/>
  <c r="N1117" i="1"/>
  <c r="O1117" i="1" s="1"/>
  <c r="Q1117" i="1"/>
  <c r="N1118" i="1"/>
  <c r="O1118" i="1" s="1"/>
  <c r="Q1118" i="1"/>
  <c r="N1119" i="1"/>
  <c r="O1119" i="1" s="1"/>
  <c r="Q1119" i="1"/>
  <c r="N1120" i="1"/>
  <c r="O1120" i="1" s="1"/>
  <c r="Q1120" i="1"/>
  <c r="N1121" i="1"/>
  <c r="O1121" i="1" s="1"/>
  <c r="Q1121" i="1"/>
  <c r="N1122" i="1"/>
  <c r="O1122" i="1" s="1"/>
  <c r="Q1122" i="1"/>
  <c r="N1123" i="1"/>
  <c r="O1123" i="1" s="1"/>
  <c r="Q1123" i="1"/>
  <c r="N1124" i="1"/>
  <c r="O1124" i="1" s="1"/>
  <c r="Q1124" i="1"/>
  <c r="N1125" i="1"/>
  <c r="O1125" i="1" s="1"/>
  <c r="Q1125" i="1"/>
  <c r="N1126" i="1"/>
  <c r="O1126" i="1" s="1"/>
  <c r="Q1126" i="1"/>
  <c r="N1127" i="1"/>
  <c r="O1127" i="1" s="1"/>
  <c r="Q1127" i="1"/>
  <c r="N1128" i="1"/>
  <c r="O1128" i="1" s="1"/>
  <c r="Q1128" i="1"/>
  <c r="N1129" i="1"/>
  <c r="O1129" i="1" s="1"/>
  <c r="Q1129" i="1"/>
  <c r="N1130" i="1"/>
  <c r="O1130" i="1" s="1"/>
  <c r="Q1130" i="1"/>
  <c r="N1131" i="1"/>
  <c r="O1131" i="1" s="1"/>
  <c r="Q1131" i="1"/>
  <c r="N1132" i="1"/>
  <c r="O1132" i="1" s="1"/>
  <c r="Q1132" i="1"/>
  <c r="N1133" i="1"/>
  <c r="O1133" i="1" s="1"/>
  <c r="Q1133" i="1"/>
  <c r="N1134" i="1"/>
  <c r="O1134" i="1" s="1"/>
  <c r="Q1134" i="1"/>
  <c r="N1135" i="1"/>
  <c r="O1135" i="1" s="1"/>
  <c r="Q1135" i="1"/>
  <c r="N1136" i="1"/>
  <c r="O1136" i="1" s="1"/>
  <c r="Q1136" i="1"/>
  <c r="N1137" i="1"/>
  <c r="O1137" i="1" s="1"/>
  <c r="Q1137" i="1"/>
  <c r="N1138" i="1"/>
  <c r="O1138" i="1" s="1"/>
  <c r="Q1138" i="1"/>
  <c r="N1139" i="1"/>
  <c r="O1139" i="1" s="1"/>
  <c r="Q1139" i="1"/>
  <c r="N1140" i="1"/>
  <c r="O1140" i="1" s="1"/>
  <c r="Q1140" i="1"/>
  <c r="N1141" i="1"/>
  <c r="O1141" i="1" s="1"/>
  <c r="Q1141" i="1"/>
  <c r="N1142" i="1"/>
  <c r="O1142" i="1" s="1"/>
  <c r="Q1142" i="1"/>
  <c r="N1143" i="1"/>
  <c r="O1143" i="1" s="1"/>
  <c r="Q1143" i="1"/>
  <c r="N1144" i="1"/>
  <c r="O1144" i="1" s="1"/>
  <c r="Q1144" i="1"/>
  <c r="N1145" i="1"/>
  <c r="O1145" i="1" s="1"/>
  <c r="Q1145" i="1"/>
  <c r="N1146" i="1"/>
  <c r="O1146" i="1" s="1"/>
  <c r="Q1146" i="1"/>
  <c r="N1147" i="1"/>
  <c r="O1147" i="1" s="1"/>
  <c r="Q1147" i="1"/>
  <c r="N1148" i="1"/>
  <c r="O1148" i="1" s="1"/>
  <c r="Q1148" i="1"/>
  <c r="N1149" i="1"/>
  <c r="O1149" i="1" s="1"/>
  <c r="Q1149" i="1"/>
  <c r="N1150" i="1"/>
  <c r="O1150" i="1" s="1"/>
  <c r="Q1150" i="1"/>
  <c r="N1151" i="1"/>
  <c r="O1151" i="1" s="1"/>
  <c r="Q1151" i="1"/>
  <c r="N1152" i="1"/>
  <c r="O1152" i="1" s="1"/>
  <c r="Q1152" i="1"/>
  <c r="N1153" i="1"/>
  <c r="O1153" i="1" s="1"/>
  <c r="Q1153" i="1"/>
  <c r="N1154" i="1"/>
  <c r="O1154" i="1" s="1"/>
  <c r="Q1154" i="1"/>
  <c r="N1155" i="1"/>
  <c r="O1155" i="1" s="1"/>
  <c r="Q1155" i="1"/>
  <c r="N1156" i="1"/>
  <c r="O1156" i="1" s="1"/>
  <c r="Q1156" i="1"/>
  <c r="N1157" i="1"/>
  <c r="O1157" i="1" s="1"/>
  <c r="Q1157" i="1"/>
  <c r="N1158" i="1"/>
  <c r="O1158" i="1" s="1"/>
  <c r="Q1158" i="1"/>
  <c r="N1159" i="1"/>
  <c r="O1159" i="1" s="1"/>
  <c r="Q1159" i="1"/>
  <c r="N1160" i="1"/>
  <c r="O1160" i="1" s="1"/>
  <c r="Q1160" i="1"/>
  <c r="N1161" i="1"/>
  <c r="O1161" i="1" s="1"/>
  <c r="Q1161" i="1"/>
  <c r="N1162" i="1"/>
  <c r="O1162" i="1" s="1"/>
  <c r="Q1162" i="1"/>
  <c r="N1163" i="1"/>
  <c r="O1163" i="1" s="1"/>
  <c r="Q1163" i="1"/>
  <c r="N1164" i="1"/>
  <c r="O1164" i="1" s="1"/>
  <c r="Q1164" i="1"/>
  <c r="N1165" i="1"/>
  <c r="O1165" i="1" s="1"/>
  <c r="Q1165" i="1"/>
  <c r="N1166" i="1"/>
  <c r="O1166" i="1" s="1"/>
  <c r="Q1166" i="1"/>
  <c r="N1167" i="1"/>
  <c r="O1167" i="1" s="1"/>
  <c r="Q1167" i="1"/>
  <c r="N1168" i="1"/>
  <c r="O1168" i="1" s="1"/>
  <c r="Q1168" i="1"/>
  <c r="N1169" i="1"/>
  <c r="O1169" i="1" s="1"/>
  <c r="Q1169" i="1"/>
  <c r="N1170" i="1"/>
  <c r="O1170" i="1" s="1"/>
  <c r="Q1170" i="1"/>
  <c r="N1171" i="1"/>
  <c r="O1171" i="1" s="1"/>
  <c r="Q1171" i="1"/>
  <c r="N1172" i="1"/>
  <c r="O1172" i="1" s="1"/>
  <c r="Q1172" i="1"/>
  <c r="N1173" i="1"/>
  <c r="O1173" i="1" s="1"/>
  <c r="Q1173" i="1"/>
  <c r="N1174" i="1"/>
  <c r="O1174" i="1" s="1"/>
  <c r="Q1174" i="1"/>
  <c r="N1175" i="1"/>
  <c r="O1175" i="1" s="1"/>
  <c r="Q1175" i="1"/>
  <c r="N1176" i="1"/>
  <c r="O1176" i="1" s="1"/>
  <c r="Q1176" i="1"/>
  <c r="N1177" i="1"/>
  <c r="O1177" i="1" s="1"/>
  <c r="Q1177" i="1"/>
  <c r="N1178" i="1"/>
  <c r="O1178" i="1" s="1"/>
  <c r="Q1178" i="1"/>
  <c r="N1179" i="1"/>
  <c r="O1179" i="1" s="1"/>
  <c r="Q1179" i="1"/>
  <c r="N1180" i="1"/>
  <c r="O1180" i="1" s="1"/>
  <c r="Q1180" i="1"/>
  <c r="N1181" i="1"/>
  <c r="O1181" i="1" s="1"/>
  <c r="Q1181" i="1"/>
  <c r="N1182" i="1"/>
  <c r="O1182" i="1" s="1"/>
  <c r="Q1182" i="1"/>
  <c r="N1183" i="1"/>
  <c r="O1183" i="1" s="1"/>
  <c r="Q1183" i="1"/>
  <c r="N1184" i="1"/>
  <c r="O1184" i="1" s="1"/>
  <c r="Q1184" i="1"/>
  <c r="N1185" i="1"/>
  <c r="O1185" i="1" s="1"/>
  <c r="Q1185" i="1"/>
  <c r="N1186" i="1"/>
  <c r="O1186" i="1" s="1"/>
  <c r="Q1186" i="1"/>
  <c r="N1187" i="1"/>
  <c r="O1187" i="1" s="1"/>
  <c r="Q1187" i="1"/>
  <c r="N1188" i="1"/>
  <c r="O1188" i="1" s="1"/>
  <c r="Q1188" i="1"/>
  <c r="N1189" i="1"/>
  <c r="O1189" i="1" s="1"/>
  <c r="Q1189" i="1"/>
  <c r="N1190" i="1"/>
  <c r="O1190" i="1" s="1"/>
  <c r="Q1190" i="1"/>
  <c r="N1191" i="1"/>
  <c r="O1191" i="1" s="1"/>
  <c r="Q1191" i="1"/>
  <c r="N1192" i="1"/>
  <c r="O1192" i="1" s="1"/>
  <c r="Q1192" i="1"/>
  <c r="N1193" i="1"/>
  <c r="O1193" i="1" s="1"/>
  <c r="Q1193" i="1"/>
  <c r="N1194" i="1"/>
  <c r="O1194" i="1" s="1"/>
  <c r="Q1194" i="1"/>
  <c r="N1195" i="1"/>
  <c r="O1195" i="1" s="1"/>
  <c r="Q1195" i="1"/>
  <c r="N1196" i="1"/>
  <c r="O1196" i="1" s="1"/>
  <c r="Q1196" i="1"/>
  <c r="N1197" i="1"/>
  <c r="O1197" i="1" s="1"/>
  <c r="Q1197" i="1"/>
  <c r="N1198" i="1"/>
  <c r="O1198" i="1" s="1"/>
  <c r="Q1198" i="1"/>
  <c r="N1199" i="1"/>
  <c r="O1199" i="1" s="1"/>
  <c r="Q1199" i="1"/>
  <c r="N1200" i="1"/>
  <c r="O1200" i="1" s="1"/>
  <c r="Q1200" i="1"/>
  <c r="N1201" i="1"/>
  <c r="O1201" i="1" s="1"/>
  <c r="Q1201" i="1"/>
  <c r="N1202" i="1"/>
  <c r="O1202" i="1" s="1"/>
  <c r="Q1202" i="1"/>
  <c r="N1203" i="1"/>
  <c r="O1203" i="1" s="1"/>
  <c r="Q1203" i="1"/>
  <c r="N1204" i="1"/>
  <c r="O1204" i="1" s="1"/>
  <c r="Q1204" i="1"/>
  <c r="N1205" i="1"/>
  <c r="O1205" i="1" s="1"/>
  <c r="Q1205" i="1"/>
  <c r="N1206" i="1"/>
  <c r="O1206" i="1" s="1"/>
  <c r="Q1206" i="1"/>
  <c r="N1207" i="1"/>
  <c r="O1207" i="1" s="1"/>
  <c r="Q1207" i="1"/>
  <c r="N1208" i="1"/>
  <c r="O1208" i="1" s="1"/>
  <c r="Q1208" i="1"/>
  <c r="N1209" i="1"/>
  <c r="O1209" i="1" s="1"/>
  <c r="Q1209" i="1"/>
  <c r="N1210" i="1"/>
  <c r="O1210" i="1" s="1"/>
  <c r="Q1210" i="1"/>
  <c r="N1211" i="1"/>
  <c r="O1211" i="1" s="1"/>
  <c r="Q1211" i="1"/>
  <c r="N1212" i="1"/>
  <c r="O1212" i="1" s="1"/>
  <c r="Q1212" i="1"/>
  <c r="N1213" i="1"/>
  <c r="O1213" i="1" s="1"/>
  <c r="Q1213" i="1"/>
  <c r="N1214" i="1"/>
  <c r="O1214" i="1" s="1"/>
  <c r="Q1214" i="1"/>
  <c r="N1215" i="1"/>
  <c r="O1215" i="1" s="1"/>
  <c r="Q1215" i="1"/>
  <c r="N1216" i="1"/>
  <c r="O1216" i="1" s="1"/>
  <c r="Q1216" i="1"/>
  <c r="N1217" i="1"/>
  <c r="O1217" i="1" s="1"/>
  <c r="Q1217" i="1"/>
  <c r="N1218" i="1"/>
  <c r="O1218" i="1" s="1"/>
  <c r="Q1218" i="1"/>
  <c r="N1219" i="1"/>
  <c r="O1219" i="1" s="1"/>
  <c r="Q1219" i="1"/>
  <c r="N1220" i="1"/>
  <c r="O1220" i="1" s="1"/>
  <c r="Q1220" i="1"/>
  <c r="N1221" i="1"/>
  <c r="O1221" i="1" s="1"/>
  <c r="Q1221" i="1"/>
  <c r="N1222" i="1"/>
  <c r="O1222" i="1" s="1"/>
  <c r="Q1222" i="1"/>
  <c r="N1223" i="1"/>
  <c r="O1223" i="1" s="1"/>
  <c r="Q1223" i="1"/>
  <c r="N1224" i="1"/>
  <c r="O1224" i="1" s="1"/>
  <c r="Q1224" i="1"/>
  <c r="N1225" i="1"/>
  <c r="O1225" i="1" s="1"/>
  <c r="Q1225" i="1"/>
  <c r="N1226" i="1"/>
  <c r="O1226" i="1" s="1"/>
  <c r="Q1226" i="1"/>
  <c r="N1227" i="1"/>
  <c r="O1227" i="1" s="1"/>
  <c r="Q1227" i="1"/>
  <c r="N1228" i="1"/>
  <c r="O1228" i="1" s="1"/>
  <c r="Q1228" i="1"/>
  <c r="N1229" i="1"/>
  <c r="O1229" i="1" s="1"/>
  <c r="Q1229" i="1"/>
  <c r="N1230" i="1"/>
  <c r="O1230" i="1" s="1"/>
  <c r="Q1230" i="1"/>
  <c r="N1231" i="1"/>
  <c r="O1231" i="1" s="1"/>
  <c r="Q1231" i="1"/>
  <c r="N1232" i="1"/>
  <c r="O1232" i="1" s="1"/>
  <c r="Q1232" i="1"/>
  <c r="N1233" i="1"/>
  <c r="O1233" i="1" s="1"/>
  <c r="Q1233" i="1"/>
  <c r="N1234" i="1"/>
  <c r="O1234" i="1" s="1"/>
  <c r="Q1234" i="1"/>
  <c r="N1235" i="1"/>
  <c r="O1235" i="1" s="1"/>
  <c r="Q1235" i="1"/>
  <c r="N1236" i="1"/>
  <c r="O1236" i="1" s="1"/>
  <c r="Q1236" i="1"/>
  <c r="N1237" i="1"/>
  <c r="O1237" i="1" s="1"/>
  <c r="Q1237" i="1"/>
  <c r="N1238" i="1"/>
  <c r="O1238" i="1" s="1"/>
  <c r="Q1238" i="1"/>
  <c r="N1239" i="1"/>
  <c r="O1239" i="1" s="1"/>
  <c r="Q1239" i="1"/>
  <c r="N1240" i="1"/>
  <c r="O1240" i="1" s="1"/>
  <c r="Q1240" i="1"/>
  <c r="N1241" i="1"/>
  <c r="O1241" i="1" s="1"/>
  <c r="Q1241" i="1"/>
  <c r="N1242" i="1"/>
  <c r="O1242" i="1" s="1"/>
  <c r="Q1242" i="1"/>
  <c r="N1243" i="1"/>
  <c r="O1243" i="1" s="1"/>
  <c r="Q1243" i="1"/>
  <c r="N1244" i="1"/>
  <c r="O1244" i="1" s="1"/>
  <c r="Q1244" i="1"/>
  <c r="N1245" i="1"/>
  <c r="O1245" i="1" s="1"/>
  <c r="Q1245" i="1"/>
  <c r="N1246" i="1"/>
  <c r="O1246" i="1" s="1"/>
  <c r="Q1246" i="1"/>
  <c r="N1247" i="1"/>
  <c r="O1247" i="1" s="1"/>
  <c r="Q1247" i="1"/>
  <c r="N1248" i="1"/>
  <c r="O1248" i="1" s="1"/>
  <c r="Q1248" i="1"/>
  <c r="N1249" i="1"/>
  <c r="O1249" i="1" s="1"/>
  <c r="Q1249" i="1"/>
  <c r="N1250" i="1"/>
  <c r="O1250" i="1" s="1"/>
  <c r="Q1250" i="1"/>
  <c r="N1251" i="1"/>
  <c r="O1251" i="1" s="1"/>
  <c r="Q1251" i="1"/>
  <c r="N1252" i="1"/>
  <c r="O1252" i="1" s="1"/>
  <c r="Q1252" i="1"/>
  <c r="N1253" i="1"/>
  <c r="O1253" i="1" s="1"/>
  <c r="Q1253" i="1"/>
  <c r="N1254" i="1"/>
  <c r="O1254" i="1" s="1"/>
  <c r="Q1254" i="1"/>
  <c r="N1255" i="1"/>
  <c r="O1255" i="1" s="1"/>
  <c r="Q1255" i="1"/>
  <c r="N1256" i="1"/>
  <c r="O1256" i="1" s="1"/>
  <c r="Q1256" i="1"/>
  <c r="N1257" i="1"/>
  <c r="O1257" i="1" s="1"/>
  <c r="Q1257" i="1"/>
  <c r="N1258" i="1"/>
  <c r="O1258" i="1" s="1"/>
  <c r="Q1258" i="1"/>
  <c r="N1259" i="1"/>
  <c r="O1259" i="1" s="1"/>
  <c r="Q1259" i="1"/>
  <c r="N1260" i="1"/>
  <c r="O1260" i="1" s="1"/>
  <c r="Q1260" i="1"/>
  <c r="N1261" i="1"/>
  <c r="O1261" i="1" s="1"/>
  <c r="Q1261" i="1"/>
  <c r="N1262" i="1"/>
  <c r="O1262" i="1" s="1"/>
  <c r="Q1262" i="1"/>
  <c r="N1263" i="1"/>
  <c r="O1263" i="1" s="1"/>
  <c r="Q1263" i="1"/>
  <c r="N1264" i="1"/>
  <c r="O1264" i="1" s="1"/>
  <c r="Q1264" i="1"/>
  <c r="N1265" i="1"/>
  <c r="O1265" i="1" s="1"/>
  <c r="Q1265" i="1"/>
  <c r="N1266" i="1"/>
  <c r="O1266" i="1" s="1"/>
  <c r="Q1266" i="1"/>
  <c r="N1267" i="1"/>
  <c r="O1267" i="1" s="1"/>
  <c r="Q1267" i="1"/>
  <c r="N1268" i="1"/>
  <c r="O1268" i="1" s="1"/>
  <c r="Q1268" i="1"/>
  <c r="N1269" i="1"/>
  <c r="O1269" i="1" s="1"/>
  <c r="Q1269" i="1"/>
  <c r="N1270" i="1"/>
  <c r="O1270" i="1" s="1"/>
  <c r="Q1270" i="1"/>
  <c r="N1271" i="1"/>
  <c r="O1271" i="1" s="1"/>
  <c r="Q1271" i="1"/>
  <c r="N1272" i="1"/>
  <c r="O1272" i="1" s="1"/>
  <c r="Q1272" i="1"/>
  <c r="N1273" i="1"/>
  <c r="O1273" i="1" s="1"/>
  <c r="Q1273" i="1"/>
  <c r="N1274" i="1"/>
  <c r="O1274" i="1" s="1"/>
  <c r="Q1274" i="1"/>
  <c r="N1275" i="1"/>
  <c r="O1275" i="1" s="1"/>
  <c r="Q1275" i="1"/>
  <c r="N1276" i="1"/>
  <c r="O1276" i="1" s="1"/>
  <c r="Q1276" i="1"/>
  <c r="N1277" i="1"/>
  <c r="O1277" i="1" s="1"/>
  <c r="Q1277" i="1"/>
  <c r="N1278" i="1"/>
  <c r="O1278" i="1" s="1"/>
  <c r="Q1278" i="1"/>
  <c r="N1279" i="1"/>
  <c r="O1279" i="1" s="1"/>
  <c r="Q1279" i="1"/>
  <c r="N1280" i="1"/>
  <c r="O1280" i="1" s="1"/>
  <c r="Q1280" i="1"/>
  <c r="N1281" i="1"/>
  <c r="O1281" i="1" s="1"/>
  <c r="Q1281" i="1"/>
  <c r="N1282" i="1"/>
  <c r="O1282" i="1" s="1"/>
  <c r="Q1282" i="1"/>
  <c r="N1283" i="1"/>
  <c r="O1283" i="1" s="1"/>
  <c r="Q1283" i="1"/>
  <c r="N1284" i="1"/>
  <c r="O1284" i="1" s="1"/>
  <c r="Q1284" i="1"/>
  <c r="N1285" i="1"/>
  <c r="O1285" i="1" s="1"/>
  <c r="Q1285" i="1"/>
  <c r="N1286" i="1"/>
  <c r="O1286" i="1" s="1"/>
  <c r="Q1286" i="1"/>
  <c r="N1287" i="1"/>
  <c r="O1287" i="1" s="1"/>
  <c r="Q1287" i="1"/>
  <c r="N1288" i="1"/>
  <c r="O1288" i="1" s="1"/>
  <c r="Q1288" i="1"/>
  <c r="N1289" i="1"/>
  <c r="O1289" i="1" s="1"/>
  <c r="Q1289" i="1"/>
  <c r="N1290" i="1"/>
  <c r="O1290" i="1" s="1"/>
  <c r="Q1290" i="1"/>
  <c r="N1291" i="1"/>
  <c r="O1291" i="1" s="1"/>
  <c r="Q1291" i="1"/>
  <c r="N1292" i="1"/>
  <c r="O1292" i="1" s="1"/>
  <c r="Q1292" i="1"/>
  <c r="N1293" i="1"/>
  <c r="O1293" i="1" s="1"/>
  <c r="Q1293" i="1"/>
  <c r="N1294" i="1"/>
  <c r="O1294" i="1" s="1"/>
  <c r="Q1294" i="1"/>
  <c r="N1295" i="1"/>
  <c r="O1295" i="1" s="1"/>
  <c r="Q1295" i="1"/>
  <c r="N1296" i="1"/>
  <c r="O1296" i="1" s="1"/>
  <c r="Q1296" i="1"/>
  <c r="N1297" i="1"/>
  <c r="O1297" i="1" s="1"/>
  <c r="Q1297" i="1"/>
  <c r="N1298" i="1"/>
  <c r="O1298" i="1" s="1"/>
  <c r="Q1298" i="1"/>
  <c r="N1299" i="1"/>
  <c r="O1299" i="1" s="1"/>
  <c r="Q1299" i="1"/>
  <c r="N1300" i="1"/>
  <c r="O1300" i="1" s="1"/>
  <c r="Q1300" i="1"/>
  <c r="N1301" i="1"/>
  <c r="O1301" i="1" s="1"/>
  <c r="Q1301" i="1"/>
  <c r="N1302" i="1"/>
  <c r="O1302" i="1" s="1"/>
  <c r="Q1302" i="1"/>
  <c r="N1303" i="1"/>
  <c r="O1303" i="1" s="1"/>
  <c r="Q1303" i="1"/>
  <c r="N1304" i="1"/>
  <c r="O1304" i="1" s="1"/>
  <c r="Q1304" i="1"/>
  <c r="N1305" i="1"/>
  <c r="O1305" i="1" s="1"/>
  <c r="Q1305" i="1"/>
  <c r="N1306" i="1"/>
  <c r="O1306" i="1" s="1"/>
  <c r="Q1306" i="1"/>
  <c r="N1307" i="1"/>
  <c r="O1307" i="1" s="1"/>
  <c r="Q1307" i="1"/>
  <c r="N1308" i="1"/>
  <c r="O1308" i="1" s="1"/>
  <c r="Q1308" i="1"/>
  <c r="N1309" i="1"/>
  <c r="O1309" i="1" s="1"/>
  <c r="Q1309" i="1"/>
  <c r="N1310" i="1"/>
  <c r="O1310" i="1" s="1"/>
  <c r="Q1310" i="1"/>
  <c r="N1311" i="1"/>
  <c r="O1311" i="1" s="1"/>
  <c r="Q1311" i="1"/>
  <c r="N1312" i="1"/>
  <c r="O1312" i="1" s="1"/>
  <c r="Q1312" i="1"/>
  <c r="N1313" i="1"/>
  <c r="O1313" i="1" s="1"/>
  <c r="Q1313" i="1"/>
  <c r="N1314" i="1"/>
  <c r="O1314" i="1" s="1"/>
  <c r="Q1314" i="1"/>
  <c r="N1315" i="1"/>
  <c r="O1315" i="1" s="1"/>
  <c r="Q1315" i="1"/>
  <c r="N1316" i="1"/>
  <c r="O1316" i="1" s="1"/>
  <c r="Q1316" i="1"/>
  <c r="N1317" i="1"/>
  <c r="O1317" i="1" s="1"/>
  <c r="Q1317" i="1"/>
  <c r="N1318" i="1"/>
  <c r="O1318" i="1" s="1"/>
  <c r="Q1318" i="1"/>
  <c r="N1319" i="1"/>
  <c r="O1319" i="1" s="1"/>
  <c r="Q1319" i="1"/>
  <c r="N1320" i="1"/>
  <c r="O1320" i="1" s="1"/>
  <c r="Q1320" i="1"/>
  <c r="N1321" i="1"/>
  <c r="O1321" i="1" s="1"/>
  <c r="Q1321" i="1"/>
  <c r="N1322" i="1"/>
  <c r="O1322" i="1" s="1"/>
  <c r="Q1322" i="1"/>
  <c r="N1323" i="1"/>
  <c r="O1323" i="1" s="1"/>
  <c r="Q1323" i="1"/>
  <c r="N1324" i="1"/>
  <c r="O1324" i="1" s="1"/>
  <c r="Q1324" i="1"/>
  <c r="N1325" i="1"/>
  <c r="O1325" i="1" s="1"/>
  <c r="Q1325" i="1"/>
  <c r="N1326" i="1"/>
  <c r="O1326" i="1" s="1"/>
  <c r="Q1326" i="1"/>
  <c r="N1327" i="1"/>
  <c r="O1327" i="1" s="1"/>
  <c r="Q1327" i="1"/>
  <c r="N1328" i="1"/>
  <c r="O1328" i="1" s="1"/>
  <c r="Q1328" i="1"/>
  <c r="N1329" i="1"/>
  <c r="O1329" i="1" s="1"/>
  <c r="Q1329" i="1"/>
  <c r="N1330" i="1"/>
  <c r="O1330" i="1" s="1"/>
  <c r="Q1330" i="1"/>
  <c r="N1331" i="1"/>
  <c r="O1331" i="1" s="1"/>
  <c r="Q1331" i="1"/>
  <c r="N1332" i="1"/>
  <c r="O1332" i="1" s="1"/>
  <c r="Q1332" i="1"/>
  <c r="N1333" i="1"/>
  <c r="O1333" i="1" s="1"/>
  <c r="Q1333" i="1"/>
  <c r="N1334" i="1"/>
  <c r="O1334" i="1" s="1"/>
  <c r="Q1334" i="1"/>
  <c r="N1335" i="1"/>
  <c r="O1335" i="1" s="1"/>
  <c r="Q1335" i="1"/>
  <c r="N1336" i="1"/>
  <c r="O1336" i="1" s="1"/>
  <c r="Q1336" i="1"/>
  <c r="N1337" i="1"/>
  <c r="O1337" i="1" s="1"/>
  <c r="Q1337" i="1"/>
  <c r="N1338" i="1"/>
  <c r="O1338" i="1" s="1"/>
  <c r="Q1338" i="1"/>
  <c r="N1339" i="1"/>
  <c r="O1339" i="1" s="1"/>
  <c r="Q1339" i="1"/>
  <c r="N1340" i="1"/>
  <c r="O1340" i="1" s="1"/>
  <c r="Q1340" i="1"/>
  <c r="N1341" i="1"/>
  <c r="O1341" i="1" s="1"/>
  <c r="Q1341" i="1"/>
  <c r="N1342" i="1"/>
  <c r="O1342" i="1" s="1"/>
  <c r="Q1342" i="1"/>
  <c r="N1343" i="1"/>
  <c r="O1343" i="1" s="1"/>
  <c r="Q1343" i="1"/>
  <c r="N1344" i="1"/>
  <c r="O1344" i="1" s="1"/>
  <c r="Q1344" i="1"/>
  <c r="N1345" i="1"/>
  <c r="O1345" i="1" s="1"/>
  <c r="Q1345" i="1"/>
  <c r="N1346" i="1"/>
  <c r="O1346" i="1" s="1"/>
  <c r="Q1346" i="1"/>
  <c r="N1347" i="1"/>
  <c r="O1347" i="1" s="1"/>
  <c r="Q1347" i="1"/>
  <c r="N1348" i="1"/>
  <c r="O1348" i="1" s="1"/>
  <c r="Q1348" i="1"/>
  <c r="N1349" i="1"/>
  <c r="O1349" i="1" s="1"/>
  <c r="Q1349" i="1"/>
  <c r="N1350" i="1"/>
  <c r="O1350" i="1" s="1"/>
  <c r="Q1350" i="1"/>
  <c r="N1351" i="1"/>
  <c r="O1351" i="1" s="1"/>
  <c r="Q1351" i="1"/>
  <c r="N1352" i="1"/>
  <c r="O1352" i="1" s="1"/>
  <c r="Q1352" i="1"/>
  <c r="N1353" i="1"/>
  <c r="O1353" i="1" s="1"/>
  <c r="Q1353" i="1"/>
  <c r="N1354" i="1"/>
  <c r="O1354" i="1" s="1"/>
  <c r="Q1354" i="1"/>
  <c r="N1355" i="1"/>
  <c r="O1355" i="1" s="1"/>
  <c r="Q1355" i="1"/>
  <c r="N1356" i="1"/>
  <c r="O1356" i="1" s="1"/>
  <c r="Q1356" i="1"/>
  <c r="N1357" i="1"/>
  <c r="O1357" i="1" s="1"/>
  <c r="Q1357" i="1"/>
  <c r="N1358" i="1"/>
  <c r="O1358" i="1" s="1"/>
  <c r="Q1358" i="1"/>
  <c r="N1359" i="1"/>
  <c r="O1359" i="1" s="1"/>
  <c r="Q1359" i="1"/>
  <c r="N1360" i="1"/>
  <c r="O1360" i="1" s="1"/>
  <c r="Q1360" i="1"/>
  <c r="N1361" i="1"/>
  <c r="O1361" i="1" s="1"/>
  <c r="Q1361" i="1"/>
  <c r="N1362" i="1"/>
  <c r="O1362" i="1" s="1"/>
  <c r="Q1362" i="1"/>
  <c r="N1363" i="1"/>
  <c r="O1363" i="1" s="1"/>
  <c r="Q1363" i="1"/>
  <c r="N1364" i="1"/>
  <c r="O1364" i="1" s="1"/>
  <c r="Q1364" i="1"/>
  <c r="N1365" i="1"/>
  <c r="O1365" i="1" s="1"/>
  <c r="Q1365" i="1"/>
  <c r="N1366" i="1"/>
  <c r="O1366" i="1" s="1"/>
  <c r="Q1366" i="1"/>
  <c r="N1367" i="1"/>
  <c r="O1367" i="1" s="1"/>
  <c r="Q1367" i="1"/>
  <c r="N1368" i="1"/>
  <c r="O1368" i="1" s="1"/>
  <c r="Q1368" i="1"/>
  <c r="N1369" i="1"/>
  <c r="O1369" i="1" s="1"/>
  <c r="Q1369" i="1"/>
  <c r="N1370" i="1"/>
  <c r="O1370" i="1" s="1"/>
  <c r="Q1370" i="1"/>
  <c r="N1371" i="1"/>
  <c r="O1371" i="1" s="1"/>
  <c r="Q1371" i="1"/>
  <c r="N1372" i="1"/>
  <c r="O1372" i="1" s="1"/>
  <c r="Q1372" i="1"/>
  <c r="N1373" i="1"/>
  <c r="O1373" i="1" s="1"/>
  <c r="Q1373" i="1"/>
  <c r="N1374" i="1"/>
  <c r="O1374" i="1" s="1"/>
  <c r="Q1374" i="1"/>
  <c r="N1375" i="1"/>
  <c r="O1375" i="1" s="1"/>
  <c r="Q1375" i="1"/>
  <c r="N1376" i="1"/>
  <c r="O1376" i="1" s="1"/>
  <c r="Q1376" i="1"/>
  <c r="N1377" i="1"/>
  <c r="O1377" i="1" s="1"/>
  <c r="Q1377" i="1"/>
  <c r="N1378" i="1"/>
  <c r="O1378" i="1" s="1"/>
  <c r="Q1378" i="1"/>
  <c r="N1379" i="1"/>
  <c r="O1379" i="1" s="1"/>
  <c r="Q1379" i="1"/>
  <c r="N1380" i="1"/>
  <c r="O1380" i="1" s="1"/>
  <c r="Q1380" i="1"/>
  <c r="N1381" i="1"/>
  <c r="O1381" i="1" s="1"/>
  <c r="Q1381" i="1"/>
  <c r="N1382" i="1"/>
  <c r="O1382" i="1" s="1"/>
  <c r="Q1382" i="1"/>
  <c r="N1383" i="1"/>
  <c r="O1383" i="1" s="1"/>
  <c r="Q1383" i="1"/>
  <c r="N1384" i="1"/>
  <c r="O1384" i="1" s="1"/>
  <c r="Q1384" i="1"/>
  <c r="N1385" i="1"/>
  <c r="O1385" i="1" s="1"/>
  <c r="Q1385" i="1"/>
  <c r="N1386" i="1"/>
  <c r="O1386" i="1" s="1"/>
  <c r="Q1386" i="1"/>
  <c r="N1387" i="1"/>
  <c r="O1387" i="1" s="1"/>
  <c r="Q1387" i="1"/>
  <c r="N1388" i="1"/>
  <c r="O1388" i="1" s="1"/>
  <c r="Q1388" i="1"/>
  <c r="N1389" i="1"/>
  <c r="O1389" i="1" s="1"/>
  <c r="Q1389" i="1"/>
  <c r="N1390" i="1"/>
  <c r="O1390" i="1" s="1"/>
  <c r="Q1390" i="1"/>
  <c r="N1391" i="1"/>
  <c r="O1391" i="1" s="1"/>
  <c r="Q1391" i="1"/>
  <c r="N1392" i="1"/>
  <c r="O1392" i="1" s="1"/>
  <c r="Q1392" i="1"/>
  <c r="N1393" i="1"/>
  <c r="O1393" i="1" s="1"/>
  <c r="Q1393" i="1"/>
  <c r="N1394" i="1"/>
  <c r="O1394" i="1" s="1"/>
  <c r="Q1394" i="1"/>
  <c r="N1395" i="1"/>
  <c r="O1395" i="1" s="1"/>
  <c r="Q1395" i="1"/>
  <c r="N1396" i="1"/>
  <c r="O1396" i="1" s="1"/>
  <c r="Q1396" i="1"/>
  <c r="N1397" i="1"/>
  <c r="O1397" i="1" s="1"/>
  <c r="Q1397" i="1"/>
  <c r="N1398" i="1"/>
  <c r="O1398" i="1" s="1"/>
  <c r="Q1398" i="1"/>
  <c r="N1399" i="1"/>
  <c r="O1399" i="1" s="1"/>
  <c r="Q1399" i="1"/>
  <c r="N1400" i="1"/>
  <c r="O1400" i="1" s="1"/>
  <c r="Q1400" i="1"/>
  <c r="N1401" i="1"/>
  <c r="O1401" i="1" s="1"/>
  <c r="Q1401" i="1"/>
  <c r="N1402" i="1"/>
  <c r="O1402" i="1" s="1"/>
  <c r="Q1402" i="1"/>
  <c r="N1403" i="1"/>
  <c r="O1403" i="1" s="1"/>
  <c r="Q1403" i="1"/>
  <c r="N1404" i="1"/>
  <c r="O1404" i="1" s="1"/>
  <c r="Q1404" i="1"/>
  <c r="N1405" i="1"/>
  <c r="O1405" i="1" s="1"/>
  <c r="Q1405" i="1"/>
  <c r="N1406" i="1"/>
  <c r="O1406" i="1" s="1"/>
  <c r="Q1406" i="1"/>
  <c r="N1407" i="1"/>
  <c r="O1407" i="1" s="1"/>
  <c r="Q1407" i="1"/>
  <c r="N1408" i="1"/>
  <c r="O1408" i="1" s="1"/>
  <c r="Q1408" i="1"/>
  <c r="N1409" i="1"/>
  <c r="O1409" i="1" s="1"/>
  <c r="Q1409" i="1"/>
  <c r="N1410" i="1"/>
  <c r="O1410" i="1" s="1"/>
  <c r="Q1410" i="1"/>
  <c r="N1411" i="1"/>
  <c r="O1411" i="1" s="1"/>
  <c r="Q1411" i="1"/>
  <c r="N1412" i="1"/>
  <c r="O1412" i="1" s="1"/>
  <c r="Q1412" i="1"/>
  <c r="N1413" i="1"/>
  <c r="O1413" i="1" s="1"/>
  <c r="Q1413" i="1"/>
  <c r="N1414" i="1"/>
  <c r="O1414" i="1" s="1"/>
  <c r="Q1414" i="1"/>
  <c r="N1415" i="1"/>
  <c r="O1415" i="1" s="1"/>
  <c r="Q1415" i="1"/>
  <c r="N1416" i="1"/>
  <c r="O1416" i="1" s="1"/>
  <c r="Q1416" i="1"/>
  <c r="N1417" i="1"/>
  <c r="O1417" i="1" s="1"/>
  <c r="Q1417" i="1"/>
  <c r="N1418" i="1"/>
  <c r="O1418" i="1" s="1"/>
  <c r="Q1418" i="1"/>
  <c r="N1419" i="1"/>
  <c r="O1419" i="1" s="1"/>
  <c r="Q1419" i="1"/>
  <c r="N1420" i="1"/>
  <c r="O1420" i="1" s="1"/>
  <c r="Q1420" i="1"/>
  <c r="N1421" i="1"/>
  <c r="O1421" i="1" s="1"/>
  <c r="Q1421" i="1"/>
  <c r="N1422" i="1"/>
  <c r="O1422" i="1" s="1"/>
  <c r="Q1422" i="1"/>
  <c r="N1423" i="1"/>
  <c r="O1423" i="1" s="1"/>
  <c r="Q1423" i="1"/>
  <c r="N1424" i="1"/>
  <c r="O1424" i="1" s="1"/>
  <c r="Q1424" i="1"/>
  <c r="N1425" i="1"/>
  <c r="O1425" i="1" s="1"/>
  <c r="Q1425" i="1"/>
  <c r="N1426" i="1"/>
  <c r="O1426" i="1" s="1"/>
  <c r="Q1426" i="1"/>
  <c r="N1427" i="1"/>
  <c r="O1427" i="1" s="1"/>
  <c r="Q1427" i="1"/>
  <c r="N1428" i="1"/>
  <c r="O1428" i="1" s="1"/>
  <c r="Q1428" i="1"/>
  <c r="N1429" i="1"/>
  <c r="O1429" i="1" s="1"/>
  <c r="Q1429" i="1"/>
  <c r="N1430" i="1"/>
  <c r="O1430" i="1" s="1"/>
  <c r="Q1430" i="1"/>
  <c r="N1431" i="1"/>
  <c r="O1431" i="1" s="1"/>
  <c r="Q1431" i="1"/>
  <c r="N1432" i="1"/>
  <c r="O1432" i="1" s="1"/>
  <c r="Q1432" i="1"/>
  <c r="N1433" i="1"/>
  <c r="O1433" i="1" s="1"/>
  <c r="Q1433" i="1"/>
  <c r="N1434" i="1"/>
  <c r="O1434" i="1" s="1"/>
  <c r="Q1434" i="1"/>
  <c r="N1435" i="1"/>
  <c r="O1435" i="1" s="1"/>
  <c r="Q1435" i="1"/>
  <c r="N1436" i="1"/>
  <c r="O1436" i="1" s="1"/>
  <c r="Q1436" i="1"/>
  <c r="N1437" i="1"/>
  <c r="O1437" i="1" s="1"/>
  <c r="Q1437" i="1"/>
  <c r="N1438" i="1"/>
  <c r="O1438" i="1" s="1"/>
  <c r="Q1438" i="1"/>
  <c r="N1439" i="1"/>
  <c r="O1439" i="1" s="1"/>
  <c r="Q1439" i="1"/>
  <c r="N1440" i="1"/>
  <c r="O1440" i="1" s="1"/>
  <c r="Q1440" i="1"/>
  <c r="N1441" i="1"/>
  <c r="O1441" i="1" s="1"/>
  <c r="Q1441" i="1"/>
  <c r="N1442" i="1"/>
  <c r="O1442" i="1" s="1"/>
  <c r="Q1442" i="1"/>
  <c r="N1443" i="1"/>
  <c r="O1443" i="1" s="1"/>
  <c r="Q1443" i="1"/>
  <c r="N1444" i="1"/>
  <c r="O1444" i="1" s="1"/>
  <c r="Q1444" i="1"/>
  <c r="N1445" i="1"/>
  <c r="O1445" i="1" s="1"/>
  <c r="Q1445" i="1"/>
  <c r="N1446" i="1"/>
  <c r="O1446" i="1" s="1"/>
  <c r="Q1446" i="1"/>
  <c r="N1447" i="1"/>
  <c r="O1447" i="1" s="1"/>
  <c r="Q1447" i="1"/>
  <c r="N1448" i="1"/>
  <c r="O1448" i="1" s="1"/>
  <c r="Q1448" i="1"/>
  <c r="N1449" i="1"/>
  <c r="O1449" i="1" s="1"/>
  <c r="Q1449" i="1"/>
  <c r="N1450" i="1"/>
  <c r="O1450" i="1" s="1"/>
  <c r="Q1450" i="1"/>
  <c r="N1451" i="1"/>
  <c r="O1451" i="1" s="1"/>
  <c r="Q1451" i="1"/>
  <c r="N1452" i="1"/>
  <c r="O1452" i="1" s="1"/>
  <c r="Q1452" i="1"/>
  <c r="N1453" i="1"/>
  <c r="O1453" i="1" s="1"/>
  <c r="Q1453" i="1"/>
  <c r="N1454" i="1"/>
  <c r="O1454" i="1" s="1"/>
  <c r="Q1454" i="1"/>
  <c r="N1455" i="1"/>
  <c r="O1455" i="1" s="1"/>
  <c r="Q1455" i="1"/>
  <c r="N1456" i="1"/>
  <c r="O1456" i="1" s="1"/>
  <c r="Q1456" i="1"/>
  <c r="N1457" i="1"/>
  <c r="O1457" i="1" s="1"/>
  <c r="Q1457" i="1"/>
  <c r="N1458" i="1"/>
  <c r="O1458" i="1" s="1"/>
  <c r="Q1458" i="1"/>
  <c r="N1459" i="1"/>
  <c r="O1459" i="1" s="1"/>
  <c r="Q1459" i="1"/>
  <c r="N1460" i="1"/>
  <c r="O1460" i="1" s="1"/>
  <c r="Q1460" i="1"/>
  <c r="N1461" i="1"/>
  <c r="O1461" i="1" s="1"/>
  <c r="Q1461" i="1"/>
  <c r="N1462" i="1"/>
  <c r="O1462" i="1" s="1"/>
  <c r="Q1462" i="1"/>
  <c r="N1463" i="1"/>
  <c r="O1463" i="1" s="1"/>
  <c r="Q1463" i="1"/>
  <c r="N1464" i="1"/>
  <c r="O1464" i="1" s="1"/>
  <c r="Q1464" i="1"/>
  <c r="N1465" i="1"/>
  <c r="O1465" i="1" s="1"/>
  <c r="Q1465" i="1"/>
  <c r="N1466" i="1"/>
  <c r="O1466" i="1" s="1"/>
  <c r="Q1466" i="1"/>
  <c r="N1467" i="1"/>
  <c r="O1467" i="1" s="1"/>
  <c r="Q1467" i="1"/>
  <c r="N1468" i="1"/>
  <c r="O1468" i="1" s="1"/>
  <c r="Q1468" i="1"/>
  <c r="N1469" i="1"/>
  <c r="O1469" i="1" s="1"/>
  <c r="Q1469" i="1"/>
  <c r="N1470" i="1"/>
  <c r="O1470" i="1" s="1"/>
  <c r="Q1470" i="1"/>
  <c r="N1471" i="1"/>
  <c r="O1471" i="1" s="1"/>
  <c r="Q1471" i="1"/>
  <c r="N1472" i="1"/>
  <c r="O1472" i="1" s="1"/>
  <c r="Q1472" i="1"/>
  <c r="N1473" i="1"/>
  <c r="O1473" i="1" s="1"/>
  <c r="Q1473" i="1"/>
  <c r="N1474" i="1"/>
  <c r="O1474" i="1" s="1"/>
  <c r="Q1474" i="1"/>
  <c r="N1475" i="1"/>
  <c r="O1475" i="1" s="1"/>
  <c r="Q1475" i="1"/>
  <c r="N1476" i="1"/>
  <c r="O1476" i="1" s="1"/>
  <c r="Q1476" i="1"/>
  <c r="N1477" i="1"/>
  <c r="O1477" i="1" s="1"/>
  <c r="Q1477" i="1"/>
  <c r="N1478" i="1"/>
  <c r="O1478" i="1" s="1"/>
  <c r="Q1478" i="1"/>
  <c r="N1479" i="1"/>
  <c r="O1479" i="1" s="1"/>
  <c r="Q1479" i="1"/>
  <c r="N1480" i="1"/>
  <c r="O1480" i="1" s="1"/>
  <c r="Q1480" i="1"/>
  <c r="N1481" i="1"/>
  <c r="O1481" i="1" s="1"/>
  <c r="Q1481" i="1"/>
  <c r="N1482" i="1"/>
  <c r="O1482" i="1" s="1"/>
  <c r="Q1482" i="1"/>
  <c r="N1483" i="1"/>
  <c r="O1483" i="1" s="1"/>
  <c r="Q1483" i="1"/>
  <c r="N1484" i="1"/>
  <c r="O1484" i="1" s="1"/>
  <c r="Q1484" i="1"/>
  <c r="N1485" i="1"/>
  <c r="O1485" i="1" s="1"/>
  <c r="Q1485" i="1"/>
  <c r="N1486" i="1"/>
  <c r="O1486" i="1" s="1"/>
  <c r="Q1486" i="1"/>
  <c r="N1487" i="1"/>
  <c r="O1487" i="1" s="1"/>
  <c r="Q1487" i="1"/>
  <c r="N1488" i="1"/>
  <c r="O1488" i="1" s="1"/>
  <c r="Q1488" i="1"/>
  <c r="N1489" i="1"/>
  <c r="O1489" i="1" s="1"/>
  <c r="Q1489" i="1"/>
  <c r="N1490" i="1"/>
  <c r="O1490" i="1" s="1"/>
  <c r="Q1490" i="1"/>
  <c r="N1491" i="1"/>
  <c r="O1491" i="1" s="1"/>
  <c r="Q1491" i="1"/>
  <c r="N1492" i="1"/>
  <c r="O1492" i="1" s="1"/>
  <c r="Q1492" i="1"/>
  <c r="N1493" i="1"/>
  <c r="O1493" i="1" s="1"/>
  <c r="Q1493" i="1"/>
  <c r="N1494" i="1"/>
  <c r="O1494" i="1" s="1"/>
  <c r="Q1494" i="1"/>
  <c r="N1495" i="1"/>
  <c r="O1495" i="1" s="1"/>
  <c r="Q1495" i="1"/>
  <c r="N1496" i="1"/>
  <c r="O1496" i="1" s="1"/>
  <c r="Q1496" i="1"/>
  <c r="N1497" i="1"/>
  <c r="O1497" i="1" s="1"/>
  <c r="Q1497" i="1"/>
  <c r="N1498" i="1"/>
  <c r="O1498" i="1" s="1"/>
  <c r="Q1498" i="1"/>
  <c r="N1499" i="1"/>
  <c r="O1499" i="1" s="1"/>
  <c r="Q1499" i="1"/>
  <c r="N1500" i="1"/>
  <c r="O1500" i="1" s="1"/>
  <c r="Q1500" i="1"/>
  <c r="N1501" i="1"/>
  <c r="O1501" i="1" s="1"/>
  <c r="Q1501" i="1"/>
  <c r="N1502" i="1"/>
  <c r="O1502" i="1" s="1"/>
  <c r="Q1502" i="1"/>
  <c r="N1503" i="1"/>
  <c r="O1503" i="1" s="1"/>
  <c r="Q1503" i="1"/>
  <c r="N1504" i="1"/>
  <c r="O1504" i="1" s="1"/>
  <c r="Q1504" i="1"/>
  <c r="N1505" i="1"/>
  <c r="O1505" i="1" s="1"/>
  <c r="Q1505" i="1"/>
  <c r="N1506" i="1"/>
  <c r="O1506" i="1" s="1"/>
  <c r="Q1506" i="1"/>
  <c r="N1507" i="1"/>
  <c r="O1507" i="1" s="1"/>
  <c r="Q1507" i="1"/>
  <c r="N1508" i="1"/>
  <c r="O1508" i="1" s="1"/>
  <c r="Q1508" i="1"/>
  <c r="N1509" i="1"/>
  <c r="O1509" i="1" s="1"/>
  <c r="Q1509" i="1"/>
  <c r="N1510" i="1"/>
  <c r="O1510" i="1" s="1"/>
  <c r="Q1510" i="1"/>
  <c r="N1511" i="1"/>
  <c r="O1511" i="1" s="1"/>
  <c r="Q1511" i="1"/>
  <c r="N1512" i="1"/>
  <c r="O1512" i="1" s="1"/>
  <c r="Q1512" i="1"/>
  <c r="N1513" i="1"/>
  <c r="O1513" i="1" s="1"/>
  <c r="Q1513" i="1"/>
  <c r="N1514" i="1"/>
  <c r="O1514" i="1" s="1"/>
  <c r="Q1514" i="1"/>
  <c r="N1515" i="1"/>
  <c r="O1515" i="1" s="1"/>
  <c r="Q1515" i="1"/>
  <c r="N1516" i="1"/>
  <c r="O1516" i="1" s="1"/>
  <c r="Q1516" i="1"/>
  <c r="N1517" i="1"/>
  <c r="O1517" i="1" s="1"/>
  <c r="Q1517" i="1"/>
  <c r="N1518" i="1"/>
  <c r="O1518" i="1" s="1"/>
  <c r="Q1518" i="1"/>
  <c r="N1519" i="1"/>
  <c r="O1519" i="1" s="1"/>
  <c r="Q1519" i="1"/>
  <c r="N1520" i="1"/>
  <c r="O1520" i="1" s="1"/>
  <c r="Q1520" i="1"/>
  <c r="N1521" i="1"/>
  <c r="O1521" i="1" s="1"/>
  <c r="Q1521" i="1"/>
  <c r="N1522" i="1"/>
  <c r="O1522" i="1" s="1"/>
  <c r="Q1522" i="1"/>
  <c r="N1523" i="1"/>
  <c r="O1523" i="1" s="1"/>
  <c r="Q1523" i="1"/>
  <c r="N1524" i="1"/>
  <c r="O1524" i="1" s="1"/>
  <c r="Q1524" i="1"/>
  <c r="N1525" i="1"/>
  <c r="O1525" i="1" s="1"/>
  <c r="Q1525" i="1"/>
  <c r="N1526" i="1"/>
  <c r="O1526" i="1" s="1"/>
  <c r="Q1526" i="1"/>
  <c r="N1527" i="1"/>
  <c r="O1527" i="1" s="1"/>
  <c r="Q1527" i="1"/>
  <c r="N1528" i="1"/>
  <c r="O1528" i="1" s="1"/>
  <c r="Q1528" i="1"/>
  <c r="N1529" i="1"/>
  <c r="O1529" i="1" s="1"/>
  <c r="Q1529" i="1"/>
  <c r="N1530" i="1"/>
  <c r="O1530" i="1" s="1"/>
  <c r="Q1530" i="1"/>
  <c r="N1531" i="1"/>
  <c r="O1531" i="1" s="1"/>
  <c r="Q1531" i="1"/>
  <c r="N1532" i="1"/>
  <c r="O1532" i="1" s="1"/>
  <c r="Q1532" i="1"/>
  <c r="N1533" i="1"/>
  <c r="O1533" i="1" s="1"/>
  <c r="Q1533" i="1"/>
  <c r="N1534" i="1"/>
  <c r="O1534" i="1" s="1"/>
  <c r="Q1534" i="1"/>
  <c r="N1535" i="1"/>
  <c r="O1535" i="1" s="1"/>
  <c r="Q1535" i="1"/>
  <c r="N1536" i="1"/>
  <c r="O1536" i="1" s="1"/>
  <c r="Q1536" i="1"/>
  <c r="N1537" i="1"/>
  <c r="O1537" i="1" s="1"/>
  <c r="Q1537" i="1"/>
  <c r="N1538" i="1"/>
  <c r="O1538" i="1" s="1"/>
  <c r="Q1538" i="1"/>
  <c r="N1539" i="1"/>
  <c r="O1539" i="1" s="1"/>
  <c r="Q1539" i="1"/>
  <c r="N1540" i="1"/>
  <c r="O1540" i="1" s="1"/>
  <c r="Q1540" i="1"/>
  <c r="N1541" i="1"/>
  <c r="O1541" i="1" s="1"/>
  <c r="Q1541" i="1"/>
  <c r="N1542" i="1"/>
  <c r="O1542" i="1" s="1"/>
  <c r="Q1542" i="1"/>
  <c r="N1543" i="1"/>
  <c r="O1543" i="1" s="1"/>
  <c r="Q1543" i="1"/>
  <c r="N1544" i="1"/>
  <c r="O1544" i="1" s="1"/>
  <c r="Q1544" i="1"/>
  <c r="N1545" i="1"/>
  <c r="O1545" i="1" s="1"/>
  <c r="Q1545" i="1"/>
  <c r="N1546" i="1"/>
  <c r="O1546" i="1" s="1"/>
  <c r="Q1546" i="1"/>
  <c r="N1547" i="1"/>
  <c r="O1547" i="1" s="1"/>
  <c r="Q1547" i="1"/>
  <c r="N1548" i="1"/>
  <c r="O1548" i="1" s="1"/>
  <c r="Q1548" i="1"/>
  <c r="N1549" i="1"/>
  <c r="O1549" i="1" s="1"/>
  <c r="Q1549" i="1"/>
  <c r="N1550" i="1"/>
  <c r="O1550" i="1" s="1"/>
  <c r="Q1550" i="1"/>
  <c r="N1551" i="1"/>
  <c r="O1551" i="1" s="1"/>
  <c r="Q1551" i="1"/>
  <c r="N1552" i="1"/>
  <c r="O1552" i="1" s="1"/>
  <c r="Q1552" i="1"/>
  <c r="N1553" i="1"/>
  <c r="O1553" i="1" s="1"/>
  <c r="Q1553" i="1"/>
  <c r="N1554" i="1"/>
  <c r="O1554" i="1" s="1"/>
  <c r="Q1554" i="1"/>
  <c r="N1555" i="1"/>
  <c r="O1555" i="1" s="1"/>
  <c r="Q1555" i="1"/>
  <c r="N1556" i="1"/>
  <c r="O1556" i="1" s="1"/>
  <c r="Q1556" i="1"/>
  <c r="N1557" i="1"/>
  <c r="O1557" i="1" s="1"/>
  <c r="Q1557" i="1"/>
  <c r="N1558" i="1"/>
  <c r="O1558" i="1" s="1"/>
  <c r="Q1558" i="1"/>
  <c r="N1559" i="1"/>
  <c r="O1559" i="1" s="1"/>
  <c r="Q1559" i="1"/>
  <c r="N1560" i="1"/>
  <c r="O1560" i="1" s="1"/>
  <c r="Q1560" i="1"/>
  <c r="N1561" i="1"/>
  <c r="O1561" i="1" s="1"/>
  <c r="Q1561" i="1"/>
  <c r="N1562" i="1"/>
  <c r="O1562" i="1" s="1"/>
  <c r="Q1562" i="1"/>
  <c r="N1563" i="1"/>
  <c r="O1563" i="1" s="1"/>
  <c r="Q1563" i="1"/>
  <c r="N1564" i="1"/>
  <c r="O1564" i="1" s="1"/>
  <c r="Q1564" i="1"/>
  <c r="N1565" i="1"/>
  <c r="O1565" i="1" s="1"/>
  <c r="Q1565" i="1"/>
  <c r="N1566" i="1"/>
  <c r="O1566" i="1" s="1"/>
  <c r="Q1566" i="1"/>
  <c r="N1567" i="1"/>
  <c r="O1567" i="1" s="1"/>
  <c r="Q1567" i="1"/>
  <c r="N1568" i="1"/>
  <c r="O1568" i="1" s="1"/>
  <c r="Q1568" i="1"/>
  <c r="N1569" i="1"/>
  <c r="O1569" i="1" s="1"/>
  <c r="Q1569" i="1"/>
  <c r="N1570" i="1"/>
  <c r="O1570" i="1" s="1"/>
  <c r="Q1570" i="1"/>
  <c r="N1571" i="1"/>
  <c r="O1571" i="1" s="1"/>
  <c r="Q1571" i="1"/>
  <c r="N1572" i="1"/>
  <c r="O1572" i="1" s="1"/>
  <c r="Q1572" i="1"/>
  <c r="N1573" i="1"/>
  <c r="O1573" i="1" s="1"/>
  <c r="Q1573" i="1"/>
  <c r="N1574" i="1"/>
  <c r="O1574" i="1" s="1"/>
  <c r="Q1574" i="1"/>
  <c r="N1575" i="1"/>
  <c r="O1575" i="1" s="1"/>
  <c r="Q1575" i="1"/>
  <c r="N1576" i="1"/>
  <c r="O1576" i="1" s="1"/>
  <c r="Q1576" i="1"/>
  <c r="N1577" i="1"/>
  <c r="O1577" i="1" s="1"/>
  <c r="Q1577" i="1"/>
  <c r="N1578" i="1"/>
  <c r="O1578" i="1" s="1"/>
  <c r="Q1578" i="1"/>
  <c r="N1579" i="1"/>
  <c r="O1579" i="1" s="1"/>
  <c r="Q1579" i="1"/>
  <c r="N1580" i="1"/>
  <c r="O1580" i="1" s="1"/>
  <c r="Q1580" i="1"/>
  <c r="N1581" i="1"/>
  <c r="O1581" i="1" s="1"/>
  <c r="Q1581" i="1"/>
  <c r="N1582" i="1"/>
  <c r="O1582" i="1" s="1"/>
  <c r="Q1582" i="1"/>
  <c r="N1583" i="1"/>
  <c r="O1583" i="1" s="1"/>
  <c r="Q1583" i="1"/>
  <c r="N1584" i="1"/>
  <c r="O1584" i="1" s="1"/>
  <c r="Q1584" i="1"/>
  <c r="N1585" i="1"/>
  <c r="O1585" i="1" s="1"/>
  <c r="Q1585" i="1"/>
  <c r="N1586" i="1"/>
  <c r="O1586" i="1" s="1"/>
  <c r="Q1586" i="1"/>
  <c r="N1587" i="1"/>
  <c r="O1587" i="1" s="1"/>
  <c r="Q1587" i="1"/>
  <c r="N1588" i="1"/>
  <c r="O1588" i="1" s="1"/>
  <c r="Q1588" i="1"/>
  <c r="N1589" i="1"/>
  <c r="O1589" i="1" s="1"/>
  <c r="Q1589" i="1"/>
  <c r="N1590" i="1"/>
  <c r="O1590" i="1" s="1"/>
  <c r="Q1590" i="1"/>
  <c r="N1591" i="1"/>
  <c r="O1591" i="1" s="1"/>
  <c r="Q1591" i="1"/>
  <c r="N1592" i="1"/>
  <c r="O1592" i="1" s="1"/>
  <c r="Q1592" i="1"/>
  <c r="N1593" i="1"/>
  <c r="O1593" i="1" s="1"/>
  <c r="Q1593" i="1"/>
  <c r="N1594" i="1"/>
  <c r="O1594" i="1" s="1"/>
  <c r="Q1594" i="1"/>
  <c r="N1595" i="1"/>
  <c r="O1595" i="1" s="1"/>
  <c r="Q1595" i="1"/>
  <c r="N1596" i="1"/>
  <c r="O1596" i="1" s="1"/>
  <c r="Q1596" i="1"/>
  <c r="N1597" i="1"/>
  <c r="O1597" i="1" s="1"/>
  <c r="Q1597" i="1"/>
  <c r="N1598" i="1"/>
  <c r="O1598" i="1" s="1"/>
  <c r="Q1598" i="1"/>
  <c r="N1599" i="1"/>
  <c r="O1599" i="1" s="1"/>
  <c r="Q1599" i="1"/>
  <c r="N1600" i="1"/>
  <c r="O1600" i="1" s="1"/>
  <c r="Q1600" i="1"/>
  <c r="N1601" i="1"/>
  <c r="O1601" i="1" s="1"/>
  <c r="Q1601" i="1"/>
  <c r="N1602" i="1"/>
  <c r="O1602" i="1" s="1"/>
  <c r="Q1602" i="1"/>
  <c r="N1603" i="1"/>
  <c r="O1603" i="1" s="1"/>
  <c r="Q1603" i="1"/>
  <c r="N1604" i="1"/>
  <c r="O1604" i="1" s="1"/>
  <c r="Q1604" i="1"/>
  <c r="N1605" i="1"/>
  <c r="O1605" i="1" s="1"/>
  <c r="Q1605" i="1"/>
  <c r="N1606" i="1"/>
  <c r="O1606" i="1" s="1"/>
  <c r="Q1606" i="1"/>
  <c r="N1607" i="1"/>
  <c r="O1607" i="1" s="1"/>
  <c r="Q1607" i="1"/>
  <c r="N1608" i="1"/>
  <c r="O1608" i="1" s="1"/>
  <c r="Q1608" i="1"/>
  <c r="N1609" i="1"/>
  <c r="O1609" i="1" s="1"/>
  <c r="Q1609" i="1"/>
  <c r="N1610" i="1"/>
  <c r="O1610" i="1" s="1"/>
  <c r="Q1610" i="1"/>
  <c r="N1611" i="1"/>
  <c r="O1611" i="1" s="1"/>
  <c r="Q1611" i="1"/>
  <c r="N1612" i="1"/>
  <c r="O1612" i="1" s="1"/>
  <c r="Q1612" i="1"/>
  <c r="N1613" i="1"/>
  <c r="O1613" i="1" s="1"/>
  <c r="Q1613" i="1"/>
  <c r="N1614" i="1"/>
  <c r="O1614" i="1" s="1"/>
  <c r="Q1614" i="1"/>
  <c r="N1615" i="1"/>
  <c r="O1615" i="1" s="1"/>
  <c r="Q1615" i="1"/>
  <c r="N1616" i="1"/>
  <c r="O1616" i="1" s="1"/>
  <c r="Q1616" i="1"/>
  <c r="N1617" i="1"/>
  <c r="O1617" i="1" s="1"/>
  <c r="Q1617" i="1"/>
  <c r="N1618" i="1"/>
  <c r="O1618" i="1" s="1"/>
  <c r="Q1618" i="1"/>
  <c r="N1619" i="1"/>
  <c r="O1619" i="1" s="1"/>
  <c r="Q1619" i="1"/>
  <c r="N1620" i="1"/>
  <c r="O1620" i="1" s="1"/>
  <c r="Q1620" i="1"/>
  <c r="N1621" i="1"/>
  <c r="O1621" i="1" s="1"/>
  <c r="Q1621" i="1"/>
  <c r="N1622" i="1"/>
  <c r="O1622" i="1" s="1"/>
  <c r="Q1622" i="1"/>
  <c r="N1623" i="1"/>
  <c r="O1623" i="1" s="1"/>
  <c r="Q1623" i="1"/>
  <c r="N1624" i="1"/>
  <c r="O1624" i="1" s="1"/>
  <c r="Q1624" i="1"/>
  <c r="N1625" i="1"/>
  <c r="O1625" i="1" s="1"/>
  <c r="Q1625" i="1"/>
  <c r="N1626" i="1"/>
  <c r="O1626" i="1" s="1"/>
  <c r="Q1626" i="1"/>
  <c r="N1627" i="1"/>
  <c r="O1627" i="1" s="1"/>
  <c r="Q1627" i="1"/>
  <c r="N1628" i="1"/>
  <c r="O1628" i="1" s="1"/>
  <c r="Q1628" i="1"/>
  <c r="N1629" i="1"/>
  <c r="O1629" i="1" s="1"/>
  <c r="Q1629" i="1"/>
  <c r="N1630" i="1"/>
  <c r="O1630" i="1" s="1"/>
  <c r="Q1630" i="1"/>
  <c r="N1631" i="1"/>
  <c r="O1631" i="1" s="1"/>
  <c r="Q1631" i="1"/>
  <c r="N1632" i="1"/>
  <c r="O1632" i="1" s="1"/>
  <c r="Q1632" i="1"/>
  <c r="N1633" i="1"/>
  <c r="O1633" i="1" s="1"/>
  <c r="Q1633" i="1"/>
  <c r="N1634" i="1"/>
  <c r="O1634" i="1" s="1"/>
  <c r="Q1634" i="1"/>
  <c r="N1635" i="1"/>
  <c r="O1635" i="1" s="1"/>
  <c r="Q1635" i="1"/>
  <c r="N1636" i="1"/>
  <c r="O1636" i="1" s="1"/>
  <c r="Q1636" i="1"/>
  <c r="N1637" i="1"/>
  <c r="O1637" i="1" s="1"/>
  <c r="Q1637" i="1"/>
  <c r="N1638" i="1"/>
  <c r="O1638" i="1" s="1"/>
  <c r="Q1638" i="1"/>
  <c r="N1639" i="1"/>
  <c r="O1639" i="1" s="1"/>
  <c r="Q1639" i="1"/>
  <c r="N1640" i="1"/>
  <c r="O1640" i="1" s="1"/>
  <c r="Q1640" i="1"/>
  <c r="N1641" i="1"/>
  <c r="O1641" i="1" s="1"/>
  <c r="Q1641" i="1"/>
  <c r="N1642" i="1"/>
  <c r="O1642" i="1" s="1"/>
  <c r="Q1642" i="1"/>
  <c r="N1643" i="1"/>
  <c r="O1643" i="1" s="1"/>
  <c r="Q1643" i="1"/>
  <c r="N1644" i="1"/>
  <c r="O1644" i="1" s="1"/>
  <c r="Q1644" i="1"/>
  <c r="N1645" i="1"/>
  <c r="O1645" i="1" s="1"/>
  <c r="Q1645" i="1"/>
  <c r="N1646" i="1"/>
  <c r="O1646" i="1" s="1"/>
  <c r="Q1646" i="1"/>
  <c r="N1647" i="1"/>
  <c r="O1647" i="1" s="1"/>
  <c r="Q1647" i="1"/>
  <c r="N1648" i="1"/>
  <c r="O1648" i="1" s="1"/>
  <c r="Q1648" i="1"/>
  <c r="N1649" i="1"/>
  <c r="O1649" i="1" s="1"/>
  <c r="Q1649" i="1"/>
  <c r="N1650" i="1"/>
  <c r="O1650" i="1" s="1"/>
  <c r="Q1650" i="1"/>
  <c r="N1651" i="1"/>
  <c r="O1651" i="1" s="1"/>
  <c r="Q1651" i="1"/>
  <c r="N1652" i="1"/>
  <c r="O1652" i="1" s="1"/>
  <c r="Q1652" i="1"/>
  <c r="N1653" i="1"/>
  <c r="O1653" i="1" s="1"/>
  <c r="Q1653" i="1"/>
  <c r="N1654" i="1"/>
  <c r="O1654" i="1" s="1"/>
  <c r="Q1654" i="1"/>
  <c r="N1655" i="1"/>
  <c r="O1655" i="1" s="1"/>
  <c r="Q1655" i="1"/>
  <c r="N1656" i="1"/>
  <c r="O1656" i="1" s="1"/>
  <c r="Q1656" i="1"/>
  <c r="N1657" i="1"/>
  <c r="O1657" i="1" s="1"/>
  <c r="Q1657" i="1"/>
  <c r="N1658" i="1"/>
  <c r="O1658" i="1" s="1"/>
  <c r="Q1658" i="1"/>
  <c r="N1659" i="1"/>
  <c r="O1659" i="1" s="1"/>
  <c r="Q1659" i="1"/>
  <c r="N1660" i="1"/>
  <c r="O1660" i="1" s="1"/>
  <c r="Q1660" i="1"/>
  <c r="N1661" i="1"/>
  <c r="O1661" i="1" s="1"/>
  <c r="Q1661" i="1"/>
  <c r="N1662" i="1"/>
  <c r="O1662" i="1" s="1"/>
  <c r="Q1662" i="1"/>
  <c r="N1663" i="1"/>
  <c r="O1663" i="1" s="1"/>
  <c r="Q1663" i="1"/>
  <c r="N1664" i="1"/>
  <c r="O1664" i="1" s="1"/>
  <c r="Q1664" i="1"/>
  <c r="N1665" i="1"/>
  <c r="O1665" i="1" s="1"/>
  <c r="Q1665" i="1"/>
  <c r="N1666" i="1"/>
  <c r="O1666" i="1" s="1"/>
  <c r="Q1666" i="1"/>
  <c r="N1667" i="1"/>
  <c r="O1667" i="1" s="1"/>
  <c r="Q1667" i="1"/>
  <c r="N1668" i="1"/>
  <c r="O1668" i="1" s="1"/>
  <c r="Q1668" i="1"/>
  <c r="N1669" i="1"/>
  <c r="O1669" i="1" s="1"/>
  <c r="Q1669" i="1"/>
  <c r="N1670" i="1"/>
  <c r="O1670" i="1" s="1"/>
  <c r="Q1670" i="1"/>
  <c r="N1671" i="1"/>
  <c r="O1671" i="1" s="1"/>
  <c r="Q1671" i="1"/>
  <c r="N1672" i="1"/>
  <c r="O1672" i="1" s="1"/>
  <c r="Q1672" i="1"/>
  <c r="N1673" i="1"/>
  <c r="O1673" i="1" s="1"/>
  <c r="Q1673" i="1"/>
  <c r="N1674" i="1"/>
  <c r="O1674" i="1" s="1"/>
  <c r="Q1674" i="1"/>
  <c r="N1675" i="1"/>
  <c r="O1675" i="1" s="1"/>
  <c r="Q1675" i="1"/>
  <c r="N1676" i="1"/>
  <c r="O1676" i="1" s="1"/>
  <c r="Q1676" i="1"/>
  <c r="N1677" i="1"/>
  <c r="O1677" i="1" s="1"/>
  <c r="Q1677" i="1"/>
  <c r="N1678" i="1"/>
  <c r="O1678" i="1" s="1"/>
  <c r="Q1678" i="1"/>
  <c r="N1679" i="1"/>
  <c r="O1679" i="1" s="1"/>
  <c r="Q1679" i="1"/>
  <c r="N1680" i="1"/>
  <c r="O1680" i="1" s="1"/>
  <c r="Q1680" i="1"/>
  <c r="N1681" i="1"/>
  <c r="O1681" i="1" s="1"/>
  <c r="Q1681" i="1"/>
  <c r="N1682" i="1"/>
  <c r="O1682" i="1" s="1"/>
  <c r="Q1682" i="1"/>
  <c r="N1683" i="1"/>
  <c r="O1683" i="1" s="1"/>
  <c r="Q1683" i="1"/>
  <c r="N1684" i="1"/>
  <c r="O1684" i="1" s="1"/>
  <c r="Q1684" i="1"/>
  <c r="N1685" i="1"/>
  <c r="O1685" i="1" s="1"/>
  <c r="Q1685" i="1"/>
  <c r="N1686" i="1"/>
  <c r="O1686" i="1" s="1"/>
  <c r="Q1686" i="1"/>
  <c r="N1687" i="1"/>
  <c r="O1687" i="1" s="1"/>
  <c r="Q1687" i="1"/>
  <c r="N1688" i="1"/>
  <c r="O1688" i="1" s="1"/>
  <c r="Q1688" i="1"/>
  <c r="N1689" i="1"/>
  <c r="O1689" i="1" s="1"/>
  <c r="Q1689" i="1"/>
  <c r="N1690" i="1"/>
  <c r="O1690" i="1" s="1"/>
  <c r="Q1690" i="1"/>
  <c r="N1691" i="1"/>
  <c r="O1691" i="1" s="1"/>
  <c r="Q1691" i="1"/>
  <c r="N1692" i="1"/>
  <c r="O1692" i="1" s="1"/>
  <c r="Q1692" i="1"/>
  <c r="N1693" i="1"/>
  <c r="O1693" i="1" s="1"/>
  <c r="Q1693" i="1"/>
  <c r="N1694" i="1"/>
  <c r="O1694" i="1" s="1"/>
  <c r="Q1694" i="1"/>
  <c r="N1695" i="1"/>
  <c r="O1695" i="1" s="1"/>
  <c r="Q1695" i="1"/>
  <c r="N1696" i="1"/>
  <c r="O1696" i="1" s="1"/>
  <c r="Q1696" i="1"/>
  <c r="N1697" i="1"/>
  <c r="O1697" i="1" s="1"/>
  <c r="Q1697" i="1"/>
  <c r="N1698" i="1"/>
  <c r="O1698" i="1" s="1"/>
  <c r="Q1698" i="1"/>
  <c r="N1699" i="1"/>
  <c r="O1699" i="1" s="1"/>
  <c r="Q1699" i="1"/>
  <c r="N1700" i="1"/>
  <c r="O1700" i="1" s="1"/>
  <c r="Q1700" i="1"/>
  <c r="N1701" i="1"/>
  <c r="O1701" i="1" s="1"/>
  <c r="Q1701" i="1"/>
  <c r="N1702" i="1"/>
  <c r="O1702" i="1" s="1"/>
  <c r="Q1702" i="1"/>
  <c r="N1703" i="1"/>
  <c r="O1703" i="1" s="1"/>
  <c r="Q1703" i="1"/>
  <c r="N1704" i="1"/>
  <c r="O1704" i="1" s="1"/>
  <c r="Q1704" i="1"/>
  <c r="N1705" i="1"/>
  <c r="O1705" i="1" s="1"/>
  <c r="Q1705" i="1"/>
  <c r="N1706" i="1"/>
  <c r="O1706" i="1" s="1"/>
  <c r="Q1706" i="1"/>
  <c r="N1707" i="1"/>
  <c r="O1707" i="1" s="1"/>
  <c r="Q1707" i="1"/>
  <c r="N1708" i="1"/>
  <c r="O1708" i="1" s="1"/>
  <c r="Q1708" i="1"/>
  <c r="N1709" i="1"/>
  <c r="O1709" i="1" s="1"/>
  <c r="Q1709" i="1"/>
  <c r="N1710" i="1"/>
  <c r="O1710" i="1" s="1"/>
  <c r="Q1710" i="1"/>
  <c r="N1711" i="1"/>
  <c r="O1711" i="1" s="1"/>
  <c r="Q1711" i="1"/>
  <c r="N1712" i="1"/>
  <c r="O1712" i="1" s="1"/>
  <c r="Q1712" i="1"/>
  <c r="N1713" i="1"/>
  <c r="O1713" i="1" s="1"/>
  <c r="Q1713" i="1"/>
  <c r="N1714" i="1"/>
  <c r="O1714" i="1" s="1"/>
  <c r="Q1714" i="1"/>
  <c r="N1715" i="1"/>
  <c r="O1715" i="1" s="1"/>
  <c r="Q1715" i="1"/>
  <c r="N1716" i="1"/>
  <c r="O1716" i="1" s="1"/>
  <c r="Q1716" i="1"/>
  <c r="N1717" i="1"/>
  <c r="O1717" i="1" s="1"/>
  <c r="Q1717" i="1"/>
  <c r="N1718" i="1"/>
  <c r="O1718" i="1" s="1"/>
  <c r="Q1718" i="1"/>
  <c r="N1719" i="1"/>
  <c r="O1719" i="1" s="1"/>
  <c r="Q1719" i="1"/>
  <c r="N1720" i="1"/>
  <c r="O1720" i="1" s="1"/>
  <c r="Q1720" i="1"/>
  <c r="N1721" i="1"/>
  <c r="O1721" i="1" s="1"/>
  <c r="Q1721" i="1"/>
  <c r="N1722" i="1"/>
  <c r="O1722" i="1" s="1"/>
  <c r="Q1722" i="1"/>
  <c r="N1723" i="1"/>
  <c r="O1723" i="1" s="1"/>
  <c r="Q1723" i="1"/>
  <c r="N1724" i="1"/>
  <c r="O1724" i="1" s="1"/>
  <c r="Q1724" i="1"/>
  <c r="N1725" i="1"/>
  <c r="O1725" i="1" s="1"/>
  <c r="Q1725" i="1"/>
  <c r="N1726" i="1"/>
  <c r="O1726" i="1" s="1"/>
  <c r="Q1726" i="1"/>
  <c r="N1727" i="1"/>
  <c r="O1727" i="1" s="1"/>
  <c r="Q1727" i="1"/>
  <c r="N1728" i="1"/>
  <c r="O1728" i="1" s="1"/>
  <c r="Q1728" i="1"/>
  <c r="N1729" i="1"/>
  <c r="O1729" i="1" s="1"/>
  <c r="Q1729" i="1"/>
  <c r="N1730" i="1"/>
  <c r="O1730" i="1" s="1"/>
  <c r="Q1730" i="1"/>
  <c r="N1731" i="1"/>
  <c r="O1731" i="1" s="1"/>
  <c r="Q1731" i="1"/>
  <c r="N1732" i="1"/>
  <c r="O1732" i="1" s="1"/>
  <c r="Q1732" i="1"/>
  <c r="N1733" i="1"/>
  <c r="O1733" i="1" s="1"/>
  <c r="Q1733" i="1"/>
  <c r="N1734" i="1"/>
  <c r="O1734" i="1" s="1"/>
  <c r="Q1734" i="1"/>
  <c r="N1735" i="1"/>
  <c r="O1735" i="1" s="1"/>
  <c r="Q1735" i="1"/>
  <c r="N1736" i="1"/>
  <c r="O1736" i="1" s="1"/>
  <c r="Q1736" i="1"/>
  <c r="N1737" i="1"/>
  <c r="O1737" i="1" s="1"/>
  <c r="Q1737" i="1"/>
  <c r="N1738" i="1"/>
  <c r="O1738" i="1" s="1"/>
  <c r="Q1738" i="1"/>
  <c r="N1739" i="1"/>
  <c r="O1739" i="1" s="1"/>
  <c r="Q1739" i="1"/>
  <c r="N1740" i="1"/>
  <c r="O1740" i="1" s="1"/>
  <c r="Q1740" i="1"/>
  <c r="N1741" i="1"/>
  <c r="O1741" i="1" s="1"/>
  <c r="Q1741" i="1"/>
  <c r="N1742" i="1"/>
  <c r="O1742" i="1" s="1"/>
  <c r="Q1742" i="1"/>
  <c r="N1743" i="1"/>
  <c r="O1743" i="1" s="1"/>
  <c r="Q1743" i="1"/>
  <c r="N1744" i="1"/>
  <c r="O1744" i="1" s="1"/>
  <c r="Q1744" i="1"/>
  <c r="N1745" i="1"/>
  <c r="O1745" i="1" s="1"/>
  <c r="Q1745" i="1"/>
  <c r="N1746" i="1"/>
  <c r="O1746" i="1" s="1"/>
  <c r="Q1746" i="1"/>
  <c r="N1747" i="1"/>
  <c r="O1747" i="1" s="1"/>
  <c r="Q1747" i="1"/>
  <c r="N1748" i="1"/>
  <c r="O1748" i="1" s="1"/>
  <c r="Q1748" i="1"/>
  <c r="N1749" i="1"/>
  <c r="O1749" i="1" s="1"/>
  <c r="Q1749" i="1"/>
  <c r="N1750" i="1"/>
  <c r="O1750" i="1" s="1"/>
  <c r="Q1750" i="1"/>
  <c r="N1751" i="1"/>
  <c r="O1751" i="1" s="1"/>
  <c r="Q1751" i="1"/>
  <c r="N1752" i="1"/>
  <c r="O1752" i="1" s="1"/>
  <c r="Q1752" i="1"/>
  <c r="N1753" i="1"/>
  <c r="O1753" i="1" s="1"/>
  <c r="Q1753" i="1"/>
  <c r="N1754" i="1"/>
  <c r="O1754" i="1" s="1"/>
  <c r="Q1754" i="1"/>
  <c r="N1755" i="1"/>
  <c r="O1755" i="1" s="1"/>
  <c r="Q1755" i="1"/>
  <c r="N1756" i="1"/>
  <c r="O1756" i="1" s="1"/>
  <c r="Q1756" i="1"/>
  <c r="N1757" i="1"/>
  <c r="O1757" i="1" s="1"/>
  <c r="Q1757" i="1"/>
  <c r="N1758" i="1"/>
  <c r="O1758" i="1" s="1"/>
  <c r="Q1758" i="1"/>
  <c r="N1759" i="1"/>
  <c r="O1759" i="1" s="1"/>
  <c r="Q1759" i="1"/>
  <c r="N1760" i="1"/>
  <c r="O1760" i="1" s="1"/>
  <c r="Q1760" i="1"/>
  <c r="N1761" i="1"/>
  <c r="O1761" i="1" s="1"/>
  <c r="Q1761" i="1"/>
  <c r="N1762" i="1"/>
  <c r="O1762" i="1" s="1"/>
  <c r="Q1762" i="1"/>
  <c r="N1763" i="1"/>
  <c r="O1763" i="1" s="1"/>
  <c r="Q1763" i="1"/>
  <c r="N1764" i="1"/>
  <c r="O1764" i="1" s="1"/>
  <c r="Q1764" i="1"/>
  <c r="N1765" i="1"/>
  <c r="O1765" i="1" s="1"/>
  <c r="Q1765" i="1"/>
  <c r="N1766" i="1"/>
  <c r="O1766" i="1" s="1"/>
  <c r="Q1766" i="1"/>
  <c r="N1767" i="1"/>
  <c r="O1767" i="1" s="1"/>
  <c r="Q1767" i="1"/>
  <c r="N1768" i="1"/>
  <c r="O1768" i="1" s="1"/>
  <c r="Q1768" i="1"/>
  <c r="N1769" i="1"/>
  <c r="O1769" i="1" s="1"/>
  <c r="Q1769" i="1"/>
  <c r="N1770" i="1"/>
  <c r="O1770" i="1" s="1"/>
  <c r="Q1770" i="1"/>
  <c r="N1771" i="1"/>
  <c r="O1771" i="1" s="1"/>
  <c r="Q1771" i="1"/>
  <c r="N1772" i="1"/>
  <c r="O1772" i="1" s="1"/>
  <c r="Q1772" i="1"/>
  <c r="N1773" i="1"/>
  <c r="O1773" i="1" s="1"/>
  <c r="Q1773" i="1"/>
  <c r="N1774" i="1"/>
  <c r="O1774" i="1" s="1"/>
  <c r="Q1774" i="1"/>
  <c r="N1775" i="1"/>
  <c r="O1775" i="1" s="1"/>
  <c r="Q1775" i="1"/>
  <c r="N1776" i="1"/>
  <c r="O1776" i="1" s="1"/>
  <c r="Q1776" i="1"/>
  <c r="N1777" i="1"/>
  <c r="O1777" i="1" s="1"/>
  <c r="Q1777" i="1"/>
  <c r="N1778" i="1"/>
  <c r="O1778" i="1" s="1"/>
  <c r="Q1778" i="1"/>
  <c r="N1779" i="1"/>
  <c r="O1779" i="1" s="1"/>
  <c r="Q1779" i="1"/>
  <c r="N1780" i="1"/>
  <c r="O1780" i="1" s="1"/>
  <c r="Q1780" i="1"/>
  <c r="N1781" i="1"/>
  <c r="O1781" i="1" s="1"/>
  <c r="Q1781" i="1"/>
  <c r="N1782" i="1"/>
  <c r="O1782" i="1" s="1"/>
  <c r="Q1782" i="1"/>
  <c r="N1783" i="1"/>
  <c r="O1783" i="1" s="1"/>
  <c r="Q1783" i="1"/>
  <c r="N1784" i="1"/>
  <c r="O1784" i="1" s="1"/>
  <c r="Q1784" i="1"/>
  <c r="N1785" i="1"/>
  <c r="O1785" i="1" s="1"/>
  <c r="Q1785" i="1"/>
  <c r="N1786" i="1"/>
  <c r="O1786" i="1" s="1"/>
  <c r="Q1786" i="1"/>
  <c r="N1787" i="1"/>
  <c r="O1787" i="1" s="1"/>
  <c r="Q1787" i="1"/>
  <c r="N1788" i="1"/>
  <c r="O1788" i="1" s="1"/>
  <c r="Q1788" i="1"/>
  <c r="N1789" i="1"/>
  <c r="O1789" i="1" s="1"/>
  <c r="Q1789" i="1"/>
  <c r="N1790" i="1"/>
  <c r="O1790" i="1" s="1"/>
  <c r="Q1790" i="1"/>
  <c r="N1791" i="1"/>
  <c r="O1791" i="1" s="1"/>
  <c r="Q1791" i="1"/>
  <c r="N1792" i="1"/>
  <c r="O1792" i="1" s="1"/>
  <c r="Q1792" i="1"/>
  <c r="N1793" i="1"/>
  <c r="O1793" i="1" s="1"/>
  <c r="Q1793" i="1"/>
  <c r="N1794" i="1"/>
  <c r="O1794" i="1" s="1"/>
  <c r="Q1794" i="1"/>
  <c r="N1795" i="1"/>
  <c r="O1795" i="1" s="1"/>
  <c r="Q1795" i="1"/>
  <c r="N1796" i="1"/>
  <c r="O1796" i="1" s="1"/>
  <c r="Q1796" i="1"/>
  <c r="N1797" i="1"/>
  <c r="O1797" i="1" s="1"/>
  <c r="Q1797" i="1"/>
  <c r="N1798" i="1"/>
  <c r="O1798" i="1" s="1"/>
  <c r="Q1798" i="1"/>
  <c r="N1799" i="1"/>
  <c r="O1799" i="1" s="1"/>
  <c r="Q1799" i="1"/>
  <c r="N1800" i="1"/>
  <c r="O1800" i="1" s="1"/>
  <c r="Q1800" i="1"/>
  <c r="N1801" i="1"/>
  <c r="O1801" i="1" s="1"/>
  <c r="Q1801" i="1"/>
  <c r="N1802" i="1"/>
  <c r="O1802" i="1" s="1"/>
  <c r="Q1802" i="1"/>
  <c r="N1803" i="1"/>
  <c r="O1803" i="1" s="1"/>
  <c r="Q1803" i="1"/>
  <c r="N1804" i="1"/>
  <c r="O1804" i="1" s="1"/>
  <c r="Q1804" i="1"/>
  <c r="N1805" i="1"/>
  <c r="O1805" i="1" s="1"/>
  <c r="Q1805" i="1"/>
  <c r="N1806" i="1"/>
  <c r="O1806" i="1" s="1"/>
  <c r="Q1806" i="1"/>
  <c r="N1807" i="1"/>
  <c r="O1807" i="1" s="1"/>
  <c r="Q1807" i="1"/>
  <c r="N1808" i="1"/>
  <c r="O1808" i="1" s="1"/>
  <c r="Q1808" i="1"/>
  <c r="N1809" i="1"/>
  <c r="O1809" i="1" s="1"/>
  <c r="Q1809" i="1"/>
  <c r="N1810" i="1"/>
  <c r="O1810" i="1" s="1"/>
  <c r="Q1810" i="1"/>
  <c r="N1811" i="1"/>
  <c r="O1811" i="1" s="1"/>
  <c r="Q1811" i="1"/>
  <c r="N1812" i="1"/>
  <c r="O1812" i="1" s="1"/>
  <c r="Q1812" i="1"/>
  <c r="N1813" i="1"/>
  <c r="O1813" i="1" s="1"/>
  <c r="Q1813" i="1"/>
  <c r="N1814" i="1"/>
  <c r="O1814" i="1" s="1"/>
  <c r="Q1814" i="1"/>
  <c r="N1815" i="1"/>
  <c r="O1815" i="1" s="1"/>
  <c r="Q1815" i="1"/>
  <c r="N1816" i="1"/>
  <c r="O1816" i="1" s="1"/>
  <c r="Q1816" i="1"/>
  <c r="N1817" i="1"/>
  <c r="O1817" i="1" s="1"/>
  <c r="Q1817" i="1"/>
  <c r="N1818" i="1"/>
  <c r="O1818" i="1" s="1"/>
  <c r="Q1818" i="1"/>
  <c r="N1819" i="1"/>
  <c r="O1819" i="1" s="1"/>
  <c r="Q1819" i="1"/>
  <c r="N1820" i="1"/>
  <c r="O1820" i="1" s="1"/>
  <c r="Q1820" i="1"/>
  <c r="N1821" i="1"/>
  <c r="O1821" i="1" s="1"/>
  <c r="Q1821" i="1"/>
  <c r="N1822" i="1"/>
  <c r="O1822" i="1" s="1"/>
  <c r="Q1822" i="1"/>
  <c r="N1823" i="1"/>
  <c r="O1823" i="1" s="1"/>
  <c r="Q1823" i="1"/>
  <c r="N1824" i="1"/>
  <c r="O1824" i="1" s="1"/>
  <c r="Q1824" i="1"/>
  <c r="N1825" i="1"/>
  <c r="O1825" i="1" s="1"/>
  <c r="Q1825" i="1"/>
  <c r="N1826" i="1"/>
  <c r="O1826" i="1" s="1"/>
  <c r="Q1826" i="1"/>
  <c r="N1827" i="1"/>
  <c r="O1827" i="1" s="1"/>
  <c r="Q1827" i="1"/>
  <c r="N1828" i="1"/>
  <c r="O1828" i="1" s="1"/>
  <c r="Q1828" i="1"/>
  <c r="N1829" i="1"/>
  <c r="O1829" i="1" s="1"/>
  <c r="Q1829" i="1"/>
  <c r="N1830" i="1"/>
  <c r="O1830" i="1" s="1"/>
  <c r="Q1830" i="1"/>
  <c r="N1831" i="1"/>
  <c r="O1831" i="1" s="1"/>
  <c r="Q1831" i="1"/>
  <c r="N1832" i="1"/>
  <c r="O1832" i="1" s="1"/>
  <c r="Q1832" i="1"/>
  <c r="N1833" i="1"/>
  <c r="O1833" i="1" s="1"/>
  <c r="Q1833" i="1"/>
  <c r="N1834" i="1"/>
  <c r="O1834" i="1" s="1"/>
  <c r="Q1834" i="1"/>
  <c r="N1835" i="1"/>
  <c r="O1835" i="1" s="1"/>
  <c r="Q1835" i="1"/>
  <c r="N1836" i="1"/>
  <c r="O1836" i="1" s="1"/>
  <c r="Q1836" i="1"/>
  <c r="N1837" i="1"/>
  <c r="O1837" i="1" s="1"/>
  <c r="Q1837" i="1"/>
  <c r="N1838" i="1"/>
  <c r="O1838" i="1" s="1"/>
  <c r="Q1838" i="1"/>
  <c r="N1839" i="1"/>
  <c r="O1839" i="1" s="1"/>
  <c r="Q1839" i="1"/>
  <c r="N1840" i="1"/>
  <c r="O1840" i="1" s="1"/>
  <c r="Q1840" i="1"/>
  <c r="N1841" i="1"/>
  <c r="O1841" i="1" s="1"/>
  <c r="Q1841" i="1"/>
  <c r="N1842" i="1"/>
  <c r="O1842" i="1" s="1"/>
  <c r="Q1842" i="1"/>
  <c r="N1843" i="1"/>
  <c r="O1843" i="1" s="1"/>
  <c r="Q1843" i="1"/>
  <c r="Q3" i="1"/>
  <c r="Q4" i="1"/>
  <c r="Q5" i="1"/>
  <c r="V26" i="7" s="1"/>
  <c r="Q6" i="1"/>
  <c r="V30" i="7" s="1"/>
  <c r="Q7" i="1"/>
  <c r="V158" i="7" s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B24" i="6"/>
  <c r="D24" i="6"/>
  <c r="H24" i="6"/>
  <c r="I24" i="6" s="1"/>
  <c r="J24" i="6"/>
  <c r="O513" i="1" l="1"/>
  <c r="W30" i="7"/>
  <c r="Z30" i="7"/>
  <c r="Y30" i="7"/>
  <c r="V131" i="7"/>
  <c r="O131" i="7" s="1"/>
  <c r="O365" i="1"/>
  <c r="V135" i="7"/>
  <c r="O135" i="7" s="1"/>
  <c r="V136" i="7"/>
  <c r="O136" i="7" s="1"/>
  <c r="V96" i="7"/>
  <c r="O96" i="7" s="1"/>
  <c r="V82" i="7"/>
  <c r="O82" i="7" s="1"/>
  <c r="V95" i="7"/>
  <c r="O95" i="7" s="1"/>
  <c r="W158" i="7"/>
  <c r="Y158" i="7"/>
  <c r="Z158" i="7"/>
  <c r="V92" i="7"/>
  <c r="O92" i="7" s="1"/>
  <c r="V141" i="7"/>
  <c r="V81" i="7"/>
  <c r="V93" i="7"/>
  <c r="V137" i="7"/>
  <c r="V142" i="7"/>
  <c r="O142" i="7" s="1"/>
  <c r="V138" i="7"/>
  <c r="O138" i="7" s="1"/>
  <c r="V139" i="7"/>
  <c r="O139" i="7" s="1"/>
  <c r="V94" i="7"/>
  <c r="O94" i="7" s="1"/>
  <c r="V140" i="7"/>
  <c r="O140" i="7" s="1"/>
  <c r="V91" i="7"/>
  <c r="O91" i="7" s="1"/>
  <c r="V37" i="7"/>
  <c r="O37" i="7" s="1"/>
  <c r="V46" i="7"/>
  <c r="V145" i="7"/>
  <c r="W145" i="7" s="1"/>
  <c r="V47" i="7"/>
  <c r="O47" i="7" s="1"/>
  <c r="V146" i="7"/>
  <c r="Z26" i="7"/>
  <c r="W26" i="7"/>
  <c r="O26" i="7"/>
  <c r="Y26" i="7"/>
  <c r="V27" i="7"/>
  <c r="V29" i="7"/>
  <c r="V28" i="7"/>
  <c r="V90" i="7"/>
  <c r="V44" i="7"/>
  <c r="V45" i="7"/>
  <c r="V87" i="7"/>
  <c r="V39" i="7"/>
  <c r="V86" i="7"/>
  <c r="V89" i="7"/>
  <c r="V88" i="7"/>
  <c r="V48" i="7"/>
  <c r="O48" i="7" s="1"/>
  <c r="V49" i="7"/>
  <c r="V15" i="7"/>
  <c r="O15" i="7" s="1"/>
  <c r="V134" i="7"/>
  <c r="V133" i="7"/>
  <c r="V108" i="7"/>
  <c r="V117" i="7"/>
  <c r="O117" i="7" s="1"/>
  <c r="V122" i="7"/>
  <c r="V124" i="7"/>
  <c r="O124" i="7" s="1"/>
  <c r="V129" i="7"/>
  <c r="O129" i="7" s="1"/>
  <c r="V120" i="7"/>
  <c r="V113" i="7"/>
  <c r="O113" i="7" s="1"/>
  <c r="V118" i="7"/>
  <c r="V123" i="7"/>
  <c r="O123" i="7" s="1"/>
  <c r="V125" i="7"/>
  <c r="O125" i="7" s="1"/>
  <c r="V112" i="7"/>
  <c r="V109" i="7"/>
  <c r="O109" i="7" s="1"/>
  <c r="V114" i="7"/>
  <c r="O114" i="7" s="1"/>
  <c r="V119" i="7"/>
  <c r="O119" i="7" s="1"/>
  <c r="V104" i="7"/>
  <c r="O104" i="7" s="1"/>
  <c r="V105" i="7"/>
  <c r="O105" i="7" s="1"/>
  <c r="V110" i="7"/>
  <c r="O110" i="7" s="1"/>
  <c r="V115" i="7"/>
  <c r="O115" i="7" s="1"/>
  <c r="V100" i="7"/>
  <c r="O100" i="7" s="1"/>
  <c r="V101" i="7"/>
  <c r="O101" i="7" s="1"/>
  <c r="V106" i="7"/>
  <c r="V111" i="7"/>
  <c r="O111" i="7" s="1"/>
  <c r="V102" i="7"/>
  <c r="O102" i="7" s="1"/>
  <c r="V107" i="7"/>
  <c r="O107" i="7" s="1"/>
  <c r="V126" i="7"/>
  <c r="V127" i="7"/>
  <c r="O127" i="7" s="1"/>
  <c r="V38" i="7"/>
  <c r="V103" i="7"/>
  <c r="O103" i="7" s="1"/>
  <c r="V121" i="7"/>
  <c r="O121" i="7" s="1"/>
  <c r="V116" i="7"/>
  <c r="V128" i="7"/>
  <c r="O128" i="7" s="1"/>
  <c r="V99" i="7"/>
  <c r="O99" i="7" s="1"/>
  <c r="V148" i="7"/>
  <c r="V25" i="7"/>
  <c r="V147" i="7"/>
  <c r="O147" i="7" s="1"/>
  <c r="V156" i="7"/>
  <c r="V130" i="7"/>
  <c r="W130" i="7" s="1"/>
  <c r="O364" i="1"/>
  <c r="P364" i="1" s="1"/>
  <c r="V84" i="7"/>
  <c r="V85" i="7"/>
  <c r="V4" i="7"/>
  <c r="O4" i="7" s="1"/>
  <c r="V3" i="7"/>
  <c r="V2" i="7"/>
  <c r="V5" i="7"/>
  <c r="V157" i="7"/>
  <c r="V42" i="7"/>
  <c r="O42" i="7" s="1"/>
  <c r="V18" i="7"/>
  <c r="O18" i="7" s="1"/>
  <c r="O525" i="1"/>
  <c r="P525" i="1" s="1"/>
  <c r="O477" i="1"/>
  <c r="P477" i="1" s="1"/>
  <c r="O503" i="1"/>
  <c r="P503" i="1" s="1"/>
  <c r="O437" i="1"/>
  <c r="P437" i="1" s="1"/>
  <c r="O509" i="1"/>
  <c r="P509" i="1" s="1"/>
  <c r="O362" i="1"/>
  <c r="P362" i="1" s="1"/>
  <c r="O358" i="1"/>
  <c r="P358" i="1" s="1"/>
  <c r="O508" i="1"/>
  <c r="P508" i="1" s="1"/>
  <c r="O363" i="1"/>
  <c r="P363" i="1" s="1"/>
  <c r="O374" i="1"/>
  <c r="P374" i="1" s="1"/>
  <c r="O524" i="1"/>
  <c r="P524" i="1" s="1"/>
  <c r="O533" i="1"/>
  <c r="P533" i="1" s="1"/>
  <c r="O321" i="1"/>
  <c r="P321" i="1" s="1"/>
  <c r="O521" i="1"/>
  <c r="P521" i="1" s="1"/>
  <c r="O349" i="1"/>
  <c r="P349" i="1" s="1"/>
  <c r="O526" i="1"/>
  <c r="P526" i="1" s="1"/>
  <c r="O510" i="1"/>
  <c r="P510" i="1" s="1"/>
  <c r="O348" i="1"/>
  <c r="P348" i="1" s="1"/>
  <c r="O428" i="1"/>
  <c r="P428" i="1" s="1"/>
  <c r="O331" i="1"/>
  <c r="P331" i="1" s="1"/>
  <c r="O523" i="1"/>
  <c r="P523" i="1" s="1"/>
  <c r="O478" i="1"/>
  <c r="P478" i="1" s="1"/>
  <c r="O528" i="1"/>
  <c r="P528" i="1" s="1"/>
  <c r="O511" i="1"/>
  <c r="P511" i="1" s="1"/>
  <c r="O486" i="1"/>
  <c r="P486" i="1" s="1"/>
  <c r="O479" i="1"/>
  <c r="P479" i="1" s="1"/>
  <c r="O360" i="1"/>
  <c r="P360" i="1" s="1"/>
  <c r="O530" i="1"/>
  <c r="P530" i="1" s="1"/>
  <c r="O361" i="1"/>
  <c r="P361" i="1" s="1"/>
  <c r="O345" i="1"/>
  <c r="P345" i="1" s="1"/>
  <c r="O504" i="1"/>
  <c r="P504" i="1" s="1"/>
  <c r="O440" i="1"/>
  <c r="P440" i="1" s="1"/>
  <c r="O434" i="1"/>
  <c r="P434" i="1" s="1"/>
  <c r="O287" i="1"/>
  <c r="P287" i="1" s="1"/>
  <c r="O279" i="1"/>
  <c r="P279" i="1" s="1"/>
  <c r="O330" i="1"/>
  <c r="P330" i="1" s="1"/>
  <c r="O322" i="1"/>
  <c r="P322" i="1" s="1"/>
  <c r="O286" i="1"/>
  <c r="P286" i="1" s="1"/>
  <c r="O241" i="1"/>
  <c r="P241" i="1" s="1"/>
  <c r="O527" i="1"/>
  <c r="P527" i="1" s="1"/>
  <c r="O430" i="1"/>
  <c r="P430" i="1" s="1"/>
  <c r="O326" i="1"/>
  <c r="P326" i="1" s="1"/>
  <c r="O318" i="1"/>
  <c r="P318" i="1" s="1"/>
  <c r="O341" i="1"/>
  <c r="P341" i="1" s="1"/>
  <c r="O285" i="1"/>
  <c r="P285" i="1" s="1"/>
  <c r="O240" i="1"/>
  <c r="P240" i="1" s="1"/>
  <c r="O439" i="1"/>
  <c r="P439" i="1" s="1"/>
  <c r="O333" i="1"/>
  <c r="P333" i="1" s="1"/>
  <c r="O435" i="1"/>
  <c r="P435" i="1" s="1"/>
  <c r="O288" i="1"/>
  <c r="P288" i="1" s="1"/>
  <c r="O280" i="1"/>
  <c r="P280" i="1" s="1"/>
  <c r="O392" i="1"/>
  <c r="P392" i="1" s="1"/>
  <c r="O356" i="1"/>
  <c r="P356" i="1" s="1"/>
  <c r="O328" i="1"/>
  <c r="P328" i="1" s="1"/>
  <c r="O284" i="1"/>
  <c r="P284" i="1" s="1"/>
  <c r="O367" i="1"/>
  <c r="P367" i="1" s="1"/>
  <c r="O291" i="1"/>
  <c r="P291" i="1" s="1"/>
  <c r="O283" i="1"/>
  <c r="P283" i="1" s="1"/>
  <c r="O255" i="1"/>
  <c r="P255" i="1" s="1"/>
  <c r="O242" i="1"/>
  <c r="P242" i="1" s="1"/>
  <c r="V21" i="7"/>
  <c r="O21" i="7" s="1"/>
  <c r="O483" i="1"/>
  <c r="P483" i="1" s="1"/>
  <c r="O461" i="1"/>
  <c r="P461" i="1" s="1"/>
  <c r="O482" i="1"/>
  <c r="P482" i="1" s="1"/>
  <c r="O492" i="1"/>
  <c r="P492" i="1" s="1"/>
  <c r="O303" i="1"/>
  <c r="P303" i="1" s="1"/>
  <c r="O447" i="1"/>
  <c r="P447" i="1" s="1"/>
  <c r="O426" i="1"/>
  <c r="P426" i="1" s="1"/>
  <c r="O314" i="1"/>
  <c r="P314" i="1" s="1"/>
  <c r="O268" i="1"/>
  <c r="P268" i="1" s="1"/>
  <c r="O262" i="1"/>
  <c r="P262" i="1" s="1"/>
  <c r="O450" i="1"/>
  <c r="P450" i="1" s="1"/>
  <c r="O382" i="1"/>
  <c r="P382" i="1" s="1"/>
  <c r="O256" i="1"/>
  <c r="P256" i="1" s="1"/>
  <c r="O448" i="1"/>
  <c r="P448" i="1" s="1"/>
  <c r="O427" i="1"/>
  <c r="P427" i="1" s="1"/>
  <c r="O269" i="1"/>
  <c r="P269" i="1" s="1"/>
  <c r="O259" i="1"/>
  <c r="P259" i="1" s="1"/>
  <c r="O253" i="1"/>
  <c r="P253" i="1" s="1"/>
  <c r="V24" i="7"/>
  <c r="O24" i="7" s="1"/>
  <c r="V23" i="7"/>
  <c r="O23" i="7" s="1"/>
  <c r="V17" i="7"/>
  <c r="O17" i="7" s="1"/>
  <c r="P1052" i="1"/>
  <c r="P1327" i="1"/>
  <c r="P1247" i="1"/>
  <c r="P1199" i="1"/>
  <c r="P489" i="1"/>
  <c r="P1166" i="1"/>
  <c r="P1153" i="1"/>
  <c r="P1384" i="1"/>
  <c r="P1376" i="1"/>
  <c r="P1571" i="1"/>
  <c r="P1515" i="1"/>
  <c r="P1507" i="1"/>
  <c r="P789" i="1"/>
  <c r="P575" i="1"/>
  <c r="P1242" i="1"/>
  <c r="P977" i="1"/>
  <c r="P1733" i="1"/>
  <c r="P1301" i="1"/>
  <c r="P1237" i="1"/>
  <c r="P238" i="1"/>
  <c r="P1051" i="1"/>
  <c r="P444" i="1"/>
  <c r="P1449" i="1"/>
  <c r="P1209" i="1"/>
  <c r="P1085" i="1"/>
  <c r="P1486" i="1"/>
  <c r="P1478" i="1"/>
  <c r="P1470" i="1"/>
  <c r="P1462" i="1"/>
  <c r="P1454" i="1"/>
  <c r="P1358" i="1"/>
  <c r="P1270" i="1"/>
  <c r="P1262" i="1"/>
  <c r="P1214" i="1"/>
  <c r="P1198" i="1"/>
  <c r="P624" i="1"/>
  <c r="P953" i="1"/>
  <c r="P1582" i="1"/>
  <c r="P1686" i="1"/>
  <c r="P1024" i="1"/>
  <c r="P490" i="1"/>
  <c r="P275" i="1"/>
  <c r="P636" i="1"/>
  <c r="P466" i="1"/>
  <c r="P300" i="1"/>
  <c r="P292" i="1"/>
  <c r="P562" i="1"/>
  <c r="P1646" i="1"/>
  <c r="P1094" i="1"/>
  <c r="P1197" i="1"/>
  <c r="P999" i="1"/>
  <c r="E24" i="6"/>
  <c r="F24" i="6" s="1"/>
  <c r="P1234" i="1"/>
  <c r="P1028" i="1"/>
  <c r="P733" i="1"/>
  <c r="P491" i="1"/>
  <c r="P1070" i="1"/>
  <c r="P1622" i="1"/>
  <c r="P1525" i="1"/>
  <c r="P1221" i="1"/>
  <c r="P1062" i="1"/>
  <c r="P983" i="1"/>
  <c r="P943" i="1"/>
  <c r="P905" i="1"/>
  <c r="P839" i="1"/>
  <c r="P1814" i="1"/>
  <c r="P613" i="1"/>
  <c r="P488" i="1"/>
  <c r="P1102" i="1"/>
  <c r="P338" i="1"/>
  <c r="P968" i="1"/>
  <c r="P936" i="1"/>
  <c r="P867" i="1"/>
  <c r="P626" i="1"/>
  <c r="P593" i="1"/>
  <c r="P1170" i="1"/>
  <c r="P1059" i="1"/>
  <c r="P1036" i="1"/>
  <c r="P928" i="1"/>
  <c r="P920" i="1"/>
  <c r="P877" i="1"/>
  <c r="P834" i="1"/>
  <c r="P824" i="1"/>
  <c r="P801" i="1"/>
  <c r="P781" i="1"/>
  <c r="P696" i="1"/>
  <c r="P673" i="1"/>
  <c r="P296" i="1"/>
  <c r="P1674" i="1"/>
  <c r="P1542" i="1"/>
  <c r="P1240" i="1"/>
  <c r="P1203" i="1"/>
  <c r="P1804" i="1"/>
  <c r="P1791" i="1"/>
  <c r="P1771" i="1"/>
  <c r="P1735" i="1"/>
  <c r="P1725" i="1"/>
  <c r="P1700" i="1"/>
  <c r="P1682" i="1"/>
  <c r="P1651" i="1"/>
  <c r="P1633" i="1"/>
  <c r="P1625" i="1"/>
  <c r="P1607" i="1"/>
  <c r="P1602" i="1"/>
  <c r="P1581" i="1"/>
  <c r="P1555" i="1"/>
  <c r="P1502" i="1"/>
  <c r="P1481" i="1"/>
  <c r="P1473" i="1"/>
  <c r="P1436" i="1"/>
  <c r="P1423" i="1"/>
  <c r="P1397" i="1"/>
  <c r="P1379" i="1"/>
  <c r="P1353" i="1"/>
  <c r="P1296" i="1"/>
  <c r="P1278" i="1"/>
  <c r="P1230" i="1"/>
  <c r="P1162" i="1"/>
  <c r="P1154" i="1"/>
  <c r="P1122" i="1"/>
  <c r="P1114" i="1"/>
  <c r="P1066" i="1"/>
  <c r="P1038" i="1"/>
  <c r="P1019" i="1"/>
  <c r="P1000" i="1"/>
  <c r="P990" i="1"/>
  <c r="P972" i="1"/>
  <c r="P377" i="1"/>
  <c r="P324" i="1"/>
  <c r="P1773" i="1"/>
  <c r="P1635" i="1"/>
  <c r="P1527" i="1"/>
  <c r="P1280" i="1"/>
  <c r="P1035" i="1"/>
  <c r="P1026" i="1"/>
  <c r="P408" i="1"/>
  <c r="P350" i="1"/>
  <c r="P948" i="1"/>
  <c r="P827" i="1"/>
  <c r="P606" i="1"/>
  <c r="P1832" i="1"/>
  <c r="P1819" i="1"/>
  <c r="P1778" i="1"/>
  <c r="P1768" i="1"/>
  <c r="P1755" i="1"/>
  <c r="P1740" i="1"/>
  <c r="P1707" i="1"/>
  <c r="P1697" i="1"/>
  <c r="P1692" i="1"/>
  <c r="P1679" i="1"/>
  <c r="P1661" i="1"/>
  <c r="P1656" i="1"/>
  <c r="P1648" i="1"/>
  <c r="P1599" i="1"/>
  <c r="P1594" i="1"/>
  <c r="P1586" i="1"/>
  <c r="P1573" i="1"/>
  <c r="P1560" i="1"/>
  <c r="P1552" i="1"/>
  <c r="P1009" i="1"/>
  <c r="P811" i="1"/>
  <c r="P771" i="1"/>
  <c r="P668" i="1"/>
  <c r="P663" i="1"/>
  <c r="P658" i="1"/>
  <c r="P449" i="1"/>
  <c r="P1222" i="1"/>
  <c r="P1205" i="1"/>
  <c r="P1091" i="1"/>
  <c r="P1086" i="1"/>
  <c r="P1078" i="1"/>
  <c r="P1053" i="1"/>
  <c r="P1040" i="1"/>
  <c r="P987" i="1"/>
  <c r="P933" i="1"/>
  <c r="P917" i="1"/>
  <c r="P912" i="1"/>
  <c r="P907" i="1"/>
  <c r="P892" i="1"/>
  <c r="P884" i="1"/>
  <c r="P856" i="1"/>
  <c r="P846" i="1"/>
  <c r="P821" i="1"/>
  <c r="P793" i="1"/>
  <c r="P778" i="1"/>
  <c r="P763" i="1"/>
  <c r="P755" i="1"/>
  <c r="P747" i="1"/>
  <c r="P742" i="1"/>
  <c r="P740" i="1"/>
  <c r="P732" i="1"/>
  <c r="P722" i="1"/>
  <c r="P714" i="1"/>
  <c r="P706" i="1"/>
  <c r="P698" i="1"/>
  <c r="P683" i="1"/>
  <c r="P650" i="1"/>
  <c r="P638" i="1"/>
  <c r="P618" i="1"/>
  <c r="P582" i="1"/>
  <c r="P556" i="1"/>
  <c r="P548" i="1"/>
  <c r="P535" i="1"/>
  <c r="P418" i="1"/>
  <c r="P415" i="1"/>
  <c r="P1391" i="1"/>
  <c r="P1365" i="1"/>
  <c r="P1308" i="1"/>
  <c r="P1290" i="1"/>
  <c r="P1282" i="1"/>
  <c r="P1264" i="1"/>
  <c r="P1126" i="1"/>
  <c r="P1096" i="1"/>
  <c r="P1068" i="1"/>
  <c r="P516" i="1"/>
  <c r="P294" i="1"/>
  <c r="P281" i="1"/>
  <c r="P248" i="1"/>
  <c r="P1729" i="1"/>
  <c r="P1721" i="1"/>
  <c r="P1713" i="1"/>
  <c r="P1696" i="1"/>
  <c r="P1593" i="1"/>
  <c r="P1493" i="1"/>
  <c r="P1461" i="1"/>
  <c r="P1161" i="1"/>
  <c r="P1136" i="1"/>
  <c r="P1121" i="1"/>
  <c r="P1113" i="1"/>
  <c r="P1088" i="1"/>
  <c r="P1080" i="1"/>
  <c r="P1023" i="1"/>
  <c r="P989" i="1"/>
  <c r="P949" i="1"/>
  <c r="P935" i="1"/>
  <c r="P919" i="1"/>
  <c r="P909" i="1"/>
  <c r="P876" i="1"/>
  <c r="P858" i="1"/>
  <c r="P838" i="1"/>
  <c r="P833" i="1"/>
  <c r="P828" i="1"/>
  <c r="P800" i="1"/>
  <c r="P785" i="1"/>
  <c r="P780" i="1"/>
  <c r="P765" i="1"/>
  <c r="P757" i="1"/>
  <c r="P749" i="1"/>
  <c r="P744" i="1"/>
  <c r="P734" i="1"/>
  <c r="P708" i="1"/>
  <c r="P700" i="1"/>
  <c r="P693" i="1"/>
  <c r="P680" i="1"/>
  <c r="P615" i="1"/>
  <c r="P607" i="1"/>
  <c r="P592" i="1"/>
  <c r="P584" i="1"/>
  <c r="P571" i="1"/>
  <c r="P558" i="1"/>
  <c r="P542" i="1"/>
  <c r="P505" i="1"/>
  <c r="P417" i="1"/>
  <c r="P1302" i="1"/>
  <c r="P1258" i="1"/>
  <c r="P1226" i="1"/>
  <c r="P431" i="1"/>
  <c r="P1833" i="1"/>
  <c r="P1828" i="1"/>
  <c r="P1807" i="1"/>
  <c r="P1789" i="1"/>
  <c r="P1779" i="1"/>
  <c r="P1769" i="1"/>
  <c r="P1764" i="1"/>
  <c r="P1743" i="1"/>
  <c r="P1715" i="1"/>
  <c r="P1708" i="1"/>
  <c r="P1693" i="1"/>
  <c r="P1685" i="1"/>
  <c r="P1680" i="1"/>
  <c r="P1667" i="1"/>
  <c r="P1657" i="1"/>
  <c r="P1618" i="1"/>
  <c r="P1587" i="1"/>
  <c r="P1543" i="1"/>
  <c r="P1533" i="1"/>
  <c r="P1521" i="1"/>
  <c r="P1516" i="1"/>
  <c r="P1500" i="1"/>
  <c r="P1487" i="1"/>
  <c r="P1455" i="1"/>
  <c r="P1416" i="1"/>
  <c r="P1390" i="1"/>
  <c r="P1385" i="1"/>
  <c r="P1372" i="1"/>
  <c r="P1336" i="1"/>
  <c r="P1328" i="1"/>
  <c r="P1315" i="1"/>
  <c r="P1294" i="1"/>
  <c r="P1289" i="1"/>
  <c r="P1263" i="1"/>
  <c r="P1248" i="1"/>
  <c r="P1228" i="1"/>
  <c r="P1186" i="1"/>
  <c r="P1173" i="1"/>
  <c r="P1155" i="1"/>
  <c r="P1150" i="1"/>
  <c r="P1115" i="1"/>
  <c r="P1107" i="1"/>
  <c r="P1100" i="1"/>
  <c r="P1067" i="1"/>
  <c r="P1003" i="1"/>
  <c r="P913" i="1"/>
  <c r="P852" i="1"/>
  <c r="P807" i="1"/>
  <c r="P536" i="1"/>
  <c r="P386" i="1"/>
  <c r="P352" i="1"/>
  <c r="P344" i="1"/>
  <c r="P1843" i="1"/>
  <c r="P1825" i="1"/>
  <c r="P1812" i="1"/>
  <c r="P1799" i="1"/>
  <c r="P1786" i="1"/>
  <c r="P1776" i="1"/>
  <c r="P1761" i="1"/>
  <c r="P1748" i="1"/>
  <c r="P1728" i="1"/>
  <c r="P1695" i="1"/>
  <c r="P1690" i="1"/>
  <c r="P1641" i="1"/>
  <c r="P1615" i="1"/>
  <c r="P1610" i="1"/>
  <c r="P1597" i="1"/>
  <c r="P1550" i="1"/>
  <c r="P1540" i="1"/>
  <c r="P1513" i="1"/>
  <c r="P1468" i="1"/>
  <c r="P1201" i="1"/>
  <c r="P1191" i="1"/>
  <c r="P1183" i="1"/>
  <c r="P1178" i="1"/>
  <c r="P1160" i="1"/>
  <c r="P1147" i="1"/>
  <c r="P1140" i="1"/>
  <c r="P1125" i="1"/>
  <c r="P1120" i="1"/>
  <c r="P1112" i="1"/>
  <c r="P1092" i="1"/>
  <c r="P1087" i="1"/>
  <c r="P1017" i="1"/>
  <c r="P1012" i="1"/>
  <c r="P1005" i="1"/>
  <c r="P958" i="1"/>
  <c r="P926" i="1"/>
  <c r="P875" i="1"/>
  <c r="P865" i="1"/>
  <c r="P847" i="1"/>
  <c r="P832" i="1"/>
  <c r="P799" i="1"/>
  <c r="P794" i="1"/>
  <c r="P784" i="1"/>
  <c r="P779" i="1"/>
  <c r="P774" i="1"/>
  <c r="P748" i="1"/>
  <c r="P743" i="1"/>
  <c r="P715" i="1"/>
  <c r="P692" i="1"/>
  <c r="P684" i="1"/>
  <c r="P679" i="1"/>
  <c r="P651" i="1"/>
  <c r="P639" i="1"/>
  <c r="P619" i="1"/>
  <c r="P614" i="1"/>
  <c r="P601" i="1"/>
  <c r="P583" i="1"/>
  <c r="P570" i="1"/>
  <c r="P549" i="1"/>
  <c r="P520" i="1"/>
  <c r="P513" i="1"/>
  <c r="P407" i="1"/>
  <c r="P394" i="1"/>
  <c r="P378" i="1"/>
  <c r="P1831" i="1"/>
  <c r="P1826" i="1"/>
  <c r="P1818" i="1"/>
  <c r="P1813" i="1"/>
  <c r="P1800" i="1"/>
  <c r="P1767" i="1"/>
  <c r="P1762" i="1"/>
  <c r="P1754" i="1"/>
  <c r="P1749" i="1"/>
  <c r="P1841" i="1"/>
  <c r="P1823" i="1"/>
  <c r="P1815" i="1"/>
  <c r="P1805" i="1"/>
  <c r="P1797" i="1"/>
  <c r="P1792" i="1"/>
  <c r="P1772" i="1"/>
  <c r="P1759" i="1"/>
  <c r="P1751" i="1"/>
  <c r="P1741" i="1"/>
  <c r="P1839" i="1"/>
  <c r="P1829" i="1"/>
  <c r="P1821" i="1"/>
  <c r="P1765" i="1"/>
  <c r="P1757" i="1"/>
  <c r="P1706" i="1"/>
  <c r="P1701" i="1"/>
  <c r="P1642" i="1"/>
  <c r="P1621" i="1"/>
  <c r="P1603" i="1"/>
  <c r="P1703" i="1"/>
  <c r="P1639" i="1"/>
  <c r="P1634" i="1"/>
  <c r="P1626" i="1"/>
  <c r="P1577" i="1"/>
  <c r="P1842" i="1"/>
  <c r="P1837" i="1"/>
  <c r="P1811" i="1"/>
  <c r="P1793" i="1"/>
  <c r="P1785" i="1"/>
  <c r="P1775" i="1"/>
  <c r="P1747" i="1"/>
  <c r="P1727" i="1"/>
  <c r="P1719" i="1"/>
  <c r="P1704" i="1"/>
  <c r="P1689" i="1"/>
  <c r="P1671" i="1"/>
  <c r="P1666" i="1"/>
  <c r="P1653" i="1"/>
  <c r="P1619" i="1"/>
  <c r="P1609" i="1"/>
  <c r="P1699" i="1"/>
  <c r="P1658" i="1"/>
  <c r="P1650" i="1"/>
  <c r="P1575" i="1"/>
  <c r="P1570" i="1"/>
  <c r="P1562" i="1"/>
  <c r="P1554" i="1"/>
  <c r="P1536" i="1"/>
  <c r="P1522" i="1"/>
  <c r="P1488" i="1"/>
  <c r="P1480" i="1"/>
  <c r="P1464" i="1"/>
  <c r="P1567" i="1"/>
  <c r="P1559" i="1"/>
  <c r="P1546" i="1"/>
  <c r="P1531" i="1"/>
  <c r="P1538" i="1"/>
  <c r="P1526" i="1"/>
  <c r="P1429" i="1"/>
  <c r="P1411" i="1"/>
  <c r="P1443" i="1"/>
  <c r="P1422" i="1"/>
  <c r="P1417" i="1"/>
  <c r="P1409" i="1"/>
  <c r="P1254" i="1"/>
  <c r="P1249" i="1"/>
  <c r="P1239" i="1"/>
  <c r="P1195" i="1"/>
  <c r="P1106" i="1"/>
  <c r="P964" i="1"/>
  <c r="P937" i="1"/>
  <c r="P894" i="1"/>
  <c r="P726" i="1"/>
  <c r="P695" i="1"/>
  <c r="P627" i="1"/>
  <c r="P625" i="1"/>
  <c r="P594" i="1"/>
  <c r="P563" i="1"/>
  <c r="P495" i="1"/>
  <c r="P487" i="1"/>
  <c r="P445" i="1"/>
  <c r="P343" i="1"/>
  <c r="P335" i="1"/>
  <c r="P282" i="1"/>
  <c r="P1448" i="1"/>
  <c r="P1440" i="1"/>
  <c r="P1432" i="1"/>
  <c r="P1424" i="1"/>
  <c r="P1414" i="1"/>
  <c r="P1406" i="1"/>
  <c r="P1398" i="1"/>
  <c r="P1393" i="1"/>
  <c r="P1357" i="1"/>
  <c r="P1326" i="1"/>
  <c r="P1321" i="1"/>
  <c r="P1287" i="1"/>
  <c r="P1274" i="1"/>
  <c r="P1261" i="1"/>
  <c r="P1256" i="1"/>
  <c r="P1246" i="1"/>
  <c r="P1236" i="1"/>
  <c r="P1229" i="1"/>
  <c r="P1217" i="1"/>
  <c r="P1207" i="1"/>
  <c r="P1190" i="1"/>
  <c r="P1182" i="1"/>
  <c r="P1159" i="1"/>
  <c r="P1146" i="1"/>
  <c r="P1139" i="1"/>
  <c r="P1134" i="1"/>
  <c r="P1129" i="1"/>
  <c r="P1124" i="1"/>
  <c r="P1119" i="1"/>
  <c r="P1099" i="1"/>
  <c r="P1084" i="1"/>
  <c r="P1057" i="1"/>
  <c r="P1049" i="1"/>
  <c r="P1044" i="1"/>
  <c r="P1039" i="1"/>
  <c r="P1034" i="1"/>
  <c r="P1001" i="1"/>
  <c r="P996" i="1"/>
  <c r="P994" i="1"/>
  <c r="P981" i="1"/>
  <c r="P956" i="1"/>
  <c r="P944" i="1"/>
  <c r="P939" i="1"/>
  <c r="P932" i="1"/>
  <c r="P924" i="1"/>
  <c r="P916" i="1"/>
  <c r="P899" i="1"/>
  <c r="P883" i="1"/>
  <c r="P878" i="1"/>
  <c r="P868" i="1"/>
  <c r="P840" i="1"/>
  <c r="P820" i="1"/>
  <c r="P805" i="1"/>
  <c r="P782" i="1"/>
  <c r="P770" i="1"/>
  <c r="P762" i="1"/>
  <c r="P739" i="1"/>
  <c r="P731" i="1"/>
  <c r="P713" i="1"/>
  <c r="P690" i="1"/>
  <c r="P682" i="1"/>
  <c r="P667" i="1"/>
  <c r="P657" i="1"/>
  <c r="P647" i="1"/>
  <c r="P642" i="1"/>
  <c r="P555" i="1"/>
  <c r="P547" i="1"/>
  <c r="P534" i="1"/>
  <c r="P388" i="1"/>
  <c r="P1367" i="1"/>
  <c r="P1344" i="1"/>
  <c r="P1331" i="1"/>
  <c r="P1297" i="1"/>
  <c r="P1266" i="1"/>
  <c r="P1251" i="1"/>
  <c r="P1219" i="1"/>
  <c r="P1202" i="1"/>
  <c r="P1187" i="1"/>
  <c r="P1174" i="1"/>
  <c r="P1169" i="1"/>
  <c r="P1131" i="1"/>
  <c r="P1116" i="1"/>
  <c r="P1089" i="1"/>
  <c r="P1081" i="1"/>
  <c r="P1064" i="1"/>
  <c r="P1054" i="1"/>
  <c r="P1046" i="1"/>
  <c r="P1041" i="1"/>
  <c r="P973" i="1"/>
  <c r="P966" i="1"/>
  <c r="P961" i="1"/>
  <c r="P946" i="1"/>
  <c r="P941" i="1"/>
  <c r="P929" i="1"/>
  <c r="P921" i="1"/>
  <c r="P888" i="1"/>
  <c r="P860" i="1"/>
  <c r="P835" i="1"/>
  <c r="P825" i="1"/>
  <c r="P817" i="1"/>
  <c r="P812" i="1"/>
  <c r="P772" i="1"/>
  <c r="P759" i="1"/>
  <c r="P751" i="1"/>
  <c r="P718" i="1"/>
  <c r="P702" i="1"/>
  <c r="P674" i="1"/>
  <c r="P664" i="1"/>
  <c r="P654" i="1"/>
  <c r="P629" i="1"/>
  <c r="P596" i="1"/>
  <c r="P586" i="1"/>
  <c r="P565" i="1"/>
  <c r="P552" i="1"/>
  <c r="P455" i="1"/>
  <c r="P433" i="1"/>
  <c r="P416" i="1"/>
  <c r="P411" i="1"/>
  <c r="P398" i="1"/>
  <c r="P379" i="1"/>
  <c r="P376" i="1"/>
  <c r="P353" i="1"/>
  <c r="P337" i="1"/>
  <c r="P329" i="1"/>
  <c r="P289" i="1"/>
  <c r="P276" i="1"/>
  <c r="P270" i="1"/>
  <c r="P1382" i="1"/>
  <c r="P1361" i="1"/>
  <c r="P1333" i="1"/>
  <c r="P1320" i="1"/>
  <c r="P1312" i="1"/>
  <c r="P1304" i="1"/>
  <c r="P1299" i="1"/>
  <c r="P1268" i="1"/>
  <c r="P1245" i="1"/>
  <c r="P1235" i="1"/>
  <c r="P1211" i="1"/>
  <c r="P1181" i="1"/>
  <c r="P1158" i="1"/>
  <c r="P1138" i="1"/>
  <c r="P1133" i="1"/>
  <c r="P1123" i="1"/>
  <c r="P1118" i="1"/>
  <c r="P1110" i="1"/>
  <c r="P1098" i="1"/>
  <c r="P1083" i="1"/>
  <c r="P1075" i="1"/>
  <c r="P1056" i="1"/>
  <c r="P1048" i="1"/>
  <c r="P993" i="1"/>
  <c r="P985" i="1"/>
  <c r="P980" i="1"/>
  <c r="P970" i="1"/>
  <c r="P963" i="1"/>
  <c r="P955" i="1"/>
  <c r="P931" i="1"/>
  <c r="P923" i="1"/>
  <c r="P915" i="1"/>
  <c r="P903" i="1"/>
  <c r="P890" i="1"/>
  <c r="P862" i="1"/>
  <c r="P854" i="1"/>
  <c r="P844" i="1"/>
  <c r="P829" i="1"/>
  <c r="P819" i="1"/>
  <c r="P814" i="1"/>
  <c r="P804" i="1"/>
  <c r="P776" i="1"/>
  <c r="P769" i="1"/>
  <c r="P753" i="1"/>
  <c r="P738" i="1"/>
  <c r="P730" i="1"/>
  <c r="P712" i="1"/>
  <c r="P694" i="1"/>
  <c r="P689" i="1"/>
  <c r="P681" i="1"/>
  <c r="P676" i="1"/>
  <c r="P671" i="1"/>
  <c r="P666" i="1"/>
  <c r="P661" i="1"/>
  <c r="P656" i="1"/>
  <c r="P646" i="1"/>
  <c r="P515" i="1"/>
  <c r="P464" i="1"/>
  <c r="P446" i="1"/>
  <c r="P400" i="1"/>
  <c r="P323" i="1"/>
  <c r="P299" i="1"/>
  <c r="P272" i="1"/>
  <c r="P758" i="1"/>
  <c r="P750" i="1"/>
  <c r="P717" i="1"/>
  <c r="P701" i="1"/>
  <c r="P595" i="1"/>
  <c r="P585" i="1"/>
  <c r="P572" i="1"/>
  <c r="P564" i="1"/>
  <c r="P551" i="1"/>
  <c r="P422" i="1"/>
  <c r="P402" i="1"/>
  <c r="P1058" i="1"/>
  <c r="P1050" i="1"/>
  <c r="P1016" i="1"/>
  <c r="P1011" i="1"/>
  <c r="P1004" i="1"/>
  <c r="P952" i="1"/>
  <c r="P836" i="1"/>
  <c r="P383" i="1"/>
  <c r="P320" i="1"/>
  <c r="P237" i="1"/>
  <c r="P1578" i="1"/>
  <c r="P1565" i="1"/>
  <c r="P1557" i="1"/>
  <c r="P1534" i="1"/>
  <c r="P1512" i="1"/>
  <c r="P1504" i="1"/>
  <c r="P1496" i="1"/>
  <c r="P1475" i="1"/>
  <c r="P1446" i="1"/>
  <c r="P1438" i="1"/>
  <c r="P1404" i="1"/>
  <c r="P1368" i="1"/>
  <c r="P1360" i="1"/>
  <c r="P1350" i="1"/>
  <c r="P1345" i="1"/>
  <c r="P1324" i="1"/>
  <c r="P1285" i="1"/>
  <c r="P1272" i="1"/>
  <c r="P1220" i="1"/>
  <c r="P1215" i="1"/>
  <c r="P1210" i="1"/>
  <c r="P1193" i="1"/>
  <c r="P1175" i="1"/>
  <c r="P1157" i="1"/>
  <c r="P1152" i="1"/>
  <c r="P1142" i="1"/>
  <c r="P1117" i="1"/>
  <c r="P1090" i="1"/>
  <c r="P1082" i="1"/>
  <c r="P1074" i="1"/>
  <c r="P1060" i="1"/>
  <c r="P1055" i="1"/>
  <c r="P1037" i="1"/>
  <c r="P1030" i="1"/>
  <c r="P984" i="1"/>
  <c r="P979" i="1"/>
  <c r="P974" i="1"/>
  <c r="P962" i="1"/>
  <c r="P947" i="1"/>
  <c r="P942" i="1"/>
  <c r="P897" i="1"/>
  <c r="P881" i="1"/>
  <c r="P871" i="1"/>
  <c r="P848" i="1"/>
  <c r="P813" i="1"/>
  <c r="P808" i="1"/>
  <c r="P790" i="1"/>
  <c r="P775" i="1"/>
  <c r="P760" i="1"/>
  <c r="P719" i="1"/>
  <c r="P688" i="1"/>
  <c r="P675" i="1"/>
  <c r="P670" i="1"/>
  <c r="P665" i="1"/>
  <c r="P660" i="1"/>
  <c r="P635" i="1"/>
  <c r="P623" i="1"/>
  <c r="P610" i="1"/>
  <c r="P597" i="1"/>
  <c r="P587" i="1"/>
  <c r="P579" i="1"/>
  <c r="P574" i="1"/>
  <c r="P573" i="1"/>
  <c r="P532" i="1"/>
  <c r="P506" i="1"/>
  <c r="P463" i="1"/>
  <c r="P354" i="1"/>
  <c r="P346" i="1"/>
  <c r="P290" i="1"/>
  <c r="P277" i="1"/>
  <c r="P271" i="1"/>
  <c r="P249" i="1"/>
  <c r="P677" i="1"/>
  <c r="P645" i="1"/>
  <c r="P908" i="1"/>
  <c r="P1418" i="1"/>
  <c r="P1298" i="1"/>
  <c r="P1008" i="1"/>
  <c r="P991" i="1"/>
  <c r="P927" i="1"/>
  <c r="P1678" i="1"/>
  <c r="P1614" i="1"/>
  <c r="P1482" i="1"/>
  <c r="P419" i="1"/>
  <c r="P685" i="1"/>
  <c r="P581" i="1"/>
  <c r="P497" i="1"/>
  <c r="P1670" i="1"/>
  <c r="P1606" i="1"/>
  <c r="P1213" i="1"/>
  <c r="P967" i="1"/>
  <c r="P1710" i="1"/>
  <c r="P911" i="1"/>
  <c r="P879" i="1"/>
  <c r="P1750" i="1"/>
  <c r="P1654" i="1"/>
  <c r="P1590" i="1"/>
  <c r="P1322" i="1"/>
  <c r="P1243" i="1"/>
  <c r="P1790" i="1"/>
  <c r="P1726" i="1"/>
  <c r="P1638" i="1"/>
  <c r="P1589" i="1"/>
  <c r="P1498" i="1"/>
  <c r="P1472" i="1"/>
  <c r="P1288" i="1"/>
  <c r="P1834" i="1"/>
  <c r="P1830" i="1"/>
  <c r="P1808" i="1"/>
  <c r="P1801" i="1"/>
  <c r="P1794" i="1"/>
  <c r="P1787" i="1"/>
  <c r="P1780" i="1"/>
  <c r="P1766" i="1"/>
  <c r="P1718" i="1"/>
  <c r="P1694" i="1"/>
  <c r="P1681" i="1"/>
  <c r="P1663" i="1"/>
  <c r="P1645" i="1"/>
  <c r="P1640" i="1"/>
  <c r="P1630" i="1"/>
  <c r="P1617" i="1"/>
  <c r="P1827" i="1"/>
  <c r="P1820" i="1"/>
  <c r="P1806" i="1"/>
  <c r="P1784" i="1"/>
  <c r="P1777" i="1"/>
  <c r="P1770" i="1"/>
  <c r="P1763" i="1"/>
  <c r="P1756" i="1"/>
  <c r="P1742" i="1"/>
  <c r="P1720" i="1"/>
  <c r="P1683" i="1"/>
  <c r="P1673" i="1"/>
  <c r="P1655" i="1"/>
  <c r="P1637" i="1"/>
  <c r="P1591" i="1"/>
  <c r="P1840" i="1"/>
  <c r="P1836" i="1"/>
  <c r="P1824" i="1"/>
  <c r="P1817" i="1"/>
  <c r="P1810" i="1"/>
  <c r="P1803" i="1"/>
  <c r="P1796" i="1"/>
  <c r="P1782" i="1"/>
  <c r="P1760" i="1"/>
  <c r="P1753" i="1"/>
  <c r="P1746" i="1"/>
  <c r="P1739" i="1"/>
  <c r="P1732" i="1"/>
  <c r="P1717" i="1"/>
  <c r="P1688" i="1"/>
  <c r="P1675" i="1"/>
  <c r="P1665" i="1"/>
  <c r="P1647" i="1"/>
  <c r="P1629" i="1"/>
  <c r="P1624" i="1"/>
  <c r="P1601" i="1"/>
  <c r="P1583" i="1"/>
  <c r="P1510" i="1"/>
  <c r="P1822" i="1"/>
  <c r="P1758" i="1"/>
  <c r="P1736" i="1"/>
  <c r="P1722" i="1"/>
  <c r="P1714" i="1"/>
  <c r="P1838" i="1"/>
  <c r="P1798" i="1"/>
  <c r="P1783" i="1"/>
  <c r="P1781" i="1"/>
  <c r="P1734" i="1"/>
  <c r="P1711" i="1"/>
  <c r="P1709" i="1"/>
  <c r="P1677" i="1"/>
  <c r="P1672" i="1"/>
  <c r="P1662" i="1"/>
  <c r="P1659" i="1"/>
  <c r="P1649" i="1"/>
  <c r="P1631" i="1"/>
  <c r="P1613" i="1"/>
  <c r="P1608" i="1"/>
  <c r="P1598" i="1"/>
  <c r="P1585" i="1"/>
  <c r="P1835" i="1"/>
  <c r="P1816" i="1"/>
  <c r="P1809" i="1"/>
  <c r="P1802" i="1"/>
  <c r="P1795" i="1"/>
  <c r="P1788" i="1"/>
  <c r="P1774" i="1"/>
  <c r="P1752" i="1"/>
  <c r="P1745" i="1"/>
  <c r="P1738" i="1"/>
  <c r="P1731" i="1"/>
  <c r="P1724" i="1"/>
  <c r="P1687" i="1"/>
  <c r="P1669" i="1"/>
  <c r="P1664" i="1"/>
  <c r="P1623" i="1"/>
  <c r="P1605" i="1"/>
  <c r="P1434" i="1"/>
  <c r="P1408" i="1"/>
  <c r="P1370" i="1"/>
  <c r="P1592" i="1"/>
  <c r="P1576" i="1"/>
  <c r="P1549" i="1"/>
  <c r="P1544" i="1"/>
  <c r="P1530" i="1"/>
  <c r="P1519" i="1"/>
  <c r="P1503" i="1"/>
  <c r="P1491" i="1"/>
  <c r="P1484" i="1"/>
  <c r="P1477" i="1"/>
  <c r="P1465" i="1"/>
  <c r="P1439" i="1"/>
  <c r="P1427" i="1"/>
  <c r="P1420" i="1"/>
  <c r="P1413" i="1"/>
  <c r="P1401" i="1"/>
  <c r="P1375" i="1"/>
  <c r="P1363" i="1"/>
  <c r="P1351" i="1"/>
  <c r="P1339" i="1"/>
  <c r="P1334" i="1"/>
  <c r="P1310" i="1"/>
  <c r="P1293" i="1"/>
  <c r="P1283" i="1"/>
  <c r="P1276" i="1"/>
  <c r="P1241" i="1"/>
  <c r="P1194" i="1"/>
  <c r="P969" i="1"/>
  <c r="P1574" i="1"/>
  <c r="P1569" i="1"/>
  <c r="P1558" i="1"/>
  <c r="P1551" i="1"/>
  <c r="P1539" i="1"/>
  <c r="P1523" i="1"/>
  <c r="P1505" i="1"/>
  <c r="P1479" i="1"/>
  <c r="P1467" i="1"/>
  <c r="P1460" i="1"/>
  <c r="P1458" i="1"/>
  <c r="P1453" i="1"/>
  <c r="P1441" i="1"/>
  <c r="P1415" i="1"/>
  <c r="P1403" i="1"/>
  <c r="P1396" i="1"/>
  <c r="P1394" i="1"/>
  <c r="P1389" i="1"/>
  <c r="P1377" i="1"/>
  <c r="P1307" i="1"/>
  <c r="P1300" i="1"/>
  <c r="P1295" i="1"/>
  <c r="P1273" i="1"/>
  <c r="P1179" i="1"/>
  <c r="P1097" i="1"/>
  <c r="P1065" i="1"/>
  <c r="P1045" i="1"/>
  <c r="P1033" i="1"/>
  <c r="P971" i="1"/>
  <c r="P1744" i="1"/>
  <c r="P1737" i="1"/>
  <c r="P1730" i="1"/>
  <c r="P1723" i="1"/>
  <c r="P1716" i="1"/>
  <c r="P1702" i="1"/>
  <c r="P1676" i="1"/>
  <c r="P1660" i="1"/>
  <c r="P1644" i="1"/>
  <c r="P1628" i="1"/>
  <c r="P1612" i="1"/>
  <c r="P1596" i="1"/>
  <c r="P1580" i="1"/>
  <c r="P1564" i="1"/>
  <c r="P1553" i="1"/>
  <c r="P1541" i="1"/>
  <c r="P1529" i="1"/>
  <c r="P1518" i="1"/>
  <c r="P1514" i="1"/>
  <c r="P1495" i="1"/>
  <c r="P1483" i="1"/>
  <c r="P1476" i="1"/>
  <c r="P1474" i="1"/>
  <c r="P1469" i="1"/>
  <c r="P1457" i="1"/>
  <c r="P1431" i="1"/>
  <c r="P1419" i="1"/>
  <c r="P1412" i="1"/>
  <c r="P1410" i="1"/>
  <c r="P1405" i="1"/>
  <c r="P1400" i="1"/>
  <c r="P1374" i="1"/>
  <c r="P1343" i="1"/>
  <c r="P1319" i="1"/>
  <c r="P1309" i="1"/>
  <c r="P1292" i="1"/>
  <c r="P1275" i="1"/>
  <c r="P1250" i="1"/>
  <c r="P1632" i="1"/>
  <c r="P1616" i="1"/>
  <c r="P1600" i="1"/>
  <c r="P1584" i="1"/>
  <c r="P1568" i="1"/>
  <c r="P1548" i="1"/>
  <c r="P1509" i="1"/>
  <c r="P1497" i="1"/>
  <c r="P1471" i="1"/>
  <c r="P1459" i="1"/>
  <c r="P1452" i="1"/>
  <c r="P1450" i="1"/>
  <c r="P1445" i="1"/>
  <c r="P1433" i="1"/>
  <c r="P1407" i="1"/>
  <c r="P1395" i="1"/>
  <c r="P1388" i="1"/>
  <c r="P1386" i="1"/>
  <c r="P1381" i="1"/>
  <c r="P1369" i="1"/>
  <c r="P1362" i="1"/>
  <c r="P1352" i="1"/>
  <c r="P1233" i="1"/>
  <c r="P1145" i="1"/>
  <c r="P904" i="1"/>
  <c r="P1566" i="1"/>
  <c r="P1561" i="1"/>
  <c r="P1545" i="1"/>
  <c r="P1511" i="1"/>
  <c r="P1499" i="1"/>
  <c r="P1492" i="1"/>
  <c r="P1490" i="1"/>
  <c r="P1485" i="1"/>
  <c r="P1447" i="1"/>
  <c r="P1435" i="1"/>
  <c r="P1428" i="1"/>
  <c r="P1426" i="1"/>
  <c r="P1421" i="1"/>
  <c r="P1383" i="1"/>
  <c r="P1371" i="1"/>
  <c r="P1364" i="1"/>
  <c r="P1359" i="1"/>
  <c r="P1347" i="1"/>
  <c r="P1340" i="1"/>
  <c r="P1338" i="1"/>
  <c r="P1335" i="1"/>
  <c r="P1323" i="1"/>
  <c r="P1316" i="1"/>
  <c r="P1314" i="1"/>
  <c r="P1311" i="1"/>
  <c r="P1259" i="1"/>
  <c r="P1252" i="1"/>
  <c r="P1020" i="1"/>
  <c r="P1643" i="1"/>
  <c r="P1627" i="1"/>
  <c r="P1611" i="1"/>
  <c r="P1595" i="1"/>
  <c r="P1579" i="1"/>
  <c r="P1563" i="1"/>
  <c r="P1535" i="1"/>
  <c r="P1528" i="1"/>
  <c r="P1494" i="1"/>
  <c r="P1466" i="1"/>
  <c r="P1456" i="1"/>
  <c r="P1430" i="1"/>
  <c r="P1402" i="1"/>
  <c r="P1392" i="1"/>
  <c r="P1366" i="1"/>
  <c r="P1342" i="1"/>
  <c r="P1318" i="1"/>
  <c r="P1306" i="1"/>
  <c r="P1130" i="1"/>
  <c r="P1105" i="1"/>
  <c r="P1073" i="1"/>
  <c r="P1029" i="1"/>
  <c r="P1712" i="1"/>
  <c r="P1705" i="1"/>
  <c r="P1698" i="1"/>
  <c r="P1691" i="1"/>
  <c r="P1684" i="1"/>
  <c r="P1668" i="1"/>
  <c r="P1652" i="1"/>
  <c r="P1636" i="1"/>
  <c r="P1620" i="1"/>
  <c r="P1604" i="1"/>
  <c r="P1588" i="1"/>
  <c r="P1572" i="1"/>
  <c r="P1556" i="1"/>
  <c r="P1547" i="1"/>
  <c r="P1537" i="1"/>
  <c r="P1517" i="1"/>
  <c r="P1508" i="1"/>
  <c r="P1506" i="1"/>
  <c r="P1501" i="1"/>
  <c r="P1489" i="1"/>
  <c r="P1463" i="1"/>
  <c r="P1451" i="1"/>
  <c r="P1444" i="1"/>
  <c r="P1442" i="1"/>
  <c r="P1437" i="1"/>
  <c r="P1425" i="1"/>
  <c r="P1399" i="1"/>
  <c r="P1387" i="1"/>
  <c r="P1380" i="1"/>
  <c r="P1378" i="1"/>
  <c r="P1373" i="1"/>
  <c r="P1356" i="1"/>
  <c r="P1354" i="1"/>
  <c r="P1349" i="1"/>
  <c r="P1337" i="1"/>
  <c r="P1332" i="1"/>
  <c r="P1330" i="1"/>
  <c r="P1325" i="1"/>
  <c r="P1313" i="1"/>
  <c r="P1286" i="1"/>
  <c r="P1281" i="1"/>
  <c r="P1271" i="1"/>
  <c r="P1218" i="1"/>
  <c r="P1206" i="1"/>
  <c r="P1137" i="1"/>
  <c r="P1269" i="1"/>
  <c r="P1257" i="1"/>
  <c r="P1231" i="1"/>
  <c r="P1192" i="1"/>
  <c r="P1143" i="1"/>
  <c r="P1141" i="1"/>
  <c r="P1103" i="1"/>
  <c r="P1101" i="1"/>
  <c r="P1071" i="1"/>
  <c r="P1069" i="1"/>
  <c r="P1031" i="1"/>
  <c r="P1027" i="1"/>
  <c r="P1015" i="1"/>
  <c r="P1010" i="1"/>
  <c r="P997" i="1"/>
  <c r="P986" i="1"/>
  <c r="P982" i="1"/>
  <c r="P938" i="1"/>
  <c r="P934" i="1"/>
  <c r="P914" i="1"/>
  <c r="P895" i="1"/>
  <c r="P872" i="1"/>
  <c r="P863" i="1"/>
  <c r="P849" i="1"/>
  <c r="P845" i="1"/>
  <c r="P823" i="1"/>
  <c r="P787" i="1"/>
  <c r="P766" i="1"/>
  <c r="P761" i="1"/>
  <c r="P756" i="1"/>
  <c r="P716" i="1"/>
  <c r="P711" i="1"/>
  <c r="P699" i="1"/>
  <c r="P669" i="1"/>
  <c r="P630" i="1"/>
  <c r="P589" i="1"/>
  <c r="P462" i="1"/>
  <c r="P1164" i="1"/>
  <c r="P1151" i="1"/>
  <c r="P1149" i="1"/>
  <c r="P1128" i="1"/>
  <c r="P1111" i="1"/>
  <c r="P1109" i="1"/>
  <c r="P1079" i="1"/>
  <c r="P1077" i="1"/>
  <c r="P1047" i="1"/>
  <c r="P1043" i="1"/>
  <c r="P1018" i="1"/>
  <c r="P1014" i="1"/>
  <c r="P975" i="1"/>
  <c r="P960" i="1"/>
  <c r="P957" i="1"/>
  <c r="P922" i="1"/>
  <c r="P918" i="1"/>
  <c r="P874" i="1"/>
  <c r="P853" i="1"/>
  <c r="P851" i="1"/>
  <c r="P843" i="1"/>
  <c r="P822" i="1"/>
  <c r="P806" i="1"/>
  <c r="P791" i="1"/>
  <c r="P727" i="1"/>
  <c r="P815" i="1"/>
  <c r="P1177" i="1"/>
  <c r="P1022" i="1"/>
  <c r="P1007" i="1"/>
  <c r="P992" i="1"/>
  <c r="P951" i="1"/>
  <c r="P896" i="1"/>
  <c r="P889" i="1"/>
  <c r="P887" i="1"/>
  <c r="P864" i="1"/>
  <c r="P857" i="1"/>
  <c r="P855" i="1"/>
  <c r="P831" i="1"/>
  <c r="P803" i="1"/>
  <c r="P798" i="1"/>
  <c r="P783" i="1"/>
  <c r="P767" i="1"/>
  <c r="P752" i="1"/>
  <c r="P741" i="1"/>
  <c r="P729" i="1"/>
  <c r="P707" i="1"/>
  <c r="P705" i="1"/>
  <c r="P691" i="1"/>
  <c r="P686" i="1"/>
  <c r="P653" i="1"/>
  <c r="P637" i="1"/>
  <c r="P634" i="1"/>
  <c r="P622" i="1"/>
  <c r="P603" i="1"/>
  <c r="P540" i="1"/>
  <c r="P518" i="1"/>
  <c r="P500" i="1"/>
  <c r="P372" i="1"/>
  <c r="P1355" i="1"/>
  <c r="P1348" i="1"/>
  <c r="P1346" i="1"/>
  <c r="P1341" i="1"/>
  <c r="P1329" i="1"/>
  <c r="P1303" i="1"/>
  <c r="P1291" i="1"/>
  <c r="P1284" i="1"/>
  <c r="P1277" i="1"/>
  <c r="P1265" i="1"/>
  <c r="P1244" i="1"/>
  <c r="P1232" i="1"/>
  <c r="P1223" i="1"/>
  <c r="P1189" i="1"/>
  <c r="P1185" i="1"/>
  <c r="P1163" i="1"/>
  <c r="P1144" i="1"/>
  <c r="P1127" i="1"/>
  <c r="P1108" i="1"/>
  <c r="P1104" i="1"/>
  <c r="P1076" i="1"/>
  <c r="P1072" i="1"/>
  <c r="P1042" i="1"/>
  <c r="P1032" i="1"/>
  <c r="P1013" i="1"/>
  <c r="P1002" i="1"/>
  <c r="P998" i="1"/>
  <c r="P959" i="1"/>
  <c r="P910" i="1"/>
  <c r="P900" i="1"/>
  <c r="P880" i="1"/>
  <c r="P873" i="1"/>
  <c r="P826" i="1"/>
  <c r="P810" i="1"/>
  <c r="P1317" i="1"/>
  <c r="P1305" i="1"/>
  <c r="P1279" i="1"/>
  <c r="P1267" i="1"/>
  <c r="P1260" i="1"/>
  <c r="P1253" i="1"/>
  <c r="P1135" i="1"/>
  <c r="P1095" i="1"/>
  <c r="P1093" i="1"/>
  <c r="P1063" i="1"/>
  <c r="P1061" i="1"/>
  <c r="P1025" i="1"/>
  <c r="P1021" i="1"/>
  <c r="P1006" i="1"/>
  <c r="P978" i="1"/>
  <c r="P965" i="1"/>
  <c r="P954" i="1"/>
  <c r="P950" i="1"/>
  <c r="P930" i="1"/>
  <c r="P925" i="1"/>
  <c r="P906" i="1"/>
  <c r="P902" i="1"/>
  <c r="P893" i="1"/>
  <c r="P891" i="1"/>
  <c r="P870" i="1"/>
  <c r="P861" i="1"/>
  <c r="P859" i="1"/>
  <c r="P837" i="1"/>
  <c r="P830" i="1"/>
  <c r="P816" i="1"/>
  <c r="P648" i="1"/>
  <c r="P643" i="1"/>
  <c r="P590" i="1"/>
  <c r="P568" i="1"/>
  <c r="P297" i="1"/>
  <c r="P1255" i="1"/>
  <c r="P1238" i="1"/>
  <c r="P1225" i="1"/>
  <c r="P1188" i="1"/>
  <c r="P1171" i="1"/>
  <c r="P1167" i="1"/>
  <c r="P1165" i="1"/>
  <c r="P1156" i="1"/>
  <c r="P995" i="1"/>
  <c r="P988" i="1"/>
  <c r="P976" i="1"/>
  <c r="P945" i="1"/>
  <c r="P940" i="1"/>
  <c r="P886" i="1"/>
  <c r="P841" i="1"/>
  <c r="P797" i="1"/>
  <c r="P792" i="1"/>
  <c r="P728" i="1"/>
  <c r="P721" i="1"/>
  <c r="P697" i="1"/>
  <c r="P659" i="1"/>
  <c r="P633" i="1"/>
  <c r="P628" i="1"/>
  <c r="P621" i="1"/>
  <c r="P602" i="1"/>
  <c r="P578" i="1"/>
  <c r="P539" i="1"/>
  <c r="P617" i="1"/>
  <c r="P550" i="1"/>
  <c r="P467" i="1"/>
  <c r="P458" i="1"/>
  <c r="P441" i="1"/>
  <c r="P391" i="1"/>
  <c r="P380" i="1"/>
  <c r="P357" i="1"/>
  <c r="P355" i="1"/>
  <c r="P295" i="1"/>
  <c r="P796" i="1"/>
  <c r="P754" i="1"/>
  <c r="P745" i="1"/>
  <c r="P724" i="1"/>
  <c r="P720" i="1"/>
  <c r="P709" i="1"/>
  <c r="P652" i="1"/>
  <c r="P641" i="1"/>
  <c r="P612" i="1"/>
  <c r="P599" i="1"/>
  <c r="P588" i="1"/>
  <c r="P577" i="1"/>
  <c r="P566" i="1"/>
  <c r="P559" i="1"/>
  <c r="P543" i="1"/>
  <c r="P496" i="1"/>
  <c r="P484" i="1"/>
  <c r="P370" i="1"/>
  <c r="P365" i="1"/>
  <c r="P325" i="1"/>
  <c r="P265" i="1"/>
  <c r="P243" i="1"/>
  <c r="P561" i="1"/>
  <c r="P554" i="1"/>
  <c r="P545" i="1"/>
  <c r="P432" i="1"/>
  <c r="P414" i="1"/>
  <c r="P384" i="1"/>
  <c r="P369" i="1"/>
  <c r="P359" i="1"/>
  <c r="P334" i="1"/>
  <c r="P795" i="1"/>
  <c r="P773" i="1"/>
  <c r="P723" i="1"/>
  <c r="P662" i="1"/>
  <c r="P649" i="1"/>
  <c r="P616" i="1"/>
  <c r="P611" i="1"/>
  <c r="P605" i="1"/>
  <c r="P598" i="1"/>
  <c r="P457" i="1"/>
  <c r="P420" i="1"/>
  <c r="P409" i="1"/>
  <c r="P405" i="1"/>
  <c r="P403" i="1"/>
  <c r="P264" i="1"/>
  <c r="P818" i="1"/>
  <c r="P809" i="1"/>
  <c r="P802" i="1"/>
  <c r="P786" i="1"/>
  <c r="P777" i="1"/>
  <c r="P768" i="1"/>
  <c r="P764" i="1"/>
  <c r="P735" i="1"/>
  <c r="P710" i="1"/>
  <c r="P687" i="1"/>
  <c r="P644" i="1"/>
  <c r="P631" i="1"/>
  <c r="P620" i="1"/>
  <c r="P609" i="1"/>
  <c r="P580" i="1"/>
  <c r="P567" i="1"/>
  <c r="P560" i="1"/>
  <c r="P553" i="1"/>
  <c r="P544" i="1"/>
  <c r="P537" i="1"/>
  <c r="P517" i="1"/>
  <c r="P485" i="1"/>
  <c r="P436" i="1"/>
  <c r="P390" i="1"/>
  <c r="P373" i="1"/>
  <c r="P371" i="1"/>
  <c r="P347" i="1"/>
  <c r="P247" i="1"/>
  <c r="P244" i="1"/>
  <c r="P788" i="1"/>
  <c r="P746" i="1"/>
  <c r="P737" i="1"/>
  <c r="P725" i="1"/>
  <c r="P703" i="1"/>
  <c r="P678" i="1"/>
  <c r="P655" i="1"/>
  <c r="P604" i="1"/>
  <c r="P591" i="1"/>
  <c r="P569" i="1"/>
  <c r="P557" i="1"/>
  <c r="P541" i="1"/>
  <c r="P519" i="1"/>
  <c r="P501" i="1"/>
  <c r="P465" i="1"/>
  <c r="P442" i="1"/>
  <c r="P424" i="1"/>
  <c r="P375" i="1"/>
  <c r="P351" i="1"/>
  <c r="P342" i="1"/>
  <c r="P298" i="1"/>
  <c r="P266" i="1"/>
  <c r="P429" i="1"/>
  <c r="P389" i="1"/>
  <c r="P387" i="1"/>
  <c r="P1532" i="1"/>
  <c r="P1524" i="1"/>
  <c r="P1520" i="1"/>
  <c r="P1148" i="1"/>
  <c r="P1184" i="1"/>
  <c r="P1180" i="1"/>
  <c r="P1224" i="1"/>
  <c r="P1176" i="1"/>
  <c r="P1172" i="1"/>
  <c r="P1168" i="1"/>
  <c r="P1227" i="1"/>
  <c r="P1216" i="1"/>
  <c r="P1212" i="1"/>
  <c r="P1208" i="1"/>
  <c r="P1204" i="1"/>
  <c r="P1132" i="1"/>
  <c r="P1200" i="1"/>
  <c r="P1196" i="1"/>
  <c r="P842" i="1"/>
  <c r="P898" i="1"/>
  <c r="P882" i="1"/>
  <c r="P866" i="1"/>
  <c r="P850" i="1"/>
  <c r="P901" i="1"/>
  <c r="P885" i="1"/>
  <c r="P869" i="1"/>
  <c r="P546" i="1"/>
  <c r="P632" i="1"/>
  <c r="P600" i="1"/>
  <c r="P538" i="1"/>
  <c r="P522" i="1"/>
  <c r="P514" i="1"/>
  <c r="P736" i="1"/>
  <c r="P704" i="1"/>
  <c r="P672" i="1"/>
  <c r="P640" i="1"/>
  <c r="P608" i="1"/>
  <c r="P576" i="1"/>
  <c r="P293" i="1"/>
  <c r="P316" i="1"/>
  <c r="P301" i="1"/>
  <c r="P250" i="1"/>
  <c r="W131" i="7" l="1"/>
  <c r="Z131" i="7"/>
  <c r="Y131" i="7"/>
  <c r="Z148" i="7"/>
  <c r="O148" i="7"/>
  <c r="W46" i="7"/>
  <c r="O46" i="7"/>
  <c r="W37" i="7"/>
  <c r="Y37" i="7"/>
  <c r="Z37" i="7"/>
  <c r="Z95" i="7"/>
  <c r="W95" i="7"/>
  <c r="Y95" i="7"/>
  <c r="Z91" i="7"/>
  <c r="Y91" i="7"/>
  <c r="W91" i="7"/>
  <c r="W142" i="7"/>
  <c r="Y142" i="7"/>
  <c r="Z142" i="7"/>
  <c r="O93" i="7"/>
  <c r="Y93" i="7"/>
  <c r="Z93" i="7"/>
  <c r="W93" i="7"/>
  <c r="W92" i="7"/>
  <c r="Y92" i="7"/>
  <c r="Z92" i="7"/>
  <c r="W82" i="7"/>
  <c r="Z82" i="7"/>
  <c r="Y82" i="7"/>
  <c r="W96" i="7"/>
  <c r="Y96" i="7"/>
  <c r="Z96" i="7"/>
  <c r="W140" i="7"/>
  <c r="Y140" i="7"/>
  <c r="Z140" i="7"/>
  <c r="O81" i="7"/>
  <c r="Z81" i="7"/>
  <c r="Y81" i="7"/>
  <c r="W81" i="7"/>
  <c r="Y137" i="7"/>
  <c r="Z137" i="7"/>
  <c r="W137" i="7"/>
  <c r="O141" i="7"/>
  <c r="Z141" i="7"/>
  <c r="W141" i="7"/>
  <c r="Y141" i="7"/>
  <c r="W94" i="7"/>
  <c r="Z94" i="7"/>
  <c r="Y94" i="7"/>
  <c r="W139" i="7"/>
  <c r="Y139" i="7"/>
  <c r="Z139" i="7"/>
  <c r="W136" i="7"/>
  <c r="Z136" i="7"/>
  <c r="Y136" i="7"/>
  <c r="W138" i="7"/>
  <c r="Y138" i="7"/>
  <c r="Z138" i="7"/>
  <c r="Z135" i="7"/>
  <c r="W135" i="7"/>
  <c r="Y135" i="7"/>
  <c r="Y145" i="7"/>
  <c r="Z145" i="7"/>
  <c r="Y46" i="7"/>
  <c r="Z46" i="7"/>
  <c r="Y146" i="7"/>
  <c r="W146" i="7"/>
  <c r="Z146" i="7"/>
  <c r="Z47" i="7"/>
  <c r="Y47" i="7"/>
  <c r="W47" i="7"/>
  <c r="Y28" i="7"/>
  <c r="Z28" i="7"/>
  <c r="O28" i="7"/>
  <c r="W28" i="7"/>
  <c r="Y29" i="7"/>
  <c r="Z29" i="7"/>
  <c r="O29" i="7"/>
  <c r="W29" i="7"/>
  <c r="Y27" i="7"/>
  <c r="Z27" i="7"/>
  <c r="O27" i="7"/>
  <c r="W27" i="7"/>
  <c r="O90" i="7"/>
  <c r="W90" i="7"/>
  <c r="Y90" i="7"/>
  <c r="Z90" i="7"/>
  <c r="W45" i="7"/>
  <c r="Z45" i="7"/>
  <c r="Y45" i="7"/>
  <c r="Z44" i="7"/>
  <c r="W44" i="7"/>
  <c r="Y44" i="7"/>
  <c r="Y86" i="7"/>
  <c r="W86" i="7"/>
  <c r="Z86" i="7"/>
  <c r="W39" i="7"/>
  <c r="Y39" i="7"/>
  <c r="Z39" i="7"/>
  <c r="Z87" i="7"/>
  <c r="W87" i="7"/>
  <c r="Y87" i="7"/>
  <c r="W48" i="7"/>
  <c r="Z48" i="7"/>
  <c r="Y48" i="7"/>
  <c r="W15" i="7"/>
  <c r="Y15" i="7"/>
  <c r="Z15" i="7"/>
  <c r="O49" i="7"/>
  <c r="Y49" i="7"/>
  <c r="W49" i="7"/>
  <c r="Z49" i="7"/>
  <c r="W88" i="7"/>
  <c r="O88" i="7"/>
  <c r="Y88" i="7"/>
  <c r="Z88" i="7"/>
  <c r="W89" i="7"/>
  <c r="Y89" i="7"/>
  <c r="Z89" i="7"/>
  <c r="O89" i="7"/>
  <c r="O133" i="7"/>
  <c r="W133" i="7"/>
  <c r="Y133" i="7"/>
  <c r="Z133" i="7"/>
  <c r="W134" i="7"/>
  <c r="Y134" i="7"/>
  <c r="Z134" i="7"/>
  <c r="O134" i="7"/>
  <c r="O116" i="7"/>
  <c r="Z116" i="7"/>
  <c r="Y116" i="7"/>
  <c r="W116" i="7"/>
  <c r="W105" i="7"/>
  <c r="Z105" i="7"/>
  <c r="Y105" i="7"/>
  <c r="O118" i="7"/>
  <c r="Z118" i="7"/>
  <c r="W118" i="7"/>
  <c r="Y118" i="7"/>
  <c r="Z121" i="7"/>
  <c r="Y121" i="7"/>
  <c r="W121" i="7"/>
  <c r="Y104" i="7"/>
  <c r="Z104" i="7"/>
  <c r="W104" i="7"/>
  <c r="W113" i="7"/>
  <c r="Z113" i="7"/>
  <c r="Y113" i="7"/>
  <c r="Y103" i="7"/>
  <c r="W103" i="7"/>
  <c r="Z103" i="7"/>
  <c r="W111" i="7"/>
  <c r="Y111" i="7"/>
  <c r="Z111" i="7"/>
  <c r="W119" i="7"/>
  <c r="Y119" i="7"/>
  <c r="Z119" i="7"/>
  <c r="O120" i="7"/>
  <c r="Y120" i="7"/>
  <c r="Z120" i="7"/>
  <c r="W120" i="7"/>
  <c r="O38" i="7"/>
  <c r="Z38" i="7"/>
  <c r="Y38" i="7"/>
  <c r="W38" i="7"/>
  <c r="O106" i="7"/>
  <c r="Z106" i="7"/>
  <c r="Y106" i="7"/>
  <c r="W106" i="7"/>
  <c r="Z114" i="7"/>
  <c r="W114" i="7"/>
  <c r="Y114" i="7"/>
  <c r="W129" i="7"/>
  <c r="Z129" i="7"/>
  <c r="Y129" i="7"/>
  <c r="W127" i="7"/>
  <c r="Y127" i="7"/>
  <c r="Z127" i="7"/>
  <c r="W101" i="7"/>
  <c r="Z101" i="7"/>
  <c r="Y101" i="7"/>
  <c r="W109" i="7"/>
  <c r="Y109" i="7"/>
  <c r="Z109" i="7"/>
  <c r="W124" i="7"/>
  <c r="Y124" i="7"/>
  <c r="Z124" i="7"/>
  <c r="O126" i="7"/>
  <c r="Y126" i="7"/>
  <c r="Z126" i="7"/>
  <c r="W126" i="7"/>
  <c r="W100" i="7"/>
  <c r="Y100" i="7"/>
  <c r="Z100" i="7"/>
  <c r="O112" i="7"/>
  <c r="Z112" i="7"/>
  <c r="Y112" i="7"/>
  <c r="W112" i="7"/>
  <c r="O122" i="7"/>
  <c r="Y122" i="7"/>
  <c r="W122" i="7"/>
  <c r="Z122" i="7"/>
  <c r="W99" i="7"/>
  <c r="Z99" i="7"/>
  <c r="Y99" i="7"/>
  <c r="W107" i="7"/>
  <c r="Z107" i="7"/>
  <c r="Y107" i="7"/>
  <c r="W115" i="7"/>
  <c r="Y115" i="7"/>
  <c r="Z115" i="7"/>
  <c r="W125" i="7"/>
  <c r="Z125" i="7"/>
  <c r="Y125" i="7"/>
  <c r="Y117" i="7"/>
  <c r="W117" i="7"/>
  <c r="Z117" i="7"/>
  <c r="Z128" i="7"/>
  <c r="W128" i="7"/>
  <c r="Y128" i="7"/>
  <c r="W102" i="7"/>
  <c r="Y102" i="7"/>
  <c r="Z102" i="7"/>
  <c r="Z110" i="7"/>
  <c r="W110" i="7"/>
  <c r="Y110" i="7"/>
  <c r="W123" i="7"/>
  <c r="Z123" i="7"/>
  <c r="Y123" i="7"/>
  <c r="O108" i="7"/>
  <c r="Y108" i="7"/>
  <c r="Z108" i="7"/>
  <c r="W108" i="7"/>
  <c r="Y157" i="7"/>
  <c r="O157" i="7"/>
  <c r="W156" i="7"/>
  <c r="O156" i="7"/>
  <c r="W148" i="7"/>
  <c r="Y148" i="7"/>
  <c r="Z25" i="7"/>
  <c r="O25" i="7"/>
  <c r="Y25" i="7"/>
  <c r="W25" i="7"/>
  <c r="W147" i="7"/>
  <c r="Z147" i="7"/>
  <c r="Y147" i="7"/>
  <c r="Z156" i="7"/>
  <c r="Y156" i="7"/>
  <c r="Z130" i="7"/>
  <c r="Y130" i="7"/>
  <c r="W85" i="7"/>
  <c r="O85" i="7"/>
  <c r="Z85" i="7"/>
  <c r="Y85" i="7"/>
  <c r="Y84" i="7"/>
  <c r="Z84" i="7"/>
  <c r="O84" i="7"/>
  <c r="W84" i="7"/>
  <c r="Y4" i="7"/>
  <c r="Z4" i="7"/>
  <c r="W4" i="7"/>
  <c r="W5" i="7"/>
  <c r="O5" i="7"/>
  <c r="Y5" i="7"/>
  <c r="Z5" i="7"/>
  <c r="Y2" i="7"/>
  <c r="O2" i="7"/>
  <c r="Z2" i="7"/>
  <c r="W2" i="7"/>
  <c r="W3" i="7"/>
  <c r="Y3" i="7"/>
  <c r="Z3" i="7"/>
  <c r="O3" i="7"/>
  <c r="W157" i="7"/>
  <c r="Z157" i="7"/>
  <c r="Y42" i="7"/>
  <c r="W42" i="7"/>
  <c r="Z42" i="7"/>
  <c r="W18" i="7"/>
  <c r="Y18" i="7"/>
  <c r="Z18" i="7"/>
  <c r="Y21" i="7"/>
  <c r="Z21" i="7"/>
  <c r="W21" i="7"/>
  <c r="W24" i="7"/>
  <c r="Z24" i="7"/>
  <c r="Y24" i="7"/>
  <c r="Z23" i="7"/>
  <c r="Y23" i="7"/>
  <c r="W23" i="7"/>
  <c r="Z17" i="7"/>
  <c r="Y17" i="7"/>
  <c r="W17" i="7"/>
  <c r="H266" i="6"/>
  <c r="I266" i="6" s="1"/>
  <c r="J266" i="6"/>
  <c r="H223" i="6"/>
  <c r="I223" i="6" s="1"/>
  <c r="J223" i="6"/>
  <c r="H221" i="6"/>
  <c r="I221" i="6" s="1"/>
  <c r="J221" i="6"/>
  <c r="D266" i="6"/>
  <c r="D223" i="6"/>
  <c r="D221" i="6"/>
  <c r="B266" i="6"/>
  <c r="B223" i="6"/>
  <c r="B221" i="6"/>
  <c r="L17" i="7" l="1"/>
  <c r="L43" i="7"/>
  <c r="N310" i="1" l="1"/>
  <c r="O310" i="1" s="1"/>
  <c r="P310" i="1" s="1"/>
  <c r="N395" i="1"/>
  <c r="O46" i="1" s="1"/>
  <c r="N476" i="1"/>
  <c r="N48" i="1"/>
  <c r="O48" i="1" s="1"/>
  <c r="N49" i="1"/>
  <c r="O49" i="1" s="1"/>
  <c r="N50" i="1"/>
  <c r="O50" i="1" s="1"/>
  <c r="N51" i="1"/>
  <c r="O51" i="1" s="1"/>
  <c r="N233" i="1"/>
  <c r="N192" i="1"/>
  <c r="N54" i="1"/>
  <c r="O54" i="1" s="1"/>
  <c r="N121" i="1"/>
  <c r="N459" i="1"/>
  <c r="O459" i="1" s="1"/>
  <c r="P459" i="1" s="1"/>
  <c r="N57" i="1"/>
  <c r="O57" i="1" s="1"/>
  <c r="N58" i="1"/>
  <c r="O58" i="1" s="1"/>
  <c r="O59" i="1"/>
  <c r="O60" i="1"/>
  <c r="N62" i="1"/>
  <c r="O62" i="1" s="1"/>
  <c r="N63" i="1"/>
  <c r="O63" i="1" s="1"/>
  <c r="N64" i="1"/>
  <c r="O64" i="1" s="1"/>
  <c r="N65" i="1"/>
  <c r="O65" i="1" s="1"/>
  <c r="N67" i="1"/>
  <c r="O67" i="1" s="1"/>
  <c r="N68" i="1"/>
  <c r="O68" i="1" s="1"/>
  <c r="N219" i="1"/>
  <c r="O69" i="1" s="1"/>
  <c r="N311" i="1"/>
  <c r="N72" i="1"/>
  <c r="O72" i="1" s="1"/>
  <c r="N73" i="1"/>
  <c r="O73" i="1" s="1"/>
  <c r="N74" i="1"/>
  <c r="O74" i="1" s="1"/>
  <c r="N75" i="1"/>
  <c r="O75" i="1" s="1"/>
  <c r="N76" i="1"/>
  <c r="O76" i="1" s="1"/>
  <c r="N396" i="1"/>
  <c r="N78" i="1"/>
  <c r="O78" i="1" s="1"/>
  <c r="N79" i="1"/>
  <c r="O79" i="1" s="1"/>
  <c r="N80" i="1"/>
  <c r="O80" i="1" s="1"/>
  <c r="N96" i="1"/>
  <c r="N460" i="1"/>
  <c r="N83" i="1"/>
  <c r="O83" i="1" s="1"/>
  <c r="N205" i="1"/>
  <c r="O84" i="1" s="1"/>
  <c r="N273" i="1"/>
  <c r="N86" i="1"/>
  <c r="O86" i="1" s="1"/>
  <c r="N87" i="1"/>
  <c r="O87" i="1" s="1"/>
  <c r="N88" i="1"/>
  <c r="O88" i="1" s="1"/>
  <c r="N89" i="1"/>
  <c r="O89" i="1" s="1"/>
  <c r="N90" i="1"/>
  <c r="O90" i="1" s="1"/>
  <c r="O91" i="1"/>
  <c r="N92" i="1"/>
  <c r="O92" i="1" s="1"/>
  <c r="N470" i="1"/>
  <c r="O93" i="1" s="1"/>
  <c r="N94" i="1"/>
  <c r="O94" i="1" s="1"/>
  <c r="N220" i="1"/>
  <c r="O95" i="1" s="1"/>
  <c r="N97" i="1"/>
  <c r="O97" i="1" s="1"/>
  <c r="N98" i="1"/>
  <c r="O98" i="1" s="1"/>
  <c r="N278" i="1"/>
  <c r="N385" i="1"/>
  <c r="O385" i="1" s="1"/>
  <c r="P385" i="1" s="1"/>
  <c r="N260" i="1"/>
  <c r="N531" i="1"/>
  <c r="O531" i="1" s="1"/>
  <c r="P531" i="1" s="1"/>
  <c r="N472" i="1"/>
  <c r="O472" i="1" s="1"/>
  <c r="P472" i="1" s="1"/>
  <c r="N257" i="1"/>
  <c r="N104" i="1"/>
  <c r="O104" i="1" s="1"/>
  <c r="N105" i="1"/>
  <c r="O105" i="1" s="1"/>
  <c r="N106" i="1"/>
  <c r="O106" i="1" s="1"/>
  <c r="N107" i="1"/>
  <c r="O107" i="1" s="1"/>
  <c r="N108" i="1"/>
  <c r="O108" i="1" s="1"/>
  <c r="N263" i="1"/>
  <c r="O110" i="1" s="1"/>
  <c r="N401" i="1"/>
  <c r="O401" i="1" s="1"/>
  <c r="P401" i="1" s="1"/>
  <c r="N423" i="1"/>
  <c r="O112" i="1" s="1"/>
  <c r="N456" i="1"/>
  <c r="N208" i="1"/>
  <c r="N202" i="1"/>
  <c r="N115" i="1"/>
  <c r="O115" i="1" s="1"/>
  <c r="N116" i="1"/>
  <c r="O116" i="1" s="1"/>
  <c r="N232" i="1"/>
  <c r="N118" i="1"/>
  <c r="O118" i="1" s="1"/>
  <c r="N119" i="1"/>
  <c r="O119" i="1" s="1"/>
  <c r="N120" i="1"/>
  <c r="O120" i="1" s="1"/>
  <c r="N217" i="1"/>
  <c r="O122" i="1" s="1"/>
  <c r="N252" i="1"/>
  <c r="N381" i="1"/>
  <c r="O312" i="1"/>
  <c r="P312" i="1" s="1"/>
  <c r="N399" i="1"/>
  <c r="N421" i="1"/>
  <c r="N454" i="1"/>
  <c r="O127" i="1" s="1"/>
  <c r="N474" i="1"/>
  <c r="N201" i="1"/>
  <c r="O129" i="1" s="1"/>
  <c r="N130" i="1"/>
  <c r="O130" i="1" s="1"/>
  <c r="N131" i="1"/>
  <c r="O131" i="1" s="1"/>
  <c r="N132" i="1"/>
  <c r="O132" i="1" s="1"/>
  <c r="N332" i="1"/>
  <c r="N452" i="1"/>
  <c r="N135" i="1"/>
  <c r="O135" i="1" s="1"/>
  <c r="N206" i="1"/>
  <c r="O136" i="1" s="1"/>
  <c r="N214" i="1"/>
  <c r="O138" i="1" s="1"/>
  <c r="N251" i="1"/>
  <c r="N529" i="1"/>
  <c r="N453" i="1"/>
  <c r="N469" i="1"/>
  <c r="N142" i="1"/>
  <c r="O142" i="1" s="1"/>
  <c r="N274" i="1"/>
  <c r="N144" i="1"/>
  <c r="O144" i="1" s="1"/>
  <c r="N145" i="1"/>
  <c r="O145" i="1" s="1"/>
  <c r="N211" i="1"/>
  <c r="O146" i="1" s="1"/>
  <c r="N245" i="1"/>
  <c r="N471" i="1"/>
  <c r="O471" i="1" s="1"/>
  <c r="P471" i="1" s="1"/>
  <c r="N149" i="1"/>
  <c r="O149" i="1" s="1"/>
  <c r="N150" i="1"/>
  <c r="O150" i="1" s="1"/>
  <c r="N151" i="1"/>
  <c r="O151" i="1" s="1"/>
  <c r="N152" i="1"/>
  <c r="O152" i="1" s="1"/>
  <c r="N153" i="1"/>
  <c r="O153" i="1" s="1"/>
  <c r="N212" i="1"/>
  <c r="O154" i="1" s="1"/>
  <c r="N246" i="1"/>
  <c r="N258" i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261" i="1"/>
  <c r="N164" i="1"/>
  <c r="O164" i="1" s="1"/>
  <c r="N165" i="1"/>
  <c r="O165" i="1" s="1"/>
  <c r="N166" i="1"/>
  <c r="O166" i="1" s="1"/>
  <c r="N167" i="1"/>
  <c r="O167" i="1" s="1"/>
  <c r="N168" i="1"/>
  <c r="O168" i="1" s="1"/>
  <c r="N410" i="1"/>
  <c r="N170" i="1"/>
  <c r="O170" i="1" s="1"/>
  <c r="N336" i="1"/>
  <c r="N172" i="1"/>
  <c r="O172" i="1" s="1"/>
  <c r="N173" i="1"/>
  <c r="O173" i="1" s="1"/>
  <c r="N339" i="1"/>
  <c r="N175" i="1"/>
  <c r="O175" i="1" s="1"/>
  <c r="N176" i="1"/>
  <c r="O176" i="1" s="1"/>
  <c r="N177" i="1"/>
  <c r="O177" i="1" s="1"/>
  <c r="N178" i="1"/>
  <c r="O178" i="1" s="1"/>
  <c r="N179" i="1"/>
  <c r="O179" i="1" s="1"/>
  <c r="N499" i="1"/>
  <c r="N498" i="1"/>
  <c r="N494" i="1"/>
  <c r="N493" i="1"/>
  <c r="N222" i="1"/>
  <c r="N187" i="1"/>
  <c r="N47" i="1"/>
  <c r="N412" i="1"/>
  <c r="O181" i="1" s="1"/>
  <c r="N182" i="1"/>
  <c r="O182" i="1" s="1"/>
  <c r="N236" i="1"/>
  <c r="O236" i="1" s="1"/>
  <c r="P236" i="1" s="1"/>
  <c r="N184" i="1"/>
  <c r="O184" i="1" s="1"/>
  <c r="N254" i="1"/>
  <c r="N186" i="1"/>
  <c r="O186" i="1" s="1"/>
  <c r="N126" i="1"/>
  <c r="N507" i="1"/>
  <c r="N189" i="1"/>
  <c r="O189" i="1" s="1"/>
  <c r="N101" i="1"/>
  <c r="N124" i="1"/>
  <c r="N128" i="1"/>
  <c r="N368" i="1"/>
  <c r="O368" i="1" s="1"/>
  <c r="P368" i="1" s="1"/>
  <c r="N239" i="1"/>
  <c r="O239" i="1" s="1"/>
  <c r="P239" i="1" s="1"/>
  <c r="N195" i="1"/>
  <c r="O195" i="1" s="1"/>
  <c r="N196" i="1"/>
  <c r="O196" i="1" s="1"/>
  <c r="N197" i="1"/>
  <c r="O197" i="1" s="1"/>
  <c r="N198" i="1"/>
  <c r="O198" i="1" s="1"/>
  <c r="N199" i="1"/>
  <c r="O199" i="1" s="1"/>
  <c r="N443" i="1"/>
  <c r="N481" i="1"/>
  <c r="N140" i="1"/>
  <c r="N155" i="1"/>
  <c r="N204" i="1"/>
  <c r="O204" i="1" s="1"/>
  <c r="N114" i="1"/>
  <c r="N70" i="1"/>
  <c r="N317" i="1"/>
  <c r="N137" i="1"/>
  <c r="N156" i="1"/>
  <c r="N53" i="1"/>
  <c r="N207" i="1"/>
  <c r="O207" i="1" s="1"/>
  <c r="N169" i="1"/>
  <c r="N66" i="1"/>
  <c r="N102" i="1"/>
  <c r="N109" i="1"/>
  <c r="N123" i="1"/>
  <c r="N319" i="1"/>
  <c r="N209" i="1"/>
  <c r="O209" i="1" s="1"/>
  <c r="N315" i="1"/>
  <c r="N139" i="1"/>
  <c r="N188" i="1"/>
  <c r="N163" i="1"/>
  <c r="N215" i="1"/>
  <c r="O215" i="1" s="1"/>
  <c r="N81" i="1"/>
  <c r="N216" i="1"/>
  <c r="O216" i="1" s="1"/>
  <c r="N340" i="1"/>
  <c r="O340" i="1" s="1"/>
  <c r="P340" i="1" s="1"/>
  <c r="N193" i="1"/>
  <c r="N366" i="1"/>
  <c r="N451" i="1"/>
  <c r="N512" i="1"/>
  <c r="N174" i="1"/>
  <c r="N267" i="1"/>
  <c r="N223" i="1"/>
  <c r="O223" i="1" s="1"/>
  <c r="N218" i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393" i="1"/>
  <c r="N404" i="1"/>
  <c r="N234" i="1"/>
  <c r="O234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308" i="1"/>
  <c r="O16" i="1" s="1"/>
  <c r="N17" i="1"/>
  <c r="O17" i="1" s="1"/>
  <c r="N18" i="1"/>
  <c r="O18" i="1" s="1"/>
  <c r="N502" i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05" i="1"/>
  <c r="N304" i="1"/>
  <c r="N413" i="1"/>
  <c r="N41" i="1"/>
  <c r="O41" i="1" s="1"/>
  <c r="N42" i="1"/>
  <c r="O42" i="1" s="1"/>
  <c r="N43" i="1"/>
  <c r="O43" i="1" s="1"/>
  <c r="N44" i="1"/>
  <c r="O44" i="1" s="1"/>
  <c r="Q2" i="1"/>
  <c r="O205" i="1" l="1"/>
  <c r="P205" i="1" s="1"/>
  <c r="O206" i="1"/>
  <c r="P206" i="1" s="1"/>
  <c r="V43" i="7"/>
  <c r="O121" i="1"/>
  <c r="P121" i="1" s="1"/>
  <c r="O214" i="1"/>
  <c r="P214" i="1" s="1"/>
  <c r="O233" i="1"/>
  <c r="P233" i="1" s="1"/>
  <c r="O498" i="1"/>
  <c r="P498" i="1" s="1"/>
  <c r="O123" i="1"/>
  <c r="P123" i="1" s="1"/>
  <c r="O252" i="1"/>
  <c r="P252" i="1" s="1"/>
  <c r="O210" i="1"/>
  <c r="P210" i="1" s="1"/>
  <c r="O499" i="1"/>
  <c r="P499" i="1" s="1"/>
  <c r="O156" i="1"/>
  <c r="P156" i="1" s="1"/>
  <c r="O258" i="1"/>
  <c r="P258" i="1" s="1"/>
  <c r="O260" i="1"/>
  <c r="P260" i="1" s="1"/>
  <c r="O99" i="1"/>
  <c r="P99" i="1" s="1"/>
  <c r="O278" i="1"/>
  <c r="P278" i="1" s="1"/>
  <c r="O19" i="1"/>
  <c r="P19" i="1" s="1"/>
  <c r="O502" i="1"/>
  <c r="P502" i="1" s="1"/>
  <c r="O171" i="1"/>
  <c r="P171" i="1" s="1"/>
  <c r="O336" i="1"/>
  <c r="P336" i="1" s="1"/>
  <c r="O163" i="1"/>
  <c r="P163" i="1" s="1"/>
  <c r="O261" i="1"/>
  <c r="P261" i="1" s="1"/>
  <c r="O155" i="1"/>
  <c r="P155" i="1" s="1"/>
  <c r="O246" i="1"/>
  <c r="P246" i="1" s="1"/>
  <c r="O147" i="1"/>
  <c r="P147" i="1" s="1"/>
  <c r="O245" i="1"/>
  <c r="P245" i="1" s="1"/>
  <c r="O529" i="1"/>
  <c r="P529" i="1" s="1"/>
  <c r="O133" i="1"/>
  <c r="P133" i="1" s="1"/>
  <c r="O332" i="1"/>
  <c r="P332" i="1" s="1"/>
  <c r="O109" i="1"/>
  <c r="P109" i="1" s="1"/>
  <c r="O66" i="1"/>
  <c r="P66" i="1" s="1"/>
  <c r="O317" i="1"/>
  <c r="P317" i="1" s="1"/>
  <c r="O493" i="1"/>
  <c r="P493" i="1" s="1"/>
  <c r="O140" i="1"/>
  <c r="P140" i="1" s="1"/>
  <c r="O102" i="1"/>
  <c r="P102" i="1" s="1"/>
  <c r="O494" i="1"/>
  <c r="P494" i="1" s="1"/>
  <c r="O169" i="1"/>
  <c r="P169" i="1" s="1"/>
  <c r="O410" i="1"/>
  <c r="P410" i="1" s="1"/>
  <c r="O139" i="1"/>
  <c r="P139" i="1" s="1"/>
  <c r="O251" i="1"/>
  <c r="P251" i="1" s="1"/>
  <c r="O114" i="1"/>
  <c r="P114" i="1" s="1"/>
  <c r="O96" i="1"/>
  <c r="P96" i="1" s="1"/>
  <c r="O40" i="1"/>
  <c r="P40" i="1" s="1"/>
  <c r="O413" i="1"/>
  <c r="P413" i="1" s="1"/>
  <c r="O221" i="1"/>
  <c r="P221" i="1" s="1"/>
  <c r="O512" i="1"/>
  <c r="P512" i="1" s="1"/>
  <c r="O232" i="1"/>
  <c r="P232" i="1" s="1"/>
  <c r="O393" i="1"/>
  <c r="P393" i="1" s="1"/>
  <c r="O220" i="1"/>
  <c r="P220" i="1" s="1"/>
  <c r="O451" i="1"/>
  <c r="P451" i="1" s="1"/>
  <c r="O208" i="1"/>
  <c r="P208" i="1" s="1"/>
  <c r="O200" i="1"/>
  <c r="P200" i="1" s="1"/>
  <c r="O443" i="1"/>
  <c r="P443" i="1" s="1"/>
  <c r="O257" i="1"/>
  <c r="P257" i="1" s="1"/>
  <c r="O507" i="1"/>
  <c r="P507" i="1" s="1"/>
  <c r="O143" i="1"/>
  <c r="P143" i="1" s="1"/>
  <c r="O274" i="1"/>
  <c r="P274" i="1" s="1"/>
  <c r="O137" i="1"/>
  <c r="P137" i="1" s="1"/>
  <c r="O219" i="1"/>
  <c r="P219" i="1" s="1"/>
  <c r="O366" i="1"/>
  <c r="P366" i="1" s="1"/>
  <c r="O319" i="1"/>
  <c r="P319" i="1" s="1"/>
  <c r="O174" i="1"/>
  <c r="P174" i="1" s="1"/>
  <c r="O339" i="1"/>
  <c r="P339" i="1" s="1"/>
  <c r="O85" i="1"/>
  <c r="P85" i="1" s="1"/>
  <c r="O273" i="1"/>
  <c r="P273" i="1" s="1"/>
  <c r="O61" i="1"/>
  <c r="P61" i="1" s="1"/>
  <c r="O53" i="1"/>
  <c r="P53" i="1" s="1"/>
  <c r="V19" i="7"/>
  <c r="O19" i="7" s="1"/>
  <c r="O2" i="1"/>
  <c r="P2" i="1" s="1"/>
  <c r="O306" i="1"/>
  <c r="P306" i="1" s="1"/>
  <c r="O211" i="1"/>
  <c r="P211" i="1" s="1"/>
  <c r="O315" i="1"/>
  <c r="P315" i="1" s="1"/>
  <c r="O397" i="1"/>
  <c r="P397" i="1" s="1"/>
  <c r="O52" i="1"/>
  <c r="P52" i="1" s="1"/>
  <c r="O327" i="1"/>
  <c r="P327" i="1" s="1"/>
  <c r="O39" i="1"/>
  <c r="P39" i="1" s="1"/>
  <c r="O304" i="1"/>
  <c r="P304" i="1" s="1"/>
  <c r="O134" i="1"/>
  <c r="P134" i="1" s="1"/>
  <c r="O452" i="1"/>
  <c r="P452" i="1" s="1"/>
  <c r="O128" i="1"/>
  <c r="P128" i="1" s="1"/>
  <c r="O474" i="1"/>
  <c r="P474" i="1" s="1"/>
  <c r="O267" i="1"/>
  <c r="P267" i="1" s="1"/>
  <c r="O103" i="1"/>
  <c r="P103" i="1" s="1"/>
  <c r="O308" i="1"/>
  <c r="P308" i="1" s="1"/>
  <c r="O126" i="1"/>
  <c r="P126" i="1" s="1"/>
  <c r="O81" i="1"/>
  <c r="P81" i="1" s="1"/>
  <c r="O425" i="1"/>
  <c r="P425" i="1" s="1"/>
  <c r="O202" i="1"/>
  <c r="P202" i="1" s="1"/>
  <c r="O481" i="1"/>
  <c r="P481" i="1" s="1"/>
  <c r="O125" i="1"/>
  <c r="P125" i="1" s="1"/>
  <c r="O399" i="1"/>
  <c r="P399" i="1" s="1"/>
  <c r="O188" i="1"/>
  <c r="P188" i="1" s="1"/>
  <c r="O113" i="1"/>
  <c r="P113" i="1" s="1"/>
  <c r="O473" i="1"/>
  <c r="P473" i="1" s="1"/>
  <c r="O55" i="1"/>
  <c r="P55" i="1" s="1"/>
  <c r="O47" i="1"/>
  <c r="P47" i="1" s="1"/>
  <c r="O456" i="1"/>
  <c r="P456" i="1" s="1"/>
  <c r="O38" i="1"/>
  <c r="P38" i="1" s="1"/>
  <c r="O305" i="1"/>
  <c r="P305" i="1" s="1"/>
  <c r="O381" i="1"/>
  <c r="P381" i="1" s="1"/>
  <c r="O101" i="1"/>
  <c r="P101" i="1" s="1"/>
  <c r="O77" i="1"/>
  <c r="P77" i="1" s="1"/>
  <c r="O396" i="1"/>
  <c r="P396" i="1" s="1"/>
  <c r="O218" i="1"/>
  <c r="P218" i="1" s="1"/>
  <c r="O438" i="1"/>
  <c r="P438" i="1" s="1"/>
  <c r="O203" i="1"/>
  <c r="P203" i="1" s="1"/>
  <c r="O423" i="1"/>
  <c r="P423" i="1" s="1"/>
  <c r="O190" i="1"/>
  <c r="P190" i="1" s="1"/>
  <c r="O307" i="1"/>
  <c r="P307" i="1" s="1"/>
  <c r="O412" i="1"/>
  <c r="P412" i="1" s="1"/>
  <c r="O454" i="1"/>
  <c r="P454" i="1" s="1"/>
  <c r="O141" i="1"/>
  <c r="P141" i="1" s="1"/>
  <c r="O111" i="1"/>
  <c r="P111" i="1" s="1"/>
  <c r="O100" i="1"/>
  <c r="P100" i="1" s="1"/>
  <c r="O217" i="1"/>
  <c r="P217" i="1" s="1"/>
  <c r="O395" i="1"/>
  <c r="P395" i="1" s="1"/>
  <c r="O263" i="1"/>
  <c r="P263" i="1" s="1"/>
  <c r="O185" i="1"/>
  <c r="P185" i="1" s="1"/>
  <c r="O148" i="1"/>
  <c r="P148" i="1" s="1"/>
  <c r="O313" i="1"/>
  <c r="P313" i="1" s="1"/>
  <c r="O82" i="1"/>
  <c r="P82" i="1" s="1"/>
  <c r="O235" i="1"/>
  <c r="P235" i="1" s="1"/>
  <c r="O302" i="1"/>
  <c r="P302" i="1" s="1"/>
  <c r="O254" i="1"/>
  <c r="P254" i="1" s="1"/>
  <c r="O183" i="1"/>
  <c r="P183" i="1" s="1"/>
  <c r="O476" i="1"/>
  <c r="P476" i="1" s="1"/>
  <c r="O222" i="1"/>
  <c r="P222" i="1" s="1"/>
  <c r="O194" i="1"/>
  <c r="P194" i="1" s="1"/>
  <c r="O480" i="1"/>
  <c r="P480" i="1" s="1"/>
  <c r="O56" i="1"/>
  <c r="P56" i="1" s="1"/>
  <c r="O201" i="1"/>
  <c r="P201" i="1" s="1"/>
  <c r="O475" i="1"/>
  <c r="P475" i="1" s="1"/>
  <c r="O193" i="1"/>
  <c r="P193" i="1" s="1"/>
  <c r="O453" i="1"/>
  <c r="P453" i="1" s="1"/>
  <c r="O124" i="1"/>
  <c r="P124" i="1" s="1"/>
  <c r="O71" i="1"/>
  <c r="P71" i="1" s="1"/>
  <c r="O225" i="1"/>
  <c r="P225" i="1" s="1"/>
  <c r="O468" i="1"/>
  <c r="P468" i="1" s="1"/>
  <c r="O224" i="1"/>
  <c r="P224" i="1" s="1"/>
  <c r="O213" i="1"/>
  <c r="P213" i="1" s="1"/>
  <c r="O421" i="1"/>
  <c r="P421" i="1" s="1"/>
  <c r="O192" i="1"/>
  <c r="P192" i="1" s="1"/>
  <c r="O404" i="1"/>
  <c r="P404" i="1" s="1"/>
  <c r="O187" i="1"/>
  <c r="P187" i="1" s="1"/>
  <c r="O180" i="1"/>
  <c r="P180" i="1" s="1"/>
  <c r="O406" i="1"/>
  <c r="P406" i="1" s="1"/>
  <c r="O117" i="1"/>
  <c r="P117" i="1" s="1"/>
  <c r="O70" i="1"/>
  <c r="P70" i="1" s="1"/>
  <c r="O212" i="1"/>
  <c r="P212" i="1" s="1"/>
  <c r="O460" i="1"/>
  <c r="P460" i="1" s="1"/>
  <c r="O191" i="1"/>
  <c r="P191" i="1" s="1"/>
  <c r="O311" i="1"/>
  <c r="P311" i="1" s="1"/>
  <c r="O309" i="1"/>
  <c r="P309" i="1" s="1"/>
  <c r="O470" i="1"/>
  <c r="P470" i="1" s="1"/>
  <c r="O469" i="1"/>
  <c r="P469" i="1" s="1"/>
  <c r="O45" i="1"/>
  <c r="P45" i="1" s="1"/>
  <c r="V132" i="7"/>
  <c r="O132" i="7" s="1"/>
  <c r="V22" i="7"/>
  <c r="O22" i="7" s="1"/>
  <c r="V20" i="7"/>
  <c r="V36" i="7"/>
  <c r="V35" i="7"/>
  <c r="V34" i="7"/>
  <c r="V32" i="7"/>
  <c r="V33" i="7"/>
  <c r="V31" i="7"/>
  <c r="P24" i="1"/>
  <c r="P16" i="1"/>
  <c r="P25" i="1"/>
  <c r="P3" i="1"/>
  <c r="P42" i="1"/>
  <c r="P34" i="1"/>
  <c r="P26" i="1"/>
  <c r="P132" i="1"/>
  <c r="P158" i="1"/>
  <c r="P93" i="1"/>
  <c r="P37" i="1"/>
  <c r="P29" i="1"/>
  <c r="P21" i="1"/>
  <c r="P5" i="1"/>
  <c r="P162" i="1"/>
  <c r="P48" i="1"/>
  <c r="P72" i="1"/>
  <c r="P62" i="1"/>
  <c r="P54" i="1"/>
  <c r="P46" i="1"/>
  <c r="P88" i="1"/>
  <c r="P31" i="1"/>
  <c r="P80" i="1"/>
  <c r="P154" i="1"/>
  <c r="P112" i="1"/>
  <c r="P63" i="1"/>
  <c r="P95" i="1"/>
  <c r="P94" i="1"/>
  <c r="P22" i="1"/>
  <c r="P130" i="1"/>
  <c r="P135" i="1"/>
  <c r="P79" i="1"/>
  <c r="P87" i="1"/>
  <c r="P119" i="1"/>
  <c r="P23" i="1"/>
  <c r="P104" i="1"/>
  <c r="P30" i="1"/>
  <c r="P15" i="1"/>
  <c r="P44" i="1"/>
  <c r="P36" i="1"/>
  <c r="P28" i="1"/>
  <c r="P20" i="1"/>
  <c r="P160" i="1"/>
  <c r="P115" i="1"/>
  <c r="P151" i="1"/>
  <c r="P122" i="1"/>
  <c r="P116" i="1"/>
  <c r="P91" i="1"/>
  <c r="P83" i="1"/>
  <c r="P51" i="1"/>
  <c r="P43" i="1"/>
  <c r="P35" i="1"/>
  <c r="P27" i="1"/>
  <c r="P165" i="1"/>
  <c r="P144" i="1"/>
  <c r="P58" i="1"/>
  <c r="P18" i="1"/>
  <c r="P195" i="1"/>
  <c r="P181" i="1"/>
  <c r="P73" i="1"/>
  <c r="P65" i="1"/>
  <c r="P41" i="1"/>
  <c r="P33" i="1"/>
  <c r="P17" i="1"/>
  <c r="P64" i="1"/>
  <c r="P32" i="1"/>
  <c r="P107" i="1"/>
  <c r="P75" i="1"/>
  <c r="P175" i="1"/>
  <c r="P145" i="1"/>
  <c r="P69" i="1"/>
  <c r="P59" i="1"/>
  <c r="P166" i="1"/>
  <c r="P153" i="1"/>
  <c r="P67" i="1"/>
  <c r="P189" i="1"/>
  <c r="P199" i="1"/>
  <c r="P215" i="1"/>
  <c r="P129" i="1"/>
  <c r="P118" i="1"/>
  <c r="P228" i="1"/>
  <c r="P78" i="1"/>
  <c r="P161" i="1"/>
  <c r="P57" i="1"/>
  <c r="P49" i="1"/>
  <c r="P184" i="1"/>
  <c r="P127" i="1"/>
  <c r="P86" i="1"/>
  <c r="P149" i="1"/>
  <c r="P120" i="1"/>
  <c r="P105" i="1"/>
  <c r="P234" i="1"/>
  <c r="P204" i="1"/>
  <c r="P186" i="1"/>
  <c r="P176" i="1"/>
  <c r="P172" i="1"/>
  <c r="P168" i="1"/>
  <c r="P142" i="1"/>
  <c r="P136" i="1"/>
  <c r="P177" i="1"/>
  <c r="P164" i="1"/>
  <c r="P97" i="1"/>
  <c r="P89" i="1"/>
  <c r="P230" i="1"/>
  <c r="P226" i="1"/>
  <c r="P207" i="1"/>
  <c r="P197" i="1"/>
  <c r="P159" i="1"/>
  <c r="P146" i="1"/>
  <c r="P84" i="1"/>
  <c r="P76" i="1"/>
  <c r="P68" i="1"/>
  <c r="P60" i="1"/>
  <c r="P198" i="1"/>
  <c r="P173" i="1"/>
  <c r="P167" i="1"/>
  <c r="P152" i="1"/>
  <c r="P92" i="1"/>
  <c r="P157" i="1"/>
  <c r="P131" i="1"/>
  <c r="P229" i="1"/>
  <c r="P216" i="1"/>
  <c r="P178" i="1"/>
  <c r="P108" i="1"/>
  <c r="P209" i="1"/>
  <c r="P196" i="1"/>
  <c r="P182" i="1"/>
  <c r="P179" i="1"/>
  <c r="P170" i="1"/>
  <c r="P138" i="1"/>
  <c r="P98" i="1"/>
  <c r="P90" i="1"/>
  <c r="P50" i="1"/>
  <c r="P223" i="1"/>
  <c r="P110" i="1"/>
  <c r="P150" i="1"/>
  <c r="P106" i="1"/>
  <c r="P74" i="1"/>
  <c r="P231" i="1"/>
  <c r="P227" i="1"/>
  <c r="P9" i="1"/>
  <c r="P10" i="1"/>
  <c r="P4" i="1"/>
  <c r="P7" i="1"/>
  <c r="P13" i="1"/>
  <c r="P14" i="1"/>
  <c r="P11" i="1"/>
  <c r="P8" i="1"/>
  <c r="P12" i="1"/>
  <c r="P6" i="1"/>
  <c r="Z43" i="7" l="1"/>
  <c r="Y43" i="7"/>
  <c r="O43" i="7"/>
  <c r="W43" i="7"/>
  <c r="O20" i="7"/>
  <c r="Z19" i="7"/>
  <c r="Y19" i="7"/>
  <c r="W19" i="7"/>
  <c r="W132" i="7"/>
  <c r="Y132" i="7"/>
  <c r="Z132" i="7"/>
  <c r="Z22" i="7"/>
  <c r="Y22" i="7"/>
  <c r="W22" i="7"/>
  <c r="W20" i="7"/>
  <c r="Z20" i="7"/>
  <c r="Y20" i="7"/>
  <c r="O36" i="7"/>
  <c r="Z36" i="7"/>
  <c r="W36" i="7"/>
  <c r="Y36" i="7"/>
  <c r="O31" i="7"/>
  <c r="Z31" i="7"/>
  <c r="Y31" i="7"/>
  <c r="W31" i="7"/>
  <c r="W34" i="7"/>
  <c r="O34" i="7"/>
  <c r="Z34" i="7"/>
  <c r="Y34" i="7"/>
  <c r="Z33" i="7"/>
  <c r="Y33" i="7"/>
  <c r="O33" i="7"/>
  <c r="W33" i="7"/>
  <c r="O32" i="7"/>
  <c r="W32" i="7"/>
  <c r="Z32" i="7"/>
  <c r="Y32" i="7"/>
  <c r="O35" i="7"/>
  <c r="Z35" i="7"/>
  <c r="W35" i="7"/>
  <c r="Y35" i="7"/>
  <c r="E223" i="6"/>
  <c r="F223" i="6" s="1"/>
  <c r="E221" i="6"/>
  <c r="F221" i="6" l="1"/>
  <c r="E266" i="6"/>
  <c r="F26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tc={C106B252-6791-4023-9C8C-F4A96ABD19D7}</author>
    <author>tc={36E2EC9A-C41C-42F4-88A2-929E50759281}</author>
    <author>tc={9AA30FA4-BD5F-4B5D-82EA-05E55CA975E2}</author>
    <author>tc={98FCC01B-0E78-4413-B3DE-0BDEED97D88F}</author>
    <author>tc={D2EE57FC-63A4-4E16-AC9B-F49CEF358D2D}</author>
    <author>tc={A3A0ECF8-0DCF-4EE1-BCB6-7F1D6E5671A9}</author>
    <author>tc={D9A42D59-9A2E-4660-9A69-21CD2B4ED2B3}</author>
    <author>tc={75312843-A589-4B68-935A-BA0E47AAA85E}</author>
    <author>tc={99DF5E6B-8123-4514-9CCA-A9F6E523247F}</author>
    <author>tc={B106674C-49F2-410D-87EC-B70794676D6B}</author>
    <author>tc={A5F17504-9FCD-47DB-9418-CF4A9C45D698}</author>
    <author>tc={D07A3570-1A32-4364-AC15-6309DE2AAB9C}</author>
  </authors>
  <commentList>
    <comment ref="N17" authorId="0" shapeId="0" xr:uid="{C106B252-6791-4023-9C8C-F4A96ABD19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confirmação do planejamento (caso escalonado).</t>
      </text>
    </comment>
    <comment ref="N18" authorId="1" shapeId="0" xr:uid="{36E2EC9A-C41C-42F4-88A2-929E507592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Atraso no Transito de Importação</t>
      </text>
    </comment>
    <comment ref="N19" authorId="2" shapeId="0" xr:uid="{9AA30FA4-BD5F-4B5D-82EA-05E55CA975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Sair da Alemanha - terça. Frete não consolidado 1 semana de junho.</t>
      </text>
    </comment>
    <comment ref="N22" authorId="3" shapeId="0" xr:uid="{98FCC01B-0E78-4413-B3DE-0BDEED97D8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confirmação do planejamento (caso escalonado).
29/04 - Aguardando o Gabriel da Rex responder.</t>
      </text>
    </comment>
    <comment ref="N31" authorId="4" shapeId="0" xr:uid="{D2EE57FC-63A4-4E16-AC9B-F49CEF358D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Estimado 60 dias, a partir da data do pedido</t>
      </text>
    </comment>
    <comment ref="N32" authorId="5" shapeId="0" xr:uid="{A3A0ECF8-0DCF-4EE1-BCB6-7F1D6E5671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Estimado 60 dias, a partir da data do pedido</t>
      </text>
    </comment>
    <comment ref="N33" authorId="6" shapeId="0" xr:uid="{D9A42D59-9A2E-4660-9A69-21CD2B4ED2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Estimado 60 dias, a partir da data do pedido</t>
      </text>
    </comment>
    <comment ref="N34" authorId="7" shapeId="0" xr:uid="{75312843-A589-4B68-935A-BA0E47AAA8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Estimado 60 dias, a partir da data do pedido</t>
      </text>
    </comment>
    <comment ref="N35" authorId="8" shapeId="0" xr:uid="{99DF5E6B-8123-4514-9CCA-A9F6E523247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Estimado 60 dias, a partir da data do pedido</t>
      </text>
    </comment>
    <comment ref="N36" authorId="9" shapeId="0" xr:uid="{B106674C-49F2-410D-87EC-B70794676D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Estimado 60 dias, a partir da data do pedido</t>
      </text>
    </comment>
    <comment ref="N42" authorId="10" shapeId="0" xr:uid="{A5F17504-9FCD-47DB-9418-CF4A9C45D6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Solicitado para a Dimensional o canhoto assinado.</t>
      </text>
    </comment>
    <comment ref="N130" authorId="11" shapeId="0" xr:uid="{D07A3570-1A32-4364-AC15-6309DE2AAB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Devolvida a Murr. (?)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6BA59-F84D-420D-8C89-144B7DB6F3C2}" name="Consulta de MS Access Database" type="1" refreshedVersion="8" savePassword="1" background="1" saveData="1">
    <dbPr connection="DSN=MS Access Database;DBQ=T:\ter\tef\tef31\Sistemas_Access\SAM\SAM_be.mdb;DefaultDir=T:\ter\tef\tef31\Sistemas_Access\SAM;DriverId=25;FIL=MS Access;MaxBufferSize=2048;PageTimeout=5;PWD=Rodr!go;UID=admin;" command="SELECT tblRS.rsOrdem, tblRS.rsNúmeroSAP, tblRS.rsOTDplanejamento, tblRS.rsOTDoficina_x000d__x000a_FROM `T:\ter\tef\tef31\Sistemas_Access\SAM\SAM_be.mdb`.tblRS tblRS_x000d__x000a_ORDER BY tblRS.rsOrdem"/>
  </connection>
  <connection id="2" xr16:uid="{DAE364E1-1FC7-4235-9EF1-18AE7C986166}" name="Consulta de MS Access Database1" type="1" refreshedVersion="8" background="1" saveData="1">
    <dbPr connection="DSN=MS Access Database;DBQ=T:\ter\tef\tef31\Sistemas_Access\SAM\Compras.mdb;DefaultDir=T:\ter\tef\tef31\Sistemas_Access\SAM;DriverId=25;FIL=MS Access;MaxBufferSize=2048;PageTimeout=5;" command="SELECT tblFornecedores.fornecedorCOD, tblFornecedores.fornecedorDescrição, tblFornecedores.fornecedorEmail, tblFornecedores.fornecedorContato, tblFornecedores.fornecedorTelefone_x000d__x000a_FROM `T:\ter\tef\tef31\Sistemas_Access\SAM\Compras.mdb`.tblFornecedores tblFornecedores_x000d__x000a_ORDER BY tblFornecedores.fornecedorCOD"/>
  </connection>
  <connection id="3" xr16:uid="{5EFA8237-C71B-491A-A185-75B5FC3CB64D}" name="Consulta de MS Access Database2" type="1" refreshedVersion="8" savePassword="1" background="1" refreshOnLoad="1" saveData="1">
    <dbPr connection="DSN=MS Access Database;DBQ=T:\ter\tef\tef31\Sistemas_Access\SAM\SAM_be.mdb;DefaultDir=T:\ter\tef\tef31\Sistemas_Access\SAM;DriverId=25;FIL=MS Access;MaxBufferSize=2048;PageTimeout=5;PWD=Rodr!go;UID=admin;" command="SELECT tblRS.rsOrdem, tblRS.rsChkEncerrSAP_x000d__x000a_FROM `T:\ter\tef\tef31\Sistemas_Access\SAM\SAM_be.mdb`.tblRS tblRS_x000d__x000a_WHERE (tblRS.rsChkEncerrSAP=0) AND (tblRS.rsOrdem&lt;&gt;'')_x000d__x000a_ORDER BY tblRS.rsOrdem"/>
  </connection>
</connections>
</file>

<file path=xl/sharedStrings.xml><?xml version="1.0" encoding="utf-8"?>
<sst xmlns="http://schemas.openxmlformats.org/spreadsheetml/2006/main" count="28344" uniqueCount="16028">
  <si>
    <t>908400064041</t>
  </si>
  <si>
    <t>PC</t>
  </si>
  <si>
    <t>0099</t>
  </si>
  <si>
    <t>I080</t>
  </si>
  <si>
    <t>ALT9CA</t>
  </si>
  <si>
    <t>908400064042</t>
  </si>
  <si>
    <t>0010</t>
  </si>
  <si>
    <t>908400064038</t>
  </si>
  <si>
    <t>10</t>
  </si>
  <si>
    <t>908400064039</t>
  </si>
  <si>
    <t>ClC</t>
  </si>
  <si>
    <t>Material</t>
  </si>
  <si>
    <t>Texto breve de material</t>
  </si>
  <si>
    <t>Data da necessidade</t>
  </si>
  <si>
    <t>Qtd.necessária</t>
  </si>
  <si>
    <t>UM básica</t>
  </si>
  <si>
    <t>Quantidade diferença</t>
  </si>
  <si>
    <t>Operação</t>
  </si>
  <si>
    <t>Depósito</t>
  </si>
  <si>
    <t>Nº item reserva transferência</t>
  </si>
  <si>
    <t>Nº reserva</t>
  </si>
  <si>
    <t>Nome do usuário</t>
  </si>
  <si>
    <t>Data Remessa</t>
  </si>
  <si>
    <t>Item</t>
  </si>
  <si>
    <t>Documento de Compras</t>
  </si>
  <si>
    <t>Descrição do Material</t>
  </si>
  <si>
    <t>Qtde. div.</t>
  </si>
  <si>
    <t>UM</t>
  </si>
  <si>
    <t>Fornecedor</t>
  </si>
  <si>
    <t>Razão Social</t>
  </si>
  <si>
    <t>NBM</t>
  </si>
  <si>
    <t>ST</t>
  </si>
  <si>
    <t>0027019669</t>
  </si>
  <si>
    <t>SMC AUTOMACAO DO BRASIL LTDA</t>
  </si>
  <si>
    <t>27044562</t>
  </si>
  <si>
    <t>27044992</t>
  </si>
  <si>
    <t/>
  </si>
  <si>
    <t>908A</t>
  </si>
  <si>
    <t>Saldo</t>
  </si>
  <si>
    <t>LM003137</t>
  </si>
  <si>
    <t>LM003136</t>
  </si>
  <si>
    <t>LM003093</t>
  </si>
  <si>
    <t>LM003327</t>
  </si>
  <si>
    <t>LM003098</t>
  </si>
  <si>
    <t>LM003099</t>
  </si>
  <si>
    <t>LM003100</t>
  </si>
  <si>
    <t>LM003101</t>
  </si>
  <si>
    <t>Diferença  ( Necessidade - saldo )</t>
  </si>
  <si>
    <t>Falta programar</t>
  </si>
  <si>
    <t>Saldo Z22k032</t>
  </si>
  <si>
    <t xml:space="preserve">Reserva MB25 
</t>
  </si>
  <si>
    <t>Progamado
Z22M051</t>
  </si>
  <si>
    <t>Prazo</t>
  </si>
  <si>
    <t>Index</t>
  </si>
  <si>
    <t>Atualização:
após atualizar, quando for 0, copiar linha para aba Prazos</t>
  </si>
  <si>
    <t>Reserva</t>
  </si>
  <si>
    <t>Ordem</t>
  </si>
  <si>
    <t>ORDEM</t>
  </si>
  <si>
    <t>LM</t>
  </si>
  <si>
    <t>Programa de Remessa
ME3M</t>
  </si>
  <si>
    <t>rsNúmeroSAP</t>
  </si>
  <si>
    <t>rsOrdem</t>
  </si>
  <si>
    <t>rsOTDplanejamento</t>
  </si>
  <si>
    <t>rsOTDoficina</t>
  </si>
  <si>
    <t>LM582027</t>
  </si>
  <si>
    <t>LM581906</t>
  </si>
  <si>
    <t>LM581907</t>
  </si>
  <si>
    <t>LM581908</t>
  </si>
  <si>
    <t>LM581915</t>
  </si>
  <si>
    <t>LM581916</t>
  </si>
  <si>
    <t>LM581917</t>
  </si>
  <si>
    <t>LM581936</t>
  </si>
  <si>
    <t>LM581938</t>
  </si>
  <si>
    <t>LM581958</t>
  </si>
  <si>
    <t>LM581979</t>
  </si>
  <si>
    <t>LM581981</t>
  </si>
  <si>
    <t>LM581982</t>
  </si>
  <si>
    <t>LM584912</t>
  </si>
  <si>
    <t>LM582017</t>
  </si>
  <si>
    <t>LM581887</t>
  </si>
  <si>
    <t>LM582050</t>
  </si>
  <si>
    <t>LM582063</t>
  </si>
  <si>
    <t>LM582066</t>
  </si>
  <si>
    <t>LM582069</t>
  </si>
  <si>
    <t>LM582070</t>
  </si>
  <si>
    <t>LM582071</t>
  </si>
  <si>
    <t>LM582072</t>
  </si>
  <si>
    <t>LM582076</t>
  </si>
  <si>
    <t>LM582077</t>
  </si>
  <si>
    <t>LM582081</t>
  </si>
  <si>
    <t>LM582084</t>
  </si>
  <si>
    <t>LM582103</t>
  </si>
  <si>
    <t>LM582129</t>
  </si>
  <si>
    <t>LM581996</t>
  </si>
  <si>
    <t>LM573580</t>
  </si>
  <si>
    <t>LM573372</t>
  </si>
  <si>
    <t>LM573376</t>
  </si>
  <si>
    <t>LM573377</t>
  </si>
  <si>
    <t>LM573378</t>
  </si>
  <si>
    <t>LM573379</t>
  </si>
  <si>
    <t>LM573380</t>
  </si>
  <si>
    <t>LM573381</t>
  </si>
  <si>
    <t>LM573382</t>
  </si>
  <si>
    <t>LM573403</t>
  </si>
  <si>
    <t>LM573405</t>
  </si>
  <si>
    <t>LM573408</t>
  </si>
  <si>
    <t>LM573476</t>
  </si>
  <si>
    <t>LM573477</t>
  </si>
  <si>
    <t>LM581901</t>
  </si>
  <si>
    <t>LM574000</t>
  </si>
  <si>
    <t>LM582136</t>
  </si>
  <si>
    <t>LM581880</t>
  </si>
  <si>
    <t>LM581878</t>
  </si>
  <si>
    <t>LM581877</t>
  </si>
  <si>
    <t>LM573482</t>
  </si>
  <si>
    <t>LM574367</t>
  </si>
  <si>
    <t>LM573486</t>
  </si>
  <si>
    <t>LM573768</t>
  </si>
  <si>
    <t>LM573765</t>
  </si>
  <si>
    <t>LM573764</t>
  </si>
  <si>
    <t>LM573699</t>
  </si>
  <si>
    <t>LM573599</t>
  </si>
  <si>
    <t>LM581892</t>
  </si>
  <si>
    <t>LM574368</t>
  </si>
  <si>
    <t>LM582483</t>
  </si>
  <si>
    <t>LM582130</t>
  </si>
  <si>
    <t>LM582308</t>
  </si>
  <si>
    <t>LM582309</t>
  </si>
  <si>
    <t>LM582310</t>
  </si>
  <si>
    <t>lm582313</t>
  </si>
  <si>
    <t>LM582314</t>
  </si>
  <si>
    <t>LM582315</t>
  </si>
  <si>
    <t>LM582316</t>
  </si>
  <si>
    <t>lm582317</t>
  </si>
  <si>
    <t>LM582320</t>
  </si>
  <si>
    <t>LM582322</t>
  </si>
  <si>
    <t>LM582323</t>
  </si>
  <si>
    <t>lm582324</t>
  </si>
  <si>
    <t>LM582306</t>
  </si>
  <si>
    <t>LM582920</t>
  </si>
  <si>
    <t>LM612157</t>
  </si>
  <si>
    <t>LM583052</t>
  </si>
  <si>
    <t>LM582997</t>
  </si>
  <si>
    <t>LM582996</t>
  </si>
  <si>
    <t>LM582995</t>
  </si>
  <si>
    <t>LM582399</t>
  </si>
  <si>
    <t>LM582980</t>
  </si>
  <si>
    <t>LM582478</t>
  </si>
  <si>
    <t>LM582919</t>
  </si>
  <si>
    <t>LM582904</t>
  </si>
  <si>
    <t>LM582903</t>
  </si>
  <si>
    <t>LM582496</t>
  </si>
  <si>
    <t>LM582486</t>
  </si>
  <si>
    <t>LM582305</t>
  </si>
  <si>
    <t>LM582981</t>
  </si>
  <si>
    <t>LM582219</t>
  </si>
  <si>
    <t>LM573369</t>
  </si>
  <si>
    <t>LM582151</t>
  </si>
  <si>
    <t>LM582153</t>
  </si>
  <si>
    <t>LM582157</t>
  </si>
  <si>
    <t>LM582159</t>
  </si>
  <si>
    <t>LM582162</t>
  </si>
  <si>
    <t>LM582163</t>
  </si>
  <si>
    <t>LM582164</t>
  </si>
  <si>
    <t>LM582169</t>
  </si>
  <si>
    <t>LM582171</t>
  </si>
  <si>
    <t>LM582205</t>
  </si>
  <si>
    <t>LM582206</t>
  </si>
  <si>
    <t>LM582208</t>
  </si>
  <si>
    <t>LM582307</t>
  </si>
  <si>
    <t>lm582240</t>
  </si>
  <si>
    <t>LM582303</t>
  </si>
  <si>
    <t>LM582302</t>
  </si>
  <si>
    <t>LM582301</t>
  </si>
  <si>
    <t>LM582247</t>
  </si>
  <si>
    <t>LM582243</t>
  </si>
  <si>
    <t>LM582214</t>
  </si>
  <si>
    <t>lm582241</t>
  </si>
  <si>
    <t>LM582218</t>
  </si>
  <si>
    <t>LM582239</t>
  </si>
  <si>
    <t>LM582236</t>
  </si>
  <si>
    <t>LM582232</t>
  </si>
  <si>
    <t>LM582223</t>
  </si>
  <si>
    <t>LM582220</t>
  </si>
  <si>
    <t>LM582134</t>
  </si>
  <si>
    <t>lm582242</t>
  </si>
  <si>
    <t>LM572875</t>
  </si>
  <si>
    <t>LM573008</t>
  </si>
  <si>
    <t>LM572717</t>
  </si>
  <si>
    <t>LM572724</t>
  </si>
  <si>
    <t>LM572728</t>
  </si>
  <si>
    <t>LM572730</t>
  </si>
  <si>
    <t>LM572736</t>
  </si>
  <si>
    <t>LM572747</t>
  </si>
  <si>
    <t>LM572784</t>
  </si>
  <si>
    <t>LM572846</t>
  </si>
  <si>
    <t>LM572853</t>
  </si>
  <si>
    <t>LM572858</t>
  </si>
  <si>
    <t>LM572861</t>
  </si>
  <si>
    <t>LM572862</t>
  </si>
  <si>
    <t>LM572715</t>
  </si>
  <si>
    <t>LM572897</t>
  </si>
  <si>
    <t>LM573371</t>
  </si>
  <si>
    <t>LM573006</t>
  </si>
  <si>
    <t>LM573005</t>
  </si>
  <si>
    <t>LM573004</t>
  </si>
  <si>
    <t>LM572954</t>
  </si>
  <si>
    <t>LM572863</t>
  </si>
  <si>
    <t>LM572912</t>
  </si>
  <si>
    <t>LM572871</t>
  </si>
  <si>
    <t>LM572896</t>
  </si>
  <si>
    <t>LM572895</t>
  </si>
  <si>
    <t>LM572894</t>
  </si>
  <si>
    <t>LM572881</t>
  </si>
  <si>
    <t>LM572880</t>
  </si>
  <si>
    <t>LM572714</t>
  </si>
  <si>
    <t>LM572953</t>
  </si>
  <si>
    <t>LM572683</t>
  </si>
  <si>
    <t>LM572346</t>
  </si>
  <si>
    <t>LM572347</t>
  </si>
  <si>
    <t>LM572348</t>
  </si>
  <si>
    <t>LM572349</t>
  </si>
  <si>
    <t>LM572350</t>
  </si>
  <si>
    <t>LM572536</t>
  </si>
  <si>
    <t>LM572552</t>
  </si>
  <si>
    <t>LM572555</t>
  </si>
  <si>
    <t>LM572676</t>
  </si>
  <si>
    <t>LM572677</t>
  </si>
  <si>
    <t>LM572678</t>
  </si>
  <si>
    <t>LM572679</t>
  </si>
  <si>
    <t>LM572680</t>
  </si>
  <si>
    <t>LM572716</t>
  </si>
  <si>
    <t>LM572698</t>
  </si>
  <si>
    <t>LM572712</t>
  </si>
  <si>
    <t>LM572711</t>
  </si>
  <si>
    <t>LM572710</t>
  </si>
  <si>
    <t>LM572709</t>
  </si>
  <si>
    <t>LM572708</t>
  </si>
  <si>
    <t>LM572681</t>
  </si>
  <si>
    <t>LM572702</t>
  </si>
  <si>
    <t>LM572682</t>
  </si>
  <si>
    <t>LM572690</t>
  </si>
  <si>
    <t>LM572688</t>
  </si>
  <si>
    <t>LM572687</t>
  </si>
  <si>
    <t>LM572686</t>
  </si>
  <si>
    <t>LM572684</t>
  </si>
  <si>
    <t>LM573009</t>
  </si>
  <si>
    <t>LM572705</t>
  </si>
  <si>
    <t>LM609062</t>
  </si>
  <si>
    <t>LM573007</t>
  </si>
  <si>
    <t>LM608886</t>
  </si>
  <si>
    <t>LM608887</t>
  </si>
  <si>
    <t>LM608893</t>
  </si>
  <si>
    <t>LM608894</t>
  </si>
  <si>
    <t>LM608900</t>
  </si>
  <si>
    <t>LM608959</t>
  </si>
  <si>
    <t>LM608966</t>
  </si>
  <si>
    <t>LM608972</t>
  </si>
  <si>
    <t>LM608977</t>
  </si>
  <si>
    <t>LM609051</t>
  </si>
  <si>
    <t>LM609052</t>
  </si>
  <si>
    <t>LM609058</t>
  </si>
  <si>
    <t>LM608841</t>
  </si>
  <si>
    <t>LM573315</t>
  </si>
  <si>
    <t>LM584924</t>
  </si>
  <si>
    <t>LM573335</t>
  </si>
  <si>
    <t>LM573325</t>
  </si>
  <si>
    <t>LM573324</t>
  </si>
  <si>
    <t>LM573323</t>
  </si>
  <si>
    <t>LM609059</t>
  </si>
  <si>
    <t>LM573316</t>
  </si>
  <si>
    <t>LM609061</t>
  </si>
  <si>
    <t>LM573311</t>
  </si>
  <si>
    <t>LM573310</t>
  </si>
  <si>
    <t>LM573309</t>
  </si>
  <si>
    <t>LM609073</t>
  </si>
  <si>
    <t>LM609066</t>
  </si>
  <si>
    <t>LM608840</t>
  </si>
  <si>
    <t>LM573322</t>
  </si>
  <si>
    <t>LM573189</t>
  </si>
  <si>
    <t>LM573016</t>
  </si>
  <si>
    <t>LM573019</t>
  </si>
  <si>
    <t>LM573071</t>
  </si>
  <si>
    <t>LM573075</t>
  </si>
  <si>
    <t>LM573077</t>
  </si>
  <si>
    <t>LM573078</t>
  </si>
  <si>
    <t>LM573079</t>
  </si>
  <si>
    <t>LM573080</t>
  </si>
  <si>
    <t>LM573081</t>
  </si>
  <si>
    <t>LM573086</t>
  </si>
  <si>
    <t>LM573120</t>
  </si>
  <si>
    <t>LM573164</t>
  </si>
  <si>
    <t>LM573165</t>
  </si>
  <si>
    <t>LM608844</t>
  </si>
  <si>
    <t>lm573230</t>
  </si>
  <si>
    <t>LM573306</t>
  </si>
  <si>
    <t>LM573305</t>
  </si>
  <si>
    <t>LM573304</t>
  </si>
  <si>
    <t>LM573303</t>
  </si>
  <si>
    <t>LM573302</t>
  </si>
  <si>
    <t>LM573169</t>
  </si>
  <si>
    <t>LM573244</t>
  </si>
  <si>
    <t>LM573175</t>
  </si>
  <si>
    <t>LM573229</t>
  </si>
  <si>
    <t>LM573228</t>
  </si>
  <si>
    <t>LM573224</t>
  </si>
  <si>
    <t>LM573212</t>
  </si>
  <si>
    <t>LM573211</t>
  </si>
  <si>
    <t>LM573370</t>
  </si>
  <si>
    <t>LM573301</t>
  </si>
  <si>
    <t>LM610106</t>
  </si>
  <si>
    <t>LM610068</t>
  </si>
  <si>
    <t>LM610069</t>
  </si>
  <si>
    <t>LM610070</t>
  </si>
  <si>
    <t>LM610071</t>
  </si>
  <si>
    <t>LM610072</t>
  </si>
  <si>
    <t>LM610092</t>
  </si>
  <si>
    <t>LM610093</t>
  </si>
  <si>
    <t>LM610094</t>
  </si>
  <si>
    <t>LM610097</t>
  </si>
  <si>
    <t>LM610098</t>
  </si>
  <si>
    <t>LM610100</t>
  </si>
  <si>
    <t>LM610101</t>
  </si>
  <si>
    <t>LM583064</t>
  </si>
  <si>
    <t>LM610105</t>
  </si>
  <si>
    <t>LM610065</t>
  </si>
  <si>
    <t>LM610107</t>
  </si>
  <si>
    <t>LM610108</t>
  </si>
  <si>
    <t>LM610109</t>
  </si>
  <si>
    <t>LM610111</t>
  </si>
  <si>
    <t>LM610113</t>
  </si>
  <si>
    <t>LM610114</t>
  </si>
  <si>
    <t>LM610115</t>
  </si>
  <si>
    <t>LM610116</t>
  </si>
  <si>
    <t>LM610131</t>
  </si>
  <si>
    <t>LM610150</t>
  </si>
  <si>
    <t>LM610159</t>
  </si>
  <si>
    <t>LM610160</t>
  </si>
  <si>
    <t>LM610161</t>
  </si>
  <si>
    <t>LM610104</t>
  </si>
  <si>
    <t>LM609407</t>
  </si>
  <si>
    <t>LM610743</t>
  </si>
  <si>
    <t>LM610748</t>
  </si>
  <si>
    <t>LM610749</t>
  </si>
  <si>
    <t>LM609270</t>
  </si>
  <si>
    <t>LM609271</t>
  </si>
  <si>
    <t>LM609272</t>
  </si>
  <si>
    <t>LM609273</t>
  </si>
  <si>
    <t>LM609274</t>
  </si>
  <si>
    <t>LM609343</t>
  </si>
  <si>
    <t>LM609346</t>
  </si>
  <si>
    <t>LM609365</t>
  </si>
  <si>
    <t>LM609383</t>
  </si>
  <si>
    <t>LM609384</t>
  </si>
  <si>
    <t>LM610067</t>
  </si>
  <si>
    <t>LM609985</t>
  </si>
  <si>
    <t>LM610171</t>
  </si>
  <si>
    <t>LM610064</t>
  </si>
  <si>
    <t>LM610061</t>
  </si>
  <si>
    <t>LM610053</t>
  </si>
  <si>
    <t>LM610052</t>
  </si>
  <si>
    <t>LM609397</t>
  </si>
  <si>
    <t>LM610048</t>
  </si>
  <si>
    <t>LM609406</t>
  </si>
  <si>
    <t>LM609870</t>
  </si>
  <si>
    <t>LM609869</t>
  </si>
  <si>
    <t>LM609868</t>
  </si>
  <si>
    <t>LM609774</t>
  </si>
  <si>
    <t>LM609673</t>
  </si>
  <si>
    <t>LM610066</t>
  </si>
  <si>
    <t>LM610051</t>
  </si>
  <si>
    <t>LM611724</t>
  </si>
  <si>
    <t>LM610162</t>
  </si>
  <si>
    <t>LM61155010</t>
  </si>
  <si>
    <t>LM611551</t>
  </si>
  <si>
    <t>LM611554</t>
  </si>
  <si>
    <t>LM611559</t>
  </si>
  <si>
    <t>LM611566</t>
  </si>
  <si>
    <t>LM611577</t>
  </si>
  <si>
    <t>LM611579</t>
  </si>
  <si>
    <t>LM611581</t>
  </si>
  <si>
    <t>LM611584</t>
  </si>
  <si>
    <t>LM611684</t>
  </si>
  <si>
    <t>LM611686</t>
  </si>
  <si>
    <t>LM611687</t>
  </si>
  <si>
    <t>LM61154810</t>
  </si>
  <si>
    <t>LM612051</t>
  </si>
  <si>
    <t>LM663178</t>
  </si>
  <si>
    <t>LM612147</t>
  </si>
  <si>
    <t>LM612129</t>
  </si>
  <si>
    <t>LM612128</t>
  </si>
  <si>
    <t>LM612127</t>
  </si>
  <si>
    <t>LM611693</t>
  </si>
  <si>
    <t>LM612055</t>
  </si>
  <si>
    <t>LM611706</t>
  </si>
  <si>
    <t>LM611974</t>
  </si>
  <si>
    <t>LM611973</t>
  </si>
  <si>
    <t>LM611971</t>
  </si>
  <si>
    <t>LM611880</t>
  </si>
  <si>
    <t>LM611809</t>
  </si>
  <si>
    <t>LM611538</t>
  </si>
  <si>
    <t>LM612126</t>
  </si>
  <si>
    <t>LM610948</t>
  </si>
  <si>
    <t>LM610740</t>
  </si>
  <si>
    <t>LM610300</t>
  </si>
  <si>
    <t>LM610750</t>
  </si>
  <si>
    <t>LM610763</t>
  </si>
  <si>
    <t>LM610764</t>
  </si>
  <si>
    <t>LM610765</t>
  </si>
  <si>
    <t>LM610766</t>
  </si>
  <si>
    <t>LM610767</t>
  </si>
  <si>
    <t>LM610768</t>
  </si>
  <si>
    <t>LM610769</t>
  </si>
  <si>
    <t>LM610771</t>
  </si>
  <si>
    <t>LM610825</t>
  </si>
  <si>
    <t>LM610918</t>
  </si>
  <si>
    <t>LM61154910</t>
  </si>
  <si>
    <t>LM611021</t>
  </si>
  <si>
    <t>LM611537</t>
  </si>
  <si>
    <t>LM611536</t>
  </si>
  <si>
    <t>LM611391</t>
  </si>
  <si>
    <t>LM611049</t>
  </si>
  <si>
    <t>LM611029</t>
  </si>
  <si>
    <t>LM610919</t>
  </si>
  <si>
    <t>LM611022</t>
  </si>
  <si>
    <t>LM610947</t>
  </si>
  <si>
    <t>LM611020</t>
  </si>
  <si>
    <t>LM611009</t>
  </si>
  <si>
    <t>LM610978</t>
  </si>
  <si>
    <t>LM610971</t>
  </si>
  <si>
    <t>LM610970</t>
  </si>
  <si>
    <t>LM610165</t>
  </si>
  <si>
    <t>LM611026</t>
  </si>
  <si>
    <t>LM608815</t>
  </si>
  <si>
    <t>LM608834</t>
  </si>
  <si>
    <t>LM587077</t>
  </si>
  <si>
    <t>LM587087</t>
  </si>
  <si>
    <t>LM587088</t>
  </si>
  <si>
    <t>LM587094</t>
  </si>
  <si>
    <t>LM608663</t>
  </si>
  <si>
    <t>LM608731</t>
  </si>
  <si>
    <t>LM608732</t>
  </si>
  <si>
    <t>LM608747</t>
  </si>
  <si>
    <t>LM608806</t>
  </si>
  <si>
    <t>LM608808</t>
  </si>
  <si>
    <t>LM608809</t>
  </si>
  <si>
    <t>LM586639</t>
  </si>
  <si>
    <t>LM608821</t>
  </si>
  <si>
    <t>LM610742</t>
  </si>
  <si>
    <t>LM608832</t>
  </si>
  <si>
    <t>LM608831</t>
  </si>
  <si>
    <t>LM608830</t>
  </si>
  <si>
    <t>LM608825</t>
  </si>
  <si>
    <t>LM608810</t>
  </si>
  <si>
    <t>LM608822</t>
  </si>
  <si>
    <t>LM608814</t>
  </si>
  <si>
    <t>LM608820</t>
  </si>
  <si>
    <t>LM608819</t>
  </si>
  <si>
    <t>LM608818</t>
  </si>
  <si>
    <t>LM608817</t>
  </si>
  <si>
    <t>LM608816</t>
  </si>
  <si>
    <t>LM586628</t>
  </si>
  <si>
    <t>LM608824</t>
  </si>
  <si>
    <t>LM585984</t>
  </si>
  <si>
    <t>LM584925</t>
  </si>
  <si>
    <t>LM584993</t>
  </si>
  <si>
    <t>LM585431</t>
  </si>
  <si>
    <t>LM585625</t>
  </si>
  <si>
    <t>LM585855</t>
  </si>
  <si>
    <t>LM585856</t>
  </si>
  <si>
    <t>LM585857</t>
  </si>
  <si>
    <t>LM585860</t>
  </si>
  <si>
    <t>LM585861</t>
  </si>
  <si>
    <t>LM585862</t>
  </si>
  <si>
    <t>LM585882</t>
  </si>
  <si>
    <t>LM585889</t>
  </si>
  <si>
    <t>LM587071</t>
  </si>
  <si>
    <t>LM586060</t>
  </si>
  <si>
    <t>LM586625</t>
  </si>
  <si>
    <t>LM586624</t>
  </si>
  <si>
    <t>LM586622</t>
  </si>
  <si>
    <t>LM586072</t>
  </si>
  <si>
    <t>LM586064</t>
  </si>
  <si>
    <t>LM585890</t>
  </si>
  <si>
    <t>LM586061</t>
  </si>
  <si>
    <t>LM585935</t>
  </si>
  <si>
    <t>LM586059</t>
  </si>
  <si>
    <t>LM586058</t>
  </si>
  <si>
    <t>LM586050</t>
  </si>
  <si>
    <t>LM586049</t>
  </si>
  <si>
    <t>LM586026</t>
  </si>
  <si>
    <t>LM608835</t>
  </si>
  <si>
    <t>LM586063</t>
  </si>
  <si>
    <t>LM610536</t>
  </si>
  <si>
    <t>LM608833</t>
  </si>
  <si>
    <t>LM609205</t>
  </si>
  <si>
    <t>LM609254</t>
  </si>
  <si>
    <t>LM609256</t>
  </si>
  <si>
    <t>LM609257</t>
  </si>
  <si>
    <t>LM609267</t>
  </si>
  <si>
    <t>LM610527</t>
  </si>
  <si>
    <t>LM610528</t>
  </si>
  <si>
    <t>LM610529</t>
  </si>
  <si>
    <t>LM610530</t>
  </si>
  <si>
    <t>LM610531</t>
  </si>
  <si>
    <t>LM610532</t>
  </si>
  <si>
    <t>LM610533</t>
  </si>
  <si>
    <t>LM609116</t>
  </si>
  <si>
    <t>LM610608</t>
  </si>
  <si>
    <t>LM572342</t>
  </si>
  <si>
    <t>LM610727</t>
  </si>
  <si>
    <t>LM610717</t>
  </si>
  <si>
    <t>LM610690</t>
  </si>
  <si>
    <t>LM610684</t>
  </si>
  <si>
    <t>LM610534</t>
  </si>
  <si>
    <t>LM610609</t>
  </si>
  <si>
    <t>LM610535</t>
  </si>
  <si>
    <t>LM610607</t>
  </si>
  <si>
    <t>LM610540</t>
  </si>
  <si>
    <t>LM610539</t>
  </si>
  <si>
    <t>LM610538</t>
  </si>
  <si>
    <t>LM610537</t>
  </si>
  <si>
    <t>LM609114</t>
  </si>
  <si>
    <t>LM610626</t>
  </si>
  <si>
    <t>LM609091</t>
  </si>
  <si>
    <t>LM608838</t>
  </si>
  <si>
    <t>LM609076</t>
  </si>
  <si>
    <t>LM609077</t>
  </si>
  <si>
    <t>LM609078</t>
  </si>
  <si>
    <t>LM609079</t>
  </si>
  <si>
    <t>LM609080</t>
  </si>
  <si>
    <t>LM609081</t>
  </si>
  <si>
    <t>LM609082</t>
  </si>
  <si>
    <t>LM609083</t>
  </si>
  <si>
    <t>LM609084</t>
  </si>
  <si>
    <t>LM609085</t>
  </si>
  <si>
    <t>LM609086</t>
  </si>
  <si>
    <t>LM609087</t>
  </si>
  <si>
    <t>LM609188</t>
  </si>
  <si>
    <t>LM609097</t>
  </si>
  <si>
    <t>LM609111</t>
  </si>
  <si>
    <t>LM609106</t>
  </si>
  <si>
    <t>LM609104</t>
  </si>
  <si>
    <t>LM609103</t>
  </si>
  <si>
    <t>LM609102</t>
  </si>
  <si>
    <t>LM609088</t>
  </si>
  <si>
    <t>LM609100</t>
  </si>
  <si>
    <t>LM609090</t>
  </si>
  <si>
    <t>LM609096</t>
  </si>
  <si>
    <t>LM609095</t>
  </si>
  <si>
    <t>LM609094</t>
  </si>
  <si>
    <t>LM609093</t>
  </si>
  <si>
    <t>LM609092</t>
  </si>
  <si>
    <t>LM610741</t>
  </si>
  <si>
    <t>LM609101</t>
  </si>
  <si>
    <t>LM555522</t>
  </si>
  <si>
    <t>LM555523</t>
  </si>
  <si>
    <t>LM572345</t>
  </si>
  <si>
    <t>LM555277</t>
  </si>
  <si>
    <t>LM555780</t>
  </si>
  <si>
    <t>LM555781</t>
  </si>
  <si>
    <t>LM555789</t>
  </si>
  <si>
    <t>LM555790</t>
  </si>
  <si>
    <t>LM555796</t>
  </si>
  <si>
    <t>LM555798</t>
  </si>
  <si>
    <t>LM555801</t>
  </si>
  <si>
    <t>LM555802</t>
  </si>
  <si>
    <t>LM555803</t>
  </si>
  <si>
    <t>LM555804</t>
  </si>
  <si>
    <t>LM555805</t>
  </si>
  <si>
    <t>LM555806</t>
  </si>
  <si>
    <t>LM554896</t>
  </si>
  <si>
    <t>LM554571</t>
  </si>
  <si>
    <t>LM554573</t>
  </si>
  <si>
    <t>LM554574</t>
  </si>
  <si>
    <t>LM554583</t>
  </si>
  <si>
    <t>LM554640</t>
  </si>
  <si>
    <t>LM554652</t>
  </si>
  <si>
    <t>LM554653</t>
  </si>
  <si>
    <t>LM554672</t>
  </si>
  <si>
    <t>LM555515</t>
  </si>
  <si>
    <t>LM554910</t>
  </si>
  <si>
    <t>LM555809</t>
  </si>
  <si>
    <t>LM554970</t>
  </si>
  <si>
    <t>LM554947</t>
  </si>
  <si>
    <t>LM554935</t>
  </si>
  <si>
    <t>LM554933</t>
  </si>
  <si>
    <t>LM554894</t>
  </si>
  <si>
    <t>LM554911</t>
  </si>
  <si>
    <t>LM554895</t>
  </si>
  <si>
    <t>LM554909</t>
  </si>
  <si>
    <t>LM554908</t>
  </si>
  <si>
    <t>LM554907</t>
  </si>
  <si>
    <t>LM554906</t>
  </si>
  <si>
    <t>LM554905</t>
  </si>
  <si>
    <t>LM554920</t>
  </si>
  <si>
    <t>LM556072</t>
  </si>
  <si>
    <t>LM555807</t>
  </si>
  <si>
    <t>LM555873</t>
  </si>
  <si>
    <t>LM555874</t>
  </si>
  <si>
    <t>LM555984</t>
  </si>
  <si>
    <t>LM555985</t>
  </si>
  <si>
    <t>LM555999</t>
  </si>
  <si>
    <t>LM556028</t>
  </si>
  <si>
    <t>LM556029</t>
  </si>
  <si>
    <t>LM556038</t>
  </si>
  <si>
    <t>LM556040</t>
  </si>
  <si>
    <t>LM556041</t>
  </si>
  <si>
    <t>LM556065</t>
  </si>
  <si>
    <t>LM555870</t>
  </si>
  <si>
    <t>LM556195</t>
  </si>
  <si>
    <t>LM556203</t>
  </si>
  <si>
    <t>LM556202</t>
  </si>
  <si>
    <t>LM556201</t>
  </si>
  <si>
    <t>LM556199</t>
  </si>
  <si>
    <t>LM556198</t>
  </si>
  <si>
    <t>LM556067</t>
  </si>
  <si>
    <t>LM556196</t>
  </si>
  <si>
    <t>LM556070</t>
  </si>
  <si>
    <t>LM556190</t>
  </si>
  <si>
    <t>LM556189</t>
  </si>
  <si>
    <t>LM556188</t>
  </si>
  <si>
    <t>LM556175</t>
  </si>
  <si>
    <t>LM556145</t>
  </si>
  <si>
    <t>LM555869</t>
  </si>
  <si>
    <t>LM556197</t>
  </si>
  <si>
    <t>LM555854</t>
  </si>
  <si>
    <t>LM555810</t>
  </si>
  <si>
    <t>LM555811</t>
  </si>
  <si>
    <t>LM555812</t>
  </si>
  <si>
    <t>LM555813</t>
  </si>
  <si>
    <t>LM555814</t>
  </si>
  <si>
    <t>LM555815</t>
  </si>
  <si>
    <t>LM555816</t>
  </si>
  <si>
    <t>LM555817</t>
  </si>
  <si>
    <t>LM555818</t>
  </si>
  <si>
    <t>LM555847</t>
  </si>
  <si>
    <t>LM555848</t>
  </si>
  <si>
    <t>LM555851</t>
  </si>
  <si>
    <t>LM555871</t>
  </si>
  <si>
    <t>LM555861</t>
  </si>
  <si>
    <t>LM555868</t>
  </si>
  <si>
    <t>LM55867</t>
  </si>
  <si>
    <t>LM555866</t>
  </si>
  <si>
    <t>LM555865</t>
  </si>
  <si>
    <t>LM555864</t>
  </si>
  <si>
    <t>LM555852</t>
  </si>
  <si>
    <t>LM555862</t>
  </si>
  <si>
    <t>LM555853</t>
  </si>
  <si>
    <t>LM555859</t>
  </si>
  <si>
    <t>LM555858</t>
  </si>
  <si>
    <t>LM555857</t>
  </si>
  <si>
    <t>LM555856</t>
  </si>
  <si>
    <t>LM555855</t>
  </si>
  <si>
    <t>LM555808</t>
  </si>
  <si>
    <t>LM555863</t>
  </si>
  <si>
    <t>LM549691</t>
  </si>
  <si>
    <t>LM549720</t>
  </si>
  <si>
    <t>LM549628</t>
  </si>
  <si>
    <t>LM549629</t>
  </si>
  <si>
    <t>LM549676</t>
  </si>
  <si>
    <t>LM549677</t>
  </si>
  <si>
    <t>LM549680</t>
  </si>
  <si>
    <t>LM549681</t>
  </si>
  <si>
    <t>LM549682</t>
  </si>
  <si>
    <t>LM549683</t>
  </si>
  <si>
    <t>LM549684</t>
  </si>
  <si>
    <t>LM549685</t>
  </si>
  <si>
    <t>LM549686</t>
  </si>
  <si>
    <t>LM549687</t>
  </si>
  <si>
    <t>LM549626</t>
  </si>
  <si>
    <t>LM549697</t>
  </si>
  <si>
    <t>LM549718</t>
  </si>
  <si>
    <t>LM549717</t>
  </si>
  <si>
    <t>LM549703</t>
  </si>
  <si>
    <t>LM549700</t>
  </si>
  <si>
    <t>LM549688</t>
  </si>
  <si>
    <t>LM549698</t>
  </si>
  <si>
    <t>LM549689</t>
  </si>
  <si>
    <t>LM549696</t>
  </si>
  <si>
    <t>LM549695</t>
  </si>
  <si>
    <t>LM549694</t>
  </si>
  <si>
    <t>LM549693</t>
  </si>
  <si>
    <t>LM549692</t>
  </si>
  <si>
    <t>LM549574</t>
  </si>
  <si>
    <t>LM549699</t>
  </si>
  <si>
    <t>LM550235</t>
  </si>
  <si>
    <t>LM549872</t>
  </si>
  <si>
    <t>LM549885</t>
  </si>
  <si>
    <t>LM549886</t>
  </si>
  <si>
    <t>LM549887</t>
  </si>
  <si>
    <t>LM549909</t>
  </si>
  <si>
    <t>LM549911</t>
  </si>
  <si>
    <t>LM549928</t>
  </si>
  <si>
    <t>LM550079</t>
  </si>
  <si>
    <t>LM550179</t>
  </si>
  <si>
    <t>LM550186</t>
  </si>
  <si>
    <t>LM550202</t>
  </si>
  <si>
    <t>LM550227</t>
  </si>
  <si>
    <t>LM549627</t>
  </si>
  <si>
    <t>LM549352</t>
  </si>
  <si>
    <t>LM549571</t>
  </si>
  <si>
    <t>LM549564</t>
  </si>
  <si>
    <t>LM549560</t>
  </si>
  <si>
    <t>LM549423</t>
  </si>
  <si>
    <t>LM549378</t>
  </si>
  <si>
    <t>LM550228</t>
  </si>
  <si>
    <t>LM549376</t>
  </si>
  <si>
    <t>LM550233</t>
  </si>
  <si>
    <t>LM549351</t>
  </si>
  <si>
    <t>LM549300</t>
  </si>
  <si>
    <t>LM549271</t>
  </si>
  <si>
    <t>LM549270</t>
  </si>
  <si>
    <t>LM550240</t>
  </si>
  <si>
    <t>LM549721</t>
  </si>
  <si>
    <t>LM549377</t>
  </si>
  <si>
    <t>LM549719</t>
  </si>
  <si>
    <t>LM550358</t>
  </si>
  <si>
    <t>LM550351</t>
  </si>
  <si>
    <t>LM556206</t>
  </si>
  <si>
    <t>LM550330</t>
  </si>
  <si>
    <t>LM550242</t>
  </si>
  <si>
    <t>LM549722</t>
  </si>
  <si>
    <t>LM549723</t>
  </si>
  <si>
    <t>LM549724</t>
  </si>
  <si>
    <t>LM549725</t>
  </si>
  <si>
    <t>LM549726</t>
  </si>
  <si>
    <t>LM549727</t>
  </si>
  <si>
    <t>LM549728</t>
  </si>
  <si>
    <t>LM549730</t>
  </si>
  <si>
    <t>LM549744</t>
  </si>
  <si>
    <t>LM549746</t>
  </si>
  <si>
    <t>LM549751</t>
  </si>
  <si>
    <t>LM549770</t>
  </si>
  <si>
    <t>LM549771</t>
  </si>
  <si>
    <t>LM550352</t>
  </si>
  <si>
    <t>LM550305</t>
  </si>
  <si>
    <t>LM550323</t>
  </si>
  <si>
    <t>LM550322</t>
  </si>
  <si>
    <t>LM550321</t>
  </si>
  <si>
    <t>LM550316</t>
  </si>
  <si>
    <t>LM550315</t>
  </si>
  <si>
    <t>LM549774</t>
  </si>
  <si>
    <t>LM550307</t>
  </si>
  <si>
    <t>LM549860</t>
  </si>
  <si>
    <t>LM550302</t>
  </si>
  <si>
    <t>LM550274</t>
  </si>
  <si>
    <t>LM550263</t>
  </si>
  <si>
    <t>LM550249</t>
  </si>
  <si>
    <t>LM550248</t>
  </si>
  <si>
    <t>LM550309</t>
  </si>
  <si>
    <t>LM571012</t>
  </si>
  <si>
    <t>LM571086</t>
  </si>
  <si>
    <t>LM568815</t>
  </si>
  <si>
    <t>LM568816</t>
  </si>
  <si>
    <t>LM568817</t>
  </si>
  <si>
    <t>LM568818</t>
  </si>
  <si>
    <t>LM568820</t>
  </si>
  <si>
    <t>LM568821</t>
  </si>
  <si>
    <t>LM568822</t>
  </si>
  <si>
    <t>LM568823</t>
  </si>
  <si>
    <t>LM568852</t>
  </si>
  <si>
    <t>LM568853</t>
  </si>
  <si>
    <t>LM571005</t>
  </si>
  <si>
    <t>LM571006</t>
  </si>
  <si>
    <t>LM568813</t>
  </si>
  <si>
    <t>LM571018</t>
  </si>
  <si>
    <t>LM565544</t>
  </si>
  <si>
    <t>LM571084</t>
  </si>
  <si>
    <t>LM571083</t>
  </si>
  <si>
    <t>LM571082</t>
  </si>
  <si>
    <t>LM571081</t>
  </si>
  <si>
    <t>LM571010</t>
  </si>
  <si>
    <t>LM571042</t>
  </si>
  <si>
    <t>LM571011</t>
  </si>
  <si>
    <t>LM571017</t>
  </si>
  <si>
    <t>LM571016</t>
  </si>
  <si>
    <t>LM571015</t>
  </si>
  <si>
    <t>LM571014</t>
  </si>
  <si>
    <t>LM571013</t>
  </si>
  <si>
    <t>LM568812</t>
  </si>
  <si>
    <t>LM571076</t>
  </si>
  <si>
    <t>LM568592</t>
  </si>
  <si>
    <t>LM556204</t>
  </si>
  <si>
    <t>LM565547</t>
  </si>
  <si>
    <t>LM565549</t>
  </si>
  <si>
    <t>LM565826</t>
  </si>
  <si>
    <t>LM565849</t>
  </si>
  <si>
    <t>LM565850</t>
  </si>
  <si>
    <t>LM565863</t>
  </si>
  <si>
    <t>LM565864</t>
  </si>
  <si>
    <t>LM565867</t>
  </si>
  <si>
    <t>LM568377</t>
  </si>
  <si>
    <t>LM568473</t>
  </si>
  <si>
    <t>LM568536</t>
  </si>
  <si>
    <t>LM568542</t>
  </si>
  <si>
    <t>LM568814</t>
  </si>
  <si>
    <t>LM568606</t>
  </si>
  <si>
    <t>LM568811</t>
  </si>
  <si>
    <t>LM568810</t>
  </si>
  <si>
    <t>LM568809</t>
  </si>
  <si>
    <t>LM568808</t>
  </si>
  <si>
    <t>LM568807</t>
  </si>
  <si>
    <t>LM568580</t>
  </si>
  <si>
    <t>LM568664</t>
  </si>
  <si>
    <t>LM568581</t>
  </si>
  <si>
    <t>LM568605</t>
  </si>
  <si>
    <t>LM568604</t>
  </si>
  <si>
    <t>LM568600</t>
  </si>
  <si>
    <t>LM568599</t>
  </si>
  <si>
    <t>LM568593</t>
  </si>
  <si>
    <t>LM571087</t>
  </si>
  <si>
    <t>LM568677</t>
  </si>
  <si>
    <t>LM572326</t>
  </si>
  <si>
    <t>LM571085</t>
  </si>
  <si>
    <t>LM571945</t>
  </si>
  <si>
    <t>LM571946</t>
  </si>
  <si>
    <t>LM571947</t>
  </si>
  <si>
    <t>LM571964</t>
  </si>
  <si>
    <t>LM571966</t>
  </si>
  <si>
    <t>LM571969</t>
  </si>
  <si>
    <t>LM571970</t>
  </si>
  <si>
    <t>LM572038</t>
  </si>
  <si>
    <t>LM572152</t>
  </si>
  <si>
    <t>LM572167</t>
  </si>
  <si>
    <t>LM572198</t>
  </si>
  <si>
    <t>LM572210</t>
  </si>
  <si>
    <t>LM571883</t>
  </si>
  <si>
    <t>LM572334</t>
  </si>
  <si>
    <t>LM612171</t>
  </si>
  <si>
    <t>LM572341</t>
  </si>
  <si>
    <t>LM572339</t>
  </si>
  <si>
    <t>LM572338</t>
  </si>
  <si>
    <t>LM572337</t>
  </si>
  <si>
    <t>lm572216</t>
  </si>
  <si>
    <t>LM572335</t>
  </si>
  <si>
    <t>LM572297</t>
  </si>
  <si>
    <t>LM572333</t>
  </si>
  <si>
    <t>LM572332</t>
  </si>
  <si>
    <t>LM572331</t>
  </si>
  <si>
    <t>LM572330</t>
  </si>
  <si>
    <t>LM572328</t>
  </si>
  <si>
    <t>LM571882</t>
  </si>
  <si>
    <t>LM572336</t>
  </si>
  <si>
    <t>LM571330</t>
  </si>
  <si>
    <t>LM571088</t>
  </si>
  <si>
    <t>LM571089</t>
  </si>
  <si>
    <t>LM571090</t>
  </si>
  <si>
    <t>LM571091</t>
  </si>
  <si>
    <t>LM571092</t>
  </si>
  <si>
    <t>LM571094</t>
  </si>
  <si>
    <t>LM571097</t>
  </si>
  <si>
    <t>LM571131</t>
  </si>
  <si>
    <t>LM571132</t>
  </si>
  <si>
    <t>LM571133</t>
  </si>
  <si>
    <t>LM571134</t>
  </si>
  <si>
    <t>LM571135</t>
  </si>
  <si>
    <t>LM571136</t>
  </si>
  <si>
    <t>LM571929</t>
  </si>
  <si>
    <t>LM571424</t>
  </si>
  <si>
    <t>LM571877</t>
  </si>
  <si>
    <t>LM571841</t>
  </si>
  <si>
    <t>LM571565</t>
  </si>
  <si>
    <t>LM571558</t>
  </si>
  <si>
    <t>LM571557</t>
  </si>
  <si>
    <t>LM571152</t>
  </si>
  <si>
    <t>LM571451</t>
  </si>
  <si>
    <t>LM571266</t>
  </si>
  <si>
    <t>LM571401</t>
  </si>
  <si>
    <t>LM571339</t>
  </si>
  <si>
    <t>LM571335</t>
  </si>
  <si>
    <t>LM571332</t>
  </si>
  <si>
    <t>LM571331</t>
  </si>
  <si>
    <t>LM565541</t>
  </si>
  <si>
    <t>LM571457</t>
  </si>
  <si>
    <t>LM565029</t>
  </si>
  <si>
    <t>LM565165</t>
  </si>
  <si>
    <t>LM561948</t>
  </si>
  <si>
    <t>LM562038</t>
  </si>
  <si>
    <t>LM562040</t>
  </si>
  <si>
    <t>LM562042</t>
  </si>
  <si>
    <t>LM562043</t>
  </si>
  <si>
    <t>LM562044</t>
  </si>
  <si>
    <t>LM564839</t>
  </si>
  <si>
    <t>LM564992</t>
  </si>
  <si>
    <t>LM564993</t>
  </si>
  <si>
    <t>LM565068</t>
  </si>
  <si>
    <t>LM565546</t>
  </si>
  <si>
    <t>LM565163</t>
  </si>
  <si>
    <t>LM565161</t>
  </si>
  <si>
    <t>LM565160</t>
  </si>
  <si>
    <t>LM565159</t>
  </si>
  <si>
    <t>LM564995</t>
  </si>
  <si>
    <t>LM565069</t>
  </si>
  <si>
    <t>LM565028</t>
  </si>
  <si>
    <t>LM565060</t>
  </si>
  <si>
    <t>LM565053</t>
  </si>
  <si>
    <t>LM565052</t>
  </si>
  <si>
    <t>LM565051</t>
  </si>
  <si>
    <t>LM565032</t>
  </si>
  <si>
    <t>LM565158</t>
  </si>
  <si>
    <t>LM572344</t>
  </si>
  <si>
    <t>LM556310</t>
  </si>
  <si>
    <t>LM556311</t>
  </si>
  <si>
    <t>LM556312</t>
  </si>
  <si>
    <t>LM556347</t>
  </si>
  <si>
    <t>LM556348</t>
  </si>
  <si>
    <t>LM556381</t>
  </si>
  <si>
    <t>LM556396</t>
  </si>
  <si>
    <t>LM556400</t>
  </si>
  <si>
    <t>LM556483</t>
  </si>
  <si>
    <t>LM556605</t>
  </si>
  <si>
    <t>LM556606</t>
  </si>
  <si>
    <t>LM556613</t>
  </si>
  <si>
    <t>LM556619</t>
  </si>
  <si>
    <t>LM565166</t>
  </si>
  <si>
    <t>LM558192</t>
  </si>
  <si>
    <t>LM565463</t>
  </si>
  <si>
    <t>LM565164</t>
  </si>
  <si>
    <t>LM565447</t>
  </si>
  <si>
    <t>LM565448</t>
  </si>
  <si>
    <t>LM565449</t>
  </si>
  <si>
    <t>lm565450</t>
  </si>
  <si>
    <t>LM565451</t>
  </si>
  <si>
    <t>LM565452</t>
  </si>
  <si>
    <t>LM565453</t>
  </si>
  <si>
    <t>LM565454</t>
  </si>
  <si>
    <t>LM565455</t>
  </si>
  <si>
    <t>LM565456</t>
  </si>
  <si>
    <t>lm565457</t>
  </si>
  <si>
    <t>lm565458</t>
  </si>
  <si>
    <t>LM565445</t>
  </si>
  <si>
    <t>LM565472</t>
  </si>
  <si>
    <t>LM565530</t>
  </si>
  <si>
    <t>LM565512</t>
  </si>
  <si>
    <t>LM565504</t>
  </si>
  <si>
    <t>LM565501</t>
  </si>
  <si>
    <t>LM565475</t>
  </si>
  <si>
    <t>LM565459</t>
  </si>
  <si>
    <t>LM565473</t>
  </si>
  <si>
    <t>lm565461</t>
  </si>
  <si>
    <t>LM565471</t>
  </si>
  <si>
    <t>LM565467</t>
  </si>
  <si>
    <t>LM565466</t>
  </si>
  <si>
    <t>LM565465</t>
  </si>
  <si>
    <t>LM565464</t>
  </si>
  <si>
    <t>LM565444</t>
  </si>
  <si>
    <t>LM565474</t>
  </si>
  <si>
    <t>LM565429</t>
  </si>
  <si>
    <t>LM565167</t>
  </si>
  <si>
    <t>LM565168</t>
  </si>
  <si>
    <t>LM565169</t>
  </si>
  <si>
    <t>LM565170</t>
  </si>
  <si>
    <t>LM565171</t>
  </si>
  <si>
    <t>LM565172</t>
  </si>
  <si>
    <t>LM565173</t>
  </si>
  <si>
    <t>LM565174</t>
  </si>
  <si>
    <t>LM565175</t>
  </si>
  <si>
    <t>LM565180</t>
  </si>
  <si>
    <t>LM565184</t>
  </si>
  <si>
    <t>LM565308</t>
  </si>
  <si>
    <t>LM565426</t>
  </si>
  <si>
    <t>LM565446</t>
  </si>
  <si>
    <t>LM565435</t>
  </si>
  <si>
    <t>LM565443</t>
  </si>
  <si>
    <t>LM565442</t>
  </si>
  <si>
    <t>LM565441</t>
  </si>
  <si>
    <t>lm565440</t>
  </si>
  <si>
    <t>LM565439</t>
  </si>
  <si>
    <t>LM565427</t>
  </si>
  <si>
    <t>LM565437</t>
  </si>
  <si>
    <t>LM565428</t>
  </si>
  <si>
    <t>LM565434</t>
  </si>
  <si>
    <t>LM565433</t>
  </si>
  <si>
    <t>LM565432</t>
  </si>
  <si>
    <t>LM565431</t>
  </si>
  <si>
    <t>LM565430</t>
  </si>
  <si>
    <t>LM556205</t>
  </si>
  <si>
    <t>LM565438</t>
  </si>
  <si>
    <t>LM645314</t>
  </si>
  <si>
    <t>LM646050</t>
  </si>
  <si>
    <t>LM646097</t>
  </si>
  <si>
    <t>LM651186</t>
  </si>
  <si>
    <t>LM651218</t>
  </si>
  <si>
    <t>LM651219</t>
  </si>
  <si>
    <t>LM651220</t>
  </si>
  <si>
    <t>LM651221</t>
  </si>
  <si>
    <t>LM645279</t>
  </si>
  <si>
    <t>LM645281</t>
  </si>
  <si>
    <t>LM645285</t>
  </si>
  <si>
    <t>LM645286</t>
  </si>
  <si>
    <t>LM652541</t>
  </si>
  <si>
    <t>LM645313</t>
  </si>
  <si>
    <t>LM646047</t>
  </si>
  <si>
    <t>LM645317</t>
  </si>
  <si>
    <t>LM645319</t>
  </si>
  <si>
    <t>LM645365</t>
  </si>
  <si>
    <t>LM645389</t>
  </si>
  <si>
    <t>LM645510</t>
  </si>
  <si>
    <t>LM645511</t>
  </si>
  <si>
    <t>LM645513</t>
  </si>
  <si>
    <t>LM645514</t>
  </si>
  <si>
    <t>LM645515</t>
  </si>
  <si>
    <t>LM645516</t>
  </si>
  <si>
    <t>LM645517</t>
  </si>
  <si>
    <t>LM645518</t>
  </si>
  <si>
    <t>LM645519</t>
  </si>
  <si>
    <t>LM645287</t>
  </si>
  <si>
    <t>LM646023</t>
  </si>
  <si>
    <t>LM645140</t>
  </si>
  <si>
    <t>LM645143</t>
  </si>
  <si>
    <t>LM645144</t>
  </si>
  <si>
    <t>LM645145</t>
  </si>
  <si>
    <t>LM645149</t>
  </si>
  <si>
    <t>LM645150</t>
  </si>
  <si>
    <t>LM645205</t>
  </si>
  <si>
    <t>LM645236</t>
  </si>
  <si>
    <t>LM645276</t>
  </si>
  <si>
    <t>LM645277</t>
  </si>
  <si>
    <t>LM645278</t>
  </si>
  <si>
    <t>LM646019</t>
  </si>
  <si>
    <t>LM646020</t>
  </si>
  <si>
    <t>LM646049</t>
  </si>
  <si>
    <t>LM646040</t>
  </si>
  <si>
    <t>LM645537</t>
  </si>
  <si>
    <t>LM646046</t>
  </si>
  <si>
    <t>LM646045</t>
  </si>
  <si>
    <t>LM646044</t>
  </si>
  <si>
    <t>LM646043</t>
  </si>
  <si>
    <t>LM646021</t>
  </si>
  <si>
    <t>LM646041</t>
  </si>
  <si>
    <t>LM646022</t>
  </si>
  <si>
    <t>LM646033</t>
  </si>
  <si>
    <t>LM646031</t>
  </si>
  <si>
    <t>LM646026</t>
  </si>
  <si>
    <t>LM646025</t>
  </si>
  <si>
    <t>LM646024</t>
  </si>
  <si>
    <t>LM646048</t>
  </si>
  <si>
    <t>LM646042</t>
  </si>
  <si>
    <t>LM652474</t>
  </si>
  <si>
    <t>LM645520</t>
  </si>
  <si>
    <t>LM653575</t>
  </si>
  <si>
    <t>LM653613</t>
  </si>
  <si>
    <t>LK653614</t>
  </si>
  <si>
    <t>LM653617</t>
  </si>
  <si>
    <t>LM653618</t>
  </si>
  <si>
    <t>LM653619</t>
  </si>
  <si>
    <t>LM652290</t>
  </si>
  <si>
    <t>LM652297</t>
  </si>
  <si>
    <t>LM652302</t>
  </si>
  <si>
    <t>LM652303</t>
  </si>
  <si>
    <t>LM652350</t>
  </si>
  <si>
    <t>LM652441</t>
  </si>
  <si>
    <t>LM653562</t>
  </si>
  <si>
    <t>LM652500</t>
  </si>
  <si>
    <t>LM612148</t>
  </si>
  <si>
    <t>LM652534</t>
  </si>
  <si>
    <t>LM652532</t>
  </si>
  <si>
    <t>LM652531</t>
  </si>
  <si>
    <t>LM652528</t>
  </si>
  <si>
    <t>LM652457</t>
  </si>
  <si>
    <t>LM652504</t>
  </si>
  <si>
    <t>LM652473</t>
  </si>
  <si>
    <t>LM652499</t>
  </si>
  <si>
    <t>LM652498</t>
  </si>
  <si>
    <t>LM652497</t>
  </si>
  <si>
    <t>LM652489</t>
  </si>
  <si>
    <t>LM652475</t>
  </si>
  <si>
    <t>LM652289</t>
  </si>
  <si>
    <t>LM652506</t>
  </si>
  <si>
    <t>LM651468</t>
  </si>
  <si>
    <t>LM645099</t>
  </si>
  <si>
    <t>LM645588</t>
  </si>
  <si>
    <t>LM645593</t>
  </si>
  <si>
    <t>LM645603</t>
  </si>
  <si>
    <t>LM645604</t>
  </si>
  <si>
    <t>LM645605</t>
  </si>
  <si>
    <t>LM651222</t>
  </si>
  <si>
    <t>LM651223</t>
  </si>
  <si>
    <t>LM651224</t>
  </si>
  <si>
    <t>LM651225</t>
  </si>
  <si>
    <t>LM651424</t>
  </si>
  <si>
    <t>LM651457</t>
  </si>
  <si>
    <t>LM651460</t>
  </si>
  <si>
    <t>LM653563</t>
  </si>
  <si>
    <t>LM652151</t>
  </si>
  <si>
    <t>LM652280</t>
  </si>
  <si>
    <t>LM652277</t>
  </si>
  <si>
    <t>LM652224</t>
  </si>
  <si>
    <t>LM652223</t>
  </si>
  <si>
    <t>LM652222</t>
  </si>
  <si>
    <t>LM651464</t>
  </si>
  <si>
    <t>LM652210</t>
  </si>
  <si>
    <t>LM651467</t>
  </si>
  <si>
    <t>LM651993</t>
  </si>
  <si>
    <t>LM651957</t>
  </si>
  <si>
    <t>LM651719</t>
  </si>
  <si>
    <t>LM651560</t>
  </si>
  <si>
    <t>LM651526</t>
  </si>
  <si>
    <t>LM645528</t>
  </si>
  <si>
    <t>LM652221</t>
  </si>
  <si>
    <t>LM635834</t>
  </si>
  <si>
    <t>LM635851</t>
  </si>
  <si>
    <t>LM635815</t>
  </si>
  <si>
    <t>LM635816</t>
  </si>
  <si>
    <t>LM635817</t>
  </si>
  <si>
    <t>LM635818</t>
  </si>
  <si>
    <t>LM635819</t>
  </si>
  <si>
    <t>LM635825</t>
  </si>
  <si>
    <t>LM635826</t>
  </si>
  <si>
    <t>LM635827</t>
  </si>
  <si>
    <t>LM635828</t>
  </si>
  <si>
    <t>LM635829</t>
  </si>
  <si>
    <t>LM635830</t>
  </si>
  <si>
    <t>LM635831</t>
  </si>
  <si>
    <t>LM635813</t>
  </si>
  <si>
    <t>LM635842</t>
  </si>
  <si>
    <t>LM645135</t>
  </si>
  <si>
    <t>LM635849</t>
  </si>
  <si>
    <t>LM635848</t>
  </si>
  <si>
    <t>LM635847</t>
  </si>
  <si>
    <t>LM635846</t>
  </si>
  <si>
    <t>LM635832</t>
  </si>
  <si>
    <t>LM635844</t>
  </si>
  <si>
    <t>LM635833</t>
  </si>
  <si>
    <t>LM635841</t>
  </si>
  <si>
    <t>LM635840</t>
  </si>
  <si>
    <t>LM635839</t>
  </si>
  <si>
    <t>LM635836</t>
  </si>
  <si>
    <t>LM635835</t>
  </si>
  <si>
    <t>LM635811</t>
  </si>
  <si>
    <t>LM635845</t>
  </si>
  <si>
    <t>LM635607</t>
  </si>
  <si>
    <t>LM635549</t>
  </si>
  <si>
    <t>LM635550</t>
  </si>
  <si>
    <t>LM635551</t>
  </si>
  <si>
    <t>LM635552</t>
  </si>
  <si>
    <t>LM635553</t>
  </si>
  <si>
    <t>LM635557</t>
  </si>
  <si>
    <t>LM635559</t>
  </si>
  <si>
    <t>LM635572</t>
  </si>
  <si>
    <t>LM635575</t>
  </si>
  <si>
    <t>LM635596</t>
  </si>
  <si>
    <t>LM635602</t>
  </si>
  <si>
    <t>LM635603</t>
  </si>
  <si>
    <t>LM635604</t>
  </si>
  <si>
    <t>LM635814</t>
  </si>
  <si>
    <t>LM635615</t>
  </si>
  <si>
    <t>LM635810</t>
  </si>
  <si>
    <t>LM635809</t>
  </si>
  <si>
    <t>LM635640</t>
  </si>
  <si>
    <t>LM635639</t>
  </si>
  <si>
    <t>LM635625</t>
  </si>
  <si>
    <t>LM635605</t>
  </si>
  <si>
    <t>LM635618</t>
  </si>
  <si>
    <t>LM635606</t>
  </si>
  <si>
    <t>LM635612</t>
  </si>
  <si>
    <t>LM635611</t>
  </si>
  <si>
    <t>LM635610</t>
  </si>
  <si>
    <t>LM635609</t>
  </si>
  <si>
    <t>LM635608</t>
  </si>
  <si>
    <t>LM635852</t>
  </si>
  <si>
    <t>LM635619</t>
  </si>
  <si>
    <t>LM644819</t>
  </si>
  <si>
    <t>LM635850</t>
  </si>
  <si>
    <t>LM644634</t>
  </si>
  <si>
    <t>LM644652</t>
  </si>
  <si>
    <t>LM644666</t>
  </si>
  <si>
    <t>LM644668</t>
  </si>
  <si>
    <t>LM644674</t>
  </si>
  <si>
    <t>LM644678</t>
  </si>
  <si>
    <t>LM644777</t>
  </si>
  <si>
    <t>LM644778</t>
  </si>
  <si>
    <t>LM644801</t>
  </si>
  <si>
    <t>LM644802</t>
  </si>
  <si>
    <t>LM644813</t>
  </si>
  <si>
    <t>LM644815</t>
  </si>
  <si>
    <t>LM644628</t>
  </si>
  <si>
    <t>LM644922</t>
  </si>
  <si>
    <t>LM652548</t>
  </si>
  <si>
    <t>LM645090</t>
  </si>
  <si>
    <t>LM645083</t>
  </si>
  <si>
    <t>LM645081</t>
  </si>
  <si>
    <t>LM645003</t>
  </si>
  <si>
    <t>LM644817</t>
  </si>
  <si>
    <t>LM644923</t>
  </si>
  <si>
    <t>LM644818</t>
  </si>
  <si>
    <t>LM644913</t>
  </si>
  <si>
    <t>LM644860</t>
  </si>
  <si>
    <t>LM644822</t>
  </si>
  <si>
    <t>LM644821</t>
  </si>
  <si>
    <t>LM644820</t>
  </si>
  <si>
    <t>LM644372</t>
  </si>
  <si>
    <t>LM644954</t>
  </si>
  <si>
    <t>LM643899</t>
  </si>
  <si>
    <t>LM635853</t>
  </si>
  <si>
    <t>LM635854</t>
  </si>
  <si>
    <t>LM635855</t>
  </si>
  <si>
    <t>LM635856</t>
  </si>
  <si>
    <t>LM635858</t>
  </si>
  <si>
    <t>LM635957</t>
  </si>
  <si>
    <t>LM643857</t>
  </si>
  <si>
    <t>LM643883</t>
  </si>
  <si>
    <t>LM643884</t>
  </si>
  <si>
    <t>LM643888</t>
  </si>
  <si>
    <t>LM643889</t>
  </si>
  <si>
    <t>LM643890</t>
  </si>
  <si>
    <t>LM643891</t>
  </si>
  <si>
    <t>LM644629</t>
  </si>
  <si>
    <t>LM644179</t>
  </si>
  <si>
    <t>LM644371</t>
  </si>
  <si>
    <t>LM644363</t>
  </si>
  <si>
    <t>LM644300</t>
  </si>
  <si>
    <t>LM644299</t>
  </si>
  <si>
    <t>LM644270</t>
  </si>
  <si>
    <t>LM643892</t>
  </si>
  <si>
    <t>LM644213</t>
  </si>
  <si>
    <t>LM643893</t>
  </si>
  <si>
    <t>LM644143</t>
  </si>
  <si>
    <t>LM644059</t>
  </si>
  <si>
    <t>LM644058</t>
  </si>
  <si>
    <t>LM644050</t>
  </si>
  <si>
    <t>LM643900</t>
  </si>
  <si>
    <t>LM645100</t>
  </si>
  <si>
    <t>LM644214</t>
  </si>
  <si>
    <t>LM662009</t>
  </si>
  <si>
    <t>LM661919</t>
  </si>
  <si>
    <t>LM661920</t>
  </si>
  <si>
    <t>LM661921</t>
  </si>
  <si>
    <t>LM661922</t>
  </si>
  <si>
    <t>LM661925</t>
  </si>
  <si>
    <t>LM661937</t>
  </si>
  <si>
    <t>LM661950</t>
  </si>
  <si>
    <t>LM661978</t>
  </si>
  <si>
    <t>LM661991</t>
  </si>
  <si>
    <t>LM661999</t>
  </si>
  <si>
    <t>LM662001</t>
  </si>
  <si>
    <t>LM662004</t>
  </si>
  <si>
    <t>LM652535</t>
  </si>
  <si>
    <t>LM662008</t>
  </si>
  <si>
    <t>LM661909</t>
  </si>
  <si>
    <t>LM662010</t>
  </si>
  <si>
    <t>LM662012</t>
  </si>
  <si>
    <t>LM662021</t>
  </si>
  <si>
    <t>LM662073</t>
  </si>
  <si>
    <t>LM662081</t>
  </si>
  <si>
    <t>LM662085</t>
  </si>
  <si>
    <t>LM662095</t>
  </si>
  <si>
    <t>LM662096</t>
  </si>
  <si>
    <t>LM662177</t>
  </si>
  <si>
    <t>LM662211</t>
  </si>
  <si>
    <t>LM662302</t>
  </si>
  <si>
    <t>LM662351</t>
  </si>
  <si>
    <t>LM662358</t>
  </si>
  <si>
    <t>LM662007</t>
  </si>
  <si>
    <t>LM661839</t>
  </si>
  <si>
    <t>LM661824</t>
  </si>
  <si>
    <t>LM661825</t>
  </si>
  <si>
    <t>LM661828</t>
  </si>
  <si>
    <t>LM661829</t>
  </si>
  <si>
    <t>LM662429</t>
  </si>
  <si>
    <t>LM662430</t>
  </si>
  <si>
    <t>LM662452</t>
  </si>
  <si>
    <t>LM662453</t>
  </si>
  <si>
    <t>LM661830</t>
  </si>
  <si>
    <t>LM661831</t>
  </si>
  <si>
    <t>LM661833</t>
  </si>
  <si>
    <t>LM661834</t>
  </si>
  <si>
    <t>LM661836</t>
  </si>
  <si>
    <t>LM661918</t>
  </si>
  <si>
    <t>LM661846</t>
  </si>
  <si>
    <t>LM66236110</t>
  </si>
  <si>
    <t>LM661904</t>
  </si>
  <si>
    <t>LM661881</t>
  </si>
  <si>
    <t>LM661877</t>
  </si>
  <si>
    <t>LM661865</t>
  </si>
  <si>
    <t>LM661837</t>
  </si>
  <si>
    <t>LM661847</t>
  </si>
  <si>
    <t>LM661838</t>
  </si>
  <si>
    <t>LM661844</t>
  </si>
  <si>
    <t>LM661843</t>
  </si>
  <si>
    <t>LM661842</t>
  </si>
  <si>
    <t>LM661841</t>
  </si>
  <si>
    <t>LM661840</t>
  </si>
  <si>
    <t>LM661910</t>
  </si>
  <si>
    <t>LM661849</t>
  </si>
  <si>
    <t>LM663022</t>
  </si>
  <si>
    <t>LM66235910</t>
  </si>
  <si>
    <t>LM662492</t>
  </si>
  <si>
    <t>LM662493</t>
  </si>
  <si>
    <t>LM662494</t>
  </si>
  <si>
    <t>LM662498</t>
  </si>
  <si>
    <t>LM662539</t>
  </si>
  <si>
    <t>LM662540</t>
  </si>
  <si>
    <t>LM662541</t>
  </si>
  <si>
    <t>LM662542</t>
  </si>
  <si>
    <t>LM662543</t>
  </si>
  <si>
    <t>LM662544</t>
  </si>
  <si>
    <t>LM662987</t>
  </si>
  <si>
    <t>LM662991</t>
  </si>
  <si>
    <t>LM662490</t>
  </si>
  <si>
    <t>LM663089</t>
  </si>
  <si>
    <t>LM663175</t>
  </si>
  <si>
    <t>LM663174</t>
  </si>
  <si>
    <t>LM663173</t>
  </si>
  <si>
    <t>LM663172</t>
  </si>
  <si>
    <t>LM663170</t>
  </si>
  <si>
    <t>LM663018</t>
  </si>
  <si>
    <t>LM663153</t>
  </si>
  <si>
    <t>LM663021</t>
  </si>
  <si>
    <t>LM663088</t>
  </si>
  <si>
    <t>LO663086</t>
  </si>
  <si>
    <t>LM663025</t>
  </si>
  <si>
    <t>LM663024</t>
  </si>
  <si>
    <t>LM663023</t>
  </si>
  <si>
    <t>LM662489</t>
  </si>
  <si>
    <t>LM663154</t>
  </si>
  <si>
    <t>LM662465</t>
  </si>
  <si>
    <t>LM661820</t>
  </si>
  <si>
    <t>LM662367</t>
  </si>
  <si>
    <t>LM662385</t>
  </si>
  <si>
    <t>LM662426</t>
  </si>
  <si>
    <t>LM662427</t>
  </si>
  <si>
    <t>LM662428</t>
  </si>
  <si>
    <t>LM662454</t>
  </si>
  <si>
    <t>LM662455</t>
  </si>
  <si>
    <t>LM662456</t>
  </si>
  <si>
    <t>LM662457</t>
  </si>
  <si>
    <t>LM662458</t>
  </si>
  <si>
    <t>LM662459</t>
  </si>
  <si>
    <t>LM662460</t>
  </si>
  <si>
    <t>LM662491</t>
  </si>
  <si>
    <t>LM662480</t>
  </si>
  <si>
    <t>LM662488</t>
  </si>
  <si>
    <t>LM662487</t>
  </si>
  <si>
    <t>LM662486</t>
  </si>
  <si>
    <t>LM662485</t>
  </si>
  <si>
    <t>LM662484</t>
  </si>
  <si>
    <t>LM662461</t>
  </si>
  <si>
    <t>LM662481</t>
  </si>
  <si>
    <t>LM662464</t>
  </si>
  <si>
    <t>LM662479</t>
  </si>
  <si>
    <t>LM662478</t>
  </si>
  <si>
    <t>LM662471</t>
  </si>
  <si>
    <t>LM662468</t>
  </si>
  <si>
    <t>LM662467</t>
  </si>
  <si>
    <t>LM66236010</t>
  </si>
  <si>
    <t>LM662482</t>
  </si>
  <si>
    <t>LM652931</t>
  </si>
  <si>
    <t>LM653142</t>
  </si>
  <si>
    <t>LM652796</t>
  </si>
  <si>
    <t>LM652799</t>
  </si>
  <si>
    <t>LM652877</t>
  </si>
  <si>
    <t>LM652896</t>
  </si>
  <si>
    <t>LM652898</t>
  </si>
  <si>
    <t>LM652899</t>
  </si>
  <si>
    <t>LM652903</t>
  </si>
  <si>
    <t>LM652922</t>
  </si>
  <si>
    <t>LM652924</t>
  </si>
  <si>
    <t>LM652925</t>
  </si>
  <si>
    <t>LM652927</t>
  </si>
  <si>
    <t>LM652928</t>
  </si>
  <si>
    <t>LM652785</t>
  </si>
  <si>
    <t>LM652955</t>
  </si>
  <si>
    <t>LM661822</t>
  </si>
  <si>
    <t>LM653140</t>
  </si>
  <si>
    <t>LM653139</t>
  </si>
  <si>
    <t>LM653136</t>
  </si>
  <si>
    <t>LM653135</t>
  </si>
  <si>
    <t>LM652929</t>
  </si>
  <si>
    <t>LM653133</t>
  </si>
  <si>
    <t>LM652930</t>
  </si>
  <si>
    <t>LM652953</t>
  </si>
  <si>
    <t>LM652950</t>
  </si>
  <si>
    <t>LM652949</t>
  </si>
  <si>
    <t>LM652948</t>
  </si>
  <si>
    <t>LM652941</t>
  </si>
  <si>
    <t>LM652773</t>
  </si>
  <si>
    <t>LM653134</t>
  </si>
  <si>
    <t>LM652694</t>
  </si>
  <si>
    <t>LM652549</t>
  </si>
  <si>
    <t>LM652550</t>
  </si>
  <si>
    <t>LM652558</t>
  </si>
  <si>
    <t>LM652559</t>
  </si>
  <si>
    <t>LM652560</t>
  </si>
  <si>
    <t>LM652563</t>
  </si>
  <si>
    <t>LM652567</t>
  </si>
  <si>
    <t>LM652652</t>
  </si>
  <si>
    <t>LM652659</t>
  </si>
  <si>
    <t>LM652660</t>
  </si>
  <si>
    <t>LM652677</t>
  </si>
  <si>
    <t>LM652689</t>
  </si>
  <si>
    <t>LM652690</t>
  </si>
  <si>
    <t>LM652795</t>
  </si>
  <si>
    <t>LM652710</t>
  </si>
  <si>
    <t>LM652772</t>
  </si>
  <si>
    <t>LM652771</t>
  </si>
  <si>
    <t>LM652770</t>
  </si>
  <si>
    <t>LM652768</t>
  </si>
  <si>
    <t>LM652767</t>
  </si>
  <si>
    <t>LM652692</t>
  </si>
  <si>
    <t>LM652722</t>
  </si>
  <si>
    <t>LM652693</t>
  </si>
  <si>
    <t>LM652705</t>
  </si>
  <si>
    <t>LM652699</t>
  </si>
  <si>
    <t>LM652698</t>
  </si>
  <si>
    <t>LM652696</t>
  </si>
  <si>
    <t>LM652695</t>
  </si>
  <si>
    <t>LM653143</t>
  </si>
  <si>
    <t>LM652761</t>
  </si>
  <si>
    <t>LM661777</t>
  </si>
  <si>
    <t>LM653141</t>
  </si>
  <si>
    <t>LM661738</t>
  </si>
  <si>
    <t>LM661739</t>
  </si>
  <si>
    <t>LM661740</t>
  </si>
  <si>
    <t>LM661741</t>
  </si>
  <si>
    <t>LM661742</t>
  </si>
  <si>
    <t>LM661743</t>
  </si>
  <si>
    <t>LM661744</t>
  </si>
  <si>
    <t>LM661746</t>
  </si>
  <si>
    <t>LM661747</t>
  </si>
  <si>
    <t>LM661748</t>
  </si>
  <si>
    <t>LM661749</t>
  </si>
  <si>
    <t>LM661750</t>
  </si>
  <si>
    <t>LM661736</t>
  </si>
  <si>
    <t>LM661802</t>
  </si>
  <si>
    <t>LM635517</t>
  </si>
  <si>
    <t>LM661819</t>
  </si>
  <si>
    <t>LM661818</t>
  </si>
  <si>
    <t>LM661809</t>
  </si>
  <si>
    <t>LM661808</t>
  </si>
  <si>
    <t>LM661751</t>
  </si>
  <si>
    <t>LM661804</t>
  </si>
  <si>
    <t>LM661776</t>
  </si>
  <si>
    <t>LM661801</t>
  </si>
  <si>
    <t>LM661789</t>
  </si>
  <si>
    <t>LM661781</t>
  </si>
  <si>
    <t>LM661780</t>
  </si>
  <si>
    <t>LM661778</t>
  </si>
  <si>
    <t>LM661727</t>
  </si>
  <si>
    <t>LM661806</t>
  </si>
  <si>
    <t>LM653693</t>
  </si>
  <si>
    <t>LM653144</t>
  </si>
  <si>
    <t>LM653227</t>
  </si>
  <si>
    <t>LM653433</t>
  </si>
  <si>
    <t>LM653503</t>
  </si>
  <si>
    <t>LM653524</t>
  </si>
  <si>
    <t>LM653525</t>
  </si>
  <si>
    <t>LM653620</t>
  </si>
  <si>
    <t>LM653622</t>
  </si>
  <si>
    <t>LM653624</t>
  </si>
  <si>
    <t>LM653639</t>
  </si>
  <si>
    <t>LM653640</t>
  </si>
  <si>
    <t>LM653641</t>
  </si>
  <si>
    <t>LM653656</t>
  </si>
  <si>
    <t>LM661737</t>
  </si>
  <si>
    <t>LM653836</t>
  </si>
  <si>
    <t>LM659621</t>
  </si>
  <si>
    <t>LM654050</t>
  </si>
  <si>
    <t>LM654033</t>
  </si>
  <si>
    <t>LM654029</t>
  </si>
  <si>
    <t>LM653661</t>
  </si>
  <si>
    <t>LM654027</t>
  </si>
  <si>
    <t>LM653692</t>
  </si>
  <si>
    <t>LM653807</t>
  </si>
  <si>
    <t>LM653777</t>
  </si>
  <si>
    <t>LM653751</t>
  </si>
  <si>
    <t>LM653748</t>
  </si>
  <si>
    <t>LM653705</t>
  </si>
  <si>
    <t>LM661821</t>
  </si>
  <si>
    <t>LM654028</t>
  </si>
  <si>
    <t>LM613307</t>
  </si>
  <si>
    <t>LM612853</t>
  </si>
  <si>
    <t>LM612864</t>
  </si>
  <si>
    <t>LM612866</t>
  </si>
  <si>
    <t>LM612872</t>
  </si>
  <si>
    <t>LM612873</t>
  </si>
  <si>
    <t>LM612874</t>
  </si>
  <si>
    <t>LM612875</t>
  </si>
  <si>
    <t>LM612920</t>
  </si>
  <si>
    <t>LM612921</t>
  </si>
  <si>
    <t>LM612922</t>
  </si>
  <si>
    <t>LM612923</t>
  </si>
  <si>
    <t>LM612925</t>
  </si>
  <si>
    <t>LM635528</t>
  </si>
  <si>
    <t>LM613116</t>
  </si>
  <si>
    <t>LM612833</t>
  </si>
  <si>
    <t>LM613506</t>
  </si>
  <si>
    <t>LM613507</t>
  </si>
  <si>
    <t>LM613508</t>
  </si>
  <si>
    <t>LM613604</t>
  </si>
  <si>
    <t>LM613608</t>
  </si>
  <si>
    <t>LM618680</t>
  </si>
  <si>
    <t>LM618692</t>
  </si>
  <si>
    <t>LM618717</t>
  </si>
  <si>
    <t>LM618752</t>
  </si>
  <si>
    <t>LM618753</t>
  </si>
  <si>
    <t>LM618754</t>
  </si>
  <si>
    <t>LM618755</t>
  </si>
  <si>
    <t>LM618756</t>
  </si>
  <si>
    <t>LM613115</t>
  </si>
  <si>
    <t>LM612820</t>
  </si>
  <si>
    <t>LM612660</t>
  </si>
  <si>
    <t>LM612662</t>
  </si>
  <si>
    <t>LM612671</t>
  </si>
  <si>
    <t>LM612673</t>
  </si>
  <si>
    <t>LM612688</t>
  </si>
  <si>
    <t>LM612694</t>
  </si>
  <si>
    <t>LM612732</t>
  </si>
  <si>
    <t>LM612740</t>
  </si>
  <si>
    <t>LM612761</t>
  </si>
  <si>
    <t>LM612762</t>
  </si>
  <si>
    <t>LM612763</t>
  </si>
  <si>
    <t>LM612784</t>
  </si>
  <si>
    <t>LM612801</t>
  </si>
  <si>
    <t>LM612835</t>
  </si>
  <si>
    <t>LM612826</t>
  </si>
  <si>
    <t>LM618759</t>
  </si>
  <si>
    <t>LM612832</t>
  </si>
  <si>
    <t>LM612831</t>
  </si>
  <si>
    <t>LM612830</t>
  </si>
  <si>
    <t>LM612829</t>
  </si>
  <si>
    <t>LM612806</t>
  </si>
  <si>
    <t>LM612827</t>
  </si>
  <si>
    <t>LM612807</t>
  </si>
  <si>
    <t>LM612825</t>
  </si>
  <si>
    <t>LM612824</t>
  </si>
  <si>
    <t>LM612823</t>
  </si>
  <si>
    <t>LM612822</t>
  </si>
  <si>
    <t>LM612821</t>
  </si>
  <si>
    <t>LM612834</t>
  </si>
  <si>
    <t>LM612828</t>
  </si>
  <si>
    <t>LM620974</t>
  </si>
  <si>
    <t>LM618757</t>
  </si>
  <si>
    <t>LM619589</t>
  </si>
  <si>
    <t>LM619590</t>
  </si>
  <si>
    <t>LM619591</t>
  </si>
  <si>
    <t>LM619592</t>
  </si>
  <si>
    <t>LM619594</t>
  </si>
  <si>
    <t>LM619595</t>
  </si>
  <si>
    <t>LM620390</t>
  </si>
  <si>
    <t>LM620392</t>
  </si>
  <si>
    <t>LM620395</t>
  </si>
  <si>
    <t>LM620398</t>
  </si>
  <si>
    <t>LM620399</t>
  </si>
  <si>
    <t>LM620400</t>
  </si>
  <si>
    <t>LM619587</t>
  </si>
  <si>
    <t>LM633726</t>
  </si>
  <si>
    <t>LM633725</t>
  </si>
  <si>
    <t>LM633724</t>
  </si>
  <si>
    <t>LM633717</t>
  </si>
  <si>
    <t>LM633715</t>
  </si>
  <si>
    <t>LM620402</t>
  </si>
  <si>
    <t>LM633685</t>
  </si>
  <si>
    <t>LM620406</t>
  </si>
  <si>
    <t>LM621025</t>
  </si>
  <si>
    <t>LM621013</t>
  </si>
  <si>
    <t>LM620994</t>
  </si>
  <si>
    <t>LM620988</t>
  </si>
  <si>
    <t>LM620975</t>
  </si>
  <si>
    <t>LM619585</t>
  </si>
  <si>
    <t>LM633703</t>
  </si>
  <si>
    <t>LM619538</t>
  </si>
  <si>
    <t>LM612641</t>
  </si>
  <si>
    <t>LM618760</t>
  </si>
  <si>
    <t>LM618762</t>
  </si>
  <si>
    <t>LM618763</t>
  </si>
  <si>
    <t>LM618764</t>
  </si>
  <si>
    <t>LM618765</t>
  </si>
  <si>
    <t>LM619475</t>
  </si>
  <si>
    <t>LM619504</t>
  </si>
  <si>
    <t>LM619511</t>
  </si>
  <si>
    <t>LM619512</t>
  </si>
  <si>
    <t>LM619513</t>
  </si>
  <si>
    <t>LM619514</t>
  </si>
  <si>
    <t>LM619535</t>
  </si>
  <si>
    <t>LM619588</t>
  </si>
  <si>
    <t>LM619546</t>
  </si>
  <si>
    <t>LM619584</t>
  </si>
  <si>
    <t>LM619583</t>
  </si>
  <si>
    <t>LM619582</t>
  </si>
  <si>
    <t>LM619550</t>
  </si>
  <si>
    <t>LM619549</t>
  </si>
  <si>
    <t>LM619536</t>
  </si>
  <si>
    <t>LM619547</t>
  </si>
  <si>
    <t>LM619537</t>
  </si>
  <si>
    <t>LM619545</t>
  </si>
  <si>
    <t>LM619544</t>
  </si>
  <si>
    <t>LM619541</t>
  </si>
  <si>
    <t>LM619540</t>
  </si>
  <si>
    <t>LM619539</t>
  </si>
  <si>
    <t>LM618758</t>
  </si>
  <si>
    <t>LM619548</t>
  </si>
  <si>
    <t>LM612329</t>
  </si>
  <si>
    <t>LM619328</t>
  </si>
  <si>
    <t>LM612244</t>
  </si>
  <si>
    <t>LM612245</t>
  </si>
  <si>
    <t>LM612246</t>
  </si>
  <si>
    <t>LM612247</t>
  </si>
  <si>
    <t>LM612248</t>
  </si>
  <si>
    <t>LM612249</t>
  </si>
  <si>
    <t>LM612263</t>
  </si>
  <si>
    <t>LM612266</t>
  </si>
  <si>
    <t>LM612279</t>
  </si>
  <si>
    <t>LM612281</t>
  </si>
  <si>
    <t>LM612291</t>
  </si>
  <si>
    <t>LM612326</t>
  </si>
  <si>
    <t>LM612241</t>
  </si>
  <si>
    <t>LM618774</t>
  </si>
  <si>
    <t>LM612643</t>
  </si>
  <si>
    <t>LM619315</t>
  </si>
  <si>
    <t>LM619057</t>
  </si>
  <si>
    <t>LM619056</t>
  </si>
  <si>
    <t>LM619040</t>
  </si>
  <si>
    <t>LM612327</t>
  </si>
  <si>
    <t>LM618775</t>
  </si>
  <si>
    <t>LM612328</t>
  </si>
  <si>
    <t>LM612334</t>
  </si>
  <si>
    <t>LM612333</t>
  </si>
  <si>
    <t>LM612332</t>
  </si>
  <si>
    <t>LM612331</t>
  </si>
  <si>
    <t>LM612330</t>
  </si>
  <si>
    <t>LM612240</t>
  </si>
  <si>
    <t>LM618865</t>
  </si>
  <si>
    <t>LM612226</t>
  </si>
  <si>
    <t>LM612176</t>
  </si>
  <si>
    <t>LM612177</t>
  </si>
  <si>
    <t>LM612178</t>
  </si>
  <si>
    <t>LM612179</t>
  </si>
  <si>
    <t>LM612180</t>
  </si>
  <si>
    <t>LM612181</t>
  </si>
  <si>
    <t>LM612182</t>
  </si>
  <si>
    <t>LM612183</t>
  </si>
  <si>
    <t>LM612184</t>
  </si>
  <si>
    <t>LM612185</t>
  </si>
  <si>
    <t>LM612186</t>
  </si>
  <si>
    <t>LM612187</t>
  </si>
  <si>
    <t>LM612188</t>
  </si>
  <si>
    <t>LM612243</t>
  </si>
  <si>
    <t>LM612232</t>
  </si>
  <si>
    <t>LM612239</t>
  </si>
  <si>
    <t>LM612238</t>
  </si>
  <si>
    <t>LM612237</t>
  </si>
  <si>
    <t>LM612236</t>
  </si>
  <si>
    <t>LM612235</t>
  </si>
  <si>
    <t>LM612190</t>
  </si>
  <si>
    <t>LM612233</t>
  </si>
  <si>
    <t>LM612197</t>
  </si>
  <si>
    <t>LM612231</t>
  </si>
  <si>
    <t>LM612230</t>
  </si>
  <si>
    <t>LM612229</t>
  </si>
  <si>
    <t>LM612228</t>
  </si>
  <si>
    <t>LM612227</t>
  </si>
  <si>
    <t>LM619330</t>
  </si>
  <si>
    <t>LM612234</t>
  </si>
  <si>
    <t>LM612603</t>
  </si>
  <si>
    <t>LM619326</t>
  </si>
  <si>
    <t>LM612530</t>
  </si>
  <si>
    <t>LM612531</t>
  </si>
  <si>
    <t>LM612534</t>
  </si>
  <si>
    <t>LM612535</t>
  </si>
  <si>
    <t>LM612536</t>
  </si>
  <si>
    <t>LM612545</t>
  </si>
  <si>
    <t>LM612547</t>
  </si>
  <si>
    <t>LM612548</t>
  </si>
  <si>
    <t>LM612549</t>
  </si>
  <si>
    <t>LM612550</t>
  </si>
  <si>
    <t>LM612552</t>
  </si>
  <si>
    <t>LM612565</t>
  </si>
  <si>
    <t>LM612513</t>
  </si>
  <si>
    <t>LM612614</t>
  </si>
  <si>
    <t>LM633746</t>
  </si>
  <si>
    <t>LM612640</t>
  </si>
  <si>
    <t>LM612632</t>
  </si>
  <si>
    <t>LM612631</t>
  </si>
  <si>
    <t>LM612630</t>
  </si>
  <si>
    <t>LM612580</t>
  </si>
  <si>
    <t>LM612615</t>
  </si>
  <si>
    <t>LM612593</t>
  </si>
  <si>
    <t>LM612613</t>
  </si>
  <si>
    <t>LM612612</t>
  </si>
  <si>
    <t>LM612608</t>
  </si>
  <si>
    <t>LM612607</t>
  </si>
  <si>
    <t>LM612606</t>
  </si>
  <si>
    <t>LM612508</t>
  </si>
  <si>
    <t>LM612624</t>
  </si>
  <si>
    <t>LM612354</t>
  </si>
  <si>
    <t>LM619333</t>
  </si>
  <si>
    <t>LM619336</t>
  </si>
  <si>
    <t>LM619348</t>
  </si>
  <si>
    <t>LM619426</t>
  </si>
  <si>
    <t>LM619428</t>
  </si>
  <si>
    <t>LM619438</t>
  </si>
  <si>
    <t>LM612335</t>
  </si>
  <si>
    <t>LM612336</t>
  </si>
  <si>
    <t>LM612337</t>
  </si>
  <si>
    <t>LM612338</t>
  </si>
  <si>
    <t>LM612339</t>
  </si>
  <si>
    <t>LM612340</t>
  </si>
  <si>
    <t>LM612341</t>
  </si>
  <si>
    <t>LM612515</t>
  </si>
  <si>
    <t>LM612360</t>
  </si>
  <si>
    <t>LM612507</t>
  </si>
  <si>
    <t>LM612401</t>
  </si>
  <si>
    <t>LM774350</t>
  </si>
  <si>
    <t>LM612365</t>
  </si>
  <si>
    <t>LM612363</t>
  </si>
  <si>
    <t>LM612344</t>
  </si>
  <si>
    <t>LM612361</t>
  </si>
  <si>
    <t>LM612353</t>
  </si>
  <si>
    <t>LM612359</t>
  </si>
  <si>
    <t>LM612358</t>
  </si>
  <si>
    <t>LM612357</t>
  </si>
  <si>
    <t>LM612356</t>
  </si>
  <si>
    <t>LM612355</t>
  </si>
  <si>
    <t>LM612642</t>
  </si>
  <si>
    <t>LM612362</t>
  </si>
  <si>
    <t>LM634580</t>
  </si>
  <si>
    <t>LM634618</t>
  </si>
  <si>
    <t>LM634555</t>
  </si>
  <si>
    <t>LM634556</t>
  </si>
  <si>
    <t>LM634557</t>
  </si>
  <si>
    <t>LM634558</t>
  </si>
  <si>
    <t>LM634559</t>
  </si>
  <si>
    <t>LM634560</t>
  </si>
  <si>
    <t>LM634561</t>
  </si>
  <si>
    <t>LM634562</t>
  </si>
  <si>
    <t>LM634563</t>
  </si>
  <si>
    <t>LM634564</t>
  </si>
  <si>
    <t>LM634565</t>
  </si>
  <si>
    <t>LM634566</t>
  </si>
  <si>
    <t>LM634530</t>
  </si>
  <si>
    <t>LM634610</t>
  </si>
  <si>
    <t>LM634438</t>
  </si>
  <si>
    <t>LM634616</t>
  </si>
  <si>
    <t>LM634615</t>
  </si>
  <si>
    <t>LM634614</t>
  </si>
  <si>
    <t>LM634613</t>
  </si>
  <si>
    <t>LM634567</t>
  </si>
  <si>
    <t>LM634611</t>
  </si>
  <si>
    <t>LM634578</t>
  </si>
  <si>
    <t>LM634609</t>
  </si>
  <si>
    <t>LM634608</t>
  </si>
  <si>
    <t>LM634599</t>
  </si>
  <si>
    <t>LM634595</t>
  </si>
  <si>
    <t>LM634594</t>
  </si>
  <si>
    <t>LM634475</t>
  </si>
  <si>
    <t>LM634612</t>
  </si>
  <si>
    <t>LM634450</t>
  </si>
  <si>
    <t>LM633730</t>
  </si>
  <si>
    <t>LM634656</t>
  </si>
  <si>
    <t>LM634657</t>
  </si>
  <si>
    <t>LM634671</t>
  </si>
  <si>
    <t>LM634674</t>
  </si>
  <si>
    <t>LM634751</t>
  </si>
  <si>
    <t>LM634752</t>
  </si>
  <si>
    <t>LM634753</t>
  </si>
  <si>
    <t>LM634439</t>
  </si>
  <si>
    <t>LM634440</t>
  </si>
  <si>
    <t>LM634442</t>
  </si>
  <si>
    <t>LM634443</t>
  </si>
  <si>
    <t>LM634444</t>
  </si>
  <si>
    <t>LM634551</t>
  </si>
  <si>
    <t>LM634462</t>
  </si>
  <si>
    <t>LM634474</t>
  </si>
  <si>
    <t>LM634469</t>
  </si>
  <si>
    <t>LM634468</t>
  </si>
  <si>
    <t>LM634467</t>
  </si>
  <si>
    <t>LM634465</t>
  </si>
  <si>
    <t>LM634445</t>
  </si>
  <si>
    <t>LM634463</t>
  </si>
  <si>
    <t>LM634449</t>
  </si>
  <si>
    <t>LM634461</t>
  </si>
  <si>
    <t>LM634460</t>
  </si>
  <si>
    <t>LM634459</t>
  </si>
  <si>
    <t>LM634458</t>
  </si>
  <si>
    <t>LM634452</t>
  </si>
  <si>
    <t>LM634619</t>
  </si>
  <si>
    <t>LM634464</t>
  </si>
  <si>
    <t>LM634839</t>
  </si>
  <si>
    <t>LM634617</t>
  </si>
  <si>
    <t>LM643629</t>
  </si>
  <si>
    <t>LM643649</t>
  </si>
  <si>
    <t>LM643667</t>
  </si>
  <si>
    <t>LM643759</t>
  </si>
  <si>
    <t>LM643761</t>
  </si>
  <si>
    <t>LM643769</t>
  </si>
  <si>
    <t>LM634828</t>
  </si>
  <si>
    <t>LM634832</t>
  </si>
  <si>
    <t>LM634833</t>
  </si>
  <si>
    <t>LM634834</t>
  </si>
  <si>
    <t>LM634835</t>
  </si>
  <si>
    <t>LM636123</t>
  </si>
  <si>
    <t>LM635143</t>
  </si>
  <si>
    <t>LM549868</t>
  </si>
  <si>
    <t>LM635510</t>
  </si>
  <si>
    <t>LM635509</t>
  </si>
  <si>
    <t>LM635503</t>
  </si>
  <si>
    <t>LM635493</t>
  </si>
  <si>
    <t>LM634837</t>
  </si>
  <si>
    <t>LM635230</t>
  </si>
  <si>
    <t>LM634838</t>
  </si>
  <si>
    <t>LM635028</t>
  </si>
  <si>
    <t>LM634843</t>
  </si>
  <si>
    <t>LM634842</t>
  </si>
  <si>
    <t>LM634841</t>
  </si>
  <si>
    <t>LM634840</t>
  </si>
  <si>
    <t>LM636120</t>
  </si>
  <si>
    <t>LM635237</t>
  </si>
  <si>
    <t>LM635964</t>
  </si>
  <si>
    <t>LM634620</t>
  </si>
  <si>
    <t>LM634622</t>
  </si>
  <si>
    <t>LM634625</t>
  </si>
  <si>
    <t>LM634636</t>
  </si>
  <si>
    <t>LM634643</t>
  </si>
  <si>
    <t>LM634653</t>
  </si>
  <si>
    <t>LM634765</t>
  </si>
  <si>
    <t>LM634766</t>
  </si>
  <si>
    <t>LM634767</t>
  </si>
  <si>
    <t>LM634768</t>
  </si>
  <si>
    <t>LM634777</t>
  </si>
  <si>
    <t>LM634790</t>
  </si>
  <si>
    <t>LM634799</t>
  </si>
  <si>
    <t>LM636000</t>
  </si>
  <si>
    <t>LM636118</t>
  </si>
  <si>
    <t>LM636104</t>
  </si>
  <si>
    <t>LM636101</t>
  </si>
  <si>
    <t>LM636100</t>
  </si>
  <si>
    <t>LM636083</t>
  </si>
  <si>
    <t>LM634800</t>
  </si>
  <si>
    <t>LM636012</t>
  </si>
  <si>
    <t>LM635960</t>
  </si>
  <si>
    <t>LM635975</t>
  </si>
  <si>
    <t>LM635970</t>
  </si>
  <si>
    <t>LM635967</t>
  </si>
  <si>
    <t>LM635966</t>
  </si>
  <si>
    <t>LM635965</t>
  </si>
  <si>
    <t>LM634437</t>
  </si>
  <si>
    <t>LM636076</t>
  </si>
  <si>
    <t>LM620951</t>
  </si>
  <si>
    <t>LM620966</t>
  </si>
  <si>
    <t>LM620510</t>
  </si>
  <si>
    <t>LM620511</t>
  </si>
  <si>
    <t>LM620512</t>
  </si>
  <si>
    <t>LM620513</t>
  </si>
  <si>
    <t>LM620514</t>
  </si>
  <si>
    <t>LM620552</t>
  </si>
  <si>
    <t>LM620882</t>
  </si>
  <si>
    <t>LM620886</t>
  </si>
  <si>
    <t>LM620887</t>
  </si>
  <si>
    <t>LM620890</t>
  </si>
  <si>
    <t>LM620891</t>
  </si>
  <si>
    <t>LM620892</t>
  </si>
  <si>
    <t>LM620508</t>
  </si>
  <si>
    <t>LM620957</t>
  </si>
  <si>
    <t>LM634654</t>
  </si>
  <si>
    <t>LM620964</t>
  </si>
  <si>
    <t>LM620963</t>
  </si>
  <si>
    <t>LM620961</t>
  </si>
  <si>
    <t>LM620960</t>
  </si>
  <si>
    <t>LM620899</t>
  </si>
  <si>
    <t>LM620958</t>
  </si>
  <si>
    <t>LM620900</t>
  </si>
  <si>
    <t>LM620956</t>
  </si>
  <si>
    <t>LM620955</t>
  </si>
  <si>
    <t>LM620954</t>
  </si>
  <si>
    <t>LM620953</t>
  </si>
  <si>
    <t>LM620952</t>
  </si>
  <si>
    <t>LM620507</t>
  </si>
  <si>
    <t>LM620959</t>
  </si>
  <si>
    <t>LM620419</t>
  </si>
  <si>
    <t>LM635523</t>
  </si>
  <si>
    <t>LM633780</t>
  </si>
  <si>
    <t>LM633781</t>
  </si>
  <si>
    <t>LM633834</t>
  </si>
  <si>
    <t>LM633878</t>
  </si>
  <si>
    <t>LM633880</t>
  </si>
  <si>
    <t>LM633890</t>
  </si>
  <si>
    <t>LM633904</t>
  </si>
  <si>
    <t>LM620408</t>
  </si>
  <si>
    <t>LM620412</t>
  </si>
  <si>
    <t>LM620413</t>
  </si>
  <si>
    <t>LM620415</t>
  </si>
  <si>
    <t>LM620416</t>
  </si>
  <si>
    <t>LM620509</t>
  </si>
  <si>
    <t>LM620446</t>
  </si>
  <si>
    <t>LM620494</t>
  </si>
  <si>
    <t>LM620493</t>
  </si>
  <si>
    <t>LM620492</t>
  </si>
  <si>
    <t>LM620491</t>
  </si>
  <si>
    <t>LM620480</t>
  </si>
  <si>
    <t>LM620417</t>
  </si>
  <si>
    <t>LM620451</t>
  </si>
  <si>
    <t>LM620418</t>
  </si>
  <si>
    <t>LM620443</t>
  </si>
  <si>
    <t>LM620430</t>
  </si>
  <si>
    <t>LM620424</t>
  </si>
  <si>
    <t>LM620421</t>
  </si>
  <si>
    <t>LM620420</t>
  </si>
  <si>
    <t>LM620967</t>
  </si>
  <si>
    <t>LM620467</t>
  </si>
  <si>
    <t>LM634406</t>
  </si>
  <si>
    <t>LM620965</t>
  </si>
  <si>
    <t>LM634227</t>
  </si>
  <si>
    <t>LM634279</t>
  </si>
  <si>
    <t>LM634284</t>
  </si>
  <si>
    <t>LM634285</t>
  </si>
  <si>
    <t>LM634290</t>
  </si>
  <si>
    <t>LM634292</t>
  </si>
  <si>
    <t>LM634295</t>
  </si>
  <si>
    <t>LM634297</t>
  </si>
  <si>
    <t>LM634299</t>
  </si>
  <si>
    <t>LM634401</t>
  </si>
  <si>
    <t>LM634402</t>
  </si>
  <si>
    <t>LM634403</t>
  </si>
  <si>
    <t>LM634203</t>
  </si>
  <si>
    <t>LM634414</t>
  </si>
  <si>
    <t>LM634432</t>
  </si>
  <si>
    <t>LM634424</t>
  </si>
  <si>
    <t>LM634423</t>
  </si>
  <si>
    <t>LM634418</t>
  </si>
  <si>
    <t>LM634417</t>
  </si>
  <si>
    <t>LM634404</t>
  </si>
  <si>
    <t>LM634415</t>
  </si>
  <si>
    <t>LM634405</t>
  </si>
  <si>
    <t>LM634412</t>
  </si>
  <si>
    <t>LM634411</t>
  </si>
  <si>
    <t>LM634410</t>
  </si>
  <si>
    <t>LM634409</t>
  </si>
  <si>
    <t>LM634407</t>
  </si>
  <si>
    <t>LM634202</t>
  </si>
  <si>
    <t>LM634416</t>
  </si>
  <si>
    <t>LM634086</t>
  </si>
  <si>
    <t>LM620968</t>
  </si>
  <si>
    <t>LM620969</t>
  </si>
  <si>
    <t>LM620970</t>
  </si>
  <si>
    <t>LM620971</t>
  </si>
  <si>
    <t>LM620972</t>
  </si>
  <si>
    <t>LM620973</t>
  </si>
  <si>
    <t>LM633905</t>
  </si>
  <si>
    <t>LM633906</t>
  </si>
  <si>
    <t>LM633907</t>
  </si>
  <si>
    <t>LM633908</t>
  </si>
  <si>
    <t>LM633909</t>
  </si>
  <si>
    <t>LM633910</t>
  </si>
  <si>
    <t>LM633911</t>
  </si>
  <si>
    <t>LM634211</t>
  </si>
  <si>
    <t>LM634120</t>
  </si>
  <si>
    <t>LM634173</t>
  </si>
  <si>
    <t>LM634169</t>
  </si>
  <si>
    <t>LM634166</t>
  </si>
  <si>
    <t>LM634155</t>
  </si>
  <si>
    <t>LM634152</t>
  </si>
  <si>
    <t>LM633912</t>
  </si>
  <si>
    <t>LM634121</t>
  </si>
  <si>
    <t>LM634077</t>
  </si>
  <si>
    <t>LM634111</t>
  </si>
  <si>
    <t>LM634110</t>
  </si>
  <si>
    <t>LM634109</t>
  </si>
  <si>
    <t>LM634108</t>
  </si>
  <si>
    <t>LM634107</t>
  </si>
  <si>
    <t>LM633731</t>
  </si>
  <si>
    <t>LM634122</t>
  </si>
  <si>
    <t>LM466797</t>
  </si>
  <si>
    <t>LM466845</t>
  </si>
  <si>
    <t>LM549871</t>
  </si>
  <si>
    <t>LM460434</t>
  </si>
  <si>
    <t>LM475079</t>
  </si>
  <si>
    <t>LM466813</t>
  </si>
  <si>
    <t>LM466814</t>
  </si>
  <si>
    <t>LM453901</t>
  </si>
  <si>
    <t>LM453938</t>
  </si>
  <si>
    <t>LM460445</t>
  </si>
  <si>
    <t>LM453928</t>
  </si>
  <si>
    <t>LM453794</t>
  </si>
  <si>
    <t>LM451891</t>
  </si>
  <si>
    <t>LM451950</t>
  </si>
  <si>
    <t>LM453789</t>
  </si>
  <si>
    <t>LM456120</t>
  </si>
  <si>
    <t>LM479615</t>
  </si>
  <si>
    <t>LM479724</t>
  </si>
  <si>
    <t>LM479781</t>
  </si>
  <si>
    <t>LM475832</t>
  </si>
  <si>
    <t>LM482806</t>
  </si>
  <si>
    <t>LM482905</t>
  </si>
  <si>
    <t>LM481985</t>
  </si>
  <si>
    <t>LM482190</t>
  </si>
  <si>
    <t>LM482191</t>
  </si>
  <si>
    <t>LM482192</t>
  </si>
  <si>
    <t>LM482193</t>
  </si>
  <si>
    <t>LM482194</t>
  </si>
  <si>
    <t>LM482195</t>
  </si>
  <si>
    <t>LM482196</t>
  </si>
  <si>
    <t>LM482197</t>
  </si>
  <si>
    <t>LM482198</t>
  </si>
  <si>
    <t>LM482473</t>
  </si>
  <si>
    <t>LM481373</t>
  </si>
  <si>
    <t>LM480643</t>
  </si>
  <si>
    <t>LM480888</t>
  </si>
  <si>
    <t>LM481364</t>
  </si>
  <si>
    <t>LM481365</t>
  </si>
  <si>
    <t>LM481653</t>
  </si>
  <si>
    <t>LM481721</t>
  </si>
  <si>
    <t>LM481370</t>
  </si>
  <si>
    <t>LM481675</t>
  </si>
  <si>
    <t>LM481371</t>
  </si>
  <si>
    <t>LM481400</t>
  </si>
  <si>
    <t>LM481720</t>
  </si>
  <si>
    <t>LM470247</t>
  </si>
  <si>
    <t>LM470200</t>
  </si>
  <si>
    <t>LM471218</t>
  </si>
  <si>
    <t>LM468673</t>
  </si>
  <si>
    <t>LM470103</t>
  </si>
  <si>
    <t>LM470112</t>
  </si>
  <si>
    <t>LM470120</t>
  </si>
  <si>
    <t>LM470245</t>
  </si>
  <si>
    <t>LM470189</t>
  </si>
  <si>
    <t>LM475096</t>
  </si>
  <si>
    <t>LM475148</t>
  </si>
  <si>
    <t>LM424055</t>
  </si>
  <si>
    <t>LM451648</t>
  </si>
  <si>
    <t>LM424348</t>
  </si>
  <si>
    <t>LM424134</t>
  </si>
  <si>
    <t>LM424157</t>
  </si>
  <si>
    <t>LM424341</t>
  </si>
  <si>
    <t>LM424342</t>
  </si>
  <si>
    <t>LM424465</t>
  </si>
  <si>
    <t>LM424344</t>
  </si>
  <si>
    <t>LM424442</t>
  </si>
  <si>
    <t>LM424347</t>
  </si>
  <si>
    <t>LM424363</t>
  </si>
  <si>
    <t>LM424362</t>
  </si>
  <si>
    <t>LM424361</t>
  </si>
  <si>
    <t>LM424358</t>
  </si>
  <si>
    <t>LM424349</t>
  </si>
  <si>
    <t>LM424067</t>
  </si>
  <si>
    <t>LM424056</t>
  </si>
  <si>
    <t>LM424117</t>
  </si>
  <si>
    <t>LM401766</t>
  </si>
  <si>
    <t>LM401765</t>
  </si>
  <si>
    <t>LM401493</t>
  </si>
  <si>
    <t>LM401490</t>
  </si>
  <si>
    <t>GRUPO</t>
  </si>
  <si>
    <t>LM026070</t>
  </si>
  <si>
    <t>LM026200</t>
  </si>
  <si>
    <t>LM442170</t>
  </si>
  <si>
    <t>LM442190</t>
  </si>
  <si>
    <t>LM424589</t>
  </si>
  <si>
    <t>LM441933</t>
  </si>
  <si>
    <t>LM441932</t>
  </si>
  <si>
    <t>LM482737</t>
  </si>
  <si>
    <t>LM451563</t>
  </si>
  <si>
    <t>LM451479</t>
  </si>
  <si>
    <t>LM445294</t>
  </si>
  <si>
    <t>LM445297</t>
  </si>
  <si>
    <t>LM445322</t>
  </si>
  <si>
    <t>LM446765</t>
  </si>
  <si>
    <t>LM446720</t>
  </si>
  <si>
    <t>LM446703</t>
  </si>
  <si>
    <t>LM425867</t>
  </si>
  <si>
    <t>LM431959</t>
  </si>
  <si>
    <t>LM432601</t>
  </si>
  <si>
    <t>LM433039</t>
  </si>
  <si>
    <t>LM430664</t>
  </si>
  <si>
    <t>LM430980</t>
  </si>
  <si>
    <t>LM430825</t>
  </si>
  <si>
    <t>LM430820</t>
  </si>
  <si>
    <t>LM430665</t>
  </si>
  <si>
    <t>LM430661</t>
  </si>
  <si>
    <t>LM430654</t>
  </si>
  <si>
    <t>LM430688</t>
  </si>
  <si>
    <t>LM518174</t>
  </si>
  <si>
    <t>LM518160</t>
  </si>
  <si>
    <t>LM518161</t>
  </si>
  <si>
    <t>LM518162</t>
  </si>
  <si>
    <t>LM518163</t>
  </si>
  <si>
    <t>LM518164</t>
  </si>
  <si>
    <t>LM518165</t>
  </si>
  <si>
    <t>LM518166</t>
  </si>
  <si>
    <t>LM518167</t>
  </si>
  <si>
    <t>LM518168</t>
  </si>
  <si>
    <t>LM518169</t>
  </si>
  <si>
    <t>LM518170</t>
  </si>
  <si>
    <t>LM518171</t>
  </si>
  <si>
    <t>LM518173</t>
  </si>
  <si>
    <t>LM518157</t>
  </si>
  <si>
    <t>LM518175</t>
  </si>
  <si>
    <t>LM518176</t>
  </si>
  <si>
    <t>LM518180</t>
  </si>
  <si>
    <t>LM518181</t>
  </si>
  <si>
    <t>LM518182</t>
  </si>
  <si>
    <t>LM518184</t>
  </si>
  <si>
    <t>LM518185</t>
  </si>
  <si>
    <t>LM518186</t>
  </si>
  <si>
    <t>LM518190</t>
  </si>
  <si>
    <t>LM518192</t>
  </si>
  <si>
    <t>LM518193</t>
  </si>
  <si>
    <t>LM518197</t>
  </si>
  <si>
    <t>LM518198</t>
  </si>
  <si>
    <t>LM518172</t>
  </si>
  <si>
    <t>LM518139</t>
  </si>
  <si>
    <t>LM517950</t>
  </si>
  <si>
    <t>LM517963</t>
  </si>
  <si>
    <t>LM517964</t>
  </si>
  <si>
    <t>LM517969</t>
  </si>
  <si>
    <t>LM517971</t>
  </si>
  <si>
    <t>LM517974</t>
  </si>
  <si>
    <t>LM518127</t>
  </si>
  <si>
    <t>LM518131</t>
  </si>
  <si>
    <t>LM518132</t>
  </si>
  <si>
    <t>LM518133</t>
  </si>
  <si>
    <t>LM518134</t>
  </si>
  <si>
    <t>LM518135</t>
  </si>
  <si>
    <t>LM518136</t>
  </si>
  <si>
    <t>LM518159</t>
  </si>
  <si>
    <t>LM518146</t>
  </si>
  <si>
    <t>LM518202</t>
  </si>
  <si>
    <t>LM518156</t>
  </si>
  <si>
    <t>LM518155</t>
  </si>
  <si>
    <t>LM518154</t>
  </si>
  <si>
    <t>LM518149</t>
  </si>
  <si>
    <t>LM518137</t>
  </si>
  <si>
    <t>LM518147</t>
  </si>
  <si>
    <t>LM518138</t>
  </si>
  <si>
    <t>LM518145</t>
  </si>
  <si>
    <t>LM518144</t>
  </si>
  <si>
    <t>LM518143</t>
  </si>
  <si>
    <t>LM518142</t>
  </si>
  <si>
    <t>LM518140</t>
  </si>
  <si>
    <t>LM518158</t>
  </si>
  <si>
    <t>LM518148</t>
  </si>
  <si>
    <t>LM518200</t>
  </si>
  <si>
    <t>LM518242</t>
  </si>
  <si>
    <t>LM518243</t>
  </si>
  <si>
    <t>LM518244</t>
  </si>
  <si>
    <t>LM518245</t>
  </si>
  <si>
    <t>LM518246</t>
  </si>
  <si>
    <t>LM518247</t>
  </si>
  <si>
    <t>LM518249</t>
  </si>
  <si>
    <t>LM518240</t>
  </si>
  <si>
    <t>LM524307</t>
  </si>
  <si>
    <t>LM524433</t>
  </si>
  <si>
    <t>LM524360</t>
  </si>
  <si>
    <t>LM524338</t>
  </si>
  <si>
    <t>LM524313</t>
  </si>
  <si>
    <t>LM524312</t>
  </si>
  <si>
    <t>LM524310</t>
  </si>
  <si>
    <t>LM524298</t>
  </si>
  <si>
    <t>LM518239</t>
  </si>
  <si>
    <t>LM524311</t>
  </si>
  <si>
    <t>LM518223</t>
  </si>
  <si>
    <t>LM517941</t>
  </si>
  <si>
    <t>LM518203</t>
  </si>
  <si>
    <t>LM518204</t>
  </si>
  <si>
    <t>LM518205</t>
  </si>
  <si>
    <t>LM518206</t>
  </si>
  <si>
    <t>LM518207</t>
  </si>
  <si>
    <t>LM518208</t>
  </si>
  <si>
    <t>LM518209</t>
  </si>
  <si>
    <t>LM518210</t>
  </si>
  <si>
    <t>LM518211</t>
  </si>
  <si>
    <t>LM518212</t>
  </si>
  <si>
    <t>LM518214</t>
  </si>
  <si>
    <t>LM518217</t>
  </si>
  <si>
    <t>LM518241</t>
  </si>
  <si>
    <t>LM518231</t>
  </si>
  <si>
    <t>LM518238</t>
  </si>
  <si>
    <t>LM518237</t>
  </si>
  <si>
    <t>LM518236</t>
  </si>
  <si>
    <t>LM518235</t>
  </si>
  <si>
    <t>LM518234</t>
  </si>
  <si>
    <t>LM518220</t>
  </si>
  <si>
    <t>LM518232</t>
  </si>
  <si>
    <t>LM518222</t>
  </si>
  <si>
    <t>LM518230</t>
  </si>
  <si>
    <t>LM518229</t>
  </si>
  <si>
    <t>LM518228</t>
  </si>
  <si>
    <t>LM518227</t>
  </si>
  <si>
    <t>LM518226</t>
  </si>
  <si>
    <t>LM518201</t>
  </si>
  <si>
    <t>LM518233</t>
  </si>
  <si>
    <t>LM504837</t>
  </si>
  <si>
    <t>LM504943</t>
  </si>
  <si>
    <t>LM503960</t>
  </si>
  <si>
    <t>LM503961</t>
  </si>
  <si>
    <t>LM503969</t>
  </si>
  <si>
    <t>LM503975</t>
  </si>
  <si>
    <t>LM504110</t>
  </si>
  <si>
    <t>LM504125</t>
  </si>
  <si>
    <t>LM504227</t>
  </si>
  <si>
    <t>LM504228</t>
  </si>
  <si>
    <t>LM504250</t>
  </si>
  <si>
    <t>LM504283</t>
  </si>
  <si>
    <t>LM504284</t>
  </si>
  <si>
    <t>LM504294</t>
  </si>
  <si>
    <t>LM503958</t>
  </si>
  <si>
    <t>LM517946</t>
  </si>
  <si>
    <t>LM504941</t>
  </si>
  <si>
    <t>LM504940</t>
  </si>
  <si>
    <t>LM504939</t>
  </si>
  <si>
    <t>LM504938</t>
  </si>
  <si>
    <t>LM504295</t>
  </si>
  <si>
    <t>LM504936</t>
  </si>
  <si>
    <t>LM504836</t>
  </si>
  <si>
    <t>LM504867</t>
  </si>
  <si>
    <t>LM504866</t>
  </si>
  <si>
    <t>LM504842</t>
  </si>
  <si>
    <t>LM504841</t>
  </si>
  <si>
    <t>LM504838</t>
  </si>
  <si>
    <t>LM503907</t>
  </si>
  <si>
    <t>LM504937</t>
  </si>
  <si>
    <t>LM504831</t>
  </si>
  <si>
    <t>LM503278</t>
  </si>
  <si>
    <t>LM503325</t>
  </si>
  <si>
    <t>LM504510</t>
  </si>
  <si>
    <t>LM504626</t>
  </si>
  <si>
    <t>LM504630</t>
  </si>
  <si>
    <t>LM504631</t>
  </si>
  <si>
    <t>LM504632</t>
  </si>
  <si>
    <t>LM504792</t>
  </si>
  <si>
    <t>LM503959</t>
  </si>
  <si>
    <t>LM503471</t>
  </si>
  <si>
    <t>LM503906</t>
  </si>
  <si>
    <t>LM503892</t>
  </si>
  <si>
    <t>LM503850</t>
  </si>
  <si>
    <t>LM503833</t>
  </si>
  <si>
    <t>LM504829</t>
  </si>
  <si>
    <t>LM503519</t>
  </si>
  <si>
    <t>LM504830</t>
  </si>
  <si>
    <t>LM503441</t>
  </si>
  <si>
    <t>LM503339</t>
  </si>
  <si>
    <t>LM503332</t>
  </si>
  <si>
    <t>LM503329</t>
  </si>
  <si>
    <t>LM504832</t>
  </si>
  <si>
    <t>LM504944</t>
  </si>
  <si>
    <t>LM503554</t>
  </si>
  <si>
    <t>LM517911</t>
  </si>
  <si>
    <t>LM504942</t>
  </si>
  <si>
    <t>LM517470</t>
  </si>
  <si>
    <t>LM517471</t>
  </si>
  <si>
    <t>LM517472</t>
  </si>
  <si>
    <t>LM517487</t>
  </si>
  <si>
    <t>LM517626</t>
  </si>
  <si>
    <t>LM517644</t>
  </si>
  <si>
    <t>LM517657</t>
  </si>
  <si>
    <t>LM517696</t>
  </si>
  <si>
    <t>LM517744</t>
  </si>
  <si>
    <t>LM517901</t>
  </si>
  <si>
    <t>LM517902</t>
  </si>
  <si>
    <t>LM517903</t>
  </si>
  <si>
    <t>LM517918</t>
  </si>
  <si>
    <t>LM524472</t>
  </si>
  <si>
    <t>LM517938</t>
  </si>
  <si>
    <t>LM517933</t>
  </si>
  <si>
    <t>LM517932</t>
  </si>
  <si>
    <t>LM517931</t>
  </si>
  <si>
    <t>LM517904</t>
  </si>
  <si>
    <t>LM517919</t>
  </si>
  <si>
    <t>LM517910</t>
  </si>
  <si>
    <t>LM517917</t>
  </si>
  <si>
    <t>LM517916</t>
  </si>
  <si>
    <t>LM517915</t>
  </si>
  <si>
    <t>LM517913</t>
  </si>
  <si>
    <t>LM517912</t>
  </si>
  <si>
    <t>LM517928</t>
  </si>
  <si>
    <t>LM504948</t>
  </si>
  <si>
    <t>LM504950</t>
  </si>
  <si>
    <t>LM504959</t>
  </si>
  <si>
    <t>LM504978</t>
  </si>
  <si>
    <t>LM504987</t>
  </si>
  <si>
    <t>LM504988</t>
  </si>
  <si>
    <t>LM504989</t>
  </si>
  <si>
    <t>LM504991</t>
  </si>
  <si>
    <t>LM504997</t>
  </si>
  <si>
    <t>LM505005</t>
  </si>
  <si>
    <t>LM505109</t>
  </si>
  <si>
    <t>LM505146</t>
  </si>
  <si>
    <t>LM517465</t>
  </si>
  <si>
    <t>LM505160</t>
  </si>
  <si>
    <t>LM505229</t>
  </si>
  <si>
    <t>LM517945</t>
  </si>
  <si>
    <t>LM545586</t>
  </si>
  <si>
    <t>LM545656</t>
  </si>
  <si>
    <t>LM537937</t>
  </si>
  <si>
    <t>LM545441</t>
  </si>
  <si>
    <t>LM545449</t>
  </si>
  <si>
    <t>LM545469</t>
  </si>
  <si>
    <t>LM545470</t>
  </si>
  <si>
    <t>LM545479</t>
  </si>
  <si>
    <t>LM545485</t>
  </si>
  <si>
    <t>LM537843</t>
  </si>
  <si>
    <t>LM545619</t>
  </si>
  <si>
    <t>LM537491</t>
  </si>
  <si>
    <t>LM545654</t>
  </si>
  <si>
    <t>LM545643</t>
  </si>
  <si>
    <t>LM545642</t>
  </si>
  <si>
    <t>LM545641</t>
  </si>
  <si>
    <t>LM545488</t>
  </si>
  <si>
    <t>LM545622</t>
  </si>
  <si>
    <t>LM545555</t>
  </si>
  <si>
    <t>LM545610</t>
  </si>
  <si>
    <t>LM545608</t>
  </si>
  <si>
    <t>LM545606</t>
  </si>
  <si>
    <t>LM545604</t>
  </si>
  <si>
    <t>LM545603</t>
  </si>
  <si>
    <t>LM537840</t>
  </si>
  <si>
    <t>LM545625</t>
  </si>
  <si>
    <t>LM537585</t>
  </si>
  <si>
    <t>LM524434</t>
  </si>
  <si>
    <t>LM537493</t>
  </si>
  <si>
    <t>LM537497</t>
  </si>
  <si>
    <t>LM537498</t>
  </si>
  <si>
    <t>LM537527</t>
  </si>
  <si>
    <t>LM537528</t>
  </si>
  <si>
    <t>LM537529</t>
  </si>
  <si>
    <t>LM537532</t>
  </si>
  <si>
    <t>LM537539</t>
  </si>
  <si>
    <t>LM537540</t>
  </si>
  <si>
    <t>LM537541</t>
  </si>
  <si>
    <t>LM537549</t>
  </si>
  <si>
    <t>LM537550</t>
  </si>
  <si>
    <t>LM537844</t>
  </si>
  <si>
    <t>LM537599</t>
  </si>
  <si>
    <t>LM537839</t>
  </si>
  <si>
    <t>LM537838</t>
  </si>
  <si>
    <t>LM537837</t>
  </si>
  <si>
    <t>LM537559</t>
  </si>
  <si>
    <t>LM537600</t>
  </si>
  <si>
    <t>LM537573</t>
  </si>
  <si>
    <t>LM537598</t>
  </si>
  <si>
    <t>LM537597</t>
  </si>
  <si>
    <t>LM537596</t>
  </si>
  <si>
    <t>LM537595</t>
  </si>
  <si>
    <t>LM537586</t>
  </si>
  <si>
    <t>LM545657</t>
  </si>
  <si>
    <t>LM537602</t>
  </si>
  <si>
    <t>LM545655</t>
  </si>
  <si>
    <t>LM546385</t>
  </si>
  <si>
    <t>LM546386</t>
  </si>
  <si>
    <t>LM546389</t>
  </si>
  <si>
    <t>LM546403</t>
  </si>
  <si>
    <t>LM546409</t>
  </si>
  <si>
    <t>LM546426</t>
  </si>
  <si>
    <t>LM546427</t>
  </si>
  <si>
    <t>LM546436</t>
  </si>
  <si>
    <t>LM546437</t>
  </si>
  <si>
    <t>LM546438</t>
  </si>
  <si>
    <t>LM546474</t>
  </si>
  <si>
    <t>LM546501</t>
  </si>
  <si>
    <t>LM546382</t>
  </si>
  <si>
    <t>LM612366</t>
  </si>
  <si>
    <t>lm549866</t>
  </si>
  <si>
    <t>LM549264</t>
  </si>
  <si>
    <t>LM549263</t>
  </si>
  <si>
    <t>LM549206</t>
  </si>
  <si>
    <t>LM546517</t>
  </si>
  <si>
    <t>LM546519</t>
  </si>
  <si>
    <t>LM546381</t>
  </si>
  <si>
    <t>LM548819</t>
  </si>
  <si>
    <t>LM546317</t>
  </si>
  <si>
    <t>LM545658</t>
  </si>
  <si>
    <t>LM545661</t>
  </si>
  <si>
    <t>LM545662</t>
  </si>
  <si>
    <t>LM545663</t>
  </si>
  <si>
    <t>LM545752</t>
  </si>
  <si>
    <t>LM545829</t>
  </si>
  <si>
    <t>LM545856</t>
  </si>
  <si>
    <t>LM545857</t>
  </si>
  <si>
    <t>LM545865</t>
  </si>
  <si>
    <t>LM545948</t>
  </si>
  <si>
    <t>LM546007</t>
  </si>
  <si>
    <t>LM546137</t>
  </si>
  <si>
    <t>LM546142</t>
  </si>
  <si>
    <t>LM546383</t>
  </si>
  <si>
    <t>LM546325</t>
  </si>
  <si>
    <t>LM546379</t>
  </si>
  <si>
    <t>LM546364</t>
  </si>
  <si>
    <t>LM546362</t>
  </si>
  <si>
    <t>LM546357</t>
  </si>
  <si>
    <t>LM546353</t>
  </si>
  <si>
    <t>LM546150</t>
  </si>
  <si>
    <t>LM546351</t>
  </si>
  <si>
    <t>LM546316</t>
  </si>
  <si>
    <t>LM546324</t>
  </si>
  <si>
    <t>LM546323</t>
  </si>
  <si>
    <t>LM546322</t>
  </si>
  <si>
    <t>LM546319</t>
  </si>
  <si>
    <t>LM546318</t>
  </si>
  <si>
    <t>LM537487</t>
  </si>
  <si>
    <t>LM546352</t>
  </si>
  <si>
    <t>LM524805</t>
  </si>
  <si>
    <t>LM525311</t>
  </si>
  <si>
    <t>LM533001</t>
  </si>
  <si>
    <t>LM533004</t>
  </si>
  <si>
    <t>LM533006</t>
  </si>
  <si>
    <t>LM524598</t>
  </si>
  <si>
    <t>LM524680</t>
  </si>
  <si>
    <t>LM524682</t>
  </si>
  <si>
    <t>LM524684</t>
  </si>
  <si>
    <t>LM524692</t>
  </si>
  <si>
    <t>LM524695</t>
  </si>
  <si>
    <t>LM524902</t>
  </si>
  <si>
    <t>LM537492</t>
  </si>
  <si>
    <t>LM524916</t>
  </si>
  <si>
    <t>LM524915</t>
  </si>
  <si>
    <t>LM524910</t>
  </si>
  <si>
    <t>LM524907</t>
  </si>
  <si>
    <t>LM524701</t>
  </si>
  <si>
    <t>LM524904</t>
  </si>
  <si>
    <t>LM524721</t>
  </si>
  <si>
    <t>LM524901</t>
  </si>
  <si>
    <t>LM524830</t>
  </si>
  <si>
    <t>LM524827</t>
  </si>
  <si>
    <t>LM524824</t>
  </si>
  <si>
    <t>LM524806</t>
  </si>
  <si>
    <t>LM524905</t>
  </si>
  <si>
    <t>LM503091</t>
  </si>
  <si>
    <t>LM524500</t>
  </si>
  <si>
    <t>LM526152</t>
  </si>
  <si>
    <t>LM526157</t>
  </si>
  <si>
    <t>LM526176</t>
  </si>
  <si>
    <t>LM526180</t>
  </si>
  <si>
    <t>LM526181</t>
  </si>
  <si>
    <t>LM525345</t>
  </si>
  <si>
    <t>LM537413</t>
  </si>
  <si>
    <t>LM524926</t>
  </si>
  <si>
    <t>LM537367</t>
  </si>
  <si>
    <t>LM537370</t>
  </si>
  <si>
    <t>LM537371</t>
  </si>
  <si>
    <t>LM537375</t>
  </si>
  <si>
    <t>LM537377</t>
  </si>
  <si>
    <t>LM537378</t>
  </si>
  <si>
    <t>LM537379</t>
  </si>
  <si>
    <t>LM518383</t>
  </si>
  <si>
    <t>LM537392</t>
  </si>
  <si>
    <t>LM537393</t>
  </si>
  <si>
    <t>LM537402</t>
  </si>
  <si>
    <t>LM537406</t>
  </si>
  <si>
    <t>LM537365</t>
  </si>
  <si>
    <t>LM537441</t>
  </si>
  <si>
    <t>LM537486</t>
  </si>
  <si>
    <t>LM537481</t>
  </si>
  <si>
    <t>LM537476</t>
  </si>
  <si>
    <t>LM537450</t>
  </si>
  <si>
    <t>LM537449</t>
  </si>
  <si>
    <t>LM537409</t>
  </si>
  <si>
    <t>LM537445</t>
  </si>
  <si>
    <t>LM537412</t>
  </si>
  <si>
    <t>LM537436</t>
  </si>
  <si>
    <t>LM537431</t>
  </si>
  <si>
    <t>LM537429</t>
  </si>
  <si>
    <t>LM537428</t>
  </si>
  <si>
    <t>LM537426</t>
  </si>
  <si>
    <t>LM537347</t>
  </si>
  <si>
    <t>LM537448</t>
  </si>
  <si>
    <t>LM533270</t>
  </si>
  <si>
    <t>LM525406</t>
  </si>
  <si>
    <t>LM525408</t>
  </si>
  <si>
    <t>LM525419</t>
  </si>
  <si>
    <t>LM525420</t>
  </si>
  <si>
    <t>LM533009</t>
  </si>
  <si>
    <t>LM533010</t>
  </si>
  <si>
    <t>LM533011</t>
  </si>
  <si>
    <t>LM533012</t>
  </si>
  <si>
    <t>LM53301310</t>
  </si>
  <si>
    <t>LM53301410</t>
  </si>
  <si>
    <t>LM533023</t>
  </si>
  <si>
    <t>LM533024</t>
  </si>
  <si>
    <t>LM537366</t>
  </si>
  <si>
    <t>LM537074</t>
  </si>
  <si>
    <t>LM537065</t>
  </si>
  <si>
    <t>LM536650</t>
  </si>
  <si>
    <t>LM536649</t>
  </si>
  <si>
    <t>LM536648</t>
  </si>
  <si>
    <t>LM533025</t>
  </si>
  <si>
    <t>LM533028</t>
  </si>
  <si>
    <t>LM534016</t>
  </si>
  <si>
    <t>LM533998</t>
  </si>
  <si>
    <t>LM533678</t>
  </si>
  <si>
    <t>LM533677</t>
  </si>
  <si>
    <t>LM533676</t>
  </si>
  <si>
    <t>LM524461</t>
  </si>
  <si>
    <t>LM536630</t>
  </si>
  <si>
    <t>LM496931</t>
  </si>
  <si>
    <t>LM496912</t>
  </si>
  <si>
    <t>LM496913</t>
  </si>
  <si>
    <t>LM496914</t>
  </si>
  <si>
    <t>LM496915</t>
  </si>
  <si>
    <t>LM496916</t>
  </si>
  <si>
    <t>LM496917</t>
  </si>
  <si>
    <t>LM496918</t>
  </si>
  <si>
    <t>LM496919</t>
  </si>
  <si>
    <t>LM496920</t>
  </si>
  <si>
    <t>LM496921</t>
  </si>
  <si>
    <t>LM496922</t>
  </si>
  <si>
    <t>LM496923</t>
  </si>
  <si>
    <t>LM503102</t>
  </si>
  <si>
    <t>LM496925</t>
  </si>
  <si>
    <t>LM496909</t>
  </si>
  <si>
    <t>LM496940</t>
  </si>
  <si>
    <t>LM496941</t>
  </si>
  <si>
    <t>LM496942</t>
  </si>
  <si>
    <t>LM496943</t>
  </si>
  <si>
    <t>LM496946</t>
  </si>
  <si>
    <t>LM496947</t>
  </si>
  <si>
    <t>LM496952</t>
  </si>
  <si>
    <t>LM496953</t>
  </si>
  <si>
    <t>LM496954</t>
  </si>
  <si>
    <t>LM496955</t>
  </si>
  <si>
    <t>LM496959</t>
  </si>
  <si>
    <t>LM496961</t>
  </si>
  <si>
    <t>LM496963</t>
  </si>
  <si>
    <t>LM496924</t>
  </si>
  <si>
    <t>LM496870</t>
  </si>
  <si>
    <t>LM496809</t>
  </si>
  <si>
    <t>LM496814</t>
  </si>
  <si>
    <t>LM496815</t>
  </si>
  <si>
    <t>LM496820</t>
  </si>
  <si>
    <t>LM496853</t>
  </si>
  <si>
    <t>LM496855</t>
  </si>
  <si>
    <t>LM496856</t>
  </si>
  <si>
    <t>LM496858</t>
  </si>
  <si>
    <t>LM496859</t>
  </si>
  <si>
    <t>LM496860</t>
  </si>
  <si>
    <t>LM496861</t>
  </si>
  <si>
    <t>LM496862</t>
  </si>
  <si>
    <t>LM496866</t>
  </si>
  <si>
    <t>LM496911</t>
  </si>
  <si>
    <t>LM496873</t>
  </si>
  <si>
    <t>LM496971</t>
  </si>
  <si>
    <t>LM496908</t>
  </si>
  <si>
    <t>LM496907</t>
  </si>
  <si>
    <t>LM496906</t>
  </si>
  <si>
    <t>LM496905</t>
  </si>
  <si>
    <t>LM496867</t>
  </si>
  <si>
    <t>LM496875</t>
  </si>
  <si>
    <t>LM496869</t>
  </si>
  <si>
    <t>LM500438</t>
  </si>
  <si>
    <t>LM500437</t>
  </si>
  <si>
    <t>LM500436</t>
  </si>
  <si>
    <t>LM500435</t>
  </si>
  <si>
    <t>LM500434</t>
  </si>
  <si>
    <t>LM496910</t>
  </si>
  <si>
    <t>LM496904</t>
  </si>
  <si>
    <t>LM498602</t>
  </si>
  <si>
    <t>LM496969</t>
  </si>
  <si>
    <t>LM497861</t>
  </si>
  <si>
    <t>LM498328</t>
  </si>
  <si>
    <t>LM498329</t>
  </si>
  <si>
    <t>LM498330</t>
  </si>
  <si>
    <t>LM498331</t>
  </si>
  <si>
    <t>LM498340</t>
  </si>
  <si>
    <t>LM498374</t>
  </si>
  <si>
    <t>LM498389</t>
  </si>
  <si>
    <t>LM498454</t>
  </si>
  <si>
    <t>LM498458</t>
  </si>
  <si>
    <t>LM498465</t>
  </si>
  <si>
    <t>LM498681</t>
  </si>
  <si>
    <t>LM498719</t>
  </si>
  <si>
    <t>LM498697</t>
  </si>
  <si>
    <t>LM498696</t>
  </si>
  <si>
    <t>LM498693</t>
  </si>
  <si>
    <t>LM498692</t>
  </si>
  <si>
    <t>LM498498</t>
  </si>
  <si>
    <t>LM498682</t>
  </si>
  <si>
    <t>LM498680</t>
  </si>
  <si>
    <t>LM498675</t>
  </si>
  <si>
    <t>LM498672</t>
  </si>
  <si>
    <t>LM498631</t>
  </si>
  <si>
    <t>LM497147</t>
  </si>
  <si>
    <t>LM498683</t>
  </si>
  <si>
    <t>LM497078</t>
  </si>
  <si>
    <t>LM496798</t>
  </si>
  <si>
    <t>LM496972</t>
  </si>
  <si>
    <t>LM496974</t>
  </si>
  <si>
    <t>LM496975</t>
  </si>
  <si>
    <t>LM496986</t>
  </si>
  <si>
    <t>LM497010</t>
  </si>
  <si>
    <t>LM497012</t>
  </si>
  <si>
    <t>LM497014</t>
  </si>
  <si>
    <t>LM497015</t>
  </si>
  <si>
    <t>LM497016</t>
  </si>
  <si>
    <t>LM497017</t>
  </si>
  <si>
    <t>LM497029</t>
  </si>
  <si>
    <t>LM497052</t>
  </si>
  <si>
    <t>LM497860</t>
  </si>
  <si>
    <t>LM497139</t>
  </si>
  <si>
    <t>LM497146</t>
  </si>
  <si>
    <t>LM497145</t>
  </si>
  <si>
    <t>LM497144</t>
  </si>
  <si>
    <t>LM497143</t>
  </si>
  <si>
    <t>LM497142</t>
  </si>
  <si>
    <t>LM497058</t>
  </si>
  <si>
    <t>LM497140</t>
  </si>
  <si>
    <t>LM497076</t>
  </si>
  <si>
    <t>LM497137</t>
  </si>
  <si>
    <t>LM497136</t>
  </si>
  <si>
    <t>LM497135</t>
  </si>
  <si>
    <t>LM497134</t>
  </si>
  <si>
    <t>LM497133</t>
  </si>
  <si>
    <t>LM496970</t>
  </si>
  <si>
    <t>LM497141</t>
  </si>
  <si>
    <t>LM483660</t>
  </si>
  <si>
    <t>LM483664</t>
  </si>
  <si>
    <t>LM483669</t>
  </si>
  <si>
    <t>LM483752</t>
  </si>
  <si>
    <t>LM483765</t>
  </si>
  <si>
    <t>LM483775</t>
  </si>
  <si>
    <t>LM483785</t>
  </si>
  <si>
    <t>LM496806</t>
  </si>
  <si>
    <t>LM483974</t>
  </si>
  <si>
    <t>LM549869</t>
  </si>
  <si>
    <t>LM482757</t>
  </si>
  <si>
    <t>LM482910</t>
  </si>
  <si>
    <t>LM482927</t>
  </si>
  <si>
    <t>LM482931</t>
  </si>
  <si>
    <t>LM482934</t>
  </si>
  <si>
    <t>LM482935</t>
  </si>
  <si>
    <t>LM482936</t>
  </si>
  <si>
    <t>LM482937</t>
  </si>
  <si>
    <t>LM482942</t>
  </si>
  <si>
    <t>LM482948</t>
  </si>
  <si>
    <t>LM483173</t>
  </si>
  <si>
    <t>LM482949</t>
  </si>
  <si>
    <t>LM483174</t>
  </si>
  <si>
    <t>LM483094</t>
  </si>
  <si>
    <t>LM483093</t>
  </si>
  <si>
    <t>LM483074</t>
  </si>
  <si>
    <t>LM496626</t>
  </si>
  <si>
    <t>LM496627</t>
  </si>
  <si>
    <t>LM496628</t>
  </si>
  <si>
    <t>LM496629</t>
  </si>
  <si>
    <t>LM496630</t>
  </si>
  <si>
    <t>LM496632</t>
  </si>
  <si>
    <t>LM496633</t>
  </si>
  <si>
    <t>LM496634</t>
  </si>
  <si>
    <t>LM496635</t>
  </si>
  <si>
    <t>LM496636</t>
  </si>
  <si>
    <t>LM496637</t>
  </si>
  <si>
    <t>LM496638</t>
  </si>
  <si>
    <t>LM496487</t>
  </si>
  <si>
    <t>LM496781</t>
  </si>
  <si>
    <t>LM498722</t>
  </si>
  <si>
    <t>LM496796</t>
  </si>
  <si>
    <t>LM496795</t>
  </si>
  <si>
    <t>LM496793</t>
  </si>
  <si>
    <t>LM496792</t>
  </si>
  <si>
    <t>LM496639</t>
  </si>
  <si>
    <t>LM496786</t>
  </si>
  <si>
    <t>LM496778</t>
  </si>
  <si>
    <t>LM496777</t>
  </si>
  <si>
    <t>LM496776</t>
  </si>
  <si>
    <t>LM496775</t>
  </si>
  <si>
    <t>LM496774</t>
  </si>
  <si>
    <t>LM496486</t>
  </si>
  <si>
    <t>LM496790</t>
  </si>
  <si>
    <t>LM495777</t>
  </si>
  <si>
    <t>LM495315</t>
  </si>
  <si>
    <t>LM495316</t>
  </si>
  <si>
    <t>LM495317</t>
  </si>
  <si>
    <t>LM495318</t>
  </si>
  <si>
    <t>LM495319</t>
  </si>
  <si>
    <t>LM495365</t>
  </si>
  <si>
    <t>LM495546</t>
  </si>
  <si>
    <t>LM495547</t>
  </si>
  <si>
    <t>LM495548</t>
  </si>
  <si>
    <t>LM496500</t>
  </si>
  <si>
    <t>LM496385</t>
  </si>
  <si>
    <t>LM496479</t>
  </si>
  <si>
    <t>LM496461</t>
  </si>
  <si>
    <t>LM496460</t>
  </si>
  <si>
    <t>LM496458</t>
  </si>
  <si>
    <t>LM496457</t>
  </si>
  <si>
    <t>LM496395</t>
  </si>
  <si>
    <t>LM496233</t>
  </si>
  <si>
    <t>LM496145</t>
  </si>
  <si>
    <t>LM496021</t>
  </si>
  <si>
    <t>LM495828</t>
  </si>
  <si>
    <t>LM495778</t>
  </si>
  <si>
    <t>LM496805</t>
  </si>
  <si>
    <t>LM496456</t>
  </si>
  <si>
    <t>LM501250</t>
  </si>
  <si>
    <t>LM502013</t>
  </si>
  <si>
    <t>LM501087</t>
  </si>
  <si>
    <t>LM501089</t>
  </si>
  <si>
    <t>LM501092</t>
  </si>
  <si>
    <t>LM501094</t>
  </si>
  <si>
    <t>LM501095</t>
  </si>
  <si>
    <t>LM501099</t>
  </si>
  <si>
    <t>LM501102</t>
  </si>
  <si>
    <t>LM501103</t>
  </si>
  <si>
    <t>LM501104</t>
  </si>
  <si>
    <t>LM501105</t>
  </si>
  <si>
    <t>LM501224</t>
  </si>
  <si>
    <t>LM501084</t>
  </si>
  <si>
    <t>LM501793</t>
  </si>
  <si>
    <t>LM501106</t>
  </si>
  <si>
    <t>LM502011</t>
  </si>
  <si>
    <t>LM502003</t>
  </si>
  <si>
    <t>LM501968</t>
  </si>
  <si>
    <t>LM501940</t>
  </si>
  <si>
    <t>LM501792</t>
  </si>
  <si>
    <t>LM501790</t>
  </si>
  <si>
    <t>LM501752</t>
  </si>
  <si>
    <t>LM501327</t>
  </si>
  <si>
    <t>LM501323</t>
  </si>
  <si>
    <t>LM501082</t>
  </si>
  <si>
    <t>LM501861</t>
  </si>
  <si>
    <t>LM500830</t>
  </si>
  <si>
    <t>LM498720</t>
  </si>
  <si>
    <t>LM501177</t>
  </si>
  <si>
    <t>LM501203</t>
  </si>
  <si>
    <t>LM501204</t>
  </si>
  <si>
    <t>LM501205</t>
  </si>
  <si>
    <t>LM501215</t>
  </si>
  <si>
    <t>LM501216</t>
  </si>
  <si>
    <t>LM501217</t>
  </si>
  <si>
    <t>LM501218</t>
  </si>
  <si>
    <t>LM501086</t>
  </si>
  <si>
    <t>LM500900</t>
  </si>
  <si>
    <t>LM501076</t>
  </si>
  <si>
    <t>LM501037</t>
  </si>
  <si>
    <t>LM501020</t>
  </si>
  <si>
    <t>LM501019</t>
  </si>
  <si>
    <t>LM501018</t>
  </si>
  <si>
    <t>LM500828</t>
  </si>
  <si>
    <t>LM500829</t>
  </si>
  <si>
    <t>LM500899</t>
  </si>
  <si>
    <t>LM500898</t>
  </si>
  <si>
    <t>LM500896</t>
  </si>
  <si>
    <t>LM500848</t>
  </si>
  <si>
    <t>LM500842</t>
  </si>
  <si>
    <t>LM502014</t>
  </si>
  <si>
    <t>LM500991</t>
  </si>
  <si>
    <t>LM502012</t>
  </si>
  <si>
    <t>LM502513</t>
  </si>
  <si>
    <t>LM502525</t>
  </si>
  <si>
    <t>LM502782</t>
  </si>
  <si>
    <t>LM502783</t>
  </si>
  <si>
    <t>LM502784</t>
  </si>
  <si>
    <t>LM502785</t>
  </si>
  <si>
    <t>LM502786</t>
  </si>
  <si>
    <t>LM502787</t>
  </si>
  <si>
    <t>LM502788</t>
  </si>
  <si>
    <t>LM502789</t>
  </si>
  <si>
    <t>LM502790</t>
  </si>
  <si>
    <t>LM502505</t>
  </si>
  <si>
    <t>LM502939</t>
  </si>
  <si>
    <t>LM503075</t>
  </si>
  <si>
    <t>LM503056</t>
  </si>
  <si>
    <t>LM502999</t>
  </si>
  <si>
    <t>LM502995</t>
  </si>
  <si>
    <t>LM502800</t>
  </si>
  <si>
    <t>LM502946</t>
  </si>
  <si>
    <t>LM502853</t>
  </si>
  <si>
    <t>LM502926</t>
  </si>
  <si>
    <t>LM502902</t>
  </si>
  <si>
    <t>LM502882</t>
  </si>
  <si>
    <t>LM502881</t>
  </si>
  <si>
    <t>LM502880</t>
  </si>
  <si>
    <t>LM502504</t>
  </si>
  <si>
    <t>LM502979</t>
  </si>
  <si>
    <t>LM502303</t>
  </si>
  <si>
    <t>LM502015</t>
  </si>
  <si>
    <t>LM502016</t>
  </si>
  <si>
    <t>LM502017</t>
  </si>
  <si>
    <t>LM502018</t>
  </si>
  <si>
    <t>LM502036</t>
  </si>
  <si>
    <t>LM502074</t>
  </si>
  <si>
    <t>LM502075</t>
  </si>
  <si>
    <t>LM502101</t>
  </si>
  <si>
    <t>LM502108</t>
  </si>
  <si>
    <t>LM502251</t>
  </si>
  <si>
    <t>LM502512</t>
  </si>
  <si>
    <t>LM502339</t>
  </si>
  <si>
    <t>LM502475</t>
  </si>
  <si>
    <t>LM502464</t>
  </si>
  <si>
    <t>LM502463</t>
  </si>
  <si>
    <t>LM502451</t>
  </si>
  <si>
    <t>LM502356</t>
  </si>
  <si>
    <t>LM502320</t>
  </si>
  <si>
    <t>LM502307</t>
  </si>
  <si>
    <t>LM502306</t>
  </si>
  <si>
    <t>LM502305</t>
  </si>
  <si>
    <t>LM502304</t>
  </si>
  <si>
    <t>LM500823</t>
  </si>
  <si>
    <t>LM502357</t>
  </si>
  <si>
    <t>LM500635</t>
  </si>
  <si>
    <t>LM500650</t>
  </si>
  <si>
    <t>LM500442</t>
  </si>
  <si>
    <t>LM500443</t>
  </si>
  <si>
    <t>LM500444</t>
  </si>
  <si>
    <t>LM500445</t>
  </si>
  <si>
    <t>LM500446</t>
  </si>
  <si>
    <t>LM500447</t>
  </si>
  <si>
    <t>LM500448</t>
  </si>
  <si>
    <t>LM500449</t>
  </si>
  <si>
    <t>LM500626</t>
  </si>
  <si>
    <t>LM500627</t>
  </si>
  <si>
    <t>LM500628</t>
  </si>
  <si>
    <t>LM500632</t>
  </si>
  <si>
    <t>LM500440</t>
  </si>
  <si>
    <t>LM500642</t>
  </si>
  <si>
    <t>LM501109</t>
  </si>
  <si>
    <t>LM500648</t>
  </si>
  <si>
    <t>LM500647</t>
  </si>
  <si>
    <t>LM500646</t>
  </si>
  <si>
    <t>LM500645</t>
  </si>
  <si>
    <t>LM500633</t>
  </si>
  <si>
    <t>LM500643</t>
  </si>
  <si>
    <t>LM500634</t>
  </si>
  <si>
    <t>LM500641</t>
  </si>
  <si>
    <t>LM500639</t>
  </si>
  <si>
    <t>LM500638</t>
  </si>
  <si>
    <t>LM500637</t>
  </si>
  <si>
    <t>LM500636</t>
  </si>
  <si>
    <t>LM500439</t>
  </si>
  <si>
    <t>LM500644</t>
  </si>
  <si>
    <t>LM500415</t>
  </si>
  <si>
    <t>LM498723</t>
  </si>
  <si>
    <t>LM498725</t>
  </si>
  <si>
    <t>LM500441</t>
  </si>
  <si>
    <t>LM500424</t>
  </si>
  <si>
    <t>LM500433</t>
  </si>
  <si>
    <t>LM500432</t>
  </si>
  <si>
    <t>LM500431</t>
  </si>
  <si>
    <t>LM500430</t>
  </si>
  <si>
    <t>LM500429</t>
  </si>
  <si>
    <t>LM500425</t>
  </si>
  <si>
    <t>LM500423</t>
  </si>
  <si>
    <t>LM500422</t>
  </si>
  <si>
    <t>LM500419</t>
  </si>
  <si>
    <t>LM500416</t>
  </si>
  <si>
    <t>LM500651</t>
  </si>
  <si>
    <t>LM500428</t>
  </si>
  <si>
    <t>LM500732</t>
  </si>
  <si>
    <t>LM500649</t>
  </si>
  <si>
    <t>LM500691</t>
  </si>
  <si>
    <t>LM500692</t>
  </si>
  <si>
    <t>LM500693</t>
  </si>
  <si>
    <t>LM500694</t>
  </si>
  <si>
    <t>LM500697</t>
  </si>
  <si>
    <t>LM500698</t>
  </si>
  <si>
    <t>LM500699</t>
  </si>
  <si>
    <t>LM500700</t>
  </si>
  <si>
    <t>LM500714</t>
  </si>
  <si>
    <t>LM500715</t>
  </si>
  <si>
    <t>LM500717</t>
  </si>
  <si>
    <t>LM500718</t>
  </si>
  <si>
    <t>LM500689</t>
  </si>
  <si>
    <t>LM500749</t>
  </si>
  <si>
    <t>LM500821</t>
  </si>
  <si>
    <t>LM500818</t>
  </si>
  <si>
    <t>LM500802</t>
  </si>
  <si>
    <t>LM500801</t>
  </si>
  <si>
    <t>LM500797</t>
  </si>
  <si>
    <t>LM500729</t>
  </si>
  <si>
    <t>LM500780</t>
  </si>
  <si>
    <t>LM500731</t>
  </si>
  <si>
    <t>LM500748</t>
  </si>
  <si>
    <t>LM500741</t>
  </si>
  <si>
    <t>LM500740</t>
  </si>
  <si>
    <t>LM500737</t>
  </si>
  <si>
    <t>LM500736</t>
  </si>
  <si>
    <t>LM500688</t>
  </si>
  <si>
    <t>LM500794</t>
  </si>
  <si>
    <t>LM500669</t>
  </si>
  <si>
    <t>LM500652</t>
  </si>
  <si>
    <t>LM500653</t>
  </si>
  <si>
    <t>LM500655</t>
  </si>
  <si>
    <t>LM500656</t>
  </si>
  <si>
    <t>LM500657</t>
  </si>
  <si>
    <t>LM500658</t>
  </si>
  <si>
    <t>LM500660</t>
  </si>
  <si>
    <t>LM500661</t>
  </si>
  <si>
    <t>LM500662</t>
  </si>
  <si>
    <t>LM500664</t>
  </si>
  <si>
    <t>LM500665</t>
  </si>
  <si>
    <t>LM500666</t>
  </si>
  <si>
    <t>LM500690</t>
  </si>
  <si>
    <t>LM500676</t>
  </si>
  <si>
    <t>LM500687</t>
  </si>
  <si>
    <t>LM500686</t>
  </si>
  <si>
    <t>LM500685</t>
  </si>
  <si>
    <t>LM500684</t>
  </si>
  <si>
    <t>LM500683</t>
  </si>
  <si>
    <t>LM500667</t>
  </si>
  <si>
    <t>LM500677</t>
  </si>
  <si>
    <t>LM500668</t>
  </si>
  <si>
    <t>LM500675</t>
  </si>
  <si>
    <t>LM500674</t>
  </si>
  <si>
    <t>LM500672</t>
  </si>
  <si>
    <t>LM500671</t>
  </si>
  <si>
    <t>LM500670</t>
  </si>
  <si>
    <t>LM498721</t>
  </si>
  <si>
    <t>LM500682</t>
  </si>
  <si>
    <t>LM734687</t>
  </si>
  <si>
    <t>LM734988</t>
  </si>
  <si>
    <t>LM734622</t>
  </si>
  <si>
    <t>LM734623</t>
  </si>
  <si>
    <t>LM734624</t>
  </si>
  <si>
    <t>LM734652</t>
  </si>
  <si>
    <t>LM734654</t>
  </si>
  <si>
    <t>LM734657</t>
  </si>
  <si>
    <t>LM734658</t>
  </si>
  <si>
    <t>LM734659</t>
  </si>
  <si>
    <t>LM734660</t>
  </si>
  <si>
    <t>LM734683</t>
  </si>
  <si>
    <t>LM734684</t>
  </si>
  <si>
    <t>LM734607</t>
  </si>
  <si>
    <t>LM734686</t>
  </si>
  <si>
    <t>LM734606</t>
  </si>
  <si>
    <t>LM734688</t>
  </si>
  <si>
    <t>LM734689</t>
  </si>
  <si>
    <t>LM734690</t>
  </si>
  <si>
    <t>LM734694</t>
  </si>
  <si>
    <t>LM734695</t>
  </si>
  <si>
    <t>LM734698</t>
  </si>
  <si>
    <t>LM734699</t>
  </si>
  <si>
    <t>LM734700</t>
  </si>
  <si>
    <t>LM734701</t>
  </si>
  <si>
    <t>LM734705</t>
  </si>
  <si>
    <t>LM734707</t>
  </si>
  <si>
    <t>LM734708</t>
  </si>
  <si>
    <t>LM734685</t>
  </si>
  <si>
    <t>LM734493</t>
  </si>
  <si>
    <t>LM734453</t>
  </si>
  <si>
    <t>LM734454</t>
  </si>
  <si>
    <t>LM734466</t>
  </si>
  <si>
    <t>LM734467</t>
  </si>
  <si>
    <t>LM734471</t>
  </si>
  <si>
    <t>LM734473</t>
  </si>
  <si>
    <t>LM734474</t>
  </si>
  <si>
    <t>LM734481</t>
  </si>
  <si>
    <t>LM734482</t>
  </si>
  <si>
    <t>LM734483</t>
  </si>
  <si>
    <t>LM734485</t>
  </si>
  <si>
    <t>LM734486</t>
  </si>
  <si>
    <t>LM734612</t>
  </si>
  <si>
    <t>LM734489</t>
  </si>
  <si>
    <t>LM734720</t>
  </si>
  <si>
    <t>LM734500</t>
  </si>
  <si>
    <t>LM734578</t>
  </si>
  <si>
    <t>LM734580</t>
  </si>
  <si>
    <t>LM734581</t>
  </si>
  <si>
    <t>LM734582</t>
  </si>
  <si>
    <t>LM734583</t>
  </si>
  <si>
    <t>LM734584</t>
  </si>
  <si>
    <t>LM734585</t>
  </si>
  <si>
    <t>LM734586</t>
  </si>
  <si>
    <t>LM734602</t>
  </si>
  <si>
    <t>LM734604</t>
  </si>
  <si>
    <t>LM734605</t>
  </si>
  <si>
    <t>LM734488</t>
  </si>
  <si>
    <t>LM734962</t>
  </si>
  <si>
    <t>LM734936</t>
  </si>
  <si>
    <t>LM734938</t>
  </si>
  <si>
    <t>LM734939</t>
  </si>
  <si>
    <t>LM734943</t>
  </si>
  <si>
    <t>LM734944</t>
  </si>
  <si>
    <t>LM734945</t>
  </si>
  <si>
    <t>LM734949</t>
  </si>
  <si>
    <t>LM734950</t>
  </si>
  <si>
    <t>LM734951</t>
  </si>
  <si>
    <t>LM734952</t>
  </si>
  <si>
    <t>LM734954</t>
  </si>
  <si>
    <t>LM734955</t>
  </si>
  <si>
    <t>LM734709</t>
  </si>
  <si>
    <t>LM734961</t>
  </si>
  <si>
    <t>LM734932</t>
  </si>
  <si>
    <t>LM734963</t>
  </si>
  <si>
    <t>LM734965</t>
  </si>
  <si>
    <t>LM734971</t>
  </si>
  <si>
    <t>LM734973</t>
  </si>
  <si>
    <t>LM734976</t>
  </si>
  <si>
    <t>LM734979</t>
  </si>
  <si>
    <t>LM734980</t>
  </si>
  <si>
    <t>LM734982</t>
  </si>
  <si>
    <t>LM734983</t>
  </si>
  <si>
    <t>LM734985</t>
  </si>
  <si>
    <t>LM734986</t>
  </si>
  <si>
    <t>LM747791</t>
  </si>
  <si>
    <t>LM734957</t>
  </si>
  <si>
    <t>LM734833</t>
  </si>
  <si>
    <t>LM734416</t>
  </si>
  <si>
    <t>LM734721</t>
  </si>
  <si>
    <t>LM734752</t>
  </si>
  <si>
    <t>LM734773</t>
  </si>
  <si>
    <t>LM734810</t>
  </si>
  <si>
    <t>LM734813</t>
  </si>
  <si>
    <t>LM734815</t>
  </si>
  <si>
    <t>LM734826</t>
  </si>
  <si>
    <t>LM734827</t>
  </si>
  <si>
    <t>LM734828</t>
  </si>
  <si>
    <t>LM734829</t>
  </si>
  <si>
    <t>LM734830</t>
  </si>
  <si>
    <t>LM734935</t>
  </si>
  <si>
    <t>LM734832</t>
  </si>
  <si>
    <t>LM734934</t>
  </si>
  <si>
    <t>LM734834</t>
  </si>
  <si>
    <t>LM734836</t>
  </si>
  <si>
    <t>LM734837</t>
  </si>
  <si>
    <t>LM734838</t>
  </si>
  <si>
    <t>LM734840</t>
  </si>
  <si>
    <t>LM734847</t>
  </si>
  <si>
    <t>LM734848</t>
  </si>
  <si>
    <t>LM734849</t>
  </si>
  <si>
    <t>LM734850</t>
  </si>
  <si>
    <t>LM734876</t>
  </si>
  <si>
    <t>LM734926</t>
  </si>
  <si>
    <t>LM734931</t>
  </si>
  <si>
    <t>LM734718</t>
  </si>
  <si>
    <t>LM734831</t>
  </si>
  <si>
    <t>LM734204</t>
  </si>
  <si>
    <t>LM734103</t>
  </si>
  <si>
    <t>LM734104</t>
  </si>
  <si>
    <t>LM734105</t>
  </si>
  <si>
    <t>LM734127</t>
  </si>
  <si>
    <t>LM734128</t>
  </si>
  <si>
    <t>LM734135</t>
  </si>
  <si>
    <t>LM734145</t>
  </si>
  <si>
    <t>LM734151</t>
  </si>
  <si>
    <t>LM734154</t>
  </si>
  <si>
    <t>LM734155</t>
  </si>
  <si>
    <t>LM734156</t>
  </si>
  <si>
    <t>LM734159</t>
  </si>
  <si>
    <t>LM734233</t>
  </si>
  <si>
    <t>LM734202</t>
  </si>
  <si>
    <t>LM734080</t>
  </si>
  <si>
    <t>LM734205</t>
  </si>
  <si>
    <t>LM734206</t>
  </si>
  <si>
    <t>LM734207</t>
  </si>
  <si>
    <t>LM734208</t>
  </si>
  <si>
    <t>LM734209</t>
  </si>
  <si>
    <t>LM734210</t>
  </si>
  <si>
    <t>LM734211</t>
  </si>
  <si>
    <t>LM734212</t>
  </si>
  <si>
    <t>LM734213</t>
  </si>
  <si>
    <t>LM734223</t>
  </si>
  <si>
    <t>LM734226</t>
  </si>
  <si>
    <t>LM734450</t>
  </si>
  <si>
    <t>LM734176</t>
  </si>
  <si>
    <t>LM733992</t>
  </si>
  <si>
    <t>LM733958</t>
  </si>
  <si>
    <t>LM733959</t>
  </si>
  <si>
    <t>LM733960</t>
  </si>
  <si>
    <t>LM733962</t>
  </si>
  <si>
    <t>LM733963</t>
  </si>
  <si>
    <t>LM733966</t>
  </si>
  <si>
    <t>LM733967</t>
  </si>
  <si>
    <t>LM733970</t>
  </si>
  <si>
    <t>LM733971</t>
  </si>
  <si>
    <t>LM733972</t>
  </si>
  <si>
    <t>LM733973</t>
  </si>
  <si>
    <t>LM733975</t>
  </si>
  <si>
    <t>LM734102</t>
  </si>
  <si>
    <t>LM733991</t>
  </si>
  <si>
    <t>LM734101</t>
  </si>
  <si>
    <t>LM733993</t>
  </si>
  <si>
    <t>LM733994</t>
  </si>
  <si>
    <t>LM733995</t>
  </si>
  <si>
    <t>LM733996</t>
  </si>
  <si>
    <t>LM733997</t>
  </si>
  <si>
    <t>LM733998</t>
  </si>
  <si>
    <t>LM733999</t>
  </si>
  <si>
    <t>LM734000</t>
  </si>
  <si>
    <t>LM734013</t>
  </si>
  <si>
    <t>LM734025</t>
  </si>
  <si>
    <t>LM734026</t>
  </si>
  <si>
    <t>LM734071</t>
  </si>
  <si>
    <t>LM734235</t>
  </si>
  <si>
    <t>LM733990</t>
  </si>
  <si>
    <t>LM734333</t>
  </si>
  <si>
    <t>LM734327</t>
  </si>
  <si>
    <t>LM734328</t>
  </si>
  <si>
    <t>LM734671</t>
  </si>
  <si>
    <t>LM734674</t>
  </si>
  <si>
    <t>LM734675</t>
  </si>
  <si>
    <t>LM734677</t>
  </si>
  <si>
    <t>LM734678</t>
  </si>
  <si>
    <t>LM734679</t>
  </si>
  <si>
    <t>LM734680</t>
  </si>
  <si>
    <t>LM734682</t>
  </si>
  <si>
    <t>LM734329</t>
  </si>
  <si>
    <t>LM734330</t>
  </si>
  <si>
    <t>LM734228</t>
  </si>
  <si>
    <t>LM734332</t>
  </si>
  <si>
    <t>LM734320</t>
  </si>
  <si>
    <t>LM734334</t>
  </si>
  <si>
    <t>LM734352</t>
  </si>
  <si>
    <t>LM734365</t>
  </si>
  <si>
    <t>LM734368</t>
  </si>
  <si>
    <t>LM734375</t>
  </si>
  <si>
    <t>LM734382</t>
  </si>
  <si>
    <t>LM734383</t>
  </si>
  <si>
    <t>LM734384</t>
  </si>
  <si>
    <t>LM734406</t>
  </si>
  <si>
    <t>LM734408</t>
  </si>
  <si>
    <t>LM734409</t>
  </si>
  <si>
    <t>LM734989</t>
  </si>
  <si>
    <t>LM734331</t>
  </si>
  <si>
    <t>LM734281</t>
  </si>
  <si>
    <t>LM734236</t>
  </si>
  <si>
    <t>LM734237</t>
  </si>
  <si>
    <t>LM734240</t>
  </si>
  <si>
    <t>LM734241</t>
  </si>
  <si>
    <t>LM734242</t>
  </si>
  <si>
    <t>LM734243</t>
  </si>
  <si>
    <t>LM734244</t>
  </si>
  <si>
    <t>LM734245</t>
  </si>
  <si>
    <t>LM734246</t>
  </si>
  <si>
    <t>LM734247</t>
  </si>
  <si>
    <t>LM734249</t>
  </si>
  <si>
    <t>LM734277</t>
  </si>
  <si>
    <t>LM734323</t>
  </si>
  <si>
    <t>LM734280</t>
  </si>
  <si>
    <t>LM734321</t>
  </si>
  <si>
    <t>LM734282</t>
  </si>
  <si>
    <t>LM734284</t>
  </si>
  <si>
    <t>LM734285</t>
  </si>
  <si>
    <t>LM734288</t>
  </si>
  <si>
    <t>LM734291</t>
  </si>
  <si>
    <t>LM734292</t>
  </si>
  <si>
    <t>LM734298</t>
  </si>
  <si>
    <t>LM734299</t>
  </si>
  <si>
    <t>LM734314</t>
  </si>
  <si>
    <t>LM734315</t>
  </si>
  <si>
    <t>LM734317</t>
  </si>
  <si>
    <t>LM734319</t>
  </si>
  <si>
    <t>LM734432</t>
  </si>
  <si>
    <t>LM734279</t>
  </si>
  <si>
    <t>LM747577</t>
  </si>
  <si>
    <t>LM734987</t>
  </si>
  <si>
    <t>LM747551</t>
  </si>
  <si>
    <t>LM747552</t>
  </si>
  <si>
    <t>LM747553</t>
  </si>
  <si>
    <t>LM747554</t>
  </si>
  <si>
    <t>LM747558</t>
  </si>
  <si>
    <t>LM747560</t>
  </si>
  <si>
    <t>LM747561</t>
  </si>
  <si>
    <t>LM747562</t>
  </si>
  <si>
    <t>LM747564</t>
  </si>
  <si>
    <t>LM747565</t>
  </si>
  <si>
    <t>LM747566</t>
  </si>
  <si>
    <t>LM747549</t>
  </si>
  <si>
    <t>LM747576</t>
  </si>
  <si>
    <t>LM747548</t>
  </si>
  <si>
    <t>LM747578</t>
  </si>
  <si>
    <t>LM747579</t>
  </si>
  <si>
    <t>LM747580</t>
  </si>
  <si>
    <t>LM747582</t>
  </si>
  <si>
    <t>LM747585</t>
  </si>
  <si>
    <t>LM747592</t>
  </si>
  <si>
    <t>LM747593</t>
  </si>
  <si>
    <t>LM747595</t>
  </si>
  <si>
    <t>LM747597</t>
  </si>
  <si>
    <t>LM747598</t>
  </si>
  <si>
    <t>LM747599</t>
  </si>
  <si>
    <t>LM747600</t>
  </si>
  <si>
    <t>LM747567</t>
  </si>
  <si>
    <t>LM747530</t>
  </si>
  <si>
    <t>LM747354</t>
  </si>
  <si>
    <t>LM747357</t>
  </si>
  <si>
    <t>LM747358</t>
  </si>
  <si>
    <t>LM747359</t>
  </si>
  <si>
    <t>LM747360</t>
  </si>
  <si>
    <t>LM747361</t>
  </si>
  <si>
    <t>LM747362</t>
  </si>
  <si>
    <t>LM747363</t>
  </si>
  <si>
    <t>LM747364</t>
  </si>
  <si>
    <t>LM747492</t>
  </si>
  <si>
    <t>LM747495</t>
  </si>
  <si>
    <t>LM747526</t>
  </si>
  <si>
    <t>LM747550</t>
  </si>
  <si>
    <t>LM747528</t>
  </si>
  <si>
    <t>LM747603</t>
  </si>
  <si>
    <t>LM747532</t>
  </si>
  <si>
    <t>LM747533</t>
  </si>
  <si>
    <t>LM747535</t>
  </si>
  <si>
    <t>LM747536</t>
  </si>
  <si>
    <t>LM747539</t>
  </si>
  <si>
    <t>LM747541</t>
  </si>
  <si>
    <t>LM747542</t>
  </si>
  <si>
    <t>LM747543</t>
  </si>
  <si>
    <t>LM747544</t>
  </si>
  <si>
    <t>LM747545</t>
  </si>
  <si>
    <t>LM747546</t>
  </si>
  <si>
    <t>LM747547</t>
  </si>
  <si>
    <t>LM747527</t>
  </si>
  <si>
    <t>LM747727</t>
  </si>
  <si>
    <t>LM747624</t>
  </si>
  <si>
    <t>LM747625</t>
  </si>
  <si>
    <t>LM747626</t>
  </si>
  <si>
    <t>LM747627</t>
  </si>
  <si>
    <t>LM747630</t>
  </si>
  <si>
    <t>LM747632</t>
  </si>
  <si>
    <t>LM747642</t>
  </si>
  <si>
    <t>LM747644</t>
  </si>
  <si>
    <t>LM747647</t>
  </si>
  <si>
    <t>LM747671</t>
  </si>
  <si>
    <t>LM747700</t>
  </si>
  <si>
    <t>LM747713</t>
  </si>
  <si>
    <t>LM747601</t>
  </si>
  <si>
    <t>LM747719</t>
  </si>
  <si>
    <t>LM747621</t>
  </si>
  <si>
    <t>LM747742</t>
  </si>
  <si>
    <t>LM747751</t>
  </si>
  <si>
    <t>LM747753</t>
  </si>
  <si>
    <t>LM747755</t>
  </si>
  <si>
    <t>LM747757</t>
  </si>
  <si>
    <t>LM747768</t>
  </si>
  <si>
    <t>LM747775</t>
  </si>
  <si>
    <t>LM747778</t>
  </si>
  <si>
    <t>LM747785</t>
  </si>
  <si>
    <t>LM747787</t>
  </si>
  <si>
    <t>LM747789</t>
  </si>
  <si>
    <t>LM723109</t>
  </si>
  <si>
    <t>LM747717</t>
  </si>
  <si>
    <t>LM747880</t>
  </si>
  <si>
    <t>LM747123</t>
  </si>
  <si>
    <t>LM747604</t>
  </si>
  <si>
    <t>LM747605</t>
  </si>
  <si>
    <t>LM747606</t>
  </si>
  <si>
    <t>LM747608</t>
  </si>
  <si>
    <t>LM747609</t>
  </si>
  <si>
    <t>LM747610</t>
  </si>
  <si>
    <t>LM747611</t>
  </si>
  <si>
    <t>LM747612</t>
  </si>
  <si>
    <t>LM747613</t>
  </si>
  <si>
    <t>LM747614</t>
  </si>
  <si>
    <t>LM747615</t>
  </si>
  <si>
    <t>LM747623</t>
  </si>
  <si>
    <t>LM747878</t>
  </si>
  <si>
    <t>LM747622</t>
  </si>
  <si>
    <t>LM747881</t>
  </si>
  <si>
    <t>LM747886</t>
  </si>
  <si>
    <t>LM747890</t>
  </si>
  <si>
    <t>LM747895</t>
  </si>
  <si>
    <t>LM747896</t>
  </si>
  <si>
    <t>LM747919</t>
  </si>
  <si>
    <t>LM747923</t>
  </si>
  <si>
    <t>LM74792710</t>
  </si>
  <si>
    <t>LM74792810</t>
  </si>
  <si>
    <t>LM747616</t>
  </si>
  <si>
    <t>LM747617</t>
  </si>
  <si>
    <t>LM747618</t>
  </si>
  <si>
    <t>LM747602</t>
  </si>
  <si>
    <t>LM747876</t>
  </si>
  <si>
    <t>LM735185</t>
  </si>
  <si>
    <t>LM735162</t>
  </si>
  <si>
    <t>LM735163</t>
  </si>
  <si>
    <t>LM735164</t>
  </si>
  <si>
    <t>LM735165</t>
  </si>
  <si>
    <t>LM735166</t>
  </si>
  <si>
    <t>LM735167</t>
  </si>
  <si>
    <t>LM735168</t>
  </si>
  <si>
    <t>LM735170</t>
  </si>
  <si>
    <t>LM735172</t>
  </si>
  <si>
    <t>LM735173</t>
  </si>
  <si>
    <t>LM735175</t>
  </si>
  <si>
    <t>LM735179</t>
  </si>
  <si>
    <t>LM735358</t>
  </si>
  <si>
    <t>LM735184</t>
  </si>
  <si>
    <t>LM735158</t>
  </si>
  <si>
    <t>LM735186</t>
  </si>
  <si>
    <t>LM735227</t>
  </si>
  <si>
    <t>LM735228</t>
  </si>
  <si>
    <t>LM735275</t>
  </si>
  <si>
    <t>LM735327</t>
  </si>
  <si>
    <t>LM735341</t>
  </si>
  <si>
    <t>LM735342</t>
  </si>
  <si>
    <t>LM735343</t>
  </si>
  <si>
    <t>LM735344</t>
  </si>
  <si>
    <t>LM735348</t>
  </si>
  <si>
    <t>LM735349</t>
  </si>
  <si>
    <t>LM747298</t>
  </si>
  <si>
    <t>LM735180</t>
  </si>
  <si>
    <t>LM735061</t>
  </si>
  <si>
    <t>LM734990</t>
  </si>
  <si>
    <t>LM734992</t>
  </si>
  <si>
    <t>LM734993</t>
  </si>
  <si>
    <t>LM734994</t>
  </si>
  <si>
    <t>LM734996</t>
  </si>
  <si>
    <t>LM734997</t>
  </si>
  <si>
    <t>LM734998</t>
  </si>
  <si>
    <t>LM734999</t>
  </si>
  <si>
    <t>LM735002</t>
  </si>
  <si>
    <t>LM735055</t>
  </si>
  <si>
    <t>LM735056</t>
  </si>
  <si>
    <t>LM735057</t>
  </si>
  <si>
    <t>LM735161</t>
  </si>
  <si>
    <t>LM735059</t>
  </si>
  <si>
    <t>LM735159</t>
  </si>
  <si>
    <t>LM735062</t>
  </si>
  <si>
    <t>LM735063</t>
  </si>
  <si>
    <t>LM735076</t>
  </si>
  <si>
    <t>LM735079</t>
  </si>
  <si>
    <t>LM735080</t>
  </si>
  <si>
    <t>LM735127</t>
  </si>
  <si>
    <t>LM735151</t>
  </si>
  <si>
    <t>LM735152</t>
  </si>
  <si>
    <t>LM735153</t>
  </si>
  <si>
    <t>LM735154</t>
  </si>
  <si>
    <t>LM735155</t>
  </si>
  <si>
    <t>LM735156</t>
  </si>
  <si>
    <t>LM735359</t>
  </si>
  <si>
    <t>LM735058</t>
  </si>
  <si>
    <t>LM747037</t>
  </si>
  <si>
    <t>LM746873</t>
  </si>
  <si>
    <t>LM746980</t>
  </si>
  <si>
    <t>LM747002</t>
  </si>
  <si>
    <t>LM747006</t>
  </si>
  <si>
    <t>LM747007</t>
  </si>
  <si>
    <t>LM747008</t>
  </si>
  <si>
    <t>LM747009</t>
  </si>
  <si>
    <t>LM747010</t>
  </si>
  <si>
    <t>LM747015</t>
  </si>
  <si>
    <t>LM747019</t>
  </si>
  <si>
    <t>LM747023</t>
  </si>
  <si>
    <t>LM747031</t>
  </si>
  <si>
    <t>LM735357</t>
  </si>
  <si>
    <t>LM747036</t>
  </si>
  <si>
    <t>LM746843</t>
  </si>
  <si>
    <t>LM747045</t>
  </si>
  <si>
    <t>LM747046</t>
  </si>
  <si>
    <t>LM747047</t>
  </si>
  <si>
    <t>LM747048</t>
  </si>
  <si>
    <t>LM747086</t>
  </si>
  <si>
    <t>LM747089</t>
  </si>
  <si>
    <t>LM747095</t>
  </si>
  <si>
    <t>LM747097</t>
  </si>
  <si>
    <t>LM747098</t>
  </si>
  <si>
    <t>LM747116</t>
  </si>
  <si>
    <t>LM747117</t>
  </si>
  <si>
    <t>LM733954</t>
  </si>
  <si>
    <t>LM747032</t>
  </si>
  <si>
    <t>LM746801</t>
  </si>
  <si>
    <t>LM735360</t>
  </si>
  <si>
    <t>LM735361</t>
  </si>
  <si>
    <t>LM735363</t>
  </si>
  <si>
    <t>LM735364</t>
  </si>
  <si>
    <t>LM735365</t>
  </si>
  <si>
    <t>LM735366</t>
  </si>
  <si>
    <t>LM735367</t>
  </si>
  <si>
    <t>LM735370</t>
  </si>
  <si>
    <t>LM735371</t>
  </si>
  <si>
    <t>LM746420</t>
  </si>
  <si>
    <t>LM746787</t>
  </si>
  <si>
    <t>LM746789</t>
  </si>
  <si>
    <t>LM746871</t>
  </si>
  <si>
    <t>LM74679610</t>
  </si>
  <si>
    <t>LM746844</t>
  </si>
  <si>
    <t>LM746805</t>
  </si>
  <si>
    <t>LM746808</t>
  </si>
  <si>
    <t>LM746813</t>
  </si>
  <si>
    <t>LM746814</t>
  </si>
  <si>
    <t>LM746816</t>
  </si>
  <si>
    <t>LM746817</t>
  </si>
  <si>
    <t>LM746826</t>
  </si>
  <si>
    <t>LM746832</t>
  </si>
  <si>
    <t>LM746833</t>
  </si>
  <si>
    <t>LM746834</t>
  </si>
  <si>
    <t>LM746841</t>
  </si>
  <si>
    <t>LM746842</t>
  </si>
  <si>
    <t>LM747201</t>
  </si>
  <si>
    <t>LM746790</t>
  </si>
  <si>
    <t>LM724526</t>
  </si>
  <si>
    <t>LM733957</t>
  </si>
  <si>
    <t>LM724085</t>
  </si>
  <si>
    <t>LM724094</t>
  </si>
  <si>
    <t>LM724096</t>
  </si>
  <si>
    <t>LM724301</t>
  </si>
  <si>
    <t>LM724302</t>
  </si>
  <si>
    <t>LM724369</t>
  </si>
  <si>
    <t>LM724370</t>
  </si>
  <si>
    <t>LM724372</t>
  </si>
  <si>
    <t>LM724373</t>
  </si>
  <si>
    <t>LM724374</t>
  </si>
  <si>
    <t>LM724375</t>
  </si>
  <si>
    <t>LM724073</t>
  </si>
  <si>
    <t>LM724509</t>
  </si>
  <si>
    <t>LM724072</t>
  </si>
  <si>
    <t>LM724528</t>
  </si>
  <si>
    <t>LM724532</t>
  </si>
  <si>
    <t>LM724536</t>
  </si>
  <si>
    <t>LM724537</t>
  </si>
  <si>
    <t>LM724538</t>
  </si>
  <si>
    <t>LM724303</t>
  </si>
  <si>
    <t>LM724304</t>
  </si>
  <si>
    <t>LM724305</t>
  </si>
  <si>
    <t>LM724308</t>
  </si>
  <si>
    <t>LM724335</t>
  </si>
  <si>
    <t>LM724348</t>
  </si>
  <si>
    <t>LM724349</t>
  </si>
  <si>
    <t>LM724472</t>
  </si>
  <si>
    <t>LM723919</t>
  </si>
  <si>
    <t>LM723902</t>
  </si>
  <si>
    <t>LM723903</t>
  </si>
  <si>
    <t>LM723904</t>
  </si>
  <si>
    <t>LM723905</t>
  </si>
  <si>
    <t>LM723907</t>
  </si>
  <si>
    <t>LM723909</t>
  </si>
  <si>
    <t>LM723910</t>
  </si>
  <si>
    <t>LM723911</t>
  </si>
  <si>
    <t>LM723912</t>
  </si>
  <si>
    <t>LM723913</t>
  </si>
  <si>
    <t>LM723915</t>
  </si>
  <si>
    <t>LM723916</t>
  </si>
  <si>
    <t>LM724074</t>
  </si>
  <si>
    <t>LM723918</t>
  </si>
  <si>
    <t>LM724354</t>
  </si>
  <si>
    <t>LM723920</t>
  </si>
  <si>
    <t>LM723922</t>
  </si>
  <si>
    <t>LM723923</t>
  </si>
  <si>
    <t>LM724001</t>
  </si>
  <si>
    <t>LM724005</t>
  </si>
  <si>
    <t>LM724021</t>
  </si>
  <si>
    <t>LM724038</t>
  </si>
  <si>
    <t>LM724064</t>
  </si>
  <si>
    <t>LM724065</t>
  </si>
  <si>
    <t>LM724066</t>
  </si>
  <si>
    <t>LM724067</t>
  </si>
  <si>
    <t>LM724071</t>
  </si>
  <si>
    <t>LM723917</t>
  </si>
  <si>
    <t>LM724655</t>
  </si>
  <si>
    <t>LM724595</t>
  </si>
  <si>
    <t>LM724601</t>
  </si>
  <si>
    <t>LM724612</t>
  </si>
  <si>
    <t>LM724613</t>
  </si>
  <si>
    <t>LM724614</t>
  </si>
  <si>
    <t>LM724616</t>
  </si>
  <si>
    <t>LM724617</t>
  </si>
  <si>
    <t>LM724621</t>
  </si>
  <si>
    <t>LM724622</t>
  </si>
  <si>
    <t>LM724623</t>
  </si>
  <si>
    <t>LM724624</t>
  </si>
  <si>
    <t>LM724625</t>
  </si>
  <si>
    <t>LM724352</t>
  </si>
  <si>
    <t>LM724653</t>
  </si>
  <si>
    <t>LM724580</t>
  </si>
  <si>
    <t>LM724656</t>
  </si>
  <si>
    <t>LM724657</t>
  </si>
  <si>
    <t>LM724658</t>
  </si>
  <si>
    <t>LM724659</t>
  </si>
  <si>
    <t>LM724660</t>
  </si>
  <si>
    <t>LM724661</t>
  </si>
  <si>
    <t>LM724662</t>
  </si>
  <si>
    <t>LM724663</t>
  </si>
  <si>
    <t>LM724664</t>
  </si>
  <si>
    <t>LM724665</t>
  </si>
  <si>
    <t>LM724666</t>
  </si>
  <si>
    <t>LM724667</t>
  </si>
  <si>
    <t>LM724652</t>
  </si>
  <si>
    <t>LM724552</t>
  </si>
  <si>
    <t>LM723850</t>
  </si>
  <si>
    <t>LM724355</t>
  </si>
  <si>
    <t>LM724356</t>
  </si>
  <si>
    <t>LM724357</t>
  </si>
  <si>
    <t>LM724360</t>
  </si>
  <si>
    <t>LM724361</t>
  </si>
  <si>
    <t>LM724362</t>
  </si>
  <si>
    <t>LM724364</t>
  </si>
  <si>
    <t>LM724365</t>
  </si>
  <si>
    <t>LM724366</t>
  </si>
  <si>
    <t>LM724540</t>
  </si>
  <si>
    <t>LM724543</t>
  </si>
  <si>
    <t>LM724591</t>
  </si>
  <si>
    <t>LM724551</t>
  </si>
  <si>
    <t>LM72458110</t>
  </si>
  <si>
    <t>LM724553</t>
  </si>
  <si>
    <t>LM724556</t>
  </si>
  <si>
    <t>LM724559</t>
  </si>
  <si>
    <t>LM724560</t>
  </si>
  <si>
    <t>LM724561</t>
  </si>
  <si>
    <t>LM724562</t>
  </si>
  <si>
    <t>LM724563</t>
  </si>
  <si>
    <t>LM724564</t>
  </si>
  <si>
    <t>LM724565</t>
  </si>
  <si>
    <t>LM724577</t>
  </si>
  <si>
    <t>LM724578</t>
  </si>
  <si>
    <t>LM724579</t>
  </si>
  <si>
    <t>LM724353</t>
  </si>
  <si>
    <t>LM724544</t>
  </si>
  <si>
    <t>LM723322</t>
  </si>
  <si>
    <t>LM723716</t>
  </si>
  <si>
    <t>LM723717</t>
  </si>
  <si>
    <t>LM723718</t>
  </si>
  <si>
    <t>LM723719</t>
  </si>
  <si>
    <t>LM723720</t>
  </si>
  <si>
    <t>LM723721</t>
  </si>
  <si>
    <t>LM723722</t>
  </si>
  <si>
    <t>LM723313</t>
  </si>
  <si>
    <t>LM723314</t>
  </si>
  <si>
    <t>LM723315</t>
  </si>
  <si>
    <t>LM723316</t>
  </si>
  <si>
    <t>LM723319</t>
  </si>
  <si>
    <t>LM723633</t>
  </si>
  <si>
    <t>LM723321</t>
  </si>
  <si>
    <t>LM723713</t>
  </si>
  <si>
    <t>LM723323</t>
  </si>
  <si>
    <t>LM723324</t>
  </si>
  <si>
    <t>LM723344</t>
  </si>
  <si>
    <t>LM723348</t>
  </si>
  <si>
    <t>LM723363</t>
  </si>
  <si>
    <t>LM723366</t>
  </si>
  <si>
    <t>LM723626</t>
  </si>
  <si>
    <t>LM723628</t>
  </si>
  <si>
    <t>LM723629</t>
  </si>
  <si>
    <t>LM723630</t>
  </si>
  <si>
    <t>LM723631</t>
  </si>
  <si>
    <t>LM723901</t>
  </si>
  <si>
    <t>LM723320</t>
  </si>
  <si>
    <t>LM723236</t>
  </si>
  <si>
    <t>LM723110</t>
  </si>
  <si>
    <t>LM723111</t>
  </si>
  <si>
    <t>LM723112</t>
  </si>
  <si>
    <t>LM723113</t>
  </si>
  <si>
    <t>LM723115</t>
  </si>
  <si>
    <t>LM723117</t>
  </si>
  <si>
    <t>LM723119</t>
  </si>
  <si>
    <t>LM723125</t>
  </si>
  <si>
    <t>LM723153</t>
  </si>
  <si>
    <t>LM723154</t>
  </si>
  <si>
    <t>LM723157</t>
  </si>
  <si>
    <t>LM723160</t>
  </si>
  <si>
    <t>LM723715</t>
  </si>
  <si>
    <t>LM723223</t>
  </si>
  <si>
    <t>LM723714</t>
  </si>
  <si>
    <t>LM723237</t>
  </si>
  <si>
    <t>LM723238</t>
  </si>
  <si>
    <t>LM723239</t>
  </si>
  <si>
    <t>LM723240</t>
  </si>
  <si>
    <t>LM723241</t>
  </si>
  <si>
    <t>LM723242</t>
  </si>
  <si>
    <t>LM723251</t>
  </si>
  <si>
    <t>LM723279</t>
  </si>
  <si>
    <t>LM723301</t>
  </si>
  <si>
    <t>LM723312</t>
  </si>
  <si>
    <t>LM723711</t>
  </si>
  <si>
    <t>LM723712</t>
  </si>
  <si>
    <t>LM723634</t>
  </si>
  <si>
    <t>LM723215</t>
  </si>
  <si>
    <t>LM723742</t>
  </si>
  <si>
    <t>LM723725</t>
  </si>
  <si>
    <t>LM723726</t>
  </si>
  <si>
    <t>LM723727</t>
  </si>
  <si>
    <t>LM723728</t>
  </si>
  <si>
    <t>LM723729</t>
  </si>
  <si>
    <t>LM723730</t>
  </si>
  <si>
    <t>LM723731</t>
  </si>
  <si>
    <t>LM723732</t>
  </si>
  <si>
    <t>LM723733</t>
  </si>
  <si>
    <t>LM723734</t>
  </si>
  <si>
    <t>LM723735</t>
  </si>
  <si>
    <t>LM723737</t>
  </si>
  <si>
    <t>LM723632</t>
  </si>
  <si>
    <t>LM723740</t>
  </si>
  <si>
    <t>LM723710</t>
  </si>
  <si>
    <t>LM723748</t>
  </si>
  <si>
    <t>LM723752</t>
  </si>
  <si>
    <t>LM723766</t>
  </si>
  <si>
    <t>LM723768</t>
  </si>
  <si>
    <t>LM723795</t>
  </si>
  <si>
    <t>LM723796</t>
  </si>
  <si>
    <t>LM723797</t>
  </si>
  <si>
    <t>LM723799</t>
  </si>
  <si>
    <t>LM723816</t>
  </si>
  <si>
    <t>LM723826</t>
  </si>
  <si>
    <t>LM723848</t>
  </si>
  <si>
    <t>LM724670</t>
  </si>
  <si>
    <t>LM723739</t>
  </si>
  <si>
    <t>LM723683</t>
  </si>
  <si>
    <t>LM723635</t>
  </si>
  <si>
    <t>LM723636</t>
  </si>
  <si>
    <t>LM723637</t>
  </si>
  <si>
    <t>LM723638</t>
  </si>
  <si>
    <t>LM723647</t>
  </si>
  <si>
    <t>LM723648</t>
  </si>
  <si>
    <t>LM723649</t>
  </si>
  <si>
    <t>LM723650</t>
  </si>
  <si>
    <t>LM723651</t>
  </si>
  <si>
    <t>LM723678</t>
  </si>
  <si>
    <t>LM723679</t>
  </si>
  <si>
    <t>LM723680</t>
  </si>
  <si>
    <t>LM723724</t>
  </si>
  <si>
    <t>LM723682</t>
  </si>
  <si>
    <t>LM723723</t>
  </si>
  <si>
    <t>LM723684</t>
  </si>
  <si>
    <t>LM723685</t>
  </si>
  <si>
    <t>LM723686</t>
  </si>
  <si>
    <t>LM723687</t>
  </si>
  <si>
    <t>LM723690</t>
  </si>
  <si>
    <t>LM723691</t>
  </si>
  <si>
    <t>LM723701</t>
  </si>
  <si>
    <t>LM723703</t>
  </si>
  <si>
    <t>LM723704</t>
  </si>
  <si>
    <t>LM723706</t>
  </si>
  <si>
    <t>LM723707</t>
  </si>
  <si>
    <t>LM723708</t>
  </si>
  <si>
    <t>LM723864</t>
  </si>
  <si>
    <t>LM723681</t>
  </si>
  <si>
    <t>LM725441</t>
  </si>
  <si>
    <t>LM725422</t>
  </si>
  <si>
    <t>LM725423</t>
  </si>
  <si>
    <t>LM725424</t>
  </si>
  <si>
    <t>LM725425</t>
  </si>
  <si>
    <t>LM725426</t>
  </si>
  <si>
    <t>LM725427</t>
  </si>
  <si>
    <t>LM725428</t>
  </si>
  <si>
    <t>LM725430</t>
  </si>
  <si>
    <t>LM725431</t>
  </si>
  <si>
    <t>LM725432</t>
  </si>
  <si>
    <t>LM725433</t>
  </si>
  <si>
    <t>LM725435</t>
  </si>
  <si>
    <t>LM725738</t>
  </si>
  <si>
    <t>LM725438</t>
  </si>
  <si>
    <t>LM725415</t>
  </si>
  <si>
    <t>LM725443</t>
  </si>
  <si>
    <t>LM725446</t>
  </si>
  <si>
    <t>LM725450</t>
  </si>
  <si>
    <t>LM725526</t>
  </si>
  <si>
    <t>LM725527</t>
  </si>
  <si>
    <t>LM725727</t>
  </si>
  <si>
    <t>LM725731</t>
  </si>
  <si>
    <t>LM725732</t>
  </si>
  <si>
    <t>LM725733</t>
  </si>
  <si>
    <t>LM725734</t>
  </si>
  <si>
    <t>LM725735</t>
  </si>
  <si>
    <t>LM725382</t>
  </si>
  <si>
    <t>LM725436</t>
  </si>
  <si>
    <t>LM725398</t>
  </si>
  <si>
    <t>LM724668</t>
  </si>
  <si>
    <t>LM725384</t>
  </si>
  <si>
    <t>LM725385</t>
  </si>
  <si>
    <t>LM725386</t>
  </si>
  <si>
    <t>LM725387</t>
  </si>
  <si>
    <t>LM725388</t>
  </si>
  <si>
    <t>LM725389</t>
  </si>
  <si>
    <t>LM725390</t>
  </si>
  <si>
    <t>LM725391</t>
  </si>
  <si>
    <t>LM725392</t>
  </si>
  <si>
    <t>LM725393</t>
  </si>
  <si>
    <t>LM725394</t>
  </si>
  <si>
    <t>LM725421</t>
  </si>
  <si>
    <t>LM725397</t>
  </si>
  <si>
    <t>LM725418</t>
  </si>
  <si>
    <t>LM725400</t>
  </si>
  <si>
    <t>LM725401</t>
  </si>
  <si>
    <t>LM725402</t>
  </si>
  <si>
    <t>LM725403</t>
  </si>
  <si>
    <t>LM725405</t>
  </si>
  <si>
    <t>LM725406</t>
  </si>
  <si>
    <t>LM725407</t>
  </si>
  <si>
    <t>LM725408</t>
  </si>
  <si>
    <t>LM725410</t>
  </si>
  <si>
    <t>LM725412</t>
  </si>
  <si>
    <t>LM725413</t>
  </si>
  <si>
    <t>LM725414</t>
  </si>
  <si>
    <t>LM725739</t>
  </si>
  <si>
    <t>LM725395</t>
  </si>
  <si>
    <t>LM733923</t>
  </si>
  <si>
    <t>LM733895</t>
  </si>
  <si>
    <t>LM733896</t>
  </si>
  <si>
    <t>LM733897</t>
  </si>
  <si>
    <t>LM733901</t>
  </si>
  <si>
    <t>LM733902</t>
  </si>
  <si>
    <t>LM733903</t>
  </si>
  <si>
    <t>LM733904</t>
  </si>
  <si>
    <t>LM733905</t>
  </si>
  <si>
    <t>LM733906</t>
  </si>
  <si>
    <t>LM733907</t>
  </si>
  <si>
    <t>LM733911</t>
  </si>
  <si>
    <t>LM733919</t>
  </si>
  <si>
    <t>LM725737</t>
  </si>
  <si>
    <t>LM733921</t>
  </si>
  <si>
    <t>LM733891</t>
  </si>
  <si>
    <t>LM733924</t>
  </si>
  <si>
    <t>LM733925</t>
  </si>
  <si>
    <t>LM733928</t>
  </si>
  <si>
    <t>LM733929</t>
  </si>
  <si>
    <t>LM733943</t>
  </si>
  <si>
    <t>LM733944</t>
  </si>
  <si>
    <t>LM733945</t>
  </si>
  <si>
    <t>LM733949</t>
  </si>
  <si>
    <t>LM733950</t>
  </si>
  <si>
    <t>LM733952</t>
  </si>
  <si>
    <t>LM733953</t>
  </si>
  <si>
    <t>LM747853</t>
  </si>
  <si>
    <t>LM733920</t>
  </si>
  <si>
    <t>LM725858</t>
  </si>
  <si>
    <t>LM725741</t>
  </si>
  <si>
    <t>LM725750</t>
  </si>
  <si>
    <t>LM725762</t>
  </si>
  <si>
    <t>LM725770</t>
  </si>
  <si>
    <t>LM725771</t>
  </si>
  <si>
    <t>LM725802</t>
  </si>
  <si>
    <t>LM725803</t>
  </si>
  <si>
    <t>LM725804</t>
  </si>
  <si>
    <t>LM725811</t>
  </si>
  <si>
    <t>LM725837</t>
  </si>
  <si>
    <t>LM725848</t>
  </si>
  <si>
    <t>LM725849</t>
  </si>
  <si>
    <t>LM733894</t>
  </si>
  <si>
    <t>LM725854</t>
  </si>
  <si>
    <t>LM733893</t>
  </si>
  <si>
    <t>LM725860</t>
  </si>
  <si>
    <t>LM725870</t>
  </si>
  <si>
    <t>LM733377</t>
  </si>
  <si>
    <t>LM733444</t>
  </si>
  <si>
    <t>LM733595</t>
  </si>
  <si>
    <t>LM733596</t>
  </si>
  <si>
    <t>LM733646</t>
  </si>
  <si>
    <t>LM733885</t>
  </si>
  <si>
    <t>LM733886</t>
  </si>
  <si>
    <t>LM733887</t>
  </si>
  <si>
    <t>LM733889</t>
  </si>
  <si>
    <t>LM733890</t>
  </si>
  <si>
    <t>LM725381</t>
  </si>
  <si>
    <t>LM725852</t>
  </si>
  <si>
    <t>LM725635</t>
  </si>
  <si>
    <t>LM724873</t>
  </si>
  <si>
    <t>LM724875</t>
  </si>
  <si>
    <t>LM724884</t>
  </si>
  <si>
    <t>LM724885</t>
  </si>
  <si>
    <t>LM724887</t>
  </si>
  <si>
    <t>LM724888</t>
  </si>
  <si>
    <t>LM725529</t>
  </si>
  <si>
    <t>LM725591</t>
  </si>
  <si>
    <t>LM725593</t>
  </si>
  <si>
    <t>LM725598</t>
  </si>
  <si>
    <t>LM725629</t>
  </si>
  <si>
    <t>LM725630</t>
  </si>
  <si>
    <t>LM724963</t>
  </si>
  <si>
    <t>LM725634</t>
  </si>
  <si>
    <t>LM724870</t>
  </si>
  <si>
    <t>LM725637</t>
  </si>
  <si>
    <t>LM725656</t>
  </si>
  <si>
    <t>LM725670</t>
  </si>
  <si>
    <t>LM725712</t>
  </si>
  <si>
    <t>LM725719</t>
  </si>
  <si>
    <t>LM725720</t>
  </si>
  <si>
    <t>LM725726</t>
  </si>
  <si>
    <t>LM724906</t>
  </si>
  <si>
    <t>LM724909</t>
  </si>
  <si>
    <t>LM724931</t>
  </si>
  <si>
    <t>LM724960</t>
  </si>
  <si>
    <t>LM725383</t>
  </si>
  <si>
    <t>LM725631</t>
  </si>
  <si>
    <t>LM724804</t>
  </si>
  <si>
    <t>LM733955</t>
  </si>
  <si>
    <t>LM724749</t>
  </si>
  <si>
    <t>LM724751</t>
  </si>
  <si>
    <t>LM724752</t>
  </si>
  <si>
    <t>LM724753</t>
  </si>
  <si>
    <t>LM724757</t>
  </si>
  <si>
    <t>LM724758</t>
  </si>
  <si>
    <t>LM724768</t>
  </si>
  <si>
    <t>LM724777</t>
  </si>
  <si>
    <t>LM724779</t>
  </si>
  <si>
    <t>LM724780</t>
  </si>
  <si>
    <t>LM724801</t>
  </si>
  <si>
    <t>LM724872</t>
  </si>
  <si>
    <t>LM724803</t>
  </si>
  <si>
    <t>LM724871</t>
  </si>
  <si>
    <t>LM724805</t>
  </si>
  <si>
    <t>LM724813</t>
  </si>
  <si>
    <t>LM724814</t>
  </si>
  <si>
    <t>LM724815</t>
  </si>
  <si>
    <t>LM724816</t>
  </si>
  <si>
    <t>LM724817</t>
  </si>
  <si>
    <t>LM724818</t>
  </si>
  <si>
    <t>LM724819</t>
  </si>
  <si>
    <t>LM724843</t>
  </si>
  <si>
    <t>LM724844</t>
  </si>
  <si>
    <t>LM724859</t>
  </si>
  <si>
    <t>LM724863</t>
  </si>
  <si>
    <t>LM724981</t>
  </si>
  <si>
    <t>LM724802</t>
  </si>
  <si>
    <t>LM725311</t>
  </si>
  <si>
    <t>LM725282</t>
  </si>
  <si>
    <t>LM725283</t>
  </si>
  <si>
    <t>LM725284</t>
  </si>
  <si>
    <t>LM725285</t>
  </si>
  <si>
    <t>LM725286</t>
  </si>
  <si>
    <t>LM725297</t>
  </si>
  <si>
    <t>LM725299</t>
  </si>
  <si>
    <t>LM725301</t>
  </si>
  <si>
    <t>LM725302</t>
  </si>
  <si>
    <t>LM725304</t>
  </si>
  <si>
    <t>LM725306</t>
  </si>
  <si>
    <t>LM725307</t>
  </si>
  <si>
    <t>LM724961</t>
  </si>
  <si>
    <t>LM725310</t>
  </si>
  <si>
    <t>LM725279</t>
  </si>
  <si>
    <t>LM725312</t>
  </si>
  <si>
    <t>LM725314</t>
  </si>
  <si>
    <t>LM725315</t>
  </si>
  <si>
    <t>LM725316</t>
  </si>
  <si>
    <t>LM725324</t>
  </si>
  <si>
    <t>LM725334</t>
  </si>
  <si>
    <t>LM725338</t>
  </si>
  <si>
    <t>LM725342</t>
  </si>
  <si>
    <t>LM725376</t>
  </si>
  <si>
    <t>LM725377</t>
  </si>
  <si>
    <t>LM725379</t>
  </si>
  <si>
    <t>LM725380</t>
  </si>
  <si>
    <t>LM725308</t>
  </si>
  <si>
    <t>LM725241</t>
  </si>
  <si>
    <t>LM724984</t>
  </si>
  <si>
    <t>LM724998</t>
  </si>
  <si>
    <t>LM724999</t>
  </si>
  <si>
    <t>LM725000</t>
  </si>
  <si>
    <t>LM725043</t>
  </si>
  <si>
    <t>LM725060</t>
  </si>
  <si>
    <t>LM725104</t>
  </si>
  <si>
    <t>LM725110</t>
  </si>
  <si>
    <t>LM725127</t>
  </si>
  <si>
    <t>LM725158</t>
  </si>
  <si>
    <t>LM725163</t>
  </si>
  <si>
    <t>LM725204</t>
  </si>
  <si>
    <t>LM725281</t>
  </si>
  <si>
    <t>LM725216</t>
  </si>
  <si>
    <t>LM725280</t>
  </si>
  <si>
    <t>LM725242</t>
  </si>
  <si>
    <t>LM725243</t>
  </si>
  <si>
    <t>LM725251</t>
  </si>
  <si>
    <t>LM725255</t>
  </si>
  <si>
    <t>LM725256</t>
  </si>
  <si>
    <t>LM725257</t>
  </si>
  <si>
    <t>LM725267</t>
  </si>
  <si>
    <t>LM725268</t>
  </si>
  <si>
    <t>LM725273</t>
  </si>
  <si>
    <t>LM725276</t>
  </si>
  <si>
    <t>LM725277</t>
  </si>
  <si>
    <t>LM725278</t>
  </si>
  <si>
    <t>LM724669</t>
  </si>
  <si>
    <t>LM725214</t>
  </si>
  <si>
    <t>LM770632</t>
  </si>
  <si>
    <t>LM771622</t>
  </si>
  <si>
    <t>LM761571</t>
  </si>
  <si>
    <t>LM761572</t>
  </si>
  <si>
    <t>LM761573</t>
  </si>
  <si>
    <t>LM761574</t>
  </si>
  <si>
    <t>LM761575</t>
  </si>
  <si>
    <t>LM761601</t>
  </si>
  <si>
    <t>LM761604</t>
  </si>
  <si>
    <t>LM761605</t>
  </si>
  <si>
    <t>LM761611</t>
  </si>
  <si>
    <t>LM770370</t>
  </si>
  <si>
    <t>LM770628</t>
  </si>
  <si>
    <t>LM761569</t>
  </si>
  <si>
    <t>LM770630</t>
  </si>
  <si>
    <t>LM761567</t>
  </si>
  <si>
    <t>LM770731</t>
  </si>
  <si>
    <t>LM770732</t>
  </si>
  <si>
    <t>LM770735</t>
  </si>
  <si>
    <t>LM770643</t>
  </si>
  <si>
    <t>LM770648</t>
  </si>
  <si>
    <t>LM770649</t>
  </si>
  <si>
    <t>LM770650</t>
  </si>
  <si>
    <t>LM770662</t>
  </si>
  <si>
    <t>LM770663</t>
  </si>
  <si>
    <t>LM770666</t>
  </si>
  <si>
    <t>LM770667</t>
  </si>
  <si>
    <t>LM770668</t>
  </si>
  <si>
    <t>LM770629</t>
  </si>
  <si>
    <t>LM761474</t>
  </si>
  <si>
    <t>LM761434</t>
  </si>
  <si>
    <t>LM761435</t>
  </si>
  <si>
    <t>LM761436</t>
  </si>
  <si>
    <t>LM761437</t>
  </si>
  <si>
    <t>LM761438</t>
  </si>
  <si>
    <t>LM761439</t>
  </si>
  <si>
    <t>LM761441</t>
  </si>
  <si>
    <t>LM761442</t>
  </si>
  <si>
    <t>LM761443</t>
  </si>
  <si>
    <t>LM761444</t>
  </si>
  <si>
    <t>LM761445</t>
  </si>
  <si>
    <t>LM761446</t>
  </si>
  <si>
    <t>LM761570</t>
  </si>
  <si>
    <t>LM761449</t>
  </si>
  <si>
    <t>LM770693</t>
  </si>
  <si>
    <t>LM761476</t>
  </si>
  <si>
    <t>LM761489</t>
  </si>
  <si>
    <t>LM761496</t>
  </si>
  <si>
    <t>LM761509</t>
  </si>
  <si>
    <t>LM761540</t>
  </si>
  <si>
    <t>LM761541</t>
  </si>
  <si>
    <t>LM761542</t>
  </si>
  <si>
    <t>LM761546</t>
  </si>
  <si>
    <t>LM761550</t>
  </si>
  <si>
    <t>LM761552</t>
  </si>
  <si>
    <t>LM761553</t>
  </si>
  <si>
    <t>LM761566</t>
  </si>
  <si>
    <t>LM761447</t>
  </si>
  <si>
    <t>LM771607</t>
  </si>
  <si>
    <t>LM770981</t>
  </si>
  <si>
    <t>LM770987</t>
  </si>
  <si>
    <t>LM770988</t>
  </si>
  <si>
    <t>LM771184</t>
  </si>
  <si>
    <t>LM771419</t>
  </si>
  <si>
    <t>LM771422</t>
  </si>
  <si>
    <t>LM771578</t>
  </si>
  <si>
    <t>LM771579</t>
  </si>
  <si>
    <t>LM771581</t>
  </si>
  <si>
    <t>LM771588</t>
  </si>
  <si>
    <t>LM771601</t>
  </si>
  <si>
    <t>LM771602</t>
  </si>
  <si>
    <t>LM770669</t>
  </si>
  <si>
    <t>LM771606</t>
  </si>
  <si>
    <t>LM770902</t>
  </si>
  <si>
    <t>LM771608</t>
  </si>
  <si>
    <t>LM771609</t>
  </si>
  <si>
    <t>LM771610</t>
  </si>
  <si>
    <t>LM771611</t>
  </si>
  <si>
    <t>LM771612</t>
  </si>
  <si>
    <t>LM771613</t>
  </si>
  <si>
    <t>LM771614</t>
  </si>
  <si>
    <t>LM771615</t>
  </si>
  <si>
    <t>LM771616</t>
  </si>
  <si>
    <t>LM771617</t>
  </si>
  <si>
    <t>LM771618</t>
  </si>
  <si>
    <t>LM747790</t>
  </si>
  <si>
    <t>LM771604</t>
  </si>
  <si>
    <t>LM770772</t>
  </si>
  <si>
    <t>LM761431</t>
  </si>
  <si>
    <t>LM770695</t>
  </si>
  <si>
    <t>LM770720</t>
  </si>
  <si>
    <t>LM770721</t>
  </si>
  <si>
    <t>LM770722</t>
  </si>
  <si>
    <t>LM770723</t>
  </si>
  <si>
    <t>LM770728</t>
  </si>
  <si>
    <t>LM770729</t>
  </si>
  <si>
    <t>LM770764</t>
  </si>
  <si>
    <t>LM770765</t>
  </si>
  <si>
    <t>LM770766</t>
  </si>
  <si>
    <t>LM770767</t>
  </si>
  <si>
    <t>LM770980</t>
  </si>
  <si>
    <t>LM770769</t>
  </si>
  <si>
    <t>LM770914</t>
  </si>
  <si>
    <t>LM770773</t>
  </si>
  <si>
    <t>LM770774</t>
  </si>
  <si>
    <t>LM770775</t>
  </si>
  <si>
    <t>LM770796</t>
  </si>
  <si>
    <t>LM770797</t>
  </si>
  <si>
    <t>LM770798</t>
  </si>
  <si>
    <t>LM770799</t>
  </si>
  <si>
    <t>LM770894</t>
  </si>
  <si>
    <t>LM770895</t>
  </si>
  <si>
    <t>LM770898</t>
  </si>
  <si>
    <t>LM770900</t>
  </si>
  <si>
    <t>LM770901</t>
  </si>
  <si>
    <t>LM770692</t>
  </si>
  <si>
    <t>LM770768</t>
  </si>
  <si>
    <t>LM760971</t>
  </si>
  <si>
    <t>LM760952</t>
  </si>
  <si>
    <t>LM760953</t>
  </si>
  <si>
    <t>LM760956</t>
  </si>
  <si>
    <t>LM760960</t>
  </si>
  <si>
    <t>LM760961</t>
  </si>
  <si>
    <t>LM760962</t>
  </si>
  <si>
    <t>LM760963</t>
  </si>
  <si>
    <t>LM760964</t>
  </si>
  <si>
    <t>LM760965</t>
  </si>
  <si>
    <t>LM760966</t>
  </si>
  <si>
    <t>LM760967</t>
  </si>
  <si>
    <t>LM760968</t>
  </si>
  <si>
    <t>LM761104</t>
  </si>
  <si>
    <t>LM760970</t>
  </si>
  <si>
    <t>LM760934</t>
  </si>
  <si>
    <t>LM760972</t>
  </si>
  <si>
    <t>LM760973</t>
  </si>
  <si>
    <t>LM760974</t>
  </si>
  <si>
    <t>LM760975</t>
  </si>
  <si>
    <t>LM760981</t>
  </si>
  <si>
    <t>LM761030</t>
  </si>
  <si>
    <t>LM761055</t>
  </si>
  <si>
    <t>LM761065</t>
  </si>
  <si>
    <t>LM761066</t>
  </si>
  <si>
    <t>LM761070</t>
  </si>
  <si>
    <t>LM761101</t>
  </si>
  <si>
    <t>LM761433</t>
  </si>
  <si>
    <t>LM760969</t>
  </si>
  <si>
    <t>LM760917</t>
  </si>
  <si>
    <t>LM760892</t>
  </si>
  <si>
    <t>LM760893</t>
  </si>
  <si>
    <t>LM760894</t>
  </si>
  <si>
    <t>LM760895</t>
  </si>
  <si>
    <t>LM760896</t>
  </si>
  <si>
    <t>LM760897</t>
  </si>
  <si>
    <t>LM760898</t>
  </si>
  <si>
    <t>LM760899</t>
  </si>
  <si>
    <t>LM760900</t>
  </si>
  <si>
    <t>LM760905</t>
  </si>
  <si>
    <t>LM760907</t>
  </si>
  <si>
    <t>LM760908</t>
  </si>
  <si>
    <t>LM760951</t>
  </si>
  <si>
    <t>LM760910</t>
  </si>
  <si>
    <t>LM760936</t>
  </si>
  <si>
    <t>LM760919</t>
  </si>
  <si>
    <t>LM760921</t>
  </si>
  <si>
    <t>LM760922</t>
  </si>
  <si>
    <t>LM760923</t>
  </si>
  <si>
    <t>LM760924</t>
  </si>
  <si>
    <t>LM760925</t>
  </si>
  <si>
    <t>LM760926</t>
  </si>
  <si>
    <t>LM760927</t>
  </si>
  <si>
    <t>LM760928</t>
  </si>
  <si>
    <t>LM760930</t>
  </si>
  <si>
    <t>LM760932</t>
  </si>
  <si>
    <t>LM760933</t>
  </si>
  <si>
    <t>LM761105</t>
  </si>
  <si>
    <t>LM760909</t>
  </si>
  <si>
    <t>LM761371</t>
  </si>
  <si>
    <t>LM761209</t>
  </si>
  <si>
    <t>LM761210</t>
  </si>
  <si>
    <t>LM761215</t>
  </si>
  <si>
    <t>LM761216</t>
  </si>
  <si>
    <t>LM761217</t>
  </si>
  <si>
    <t>LM761219</t>
  </si>
  <si>
    <t>LM761220</t>
  </si>
  <si>
    <t>LM761222</t>
  </si>
  <si>
    <t>LM761223</t>
  </si>
  <si>
    <t>LM761224</t>
  </si>
  <si>
    <t>LM761225</t>
  </si>
  <si>
    <t>LM761234</t>
  </si>
  <si>
    <t>LM761103</t>
  </si>
  <si>
    <t>LM761257</t>
  </si>
  <si>
    <t>LM761173</t>
  </si>
  <si>
    <t>LM761375</t>
  </si>
  <si>
    <t>LM761402</t>
  </si>
  <si>
    <t>LM761404</t>
  </si>
  <si>
    <t>LM761406</t>
  </si>
  <si>
    <t>LM761407</t>
  </si>
  <si>
    <t>LM761408</t>
  </si>
  <si>
    <t>LM761409</t>
  </si>
  <si>
    <t>LM761410</t>
  </si>
  <si>
    <t>LM761411</t>
  </si>
  <si>
    <t>LM761412</t>
  </si>
  <si>
    <t>LM761413</t>
  </si>
  <si>
    <t>LM771624</t>
  </si>
  <si>
    <t>LM761251</t>
  </si>
  <si>
    <t>LM761148</t>
  </si>
  <si>
    <t>LM761112</t>
  </si>
  <si>
    <t>LM761115</t>
  </si>
  <si>
    <t>LM761117</t>
  </si>
  <si>
    <t>LM761119</t>
  </si>
  <si>
    <t>LM761123</t>
  </si>
  <si>
    <t>LM761124</t>
  </si>
  <si>
    <t>LM761126</t>
  </si>
  <si>
    <t>LM761131</t>
  </si>
  <si>
    <t>LM761138</t>
  </si>
  <si>
    <t>LM761139</t>
  </si>
  <si>
    <t>LM761140</t>
  </si>
  <si>
    <t>LM761141</t>
  </si>
  <si>
    <t>LM761175</t>
  </si>
  <si>
    <t>LM761147</t>
  </si>
  <si>
    <t>LM761174</t>
  </si>
  <si>
    <t>LM761151</t>
  </si>
  <si>
    <t>LM761152</t>
  </si>
  <si>
    <t>LM761154</t>
  </si>
  <si>
    <t>LM761156</t>
  </si>
  <si>
    <t>LM761157</t>
  </si>
  <si>
    <t>LM761158</t>
  </si>
  <si>
    <t>LM761159</t>
  </si>
  <si>
    <t>LM761160</t>
  </si>
  <si>
    <t>LM761161</t>
  </si>
  <si>
    <t>LM761170</t>
  </si>
  <si>
    <t>LM761171</t>
  </si>
  <si>
    <t>LM761172</t>
  </si>
  <si>
    <t>LM761432</t>
  </si>
  <si>
    <t>LM761143</t>
  </si>
  <si>
    <t>LM772875</t>
  </si>
  <si>
    <t>LM771621</t>
  </si>
  <si>
    <t>LM772551</t>
  </si>
  <si>
    <t>LM772552</t>
  </si>
  <si>
    <t>LM772553</t>
  </si>
  <si>
    <t>LM772554</t>
  </si>
  <si>
    <t>LM772555</t>
  </si>
  <si>
    <t>LM772726</t>
  </si>
  <si>
    <t>LM772745</t>
  </si>
  <si>
    <t>LM772865</t>
  </si>
  <si>
    <t>LM772866</t>
  </si>
  <si>
    <t>LM772867</t>
  </si>
  <si>
    <t>LM772868</t>
  </si>
  <si>
    <t>LM772547</t>
  </si>
  <si>
    <t>LM772874</t>
  </si>
  <si>
    <t>LM772546</t>
  </si>
  <si>
    <t>LM773125</t>
  </si>
  <si>
    <t>LM773177</t>
  </si>
  <si>
    <t>LM773178</t>
  </si>
  <si>
    <t>LM773179</t>
  </si>
  <si>
    <t>LM773180</t>
  </si>
  <si>
    <t>LM773181</t>
  </si>
  <si>
    <t>LM773182</t>
  </si>
  <si>
    <t>LM773184</t>
  </si>
  <si>
    <t>LM773185</t>
  </si>
  <si>
    <t>LM773187</t>
  </si>
  <si>
    <t>LM773188</t>
  </si>
  <si>
    <t>LM773190</t>
  </si>
  <si>
    <t>LM772873</t>
  </si>
  <si>
    <t>LM772458</t>
  </si>
  <si>
    <t>LM773157</t>
  </si>
  <si>
    <t>LM773160</t>
  </si>
  <si>
    <t>LM773166</t>
  </si>
  <si>
    <t>LM773176</t>
  </si>
  <si>
    <t>LM772347</t>
  </si>
  <si>
    <t>LM772351</t>
  </si>
  <si>
    <t>LM772356</t>
  </si>
  <si>
    <t>LM772357</t>
  </si>
  <si>
    <t>LM772358</t>
  </si>
  <si>
    <t>LM772361</t>
  </si>
  <si>
    <t>LM772404</t>
  </si>
  <si>
    <t>LM772409</t>
  </si>
  <si>
    <t>LM772548</t>
  </si>
  <si>
    <t>LM772421</t>
  </si>
  <si>
    <t>LM773201</t>
  </si>
  <si>
    <t>LM772502</t>
  </si>
  <si>
    <t>LM772503</t>
  </si>
  <si>
    <t>LM772522</t>
  </si>
  <si>
    <t>LM772523</t>
  </si>
  <si>
    <t>LM772526</t>
  </si>
  <si>
    <t>LM772528</t>
  </si>
  <si>
    <t>LM772529</t>
  </si>
  <si>
    <t>LM772530</t>
  </si>
  <si>
    <t>LM772531</t>
  </si>
  <si>
    <t>LM772532</t>
  </si>
  <si>
    <t>LM772541</t>
  </si>
  <si>
    <t>LM772544</t>
  </si>
  <si>
    <t>LM772420</t>
  </si>
  <si>
    <t>LM773438</t>
  </si>
  <si>
    <t>LM773244</t>
  </si>
  <si>
    <t>LM773245</t>
  </si>
  <si>
    <t>LM773246</t>
  </si>
  <si>
    <t>LM773247</t>
  </si>
  <si>
    <t>LM773248</t>
  </si>
  <si>
    <t>LM773249</t>
  </si>
  <si>
    <t>LM773250</t>
  </si>
  <si>
    <t>LM773377</t>
  </si>
  <si>
    <t>LM773387</t>
  </si>
  <si>
    <t>LM773389</t>
  </si>
  <si>
    <t>LM773393</t>
  </si>
  <si>
    <t>LM773394</t>
  </si>
  <si>
    <t>LM773191</t>
  </si>
  <si>
    <t>LM773413</t>
  </si>
  <si>
    <t>LM773240</t>
  </si>
  <si>
    <t>LM773440</t>
  </si>
  <si>
    <t>LM773447</t>
  </si>
  <si>
    <t>LM773448</t>
  </si>
  <si>
    <t>LM773449</t>
  </si>
  <si>
    <t>LM773729</t>
  </si>
  <si>
    <t>LM773748</t>
  </si>
  <si>
    <t>LM773757</t>
  </si>
  <si>
    <t>LM773771</t>
  </si>
  <si>
    <t>LM773772</t>
  </si>
  <si>
    <t>LM774346</t>
  </si>
  <si>
    <t>LM774348</t>
  </si>
  <si>
    <t>LM774349</t>
  </si>
  <si>
    <t>LM773397</t>
  </si>
  <si>
    <t>LM773437</t>
  </si>
  <si>
    <t>LM773154</t>
  </si>
  <si>
    <t>LM773202</t>
  </si>
  <si>
    <t>LM773203</t>
  </si>
  <si>
    <t>LM773204</t>
  </si>
  <si>
    <t>LM773205</t>
  </si>
  <si>
    <t>LM773207</t>
  </si>
  <si>
    <t>LM773427</t>
  </si>
  <si>
    <t>LM773428</t>
  </si>
  <si>
    <t>LM773429</t>
  </si>
  <si>
    <t>LM773430</t>
  </si>
  <si>
    <t>LM773431</t>
  </si>
  <si>
    <t>LM773432</t>
  </si>
  <si>
    <t>LM773242</t>
  </si>
  <si>
    <t>LM773436</t>
  </si>
  <si>
    <t>LM773241</t>
  </si>
  <si>
    <t>LM773225</t>
  </si>
  <si>
    <t>LM773226</t>
  </si>
  <si>
    <t>LM773228</t>
  </si>
  <si>
    <t>LM773229</t>
  </si>
  <si>
    <t>LM773230</t>
  </si>
  <si>
    <t>LM773231</t>
  </si>
  <si>
    <t>LM773232</t>
  </si>
  <si>
    <t>LM773234</t>
  </si>
  <si>
    <t>LM773235</t>
  </si>
  <si>
    <t>LM773236</t>
  </si>
  <si>
    <t>LM773237</t>
  </si>
  <si>
    <t>LM773239</t>
  </si>
  <si>
    <t>LM773199</t>
  </si>
  <si>
    <t>LM773435</t>
  </si>
  <si>
    <t>LM772105</t>
  </si>
  <si>
    <t>LM772042</t>
  </si>
  <si>
    <t>LM772044</t>
  </si>
  <si>
    <t>LM772048</t>
  </si>
  <si>
    <t>LM772050</t>
  </si>
  <si>
    <t>LM772052</t>
  </si>
  <si>
    <t>LM772053</t>
  </si>
  <si>
    <t>LM772056</t>
  </si>
  <si>
    <t>LM772076</t>
  </si>
  <si>
    <t>LM772084</t>
  </si>
  <si>
    <t>LM772085</t>
  </si>
  <si>
    <t>LM772101</t>
  </si>
  <si>
    <t>LM772102</t>
  </si>
  <si>
    <t>LM772119</t>
  </si>
  <si>
    <t>LM772104</t>
  </si>
  <si>
    <t>LM771888</t>
  </si>
  <si>
    <t>LM772106</t>
  </si>
  <si>
    <t>LM772107</t>
  </si>
  <si>
    <t>LM772108</t>
  </si>
  <si>
    <t>LM772109</t>
  </si>
  <si>
    <t>LM772110</t>
  </si>
  <si>
    <t>LM772111</t>
  </si>
  <si>
    <t>LM772112</t>
  </si>
  <si>
    <t>LM772114</t>
  </si>
  <si>
    <t>LM772115</t>
  </si>
  <si>
    <t>LM772116</t>
  </si>
  <si>
    <t>LM772117</t>
  </si>
  <si>
    <t>LM773156</t>
  </si>
  <si>
    <t>LM772103</t>
  </si>
  <si>
    <t>LM771780</t>
  </si>
  <si>
    <t>LM771625</t>
  </si>
  <si>
    <t>LM771640</t>
  </si>
  <si>
    <t>LM771642</t>
  </si>
  <si>
    <t>LM771643</t>
  </si>
  <si>
    <t>LM771676</t>
  </si>
  <si>
    <t>LM771692</t>
  </si>
  <si>
    <t>LM771720</t>
  </si>
  <si>
    <t>LM771721</t>
  </si>
  <si>
    <t>LM771722</t>
  </si>
  <si>
    <t>LM771723</t>
  </si>
  <si>
    <t>LM771724</t>
  </si>
  <si>
    <t>LM771727</t>
  </si>
  <si>
    <t>LM772030</t>
  </si>
  <si>
    <t>LM771779</t>
  </si>
  <si>
    <t>LM772000</t>
  </si>
  <si>
    <t>LM771781</t>
  </si>
  <si>
    <t>LM771787</t>
  </si>
  <si>
    <t>LM771795</t>
  </si>
  <si>
    <t>LM771796</t>
  </si>
  <si>
    <t>LM771831</t>
  </si>
  <si>
    <t>LM771832</t>
  </si>
  <si>
    <t>LM771882</t>
  </si>
  <si>
    <t>LM771883</t>
  </si>
  <si>
    <t>LM771884</t>
  </si>
  <si>
    <t>LM771885</t>
  </si>
  <si>
    <t>LM771886</t>
  </si>
  <si>
    <t>LM771887</t>
  </si>
  <si>
    <t>LM772120</t>
  </si>
  <si>
    <t>LM771778</t>
  </si>
  <si>
    <t>LM772328</t>
  </si>
  <si>
    <t>LM772258</t>
  </si>
  <si>
    <t>LM772259</t>
  </si>
  <si>
    <t>LM772260</t>
  </si>
  <si>
    <t>LM772262</t>
  </si>
  <si>
    <t>LM772265</t>
  </si>
  <si>
    <t>LM772267</t>
  </si>
  <si>
    <t>LM772268</t>
  </si>
  <si>
    <t>LM772269</t>
  </si>
  <si>
    <t>LM772270</t>
  </si>
  <si>
    <t>LM772271</t>
  </si>
  <si>
    <t>LM772273</t>
  </si>
  <si>
    <t>LM772274</t>
  </si>
  <si>
    <t>LM772118</t>
  </si>
  <si>
    <t>LM772276</t>
  </si>
  <si>
    <t>LM772255</t>
  </si>
  <si>
    <t>LM772330</t>
  </si>
  <si>
    <t>LM772331</t>
  </si>
  <si>
    <t>LM772336</t>
  </si>
  <si>
    <t>LM773142</t>
  </si>
  <si>
    <t>LM773144</t>
  </si>
  <si>
    <t>LM773145</t>
  </si>
  <si>
    <t>LM773146</t>
  </si>
  <si>
    <t>LM773147</t>
  </si>
  <si>
    <t>LM773148</t>
  </si>
  <si>
    <t>LM773150</t>
  </si>
  <si>
    <t>LM773152</t>
  </si>
  <si>
    <t>LM760889</t>
  </si>
  <si>
    <t>LM772275</t>
  </si>
  <si>
    <t>LM772209</t>
  </si>
  <si>
    <t>LM772121</t>
  </si>
  <si>
    <t>LM772122</t>
  </si>
  <si>
    <t>LM772123</t>
  </si>
  <si>
    <t>LM772124</t>
  </si>
  <si>
    <t>LM772130</t>
  </si>
  <si>
    <t>LM772131</t>
  </si>
  <si>
    <t>LM772133</t>
  </si>
  <si>
    <t>LM772135</t>
  </si>
  <si>
    <t>LM772138</t>
  </si>
  <si>
    <t>LM772164</t>
  </si>
  <si>
    <t>LM772177</t>
  </si>
  <si>
    <t>LM772179</t>
  </si>
  <si>
    <t>LM772257</t>
  </si>
  <si>
    <t>LM772195</t>
  </si>
  <si>
    <t>LM772256</t>
  </si>
  <si>
    <t>LM772219</t>
  </si>
  <si>
    <t>LM772220</t>
  </si>
  <si>
    <t>LM772229</t>
  </si>
  <si>
    <t>LM772233</t>
  </si>
  <si>
    <t>LM772239</t>
  </si>
  <si>
    <t>LM772242</t>
  </si>
  <si>
    <t>LM772243</t>
  </si>
  <si>
    <t>LM772245</t>
  </si>
  <si>
    <t>LM772248</t>
  </si>
  <si>
    <t>LM772252</t>
  </si>
  <si>
    <t>LM772253</t>
  </si>
  <si>
    <t>LM772254</t>
  </si>
  <si>
    <t>LM773155</t>
  </si>
  <si>
    <t>LM772185</t>
  </si>
  <si>
    <t>LM748408</t>
  </si>
  <si>
    <t>LM760891</t>
  </si>
  <si>
    <t>LM748249</t>
  </si>
  <si>
    <t>LM748287</t>
  </si>
  <si>
    <t>LM748307</t>
  </si>
  <si>
    <t>LM748309</t>
  </si>
  <si>
    <t>LM748324</t>
  </si>
  <si>
    <t>LM748332</t>
  </si>
  <si>
    <t>LM748350</t>
  </si>
  <si>
    <t>LM748361</t>
  </si>
  <si>
    <t>LM748389</t>
  </si>
  <si>
    <t>LM748390</t>
  </si>
  <si>
    <t>LM748405</t>
  </si>
  <si>
    <t>LM748242</t>
  </si>
  <si>
    <t>LM748407</t>
  </si>
  <si>
    <t>LM748241</t>
  </si>
  <si>
    <t>LM748409</t>
  </si>
  <si>
    <t>LM748410</t>
  </si>
  <si>
    <t>LM748411</t>
  </si>
  <si>
    <t>LM748413</t>
  </si>
  <si>
    <t>LM748414</t>
  </si>
  <si>
    <t>LM748419</t>
  </si>
  <si>
    <t>LM748422</t>
  </si>
  <si>
    <t>LM748424</t>
  </si>
  <si>
    <t>LM748426</t>
  </si>
  <si>
    <t>LM748430</t>
  </si>
  <si>
    <t>LM748436</t>
  </si>
  <si>
    <t>LM748437</t>
  </si>
  <si>
    <t>LM748406</t>
  </si>
  <si>
    <t>LM748227</t>
  </si>
  <si>
    <t>LM748213</t>
  </si>
  <si>
    <t>LM748214</t>
  </si>
  <si>
    <t>LM748215</t>
  </si>
  <si>
    <t>LM748216</t>
  </si>
  <si>
    <t>LM748217</t>
  </si>
  <si>
    <t>LM748218</t>
  </si>
  <si>
    <t>LM748219</t>
  </si>
  <si>
    <t>LM748220</t>
  </si>
  <si>
    <t>LM748221</t>
  </si>
  <si>
    <t>LM748222</t>
  </si>
  <si>
    <t>LM748223</t>
  </si>
  <si>
    <t>LM748224</t>
  </si>
  <si>
    <t>LM748243</t>
  </si>
  <si>
    <t>LM748226</t>
  </si>
  <si>
    <t>LM748442</t>
  </si>
  <si>
    <t>LM748229</t>
  </si>
  <si>
    <t>LM748230</t>
  </si>
  <si>
    <t>LM748231</t>
  </si>
  <si>
    <t>LM748232</t>
  </si>
  <si>
    <t>LM748233</t>
  </si>
  <si>
    <t>LM748234</t>
  </si>
  <si>
    <t>LM748235</t>
  </si>
  <si>
    <t>LM748236</t>
  </si>
  <si>
    <t>LM748237</t>
  </si>
  <si>
    <t>LM748238</t>
  </si>
  <si>
    <t>LM748239</t>
  </si>
  <si>
    <t>LM748240</t>
  </si>
  <si>
    <t>LM748225</t>
  </si>
  <si>
    <t>LM749084</t>
  </si>
  <si>
    <t>LM748916</t>
  </si>
  <si>
    <t>LM748917</t>
  </si>
  <si>
    <t>LM748929</t>
  </si>
  <si>
    <t>LM749035</t>
  </si>
  <si>
    <t>LM749036</t>
  </si>
  <si>
    <t>LM749037</t>
  </si>
  <si>
    <t>LM749046</t>
  </si>
  <si>
    <t>LM749047</t>
  </si>
  <si>
    <t>LM749048</t>
  </si>
  <si>
    <t>LM749049</t>
  </si>
  <si>
    <t>LM749050</t>
  </si>
  <si>
    <t>LM749055</t>
  </si>
  <si>
    <t>LM748438</t>
  </si>
  <si>
    <t>LM749083</t>
  </si>
  <si>
    <t>LM748848</t>
  </si>
  <si>
    <t>LM749088</t>
  </si>
  <si>
    <t>LM749089</t>
  </si>
  <si>
    <t>LM749094</t>
  </si>
  <si>
    <t>LM759133</t>
  </si>
  <si>
    <t>LM759166</t>
  </si>
  <si>
    <t>LM759209</t>
  </si>
  <si>
    <t>LM759699</t>
  </si>
  <si>
    <t>LM759708</t>
  </si>
  <si>
    <t>LM759726</t>
  </si>
  <si>
    <t>LM759727</t>
  </si>
  <si>
    <t>LM759728</t>
  </si>
  <si>
    <t>LM759729</t>
  </si>
  <si>
    <t>LM749082</t>
  </si>
  <si>
    <t>LM748553</t>
  </si>
  <si>
    <t>LM748210</t>
  </si>
  <si>
    <t>LM748443</t>
  </si>
  <si>
    <t>LM748451</t>
  </si>
  <si>
    <t>LM748457</t>
  </si>
  <si>
    <t>LM748472</t>
  </si>
  <si>
    <t>LM748476</t>
  </si>
  <si>
    <t>LM748541</t>
  </si>
  <si>
    <t>LM748542</t>
  </si>
  <si>
    <t>LM748544</t>
  </si>
  <si>
    <t>LM748546</t>
  </si>
  <si>
    <t>LM748548</t>
  </si>
  <si>
    <t>LM748549</t>
  </si>
  <si>
    <t>LM748876</t>
  </si>
  <si>
    <t>LM748552</t>
  </si>
  <si>
    <t>LM748872</t>
  </si>
  <si>
    <t>LM74855410</t>
  </si>
  <si>
    <t>LM748555</t>
  </si>
  <si>
    <t>LM748556</t>
  </si>
  <si>
    <t>LM748557</t>
  </si>
  <si>
    <t>LM748558</t>
  </si>
  <si>
    <t>LM748559</t>
  </si>
  <si>
    <t>LM748562</t>
  </si>
  <si>
    <t>LM748564</t>
  </si>
  <si>
    <t>LM748565</t>
  </si>
  <si>
    <t>LM748794</t>
  </si>
  <si>
    <t>LM748827</t>
  </si>
  <si>
    <t>LM748835</t>
  </si>
  <si>
    <t>LM748441</t>
  </si>
  <si>
    <t>LM748551</t>
  </si>
  <si>
    <t>LM747969</t>
  </si>
  <si>
    <t>LM747952</t>
  </si>
  <si>
    <t>LM747953</t>
  </si>
  <si>
    <t>LM747954</t>
  </si>
  <si>
    <t>LM747955</t>
  </si>
  <si>
    <t>LM747956</t>
  </si>
  <si>
    <t>LM747958</t>
  </si>
  <si>
    <t>LM747959</t>
  </si>
  <si>
    <t>LM747960</t>
  </si>
  <si>
    <t>LM747961</t>
  </si>
  <si>
    <t>LM747962</t>
  </si>
  <si>
    <t>LM747963</t>
  </si>
  <si>
    <t>LM747965</t>
  </si>
  <si>
    <t>LM748001</t>
  </si>
  <si>
    <t>LM747967</t>
  </si>
  <si>
    <t>LM748782</t>
  </si>
  <si>
    <t>LM747970</t>
  </si>
  <si>
    <t>LM747973</t>
  </si>
  <si>
    <t>LM747974</t>
  </si>
  <si>
    <t>LM747975</t>
  </si>
  <si>
    <t>LM747976</t>
  </si>
  <si>
    <t>LM747977</t>
  </si>
  <si>
    <t>LM747978</t>
  </si>
  <si>
    <t>LM747979</t>
  </si>
  <si>
    <t>LM747980</t>
  </si>
  <si>
    <t>LM747981</t>
  </si>
  <si>
    <t>LM747982</t>
  </si>
  <si>
    <t>LM748212</t>
  </si>
  <si>
    <t>LM747966</t>
  </si>
  <si>
    <t>LM748625</t>
  </si>
  <si>
    <t>LM747855</t>
  </si>
  <si>
    <t>LM747856</t>
  </si>
  <si>
    <t>LM747932</t>
  </si>
  <si>
    <t>LM747935</t>
  </si>
  <si>
    <t>LM747936</t>
  </si>
  <si>
    <t>LM748566</t>
  </si>
  <si>
    <t>LM748567</t>
  </si>
  <si>
    <t>LM748568</t>
  </si>
  <si>
    <t>LM748570</t>
  </si>
  <si>
    <t>LM748571</t>
  </si>
  <si>
    <t>LM748597</t>
  </si>
  <si>
    <t>LM748615</t>
  </si>
  <si>
    <t>LM747951</t>
  </si>
  <si>
    <t>LM748624</t>
  </si>
  <si>
    <t>LM612364</t>
  </si>
  <si>
    <t>LM748663</t>
  </si>
  <si>
    <t>LM748691</t>
  </si>
  <si>
    <t>LM748699</t>
  </si>
  <si>
    <t>LM748727</t>
  </si>
  <si>
    <t>LM748729</t>
  </si>
  <si>
    <t>LM748732</t>
  </si>
  <si>
    <t>LM748739</t>
  </si>
  <si>
    <t>LM748741</t>
  </si>
  <si>
    <t>LM748743</t>
  </si>
  <si>
    <t>LM748744</t>
  </si>
  <si>
    <t>LM748770</t>
  </si>
  <si>
    <t>LM663181</t>
  </si>
  <si>
    <t>LM748002</t>
  </si>
  <si>
    <t>LM748622</t>
  </si>
  <si>
    <t>LM748121</t>
  </si>
  <si>
    <t>LM748102</t>
  </si>
  <si>
    <t>LM748104</t>
  </si>
  <si>
    <t>LM748105</t>
  </si>
  <si>
    <t>LM748106</t>
  </si>
  <si>
    <t>LM748108</t>
  </si>
  <si>
    <t>LM748109</t>
  </si>
  <si>
    <t>LM748110</t>
  </si>
  <si>
    <t>LM748111</t>
  </si>
  <si>
    <t>LM748112</t>
  </si>
  <si>
    <t>LM748113</t>
  </si>
  <si>
    <t>LM748114</t>
  </si>
  <si>
    <t>LM748117</t>
  </si>
  <si>
    <t>LM747999</t>
  </si>
  <si>
    <t>LM748119</t>
  </si>
  <si>
    <t>LM748099</t>
  </si>
  <si>
    <t>LM748123</t>
  </si>
  <si>
    <t>LM748158</t>
  </si>
  <si>
    <t>LM748161</t>
  </si>
  <si>
    <t>LM748182</t>
  </si>
  <si>
    <t>LM748184</t>
  </si>
  <si>
    <t>LM748188</t>
  </si>
  <si>
    <t>LM748195</t>
  </si>
  <si>
    <t>LM748203</t>
  </si>
  <si>
    <t>LM748204</t>
  </si>
  <si>
    <t>LM748205</t>
  </si>
  <si>
    <t>LM748209</t>
  </si>
  <si>
    <t>LM759743</t>
  </si>
  <si>
    <t>LM748118</t>
  </si>
  <si>
    <t>LM748080</t>
  </si>
  <si>
    <t>LM748003</t>
  </si>
  <si>
    <t>LM748013</t>
  </si>
  <si>
    <t>LM748051</t>
  </si>
  <si>
    <t>LM748052</t>
  </si>
  <si>
    <t>LM748053</t>
  </si>
  <si>
    <t>LM748062</t>
  </si>
  <si>
    <t>LM748063</t>
  </si>
  <si>
    <t>LM748064</t>
  </si>
  <si>
    <t>LM748065</t>
  </si>
  <si>
    <t>LM748068</t>
  </si>
  <si>
    <t>LM748070</t>
  </si>
  <si>
    <t>LM748071</t>
  </si>
  <si>
    <t>LM748101</t>
  </si>
  <si>
    <t>LM748079</t>
  </si>
  <si>
    <t>LM748100</t>
  </si>
  <si>
    <t>LM748083</t>
  </si>
  <si>
    <t>LM748084</t>
  </si>
  <si>
    <t>LM748085</t>
  </si>
  <si>
    <t>LM748090</t>
  </si>
  <si>
    <t>LM748091</t>
  </si>
  <si>
    <t>LM748092</t>
  </si>
  <si>
    <t>LM748093</t>
  </si>
  <si>
    <t>LM748094</t>
  </si>
  <si>
    <t>LM748095</t>
  </si>
  <si>
    <t>LM748096</t>
  </si>
  <si>
    <t>LM748097</t>
  </si>
  <si>
    <t>LM748098</t>
  </si>
  <si>
    <t>LM748211</t>
  </si>
  <si>
    <t>LM748073</t>
  </si>
  <si>
    <t>LM760719</t>
  </si>
  <si>
    <t>LM760683</t>
  </si>
  <si>
    <t>LM760684</t>
  </si>
  <si>
    <t>LM760687</t>
  </si>
  <si>
    <t>LM760688</t>
  </si>
  <si>
    <t>LM760689</t>
  </si>
  <si>
    <t>LM760690</t>
  </si>
  <si>
    <t>LM760691</t>
  </si>
  <si>
    <t>LM760692</t>
  </si>
  <si>
    <t>LM760695</t>
  </si>
  <si>
    <t>LM760696</t>
  </si>
  <si>
    <t>LM760697</t>
  </si>
  <si>
    <t>LM760698</t>
  </si>
  <si>
    <t>LM760779</t>
  </si>
  <si>
    <t>LM760700</t>
  </si>
  <si>
    <t>LM760680</t>
  </si>
  <si>
    <t>LM760720</t>
  </si>
  <si>
    <t>LM760721</t>
  </si>
  <si>
    <t>LM760723</t>
  </si>
  <si>
    <t>LM760724</t>
  </si>
  <si>
    <t>LM760725</t>
  </si>
  <si>
    <t>LM760747</t>
  </si>
  <si>
    <t>LM760748</t>
  </si>
  <si>
    <t>LM760749</t>
  </si>
  <si>
    <t>LM760750</t>
  </si>
  <si>
    <t>LM760776</t>
  </si>
  <si>
    <t>LM760777</t>
  </si>
  <si>
    <t>LM760459</t>
  </si>
  <si>
    <t>LM760699</t>
  </si>
  <si>
    <t>LM760588</t>
  </si>
  <si>
    <t>LM759733</t>
  </si>
  <si>
    <t>LM760461</t>
  </si>
  <si>
    <t>LM760495</t>
  </si>
  <si>
    <t>LM760501</t>
  </si>
  <si>
    <t>LM760506</t>
  </si>
  <si>
    <t>LM760520</t>
  </si>
  <si>
    <t>LM760530</t>
  </si>
  <si>
    <t>LM760540</t>
  </si>
  <si>
    <t>LM760545</t>
  </si>
  <si>
    <t>LM760552</t>
  </si>
  <si>
    <t>LM760553</t>
  </si>
  <si>
    <t>LM760573</t>
  </si>
  <si>
    <t>LM760682</t>
  </si>
  <si>
    <t>LM760586</t>
  </si>
  <si>
    <t>LM760681</t>
  </si>
  <si>
    <t>LM760593</t>
  </si>
  <si>
    <t>LM760594</t>
  </si>
  <si>
    <t>LM760596</t>
  </si>
  <si>
    <t>LM760600</t>
  </si>
  <si>
    <t>LM760609</t>
  </si>
  <si>
    <t>LM760611</t>
  </si>
  <si>
    <t>LM760626</t>
  </si>
  <si>
    <t>LM760633</t>
  </si>
  <si>
    <t>LM760634</t>
  </si>
  <si>
    <t>LM760636</t>
  </si>
  <si>
    <t>LM760658</t>
  </si>
  <si>
    <t>LM760679</t>
  </si>
  <si>
    <t>LM760780</t>
  </si>
  <si>
    <t>LM760578</t>
  </si>
  <si>
    <t>LM760876</t>
  </si>
  <si>
    <t>LM760856</t>
  </si>
  <si>
    <t>LM760857</t>
  </si>
  <si>
    <t>LM760858</t>
  </si>
  <si>
    <t>LM760859</t>
  </si>
  <si>
    <t>LM760860</t>
  </si>
  <si>
    <t>LM760861</t>
  </si>
  <si>
    <t>LM760862</t>
  </si>
  <si>
    <t>LM760863</t>
  </si>
  <si>
    <t>LM760864</t>
  </si>
  <si>
    <t>LM760866</t>
  </si>
  <si>
    <t>LM760867</t>
  </si>
  <si>
    <t>LM760868</t>
  </si>
  <si>
    <t>LM760778</t>
  </si>
  <si>
    <t>LM760873</t>
  </si>
  <si>
    <t>LM760852</t>
  </si>
  <si>
    <t>LM760877</t>
  </si>
  <si>
    <t>LM760878</t>
  </si>
  <si>
    <t>LM760879</t>
  </si>
  <si>
    <t>LM760880</t>
  </si>
  <si>
    <t>LM760882</t>
  </si>
  <si>
    <t>LM760883</t>
  </si>
  <si>
    <t>LM760884</t>
  </si>
  <si>
    <t>LM760885</t>
  </si>
  <si>
    <t>LM760886</t>
  </si>
  <si>
    <t>LM760887</t>
  </si>
  <si>
    <t>LM760888</t>
  </si>
  <si>
    <t>LM748779</t>
  </si>
  <si>
    <t>LM760869</t>
  </si>
  <si>
    <t>LM760795</t>
  </si>
  <si>
    <t>LM760781</t>
  </si>
  <si>
    <t>LM760782</t>
  </si>
  <si>
    <t>LM760783</t>
  </si>
  <si>
    <t>LM760784</t>
  </si>
  <si>
    <t>LM760785</t>
  </si>
  <si>
    <t>LM760786</t>
  </si>
  <si>
    <t>LM760787</t>
  </si>
  <si>
    <t>LM760788</t>
  </si>
  <si>
    <t>LM760789</t>
  </si>
  <si>
    <t>LM760790</t>
  </si>
  <si>
    <t>LM760791</t>
  </si>
  <si>
    <t>LM760792</t>
  </si>
  <si>
    <t>LM760855</t>
  </si>
  <si>
    <t>LM760794</t>
  </si>
  <si>
    <t>LM760853</t>
  </si>
  <si>
    <t>LM760810</t>
  </si>
  <si>
    <t>LM760811</t>
  </si>
  <si>
    <t>LM760813</t>
  </si>
  <si>
    <t>LM760820</t>
  </si>
  <si>
    <t>LM760821</t>
  </si>
  <si>
    <t>LM760822</t>
  </si>
  <si>
    <t>LM760823</t>
  </si>
  <si>
    <t>LM760845</t>
  </si>
  <si>
    <t>LM760846</t>
  </si>
  <si>
    <t>LM760847</t>
  </si>
  <si>
    <t>LM760848</t>
  </si>
  <si>
    <t>LM760851</t>
  </si>
  <si>
    <t>LM760457</t>
  </si>
  <si>
    <t>LM760793</t>
  </si>
  <si>
    <t>LM759685</t>
  </si>
  <si>
    <t>LM759457</t>
  </si>
  <si>
    <t>LM759458</t>
  </si>
  <si>
    <t>LM759462</t>
  </si>
  <si>
    <t>LM759463</t>
  </si>
  <si>
    <t>LM759499</t>
  </si>
  <si>
    <t>LM759655</t>
  </si>
  <si>
    <t>LM759657</t>
  </si>
  <si>
    <t>LM759661</t>
  </si>
  <si>
    <t>LM759663</t>
  </si>
  <si>
    <t>LM759668</t>
  </si>
  <si>
    <t>LM759681</t>
  </si>
  <si>
    <t>LM759682</t>
  </si>
  <si>
    <t>LM759836</t>
  </si>
  <si>
    <t>LM759684</t>
  </si>
  <si>
    <t>LM759407</t>
  </si>
  <si>
    <t>LM759686</t>
  </si>
  <si>
    <t>LM759688</t>
  </si>
  <si>
    <t>LM759689</t>
  </si>
  <si>
    <t>LM759691</t>
  </si>
  <si>
    <t>LM759695</t>
  </si>
  <si>
    <t>LM759697</t>
  </si>
  <si>
    <t>LM759698</t>
  </si>
  <si>
    <t>LM759811</t>
  </si>
  <si>
    <t>LM759816</t>
  </si>
  <si>
    <t>LM759817</t>
  </si>
  <si>
    <t>LM759819</t>
  </si>
  <si>
    <t>LM760460</t>
  </si>
  <si>
    <t>LM759683</t>
  </si>
  <si>
    <t>LM759276</t>
  </si>
  <si>
    <t>LM760890</t>
  </si>
  <si>
    <t>LM759745</t>
  </si>
  <si>
    <t>LM759767</t>
  </si>
  <si>
    <t>LM759770</t>
  </si>
  <si>
    <t>LM759784</t>
  </si>
  <si>
    <t>LM759796</t>
  </si>
  <si>
    <t>LM759797</t>
  </si>
  <si>
    <t>LM759798</t>
  </si>
  <si>
    <t>LM759799</t>
  </si>
  <si>
    <t>LM759800</t>
  </si>
  <si>
    <t>LM759808</t>
  </si>
  <si>
    <t>LM759229</t>
  </si>
  <si>
    <t>LM759456</t>
  </si>
  <si>
    <t>LM759266</t>
  </si>
  <si>
    <t>LM759454</t>
  </si>
  <si>
    <t>LM759277</t>
  </si>
  <si>
    <t>LM759278</t>
  </si>
  <si>
    <t>LM759297</t>
  </si>
  <si>
    <t>LM759298</t>
  </si>
  <si>
    <t>LM759299</t>
  </si>
  <si>
    <t>LM759300</t>
  </si>
  <si>
    <t>LM759306</t>
  </si>
  <si>
    <t>LM759307</t>
  </si>
  <si>
    <t>LM759377</t>
  </si>
  <si>
    <t>LM759404</t>
  </si>
  <si>
    <t>LM759405</t>
  </si>
  <si>
    <t>LM759406</t>
  </si>
  <si>
    <t>LM759838</t>
  </si>
  <si>
    <t>LM759237</t>
  </si>
  <si>
    <t>LM760332</t>
  </si>
  <si>
    <t>LM760156</t>
  </si>
  <si>
    <t>LM760176</t>
  </si>
  <si>
    <t>LM760178</t>
  </si>
  <si>
    <t>LM760179</t>
  </si>
  <si>
    <t>LM760180</t>
  </si>
  <si>
    <t>LM760216</t>
  </si>
  <si>
    <t>LM760329</t>
  </si>
  <si>
    <t>LM760637</t>
  </si>
  <si>
    <t>LM760638</t>
  </si>
  <si>
    <t>LM760649</t>
  </si>
  <si>
    <t>LM760652</t>
  </si>
  <si>
    <t>LM760657</t>
  </si>
  <si>
    <t>LM759820</t>
  </si>
  <si>
    <t>LM760331</t>
  </si>
  <si>
    <t>LM760109</t>
  </si>
  <si>
    <t>LM760337</t>
  </si>
  <si>
    <t>LM760340</t>
  </si>
  <si>
    <t>LM760341</t>
  </si>
  <si>
    <t>LM760343</t>
  </si>
  <si>
    <t>LM760400</t>
  </si>
  <si>
    <t>LM760408</t>
  </si>
  <si>
    <t>LM760409</t>
  </si>
  <si>
    <t>LM760411</t>
  </si>
  <si>
    <t>LM760412</t>
  </si>
  <si>
    <t>LM760413</t>
  </si>
  <si>
    <t>LM760414</t>
  </si>
  <si>
    <t>LM760415</t>
  </si>
  <si>
    <t>LM760330</t>
  </si>
  <si>
    <t>LM760040</t>
  </si>
  <si>
    <t>LM759839</t>
  </si>
  <si>
    <t>LM759847</t>
  </si>
  <si>
    <t>LM759855</t>
  </si>
  <si>
    <t>LM759867</t>
  </si>
  <si>
    <t>LM759877</t>
  </si>
  <si>
    <t>LM759895</t>
  </si>
  <si>
    <t>LM759896</t>
  </si>
  <si>
    <t>LM760003</t>
  </si>
  <si>
    <t>LM760016</t>
  </si>
  <si>
    <t>LM760017</t>
  </si>
  <si>
    <t>LM760022</t>
  </si>
  <si>
    <t>LM760024</t>
  </si>
  <si>
    <t>LM760144</t>
  </si>
  <si>
    <t>LM760027</t>
  </si>
  <si>
    <t>LM760110</t>
  </si>
  <si>
    <t>LM760043</t>
  </si>
  <si>
    <t>LM760054</t>
  </si>
  <si>
    <t>LM760072</t>
  </si>
  <si>
    <t>LM760073</t>
  </si>
  <si>
    <t>LM760074</t>
  </si>
  <si>
    <t>LM760078</t>
  </si>
  <si>
    <t>LM760101</t>
  </si>
  <si>
    <t>LM760102</t>
  </si>
  <si>
    <t>LM760104</t>
  </si>
  <si>
    <t>LM760105</t>
  </si>
  <si>
    <t>LM760107</t>
  </si>
  <si>
    <t>LM760108</t>
  </si>
  <si>
    <t>LM759741</t>
  </si>
  <si>
    <t>LM760025</t>
  </si>
  <si>
    <t>LM670050</t>
  </si>
  <si>
    <t>LM669674</t>
  </si>
  <si>
    <t>LM669675</t>
  </si>
  <si>
    <t>LM669809</t>
  </si>
  <si>
    <t>LM669886</t>
  </si>
  <si>
    <t>LM669887</t>
  </si>
  <si>
    <t>LM669891</t>
  </si>
  <si>
    <t>LM669892</t>
  </si>
  <si>
    <t>LM669895</t>
  </si>
  <si>
    <t>LM669896</t>
  </si>
  <si>
    <t>LM669988</t>
  </si>
  <si>
    <t>LM669989</t>
  </si>
  <si>
    <t>LM670019</t>
  </si>
  <si>
    <t>LM670077</t>
  </si>
  <si>
    <t>LM670049</t>
  </si>
  <si>
    <t>LM669633</t>
  </si>
  <si>
    <t>LM670059</t>
  </si>
  <si>
    <t>LM670060</t>
  </si>
  <si>
    <t>LM670062</t>
  </si>
  <si>
    <t>LM670063</t>
  </si>
  <si>
    <t>LM670067</t>
  </si>
  <si>
    <t>LM670068</t>
  </si>
  <si>
    <t>LM670069</t>
  </si>
  <si>
    <t>LM670070</t>
  </si>
  <si>
    <t>LM670071</t>
  </si>
  <si>
    <t>LM670073</t>
  </si>
  <si>
    <t>LM670074</t>
  </si>
  <si>
    <t>LM669495</t>
  </si>
  <si>
    <t>LM670047</t>
  </si>
  <si>
    <t>LM669543</t>
  </si>
  <si>
    <t>LM668420</t>
  </si>
  <si>
    <t>LM669499</t>
  </si>
  <si>
    <t>LM669514</t>
  </si>
  <si>
    <t>LM669515</t>
  </si>
  <si>
    <t>LM669516</t>
  </si>
  <si>
    <t>LM669517</t>
  </si>
  <si>
    <t>LM669518</t>
  </si>
  <si>
    <t>LM669519</t>
  </si>
  <si>
    <t>LM669520</t>
  </si>
  <si>
    <t>LM669521</t>
  </si>
  <si>
    <t>LM669522</t>
  </si>
  <si>
    <t>LM669539</t>
  </si>
  <si>
    <t>LM669673</t>
  </si>
  <si>
    <t>LM669542</t>
  </si>
  <si>
    <t>LM669657</t>
  </si>
  <si>
    <t>LM669545</t>
  </si>
  <si>
    <t>LM669546</t>
  </si>
  <si>
    <t>LM669590</t>
  </si>
  <si>
    <t>LM669613</t>
  </si>
  <si>
    <t>LM669620</t>
  </si>
  <si>
    <t>LM669623</t>
  </si>
  <si>
    <t>LM669626</t>
  </si>
  <si>
    <t>LM669627</t>
  </si>
  <si>
    <t>LM669628</t>
  </si>
  <si>
    <t>LM669629</t>
  </si>
  <si>
    <t>LM669630</t>
  </si>
  <si>
    <t>LM669631</t>
  </si>
  <si>
    <t>LM670079</t>
  </si>
  <si>
    <t>LM669540</t>
  </si>
  <si>
    <t>LM670234</t>
  </si>
  <si>
    <t>LM670235</t>
  </si>
  <si>
    <t>LM670236</t>
  </si>
  <si>
    <t>LM670237</t>
  </si>
  <si>
    <t>LM670252</t>
  </si>
  <si>
    <t>LM670253</t>
  </si>
  <si>
    <t>LM670276</t>
  </si>
  <si>
    <t>LM670297</t>
  </si>
  <si>
    <t>LM670351</t>
  </si>
  <si>
    <t>LM670357</t>
  </si>
  <si>
    <t>LM670358</t>
  </si>
  <si>
    <t>LM670359</t>
  </si>
  <si>
    <t>LM670076</t>
  </si>
  <si>
    <t>LM670171</t>
  </si>
  <si>
    <t>LM684431</t>
  </si>
  <si>
    <t>LM684433</t>
  </si>
  <si>
    <t>LM684435</t>
  </si>
  <si>
    <t>LM684438</t>
  </si>
  <si>
    <t>LM684439</t>
  </si>
  <si>
    <t>LM685893</t>
  </si>
  <si>
    <t>LM685894</t>
  </si>
  <si>
    <t>LM685895</t>
  </si>
  <si>
    <t>LM685896</t>
  </si>
  <si>
    <t>LM685897</t>
  </si>
  <si>
    <t>LM685898</t>
  </si>
  <si>
    <t>LM670373</t>
  </si>
  <si>
    <t>LM670155</t>
  </si>
  <si>
    <t>LM670080</t>
  </si>
  <si>
    <t>LM670081</t>
  </si>
  <si>
    <t>LM670082</t>
  </si>
  <si>
    <t>LM670083</t>
  </si>
  <si>
    <t>LM670084</t>
  </si>
  <si>
    <t>LM670086</t>
  </si>
  <si>
    <t>LM670087</t>
  </si>
  <si>
    <t>LM670088</t>
  </si>
  <si>
    <t>LM670089</t>
  </si>
  <si>
    <t>LM670090</t>
  </si>
  <si>
    <t>LM670093</t>
  </si>
  <si>
    <t>LM670094</t>
  </si>
  <si>
    <t>LM670232</t>
  </si>
  <si>
    <t>LM670154</t>
  </si>
  <si>
    <t>LM670175</t>
  </si>
  <si>
    <t>LM670157</t>
  </si>
  <si>
    <t>LM670158</t>
  </si>
  <si>
    <t>LM670159</t>
  </si>
  <si>
    <t>LM670160</t>
  </si>
  <si>
    <t>LM670162</t>
  </si>
  <si>
    <t>LM670163</t>
  </si>
  <si>
    <t>LM670164</t>
  </si>
  <si>
    <t>LM670165</t>
  </si>
  <si>
    <t>LM670166</t>
  </si>
  <si>
    <t>LM670167</t>
  </si>
  <si>
    <t>LM670168</t>
  </si>
  <si>
    <t>LM670169</t>
  </si>
  <si>
    <t>LM669493</t>
  </si>
  <si>
    <t>LM670113</t>
  </si>
  <si>
    <t>LM668959</t>
  </si>
  <si>
    <t>LM668733</t>
  </si>
  <si>
    <t>LM668736</t>
  </si>
  <si>
    <t>LM668749</t>
  </si>
  <si>
    <t>LM668903</t>
  </si>
  <si>
    <t>LM668904</t>
  </si>
  <si>
    <t>LM668905</t>
  </si>
  <si>
    <t>LM668951</t>
  </si>
  <si>
    <t>LM668952</t>
  </si>
  <si>
    <t>LM668953</t>
  </si>
  <si>
    <t>LM668954</t>
  </si>
  <si>
    <t>LM668955</t>
  </si>
  <si>
    <t>LM668956</t>
  </si>
  <si>
    <t>LM668974</t>
  </si>
  <si>
    <t>LM668958</t>
  </si>
  <si>
    <t>LM668688</t>
  </si>
  <si>
    <t>LM668960</t>
  </si>
  <si>
    <t>LM668961</t>
  </si>
  <si>
    <t>LM668962</t>
  </si>
  <si>
    <t>LM668963</t>
  </si>
  <si>
    <t>LM668964</t>
  </si>
  <si>
    <t>LM668965</t>
  </si>
  <si>
    <t>LM668966</t>
  </si>
  <si>
    <t>LM668967</t>
  </si>
  <si>
    <t>LM668969</t>
  </si>
  <si>
    <t>LM668970</t>
  </si>
  <si>
    <t>LM668971</t>
  </si>
  <si>
    <t>LM669497</t>
  </si>
  <si>
    <t>LM668957</t>
  </si>
  <si>
    <t>LM668552</t>
  </si>
  <si>
    <t>LM686590</t>
  </si>
  <si>
    <t>LM668423</t>
  </si>
  <si>
    <t>LM668435</t>
  </si>
  <si>
    <t>LM668476</t>
  </si>
  <si>
    <t>LM668479</t>
  </si>
  <si>
    <t>LM668480</t>
  </si>
  <si>
    <t>LM668481</t>
  </si>
  <si>
    <t>LM668482</t>
  </si>
  <si>
    <t>LM668483</t>
  </si>
  <si>
    <t>LM668484</t>
  </si>
  <si>
    <t>LM668485</t>
  </si>
  <si>
    <t>LM668493</t>
  </si>
  <si>
    <t>LM668702</t>
  </si>
  <si>
    <t>LM668497</t>
  </si>
  <si>
    <t>LM668689</t>
  </si>
  <si>
    <t>LM668563</t>
  </si>
  <si>
    <t>LM668592</t>
  </si>
  <si>
    <t>LM668614</t>
  </si>
  <si>
    <t>LM668615</t>
  </si>
  <si>
    <t>LM668662</t>
  </si>
  <si>
    <t>LM668664</t>
  </si>
  <si>
    <t>LM668667</t>
  </si>
  <si>
    <t>LM668670</t>
  </si>
  <si>
    <t>LM668671</t>
  </si>
  <si>
    <t>LM668672</t>
  </si>
  <si>
    <t>LM668678</t>
  </si>
  <si>
    <t>LM668687</t>
  </si>
  <si>
    <t>LM669029</t>
  </si>
  <si>
    <t>LM668496</t>
  </si>
  <si>
    <t>LM669462</t>
  </si>
  <si>
    <t>LM669431</t>
  </si>
  <si>
    <t>LM669434</t>
  </si>
  <si>
    <t>LM669435</t>
  </si>
  <si>
    <t>LM669439</t>
  </si>
  <si>
    <t>LM669442</t>
  </si>
  <si>
    <t>LM669443</t>
  </si>
  <si>
    <t>LM669444</t>
  </si>
  <si>
    <t>LM669446</t>
  </si>
  <si>
    <t>LM669447</t>
  </si>
  <si>
    <t>LM669448</t>
  </si>
  <si>
    <t>LM669449</t>
  </si>
  <si>
    <t>LM669459</t>
  </si>
  <si>
    <t>LM668972</t>
  </si>
  <si>
    <t>LM669461</t>
  </si>
  <si>
    <t>LM669422</t>
  </si>
  <si>
    <t>LM669463</t>
  </si>
  <si>
    <t>LM669464</t>
  </si>
  <si>
    <t>LM669465</t>
  </si>
  <si>
    <t>LM669467</t>
  </si>
  <si>
    <t>LM669468</t>
  </si>
  <si>
    <t>LM669469</t>
  </si>
  <si>
    <t>LM669470</t>
  </si>
  <si>
    <t>LM669471</t>
  </si>
  <si>
    <t>LM669472</t>
  </si>
  <si>
    <t>LM669477</t>
  </si>
  <si>
    <t>LM669489</t>
  </si>
  <si>
    <t>LM669491</t>
  </si>
  <si>
    <t>LM669460</t>
  </si>
  <si>
    <t>LM669193</t>
  </si>
  <si>
    <t>LM669032</t>
  </si>
  <si>
    <t>LM669033</t>
  </si>
  <si>
    <t>LM669049</t>
  </si>
  <si>
    <t>LM669050</t>
  </si>
  <si>
    <t>LM669100</t>
  </si>
  <si>
    <t>LM669105</t>
  </si>
  <si>
    <t>LM669121</t>
  </si>
  <si>
    <t>LM669126</t>
  </si>
  <si>
    <t>LM669130</t>
  </si>
  <si>
    <t>LM669132</t>
  </si>
  <si>
    <t>LM669134</t>
  </si>
  <si>
    <t>LM669153</t>
  </si>
  <si>
    <t>LM669424</t>
  </si>
  <si>
    <t>LM669185</t>
  </si>
  <si>
    <t>LM669423</t>
  </si>
  <si>
    <t>LM669255</t>
  </si>
  <si>
    <t>LM669256</t>
  </si>
  <si>
    <t>LM669257</t>
  </si>
  <si>
    <t>LM669258</t>
  </si>
  <si>
    <t>LM669345</t>
  </si>
  <si>
    <t>LM669355</t>
  </si>
  <si>
    <t>LM669358</t>
  </si>
  <si>
    <t>LM669409</t>
  </si>
  <si>
    <t>LM669413</t>
  </si>
  <si>
    <t>LM669414</t>
  </si>
  <si>
    <t>LM669420</t>
  </si>
  <si>
    <t>LM669421</t>
  </si>
  <si>
    <t>LM685903</t>
  </si>
  <si>
    <t>LM669163</t>
  </si>
  <si>
    <t>LM686015</t>
  </si>
  <si>
    <t>LM685994</t>
  </si>
  <si>
    <t>LM685995</t>
  </si>
  <si>
    <t>LM686001</t>
  </si>
  <si>
    <t>LM686002</t>
  </si>
  <si>
    <t>LM686005</t>
  </si>
  <si>
    <t>LM686006</t>
  </si>
  <si>
    <t>LM686007</t>
  </si>
  <si>
    <t>LM686008</t>
  </si>
  <si>
    <t>LM686009</t>
  </si>
  <si>
    <t>LM686010</t>
  </si>
  <si>
    <t>LM686011</t>
  </si>
  <si>
    <t>LM686012</t>
  </si>
  <si>
    <t>LM686033</t>
  </si>
  <si>
    <t>LM686014</t>
  </si>
  <si>
    <t>LM685991</t>
  </si>
  <si>
    <t>LM686016</t>
  </si>
  <si>
    <t>LM686017</t>
  </si>
  <si>
    <t>LM686020</t>
  </si>
  <si>
    <t>LM686022</t>
  </si>
  <si>
    <t>LM686023</t>
  </si>
  <si>
    <t>LM686024</t>
  </si>
  <si>
    <t>LM686025</t>
  </si>
  <si>
    <t>LM686026</t>
  </si>
  <si>
    <t>LM686028</t>
  </si>
  <si>
    <t>LM686030</t>
  </si>
  <si>
    <t>LM686031</t>
  </si>
  <si>
    <t>LM685900</t>
  </si>
  <si>
    <t>LM686013</t>
  </si>
  <si>
    <t>LM685967</t>
  </si>
  <si>
    <t>LM685941</t>
  </si>
  <si>
    <t>LM685942</t>
  </si>
  <si>
    <t>LM685943</t>
  </si>
  <si>
    <t>LM685944</t>
  </si>
  <si>
    <t>LM685945</t>
  </si>
  <si>
    <t>LM685946</t>
  </si>
  <si>
    <t>LM685947</t>
  </si>
  <si>
    <t>LM685948</t>
  </si>
  <si>
    <t>LM685949</t>
  </si>
  <si>
    <t>LM685950</t>
  </si>
  <si>
    <t>LM685951</t>
  </si>
  <si>
    <t>LM685952</t>
  </si>
  <si>
    <t>LM685993</t>
  </si>
  <si>
    <t>LM685965</t>
  </si>
  <si>
    <t>LM685992</t>
  </si>
  <si>
    <t>LM685968</t>
  </si>
  <si>
    <t>LM685969</t>
  </si>
  <si>
    <t>LM685970</t>
  </si>
  <si>
    <t>LM685971</t>
  </si>
  <si>
    <t>LM685972</t>
  </si>
  <si>
    <t>LM685973</t>
  </si>
  <si>
    <t>LM685974</t>
  </si>
  <si>
    <t>LM685975</t>
  </si>
  <si>
    <t>LM685976</t>
  </si>
  <si>
    <t>LM685977</t>
  </si>
  <si>
    <t>LM685978</t>
  </si>
  <si>
    <t>LM685979</t>
  </si>
  <si>
    <t>LM686034</t>
  </si>
  <si>
    <t>LM685963</t>
  </si>
  <si>
    <t>LM686111</t>
  </si>
  <si>
    <t>LM686089</t>
  </si>
  <si>
    <t>LM686090</t>
  </si>
  <si>
    <t>LM686091</t>
  </si>
  <si>
    <t>LM686092</t>
  </si>
  <si>
    <t>LM686098</t>
  </si>
  <si>
    <t>LM686099</t>
  </si>
  <si>
    <t>LM686100</t>
  </si>
  <si>
    <t>LM686101</t>
  </si>
  <si>
    <t>LM686102</t>
  </si>
  <si>
    <t>LM686103</t>
  </si>
  <si>
    <t>LM686104</t>
  </si>
  <si>
    <t>LM686106</t>
  </si>
  <si>
    <t>LM686032</t>
  </si>
  <si>
    <t>LM686110</t>
  </si>
  <si>
    <t>LM686085</t>
  </si>
  <si>
    <t>LM686112</t>
  </si>
  <si>
    <t>LM686113</t>
  </si>
  <si>
    <t>LM686114</t>
  </si>
  <si>
    <t>LM686116</t>
  </si>
  <si>
    <t>LM686117</t>
  </si>
  <si>
    <t>LM686118</t>
  </si>
  <si>
    <t>LM686119</t>
  </si>
  <si>
    <t>LM686121</t>
  </si>
  <si>
    <t>LM686122</t>
  </si>
  <si>
    <t>LM686123</t>
  </si>
  <si>
    <t>LM686588</t>
  </si>
  <si>
    <t>LM686589</t>
  </si>
  <si>
    <t>LM686108</t>
  </si>
  <si>
    <t>LM686060</t>
  </si>
  <si>
    <t>LM686035</t>
  </si>
  <si>
    <t>LM686036</t>
  </si>
  <si>
    <t>LM686039</t>
  </si>
  <si>
    <t>LM686040</t>
  </si>
  <si>
    <t>LM686041</t>
  </si>
  <si>
    <t>LM686044</t>
  </si>
  <si>
    <t>LM686046</t>
  </si>
  <si>
    <t>LM686048</t>
  </si>
  <si>
    <t>LM686049</t>
  </si>
  <si>
    <t>LM686050</t>
  </si>
  <si>
    <t>LM686051</t>
  </si>
  <si>
    <t>LM686056</t>
  </si>
  <si>
    <t>LM686088</t>
  </si>
  <si>
    <t>LM686059</t>
  </si>
  <si>
    <t>LM686087</t>
  </si>
  <si>
    <t>LM686066</t>
  </si>
  <si>
    <t>LM686067</t>
  </si>
  <si>
    <t>LM686068</t>
  </si>
  <si>
    <t>LM686070</t>
  </si>
  <si>
    <t>LM686075</t>
  </si>
  <si>
    <t>LM686078</t>
  </si>
  <si>
    <t>LM686079</t>
  </si>
  <si>
    <t>LM686080</t>
  </si>
  <si>
    <t>LM686081</t>
  </si>
  <si>
    <t>LM686082</t>
  </si>
  <si>
    <t>LM686083</t>
  </si>
  <si>
    <t>LM686084</t>
  </si>
  <si>
    <t>LM685938</t>
  </si>
  <si>
    <t>LM686058</t>
  </si>
  <si>
    <t>LM685402</t>
  </si>
  <si>
    <t>LM684739</t>
  </si>
  <si>
    <t>LM684740</t>
  </si>
  <si>
    <t>LM684884</t>
  </si>
  <si>
    <t>LM684889</t>
  </si>
  <si>
    <t>LM684967</t>
  </si>
  <si>
    <t>LM684968</t>
  </si>
  <si>
    <t>LM684969</t>
  </si>
  <si>
    <t>LM685026</t>
  </si>
  <si>
    <t>LM685091</t>
  </si>
  <si>
    <t>LM685107</t>
  </si>
  <si>
    <t>LM685117</t>
  </si>
  <si>
    <t>LM685385</t>
  </si>
  <si>
    <t>LM685940</t>
  </si>
  <si>
    <t>LM685401</t>
  </si>
  <si>
    <t>LM684549</t>
  </si>
  <si>
    <t>LM685403</t>
  </si>
  <si>
    <t>LM685404</t>
  </si>
  <si>
    <t>LM685405</t>
  </si>
  <si>
    <t>LM685406</t>
  </si>
  <si>
    <t>LM685411</t>
  </si>
  <si>
    <t>LM685412</t>
  </si>
  <si>
    <t>LM685413</t>
  </si>
  <si>
    <t>LM685419</t>
  </si>
  <si>
    <t>LM685420</t>
  </si>
  <si>
    <t>LM685421</t>
  </si>
  <si>
    <t>LM685422</t>
  </si>
  <si>
    <t>LM685423</t>
  </si>
  <si>
    <t>LM685386</t>
  </si>
  <si>
    <t>LM684535</t>
  </si>
  <si>
    <t>LM668416</t>
  </si>
  <si>
    <t>LM685904</t>
  </si>
  <si>
    <t>LM685905</t>
  </si>
  <si>
    <t>LM685906</t>
  </si>
  <si>
    <t>LM685907</t>
  </si>
  <si>
    <t>LM685908</t>
  </si>
  <si>
    <t>LM685910</t>
  </si>
  <si>
    <t>LM685911</t>
  </si>
  <si>
    <t>LM684445</t>
  </si>
  <si>
    <t>LM684468</t>
  </si>
  <si>
    <t>LM684471</t>
  </si>
  <si>
    <t>LM684509</t>
  </si>
  <si>
    <t>LM684728</t>
  </si>
  <si>
    <t>LM684518</t>
  </si>
  <si>
    <t>LM684621</t>
  </si>
  <si>
    <t>LM684536</t>
  </si>
  <si>
    <t>LM684537</t>
  </si>
  <si>
    <t>LM684538</t>
  </si>
  <si>
    <t>LM684539</t>
  </si>
  <si>
    <t>LM684540</t>
  </si>
  <si>
    <t>LM684541</t>
  </si>
  <si>
    <t>LM684542</t>
  </si>
  <si>
    <t>LM684543</t>
  </si>
  <si>
    <t>LM684545</t>
  </si>
  <si>
    <t>LM684546</t>
  </si>
  <si>
    <t>LM684547</t>
  </si>
  <si>
    <t>LM684548</t>
  </si>
  <si>
    <t>LM685468</t>
  </si>
  <si>
    <t>LM684516</t>
  </si>
  <si>
    <t>LM685923</t>
  </si>
  <si>
    <t>LM685424</t>
  </si>
  <si>
    <t>LM685889</t>
  </si>
  <si>
    <t>LM685891</t>
  </si>
  <si>
    <t>LM685892</t>
  </si>
  <si>
    <t>LM685913</t>
  </si>
  <si>
    <t>LM685914</t>
  </si>
  <si>
    <t>LM685915</t>
  </si>
  <si>
    <t>LM685916</t>
  </si>
  <si>
    <t>LM685917</t>
  </si>
  <si>
    <t>LM685918</t>
  </si>
  <si>
    <t>LM685919</t>
  </si>
  <si>
    <t>LM685920</t>
  </si>
  <si>
    <t>LM685887</t>
  </si>
  <si>
    <t>LM685922</t>
  </si>
  <si>
    <t>LM685886</t>
  </si>
  <si>
    <t>LM685924</t>
  </si>
  <si>
    <t>LM685925</t>
  </si>
  <si>
    <t>LM685926</t>
  </si>
  <si>
    <t>LM685927</t>
  </si>
  <si>
    <t>LM685928</t>
  </si>
  <si>
    <t>LM685929</t>
  </si>
  <si>
    <t>LM685931</t>
  </si>
  <si>
    <t>LM685932</t>
  </si>
  <si>
    <t>LM685933</t>
  </si>
  <si>
    <t>LM685934</t>
  </si>
  <si>
    <t>LM685935</t>
  </si>
  <si>
    <t>LM685936</t>
  </si>
  <si>
    <t>LM685902</t>
  </si>
  <si>
    <t>LM685921</t>
  </si>
  <si>
    <t>LM685666</t>
  </si>
  <si>
    <t>LM685939</t>
  </si>
  <si>
    <t>LM685651</t>
  </si>
  <si>
    <t>LM685652</t>
  </si>
  <si>
    <t>LM685653</t>
  </si>
  <si>
    <t>LM685654</t>
  </si>
  <si>
    <t>LM685655</t>
  </si>
  <si>
    <t>LM685656</t>
  </si>
  <si>
    <t>LM685657</t>
  </si>
  <si>
    <t>LM685658</t>
  </si>
  <si>
    <t>LM685659</t>
  </si>
  <si>
    <t>LM685660</t>
  </si>
  <si>
    <t>LM685661</t>
  </si>
  <si>
    <t>LM685888</t>
  </si>
  <si>
    <t>LM685665</t>
  </si>
  <si>
    <t>LM685425</t>
  </si>
  <si>
    <t>LM685670</t>
  </si>
  <si>
    <t>LM685671</t>
  </si>
  <si>
    <t>LM685673</t>
  </si>
  <si>
    <t>LM685674</t>
  </si>
  <si>
    <t>LM685822</t>
  </si>
  <si>
    <t>LM685877</t>
  </si>
  <si>
    <t>LM685878</t>
  </si>
  <si>
    <t>LM685879</t>
  </si>
  <si>
    <t>LM685881</t>
  </si>
  <si>
    <t>LM685882</t>
  </si>
  <si>
    <t>LM685883</t>
  </si>
  <si>
    <t>LM685884</t>
  </si>
  <si>
    <t>LM685885</t>
  </si>
  <si>
    <t>LM685662</t>
  </si>
  <si>
    <t>LM664771</t>
  </si>
  <si>
    <t>LM664744</t>
  </si>
  <si>
    <t>LM664745</t>
  </si>
  <si>
    <t>LM664746</t>
  </si>
  <si>
    <t>LM664747</t>
  </si>
  <si>
    <t>LM664748</t>
  </si>
  <si>
    <t>LM664752</t>
  </si>
  <si>
    <t>LM664753</t>
  </si>
  <si>
    <t>LM664754</t>
  </si>
  <si>
    <t>LM664757</t>
  </si>
  <si>
    <t>LM664763</t>
  </si>
  <si>
    <t>LM664767</t>
  </si>
  <si>
    <t>LM664768</t>
  </si>
  <si>
    <t>LM664939</t>
  </si>
  <si>
    <t>LM664770</t>
  </si>
  <si>
    <t>LM664741</t>
  </si>
  <si>
    <t>LM664772</t>
  </si>
  <si>
    <t>LM664773</t>
  </si>
  <si>
    <t>LM664774</t>
  </si>
  <si>
    <t>LM664775</t>
  </si>
  <si>
    <t>LM664801</t>
  </si>
  <si>
    <t>LM664802</t>
  </si>
  <si>
    <t>LM664804</t>
  </si>
  <si>
    <t>LM664833</t>
  </si>
  <si>
    <t>LM664834</t>
  </si>
  <si>
    <t>LM664871</t>
  </si>
  <si>
    <t>LM664927</t>
  </si>
  <si>
    <t>LM664574</t>
  </si>
  <si>
    <t>LM664769</t>
  </si>
  <si>
    <t>LM664708</t>
  </si>
  <si>
    <t>LM668421</t>
  </si>
  <si>
    <t>LM664631</t>
  </si>
  <si>
    <t>LM664634</t>
  </si>
  <si>
    <t>LM664636</t>
  </si>
  <si>
    <t>LM664671</t>
  </si>
  <si>
    <t>LM664672</t>
  </si>
  <si>
    <t>LM664673</t>
  </si>
  <si>
    <t>LM664678</t>
  </si>
  <si>
    <t>LM664698</t>
  </si>
  <si>
    <t>LM664701</t>
  </si>
  <si>
    <t>LM664702</t>
  </si>
  <si>
    <t>LM664705</t>
  </si>
  <si>
    <t>LM664743</t>
  </si>
  <si>
    <t>LM664707</t>
  </si>
  <si>
    <t>LM664742</t>
  </si>
  <si>
    <t>LM664725</t>
  </si>
  <si>
    <t>LM664729</t>
  </si>
  <si>
    <t>LM664730</t>
  </si>
  <si>
    <t>LM664731</t>
  </si>
  <si>
    <t>LM664732</t>
  </si>
  <si>
    <t>LM664733</t>
  </si>
  <si>
    <t>LM664734</t>
  </si>
  <si>
    <t>LM664735</t>
  </si>
  <si>
    <t>LM664736</t>
  </si>
  <si>
    <t>LM664737</t>
  </si>
  <si>
    <t>LM664738</t>
  </si>
  <si>
    <t>LM664740</t>
  </si>
  <si>
    <t>LM664941</t>
  </si>
  <si>
    <t>LM664706</t>
  </si>
  <si>
    <t>LM666124</t>
  </si>
  <si>
    <t>LM666009</t>
  </si>
  <si>
    <t>LM666026</t>
  </si>
  <si>
    <t>LM666028</t>
  </si>
  <si>
    <t>LM666029</t>
  </si>
  <si>
    <t>LM666030</t>
  </si>
  <si>
    <t>LM666047</t>
  </si>
  <si>
    <t>LM666074</t>
  </si>
  <si>
    <t>LM666075</t>
  </si>
  <si>
    <t>LM666076</t>
  </si>
  <si>
    <t>LM666120</t>
  </si>
  <si>
    <t>LM666121</t>
  </si>
  <si>
    <t>LM664930</t>
  </si>
  <si>
    <t>LM666123</t>
  </si>
  <si>
    <t>LM665983</t>
  </si>
  <si>
    <t>LM666377</t>
  </si>
  <si>
    <t>LM666379</t>
  </si>
  <si>
    <t>LM666380</t>
  </si>
  <si>
    <t>LM666392</t>
  </si>
  <si>
    <t>LM666405</t>
  </si>
  <si>
    <t>LM667055</t>
  </si>
  <si>
    <t>LM667056</t>
  </si>
  <si>
    <t>LM667057</t>
  </si>
  <si>
    <t>LM667059</t>
  </si>
  <si>
    <t>LM667060</t>
  </si>
  <si>
    <t>LM667072</t>
  </si>
  <si>
    <t>LM667089</t>
  </si>
  <si>
    <t>LM666122</t>
  </si>
  <si>
    <t>LM665287</t>
  </si>
  <si>
    <t>LM664959</t>
  </si>
  <si>
    <t>LM664960</t>
  </si>
  <si>
    <t>LM664962</t>
  </si>
  <si>
    <t>LM665003</t>
  </si>
  <si>
    <t>LM665004</t>
  </si>
  <si>
    <t>LM665005</t>
  </si>
  <si>
    <t>LM665024</t>
  </si>
  <si>
    <t>LM665029</t>
  </si>
  <si>
    <t>LM665039</t>
  </si>
  <si>
    <t>LM665043</t>
  </si>
  <si>
    <t>LM665152</t>
  </si>
  <si>
    <t>LM665153</t>
  </si>
  <si>
    <t>LM666007</t>
  </si>
  <si>
    <t>LM665178</t>
  </si>
  <si>
    <t>LM665984</t>
  </si>
  <si>
    <t>LM665372</t>
  </si>
  <si>
    <t>LM665486</t>
  </si>
  <si>
    <t>LM665547</t>
  </si>
  <si>
    <t>LM665553</t>
  </si>
  <si>
    <t>LM665557</t>
  </si>
  <si>
    <t>LM665650</t>
  </si>
  <si>
    <t>LM665891</t>
  </si>
  <si>
    <t>LM665938</t>
  </si>
  <si>
    <t>LM665941</t>
  </si>
  <si>
    <t>LM665977</t>
  </si>
  <si>
    <t>LM665981</t>
  </si>
  <si>
    <t>LM665982</t>
  </si>
  <si>
    <t>LM664567</t>
  </si>
  <si>
    <t>LM665177</t>
  </si>
  <si>
    <t>LM663659</t>
  </si>
  <si>
    <t>LM663548</t>
  </si>
  <si>
    <t>LM663549</t>
  </si>
  <si>
    <t>LM663550</t>
  </si>
  <si>
    <t>LM663573</t>
  </si>
  <si>
    <t>LM663574</t>
  </si>
  <si>
    <t>LM663605</t>
  </si>
  <si>
    <t>LM663608</t>
  </si>
  <si>
    <t>LM663620</t>
  </si>
  <si>
    <t>LM663622</t>
  </si>
  <si>
    <t>LM663623</t>
  </si>
  <si>
    <t>LM663624</t>
  </si>
  <si>
    <t>LM663625</t>
  </si>
  <si>
    <t>LM663788</t>
  </si>
  <si>
    <t>LM663638</t>
  </si>
  <si>
    <t>LM663545</t>
  </si>
  <si>
    <t>LM663661</t>
  </si>
  <si>
    <t>LM663664</t>
  </si>
  <si>
    <t>LM663666</t>
  </si>
  <si>
    <t>LM663667</t>
  </si>
  <si>
    <t>LM663701</t>
  </si>
  <si>
    <t>LM663703</t>
  </si>
  <si>
    <t>LM663764</t>
  </si>
  <si>
    <t>LM663766</t>
  </si>
  <si>
    <t>LM663777</t>
  </si>
  <si>
    <t>LM663778</t>
  </si>
  <si>
    <t>LM663786</t>
  </si>
  <si>
    <t>LM664630</t>
  </si>
  <si>
    <t>LM663626</t>
  </si>
  <si>
    <t>LM663299</t>
  </si>
  <si>
    <t>LM663185</t>
  </si>
  <si>
    <t>LM663206</t>
  </si>
  <si>
    <t>LM663207</t>
  </si>
  <si>
    <t>LM663215</t>
  </si>
  <si>
    <t>LM663216</t>
  </si>
  <si>
    <t>LM663217</t>
  </si>
  <si>
    <t>LM663218</t>
  </si>
  <si>
    <t>LM663219</t>
  </si>
  <si>
    <t>LM663275</t>
  </si>
  <si>
    <t>LM663294</t>
  </si>
  <si>
    <t>LM663295</t>
  </si>
  <si>
    <t>LM663296</t>
  </si>
  <si>
    <t>LM663547</t>
  </si>
  <si>
    <t>LM663298</t>
  </si>
  <si>
    <t>LM663546</t>
  </si>
  <si>
    <t>LM663300</t>
  </si>
  <si>
    <t>LM663390</t>
  </si>
  <si>
    <t>LM663393</t>
  </si>
  <si>
    <t>LM663433</t>
  </si>
  <si>
    <t>LM663480</t>
  </si>
  <si>
    <t>LM663482</t>
  </si>
  <si>
    <t>LM663490</t>
  </si>
  <si>
    <t>LM663497</t>
  </si>
  <si>
    <t>LM663541</t>
  </si>
  <si>
    <t>LM663542</t>
  </si>
  <si>
    <t>LM663543</t>
  </si>
  <si>
    <t>LM663544</t>
  </si>
  <si>
    <t>LM663789</t>
  </si>
  <si>
    <t>LM663297</t>
  </si>
  <si>
    <t>LM664530</t>
  </si>
  <si>
    <t>LM663926</t>
  </si>
  <si>
    <t>LM663950</t>
  </si>
  <si>
    <t>LM664129</t>
  </si>
  <si>
    <t>LM664137</t>
  </si>
  <si>
    <t>LM664138</t>
  </si>
  <si>
    <t>LM664139</t>
  </si>
  <si>
    <t>LM664140</t>
  </si>
  <si>
    <t>LM664141</t>
  </si>
  <si>
    <t>LM664149</t>
  </si>
  <si>
    <t>LM664150</t>
  </si>
  <si>
    <t>LM664279</t>
  </si>
  <si>
    <t>LM664291</t>
  </si>
  <si>
    <t>LM663787</t>
  </si>
  <si>
    <t>LM664440</t>
  </si>
  <si>
    <t>LM663923</t>
  </si>
  <si>
    <t>LM664544</t>
  </si>
  <si>
    <t>LM664551</t>
  </si>
  <si>
    <t>LM664553</t>
  </si>
  <si>
    <t>LM664555</t>
  </si>
  <si>
    <t>LM664556</t>
  </si>
  <si>
    <t>LM664557</t>
  </si>
  <si>
    <t>LM664558</t>
  </si>
  <si>
    <t>LM664560</t>
  </si>
  <si>
    <t>LM664561</t>
  </si>
  <si>
    <t>LM664562</t>
  </si>
  <si>
    <t>LM664563</t>
  </si>
  <si>
    <t>LM664565</t>
  </si>
  <si>
    <t>LM664384</t>
  </si>
  <si>
    <t>LM663827</t>
  </si>
  <si>
    <t>LM663790</t>
  </si>
  <si>
    <t>LM663791</t>
  </si>
  <si>
    <t>LM663792</t>
  </si>
  <si>
    <t>LM663793</t>
  </si>
  <si>
    <t>LM665185</t>
  </si>
  <si>
    <t>LM665194</t>
  </si>
  <si>
    <t>LM665229</t>
  </si>
  <si>
    <t>LM665232</t>
  </si>
  <si>
    <t>LM665256</t>
  </si>
  <si>
    <t>LM665278</t>
  </si>
  <si>
    <t>LM665279</t>
  </si>
  <si>
    <t>LM665280</t>
  </si>
  <si>
    <t>LM663925</t>
  </si>
  <si>
    <t>LM663816</t>
  </si>
  <si>
    <t>LM663924</t>
  </si>
  <si>
    <t>LM663832</t>
  </si>
  <si>
    <t>LM663853</t>
  </si>
  <si>
    <t>LM663854</t>
  </si>
  <si>
    <t>LM663868</t>
  </si>
  <si>
    <t>LM663870</t>
  </si>
  <si>
    <t>LM663902</t>
  </si>
  <si>
    <t>LM748793</t>
  </si>
  <si>
    <t>LM663916</t>
  </si>
  <si>
    <t>LM723108</t>
  </si>
  <si>
    <t>LM663918</t>
  </si>
  <si>
    <t>LM663919</t>
  </si>
  <si>
    <t>LM663922</t>
  </si>
  <si>
    <t>LM667104</t>
  </si>
  <si>
    <t>LM663806</t>
  </si>
  <si>
    <t>LM668028</t>
  </si>
  <si>
    <t>LM667846</t>
  </si>
  <si>
    <t>LM667847</t>
  </si>
  <si>
    <t>LM667904</t>
  </si>
  <si>
    <t>LM667937</t>
  </si>
  <si>
    <t>LM667938</t>
  </si>
  <si>
    <t>LM667940</t>
  </si>
  <si>
    <t>LM667941</t>
  </si>
  <si>
    <t>LM667942</t>
  </si>
  <si>
    <t>LM667943</t>
  </si>
  <si>
    <t>LM667945</t>
  </si>
  <si>
    <t>LM667955</t>
  </si>
  <si>
    <t>LM667962</t>
  </si>
  <si>
    <t>LM668105</t>
  </si>
  <si>
    <t>LM668027</t>
  </si>
  <si>
    <t>LM667649</t>
  </si>
  <si>
    <t>LM668029</t>
  </si>
  <si>
    <t>LM668030</t>
  </si>
  <si>
    <t>LM668033</t>
  </si>
  <si>
    <t>LM668034</t>
  </si>
  <si>
    <t>LM668035</t>
  </si>
  <si>
    <t>LM668036</t>
  </si>
  <si>
    <t>LM668037</t>
  </si>
  <si>
    <t>LM668038</t>
  </si>
  <si>
    <t>LM668039</t>
  </si>
  <si>
    <t>LM668045</t>
  </si>
  <si>
    <t>LM668046</t>
  </si>
  <si>
    <t>LM667091</t>
  </si>
  <si>
    <t>LM667978</t>
  </si>
  <si>
    <t>LM667620</t>
  </si>
  <si>
    <t>LM667526</t>
  </si>
  <si>
    <t>LM667529</t>
  </si>
  <si>
    <t>LM667570</t>
  </si>
  <si>
    <t>LM667571</t>
  </si>
  <si>
    <t>LM667572</t>
  </si>
  <si>
    <t>LM667595</t>
  </si>
  <si>
    <t>LM667596</t>
  </si>
  <si>
    <t>LM667598</t>
  </si>
  <si>
    <t>LM667602</t>
  </si>
  <si>
    <t>LM667603</t>
  </si>
  <si>
    <t>LM667616</t>
  </si>
  <si>
    <t>LM667617</t>
  </si>
  <si>
    <t>LM667837</t>
  </si>
  <si>
    <t>LM667619</t>
  </si>
  <si>
    <t>LM667683</t>
  </si>
  <si>
    <t>LM667621</t>
  </si>
  <si>
    <t>LM667622</t>
  </si>
  <si>
    <t>LM667624</t>
  </si>
  <si>
    <t>LM667625</t>
  </si>
  <si>
    <t>LM667639</t>
  </si>
  <si>
    <t>LM667640</t>
  </si>
  <si>
    <t>LM667641</t>
  </si>
  <si>
    <t>LM667642</t>
  </si>
  <si>
    <t>LM667643</t>
  </si>
  <si>
    <t>LM667644</t>
  </si>
  <si>
    <t>LM667645</t>
  </si>
  <si>
    <t>LM667647</t>
  </si>
  <si>
    <t>LM668106</t>
  </si>
  <si>
    <t>LM667618</t>
  </si>
  <si>
    <t>LM668397</t>
  </si>
  <si>
    <t>LM668336</t>
  </si>
  <si>
    <t>LM668337</t>
  </si>
  <si>
    <t>LM668338</t>
  </si>
  <si>
    <t>LM668339</t>
  </si>
  <si>
    <t>LM668340</t>
  </si>
  <si>
    <t>LM668341</t>
  </si>
  <si>
    <t>LM668342</t>
  </si>
  <si>
    <t>LM668361</t>
  </si>
  <si>
    <t>LM668382</t>
  </si>
  <si>
    <t>LM668383</t>
  </si>
  <si>
    <t>LM668393</t>
  </si>
  <si>
    <t>LM668394</t>
  </si>
  <si>
    <t>LM668103</t>
  </si>
  <si>
    <t>LM668396</t>
  </si>
  <si>
    <t>LM668332</t>
  </si>
  <si>
    <t>LM668398</t>
  </si>
  <si>
    <t>LM668399</t>
  </si>
  <si>
    <t>LM668400</t>
  </si>
  <si>
    <t>LM668402</t>
  </si>
  <si>
    <t>LM668403</t>
  </si>
  <si>
    <t>LM668406</t>
  </si>
  <si>
    <t>LM668407</t>
  </si>
  <si>
    <t>LM668408</t>
  </si>
  <si>
    <t>LM668409</t>
  </si>
  <si>
    <t>LM668410</t>
  </si>
  <si>
    <t>LM668411</t>
  </si>
  <si>
    <t>LM668415</t>
  </si>
  <si>
    <t>LM668395</t>
  </si>
  <si>
    <t>LM668238</t>
  </si>
  <si>
    <t>LM668107</t>
  </si>
  <si>
    <t>LM668113</t>
  </si>
  <si>
    <t>LM668115</t>
  </si>
  <si>
    <t>LM668117</t>
  </si>
  <si>
    <t>LM668118</t>
  </si>
  <si>
    <t>LM668119</t>
  </si>
  <si>
    <t>LM668120</t>
  </si>
  <si>
    <t>LM668121</t>
  </si>
  <si>
    <t>LM668122</t>
  </si>
  <si>
    <t>LM668123</t>
  </si>
  <si>
    <t>LM668124</t>
  </si>
  <si>
    <t>LM668125</t>
  </si>
  <si>
    <t>LM668334</t>
  </si>
  <si>
    <t>LM668237</t>
  </si>
  <si>
    <t>LM668333</t>
  </si>
  <si>
    <t>LM668239</t>
  </si>
  <si>
    <t>LM668241</t>
  </si>
  <si>
    <t>LM668242</t>
  </si>
  <si>
    <t>LM668243</t>
  </si>
  <si>
    <t>LM668244</t>
  </si>
  <si>
    <t>LM668246</t>
  </si>
  <si>
    <t>LM668322</t>
  </si>
  <si>
    <t>LM668323</t>
  </si>
  <si>
    <t>LM668324</t>
  </si>
  <si>
    <t>LM668325</t>
  </si>
  <si>
    <t>LM668330</t>
  </si>
  <si>
    <t>LM668331</t>
  </si>
  <si>
    <t>LM667491</t>
  </si>
  <si>
    <t>LM668233</t>
  </si>
  <si>
    <t>LM666738</t>
  </si>
  <si>
    <t>LM666504</t>
  </si>
  <si>
    <t>LM666510</t>
  </si>
  <si>
    <t>LM666511</t>
  </si>
  <si>
    <t>LM666512</t>
  </si>
  <si>
    <t>LM666545</t>
  </si>
  <si>
    <t>LM666547</t>
  </si>
  <si>
    <t>LM666711</t>
  </si>
  <si>
    <t>LM666712</t>
  </si>
  <si>
    <t>LM666713</t>
  </si>
  <si>
    <t>LM666714</t>
  </si>
  <si>
    <t>LM666715</t>
  </si>
  <si>
    <t>LM666716</t>
  </si>
  <si>
    <t>LM667496</t>
  </si>
  <si>
    <t>LM666737</t>
  </si>
  <si>
    <t>LM666475</t>
  </si>
  <si>
    <t>LM666739</t>
  </si>
  <si>
    <t>LM666740</t>
  </si>
  <si>
    <t>LM666741</t>
  </si>
  <si>
    <t>LM666742</t>
  </si>
  <si>
    <t>LM666743</t>
  </si>
  <si>
    <t>LM666744</t>
  </si>
  <si>
    <t>LM666745</t>
  </si>
  <si>
    <t>LM666746</t>
  </si>
  <si>
    <t>LM666747</t>
  </si>
  <si>
    <t>LM666748</t>
  </si>
  <si>
    <t>LM666749</t>
  </si>
  <si>
    <t>LM666750</t>
  </si>
  <si>
    <t>LM666718</t>
  </si>
  <si>
    <t>LM667118</t>
  </si>
  <si>
    <t>LM663917</t>
  </si>
  <si>
    <t>LM667105</t>
  </si>
  <si>
    <t>LM667106</t>
  </si>
  <si>
    <t>LM667107</t>
  </si>
  <si>
    <t>LM667108</t>
  </si>
  <si>
    <t>LM667109</t>
  </si>
  <si>
    <t>LM667110</t>
  </si>
  <si>
    <t>LM667111</t>
  </si>
  <si>
    <t>LM667112</t>
  </si>
  <si>
    <t>LM667113</t>
  </si>
  <si>
    <t>LM667114</t>
  </si>
  <si>
    <t>LM667115</t>
  </si>
  <si>
    <t>LM666503</t>
  </si>
  <si>
    <t>LM667117</t>
  </si>
  <si>
    <t>LM666479</t>
  </si>
  <si>
    <t>LM667119</t>
  </si>
  <si>
    <t>LM667120</t>
  </si>
  <si>
    <t>LM667121</t>
  </si>
  <si>
    <t>LM667122</t>
  </si>
  <si>
    <t>LM666406</t>
  </si>
  <si>
    <t>LM666414</t>
  </si>
  <si>
    <t>LM666421</t>
  </si>
  <si>
    <t>LM666451</t>
  </si>
  <si>
    <t>LM666453</t>
  </si>
  <si>
    <t>LM666456</t>
  </si>
  <si>
    <t>LM666457</t>
  </si>
  <si>
    <t>LM666463</t>
  </si>
  <si>
    <t>LM666918</t>
  </si>
  <si>
    <t>LM667116</t>
  </si>
  <si>
    <t>LM668309</t>
  </si>
  <si>
    <t>LM666774</t>
  </si>
  <si>
    <t>LM668265</t>
  </si>
  <si>
    <t>LM668266</t>
  </si>
  <si>
    <t>LM668267</t>
  </si>
  <si>
    <t>LM668268</t>
  </si>
  <si>
    <t>LM668272</t>
  </si>
  <si>
    <t>LM668273</t>
  </si>
  <si>
    <t>LM668301</t>
  </si>
  <si>
    <t>LM668302</t>
  </si>
  <si>
    <t>LM668303</t>
  </si>
  <si>
    <t>LM668304</t>
  </si>
  <si>
    <t>LM668305</t>
  </si>
  <si>
    <t>LM668256</t>
  </si>
  <si>
    <t>LM668308</t>
  </si>
  <si>
    <t>LM668250</t>
  </si>
  <si>
    <t>LM668310</t>
  </si>
  <si>
    <t>LM668311</t>
  </si>
  <si>
    <t>LM668314</t>
  </si>
  <si>
    <t>LM668316</t>
  </si>
  <si>
    <t>LM668317</t>
  </si>
  <si>
    <t>LM668318</t>
  </si>
  <si>
    <t>LM668319</t>
  </si>
  <si>
    <t>LM667483</t>
  </si>
  <si>
    <t>LM667486</t>
  </si>
  <si>
    <t>LM667488</t>
  </si>
  <si>
    <t>LM667489</t>
  </si>
  <si>
    <t>LM667490</t>
  </si>
  <si>
    <t>LM667101</t>
  </si>
  <si>
    <t>LM668306</t>
  </si>
  <si>
    <t>LM667040</t>
  </si>
  <si>
    <t>LM667495</t>
  </si>
  <si>
    <t>LM666921</t>
  </si>
  <si>
    <t>LM666922</t>
  </si>
  <si>
    <t>LM666924</t>
  </si>
  <si>
    <t>LM666925</t>
  </si>
  <si>
    <t>LM666944</t>
  </si>
  <si>
    <t>LM666968</t>
  </si>
  <si>
    <t>LM667002</t>
  </si>
  <si>
    <t>LM667004</t>
  </si>
  <si>
    <t>LM667012</t>
  </si>
  <si>
    <t>LM667013</t>
  </si>
  <si>
    <t>LM667014</t>
  </si>
  <si>
    <t>LM668257</t>
  </si>
  <si>
    <t>LM667019</t>
  </si>
  <si>
    <t>LM666775</t>
  </si>
  <si>
    <t>LM667041</t>
  </si>
  <si>
    <t>LM667042</t>
  </si>
  <si>
    <t>LM667048</t>
  </si>
  <si>
    <t>LM667049</t>
  </si>
  <si>
    <t>LM667054</t>
  </si>
  <si>
    <t>LM667123</t>
  </si>
  <si>
    <t>LM667124</t>
  </si>
  <si>
    <t>LM667125</t>
  </si>
  <si>
    <t>LM667413</t>
  </si>
  <si>
    <t>LM667414</t>
  </si>
  <si>
    <t>LM667415</t>
  </si>
  <si>
    <t>LM667427</t>
  </si>
  <si>
    <t>LM667428</t>
  </si>
  <si>
    <t>LM667015</t>
  </si>
  <si>
    <t>LM710348</t>
  </si>
  <si>
    <t>LM709695</t>
  </si>
  <si>
    <t>LM710275</t>
  </si>
  <si>
    <t>LM710336</t>
  </si>
  <si>
    <t>LM710337</t>
  </si>
  <si>
    <t>LM710338</t>
  </si>
  <si>
    <t>LM710339</t>
  </si>
  <si>
    <t>LM710340</t>
  </si>
  <si>
    <t>LM710341</t>
  </si>
  <si>
    <t>LM710342</t>
  </si>
  <si>
    <t>LM710343</t>
  </si>
  <si>
    <t>LM710344</t>
  </si>
  <si>
    <t>LM710345</t>
  </si>
  <si>
    <t>LM710271</t>
  </si>
  <si>
    <t>LM710347</t>
  </si>
  <si>
    <t>LM710270</t>
  </si>
  <si>
    <t>LM710349</t>
  </si>
  <si>
    <t>LM710350</t>
  </si>
  <si>
    <t>LM710383</t>
  </si>
  <si>
    <t>LM710394</t>
  </si>
  <si>
    <t>LM710395</t>
  </si>
  <si>
    <t>LM710396</t>
  </si>
  <si>
    <t>LM710398</t>
  </si>
  <si>
    <t>LM710435</t>
  </si>
  <si>
    <t>LM710439</t>
  </si>
  <si>
    <t>LM710469</t>
  </si>
  <si>
    <t>LM710470</t>
  </si>
  <si>
    <t>LM710471</t>
  </si>
  <si>
    <t>LM710346</t>
  </si>
  <si>
    <t>LM710247</t>
  </si>
  <si>
    <t>LM710216</t>
  </si>
  <si>
    <t>LM710217</t>
  </si>
  <si>
    <t>LM710219</t>
  </si>
  <si>
    <t>LM710220</t>
  </si>
  <si>
    <t>LM710222</t>
  </si>
  <si>
    <t>LM710225</t>
  </si>
  <si>
    <t>LM710229</t>
  </si>
  <si>
    <t>LM710230</t>
  </si>
  <si>
    <t>LM710235</t>
  </si>
  <si>
    <t>LM710236</t>
  </si>
  <si>
    <t>LM710238</t>
  </si>
  <si>
    <t>LM710239</t>
  </si>
  <si>
    <t>LM710272</t>
  </si>
  <si>
    <t>LM710245</t>
  </si>
  <si>
    <t>LM710497</t>
  </si>
  <si>
    <t>LM710254</t>
  </si>
  <si>
    <t>LM710257</t>
  </si>
  <si>
    <t>LM710258</t>
  </si>
  <si>
    <t>LM710259</t>
  </si>
  <si>
    <t>LM710260</t>
  </si>
  <si>
    <t>LM710261</t>
  </si>
  <si>
    <t>LM710263</t>
  </si>
  <si>
    <t>LM710264</t>
  </si>
  <si>
    <t>LM710266</t>
  </si>
  <si>
    <t>LM710267</t>
  </si>
  <si>
    <t>LM710268</t>
  </si>
  <si>
    <t>LM710269</t>
  </si>
  <si>
    <t>LM710241</t>
  </si>
  <si>
    <t>LM711584</t>
  </si>
  <si>
    <t>LM711525</t>
  </si>
  <si>
    <t>LM711532</t>
  </si>
  <si>
    <t>LM711551</t>
  </si>
  <si>
    <t>LM711559</t>
  </si>
  <si>
    <t>LM711560</t>
  </si>
  <si>
    <t>LM711561</t>
  </si>
  <si>
    <t>LM711564</t>
  </si>
  <si>
    <t>LM711571</t>
  </si>
  <si>
    <t>LM711574</t>
  </si>
  <si>
    <t>LM711579</t>
  </si>
  <si>
    <t>LM711580</t>
  </si>
  <si>
    <t>LM711581</t>
  </si>
  <si>
    <t>LM710472</t>
  </si>
  <si>
    <t>LM711583</t>
  </si>
  <si>
    <t>LM711522</t>
  </si>
  <si>
    <t>LM711585</t>
  </si>
  <si>
    <t>LM711586</t>
  </si>
  <si>
    <t>LM711587</t>
  </si>
  <si>
    <t>LM710568</t>
  </si>
  <si>
    <t>LM710569</t>
  </si>
  <si>
    <t>LM710572</t>
  </si>
  <si>
    <t>LM710573</t>
  </si>
  <si>
    <t>LM710574</t>
  </si>
  <si>
    <t>LM710579</t>
  </si>
  <si>
    <t>LM710580</t>
  </si>
  <si>
    <t>LM710584</t>
  </si>
  <si>
    <t>LM711047</t>
  </si>
  <si>
    <t>LM711582</t>
  </si>
  <si>
    <t>LM710547</t>
  </si>
  <si>
    <t>LM710206</t>
  </si>
  <si>
    <t>LM710499</t>
  </si>
  <si>
    <t>LM710500</t>
  </si>
  <si>
    <t>LM710501</t>
  </si>
  <si>
    <t>LM710502</t>
  </si>
  <si>
    <t>LM710508</t>
  </si>
  <si>
    <t>LM710517</t>
  </si>
  <si>
    <t>LM710518</t>
  </si>
  <si>
    <t>LM710521</t>
  </si>
  <si>
    <t>LM710529</t>
  </si>
  <si>
    <t>LM710530</t>
  </si>
  <si>
    <t>LM710534</t>
  </si>
  <si>
    <t>LM711524</t>
  </si>
  <si>
    <t>LM710540</t>
  </si>
  <si>
    <t>LM711523</t>
  </si>
  <si>
    <t>LM710549</t>
  </si>
  <si>
    <t>LM710553</t>
  </si>
  <si>
    <t>LM710554</t>
  </si>
  <si>
    <t>LM710555</t>
  </si>
  <si>
    <t>LM710562</t>
  </si>
  <si>
    <t>LM710563</t>
  </si>
  <si>
    <t>LM710564</t>
  </si>
  <si>
    <t>LM710565</t>
  </si>
  <si>
    <t>LM710566</t>
  </si>
  <si>
    <t>LM710567</t>
  </si>
  <si>
    <t>LM711490</t>
  </si>
  <si>
    <t>LM711521</t>
  </si>
  <si>
    <t>LM710493</t>
  </si>
  <si>
    <t>LM710535</t>
  </si>
  <si>
    <t>LM710033</t>
  </si>
  <si>
    <t>LM710012</t>
  </si>
  <si>
    <t>LM710013</t>
  </si>
  <si>
    <t>LM710014</t>
  </si>
  <si>
    <t>LM710384</t>
  </si>
  <si>
    <t>LM710385</t>
  </si>
  <si>
    <t>LM710388</t>
  </si>
  <si>
    <t>LM710389</t>
  </si>
  <si>
    <t>LM710390</t>
  </si>
  <si>
    <t>LM710391</t>
  </si>
  <si>
    <t>LM710392</t>
  </si>
  <si>
    <t>LM710393</t>
  </si>
  <si>
    <t>LM710019</t>
  </si>
  <si>
    <t>LM710069</t>
  </si>
  <si>
    <t>LM710031</t>
  </si>
  <si>
    <t>LM710009</t>
  </si>
  <si>
    <t>LM710043</t>
  </si>
  <si>
    <t>LM710046</t>
  </si>
  <si>
    <t>LM710047</t>
  </si>
  <si>
    <t>LM710049</t>
  </si>
  <si>
    <t>LM710050</t>
  </si>
  <si>
    <t>LM710056</t>
  </si>
  <si>
    <t>LM710057</t>
  </si>
  <si>
    <t>LM710061</t>
  </si>
  <si>
    <t>LM710065</t>
  </si>
  <si>
    <t>LM710066</t>
  </si>
  <si>
    <t>LM710067</t>
  </si>
  <si>
    <t>LM710215</t>
  </si>
  <si>
    <t>LM710025</t>
  </si>
  <si>
    <t>LM709721</t>
  </si>
  <si>
    <t>LM709697</t>
  </si>
  <si>
    <t>LM709699</t>
  </si>
  <si>
    <t>LM709702</t>
  </si>
  <si>
    <t>LM709703</t>
  </si>
  <si>
    <t>LM709705</t>
  </si>
  <si>
    <t>LM709708</t>
  </si>
  <si>
    <t>LM709709</t>
  </si>
  <si>
    <t>LM709710</t>
  </si>
  <si>
    <t>LM70971110</t>
  </si>
  <si>
    <t>LM709712</t>
  </si>
  <si>
    <t>LM709713</t>
  </si>
  <si>
    <t>LM709715</t>
  </si>
  <si>
    <t>LM710011</t>
  </si>
  <si>
    <t>LM709717</t>
  </si>
  <si>
    <t>LM710010</t>
  </si>
  <si>
    <t>LM70972210</t>
  </si>
  <si>
    <t>LM709881</t>
  </si>
  <si>
    <t>LM709926</t>
  </si>
  <si>
    <t>LM709949</t>
  </si>
  <si>
    <t>LM709950</t>
  </si>
  <si>
    <t>LM709956</t>
  </si>
  <si>
    <t>LM709982</t>
  </si>
  <si>
    <t>LM710001</t>
  </si>
  <si>
    <t>LM710003</t>
  </si>
  <si>
    <t>LM710004</t>
  </si>
  <si>
    <t>LM710007</t>
  </si>
  <si>
    <t>LM710008</t>
  </si>
  <si>
    <t>LM710074</t>
  </si>
  <si>
    <t>LM709716</t>
  </si>
  <si>
    <t>LM710189</t>
  </si>
  <si>
    <t>LM710149</t>
  </si>
  <si>
    <t>LM710150</t>
  </si>
  <si>
    <t>LM710165</t>
  </si>
  <si>
    <t>LM710176</t>
  </si>
  <si>
    <t>LM710177</t>
  </si>
  <si>
    <t>LM710178</t>
  </si>
  <si>
    <t>LM710179</t>
  </si>
  <si>
    <t>LM710180</t>
  </si>
  <si>
    <t>LM710181</t>
  </si>
  <si>
    <t>LM710182</t>
  </si>
  <si>
    <t>LM710183</t>
  </si>
  <si>
    <t>LM710184</t>
  </si>
  <si>
    <t>LM710068</t>
  </si>
  <si>
    <t>LM710187</t>
  </si>
  <si>
    <t>LM710146</t>
  </si>
  <si>
    <t>LM710190</t>
  </si>
  <si>
    <t>LM710191</t>
  </si>
  <si>
    <t>LM710192</t>
  </si>
  <si>
    <t>LM710193</t>
  </si>
  <si>
    <t>LM710194</t>
  </si>
  <si>
    <t>LM710195</t>
  </si>
  <si>
    <t>LM710198</t>
  </si>
  <si>
    <t>LM710200</t>
  </si>
  <si>
    <t>LM710201</t>
  </si>
  <si>
    <t>LM710203</t>
  </si>
  <si>
    <t>LM710205</t>
  </si>
  <si>
    <t>LM711151</t>
  </si>
  <si>
    <t>LM710186</t>
  </si>
  <si>
    <t>LM710128</t>
  </si>
  <si>
    <t>LM710076</t>
  </si>
  <si>
    <t>LM710078</t>
  </si>
  <si>
    <t>LM710079</t>
  </si>
  <si>
    <t>LM710080</t>
  </si>
  <si>
    <t>LM710081</t>
  </si>
  <si>
    <t>LM710082</t>
  </si>
  <si>
    <t>LM710084</t>
  </si>
  <si>
    <t>LM710099</t>
  </si>
  <si>
    <t>LM710100</t>
  </si>
  <si>
    <t>LM710119</t>
  </si>
  <si>
    <t>LM710121</t>
  </si>
  <si>
    <t>LM710123</t>
  </si>
  <si>
    <t>LM710148</t>
  </si>
  <si>
    <t>LM710127</t>
  </si>
  <si>
    <t>LM710147</t>
  </si>
  <si>
    <t>LM710129</t>
  </si>
  <si>
    <t>LM710130</t>
  </si>
  <si>
    <t>LM710131</t>
  </si>
  <si>
    <t>LM710133</t>
  </si>
  <si>
    <t>LM710135</t>
  </si>
  <si>
    <t>LM710136</t>
  </si>
  <si>
    <t>LM710137</t>
  </si>
  <si>
    <t>LM710138</t>
  </si>
  <si>
    <t>LM710139</t>
  </si>
  <si>
    <t>LM710140</t>
  </si>
  <si>
    <t>LM710141</t>
  </si>
  <si>
    <t>LM710145</t>
  </si>
  <si>
    <t>LM710209</t>
  </si>
  <si>
    <t>LM710126</t>
  </si>
  <si>
    <t>LM722717</t>
  </si>
  <si>
    <t>LM722409</t>
  </si>
  <si>
    <t>LM722432</t>
  </si>
  <si>
    <t>LM72246110</t>
  </si>
  <si>
    <t>LM722474</t>
  </si>
  <si>
    <t>LM722539</t>
  </si>
  <si>
    <t>LM723066</t>
  </si>
  <si>
    <t>LM723067</t>
  </si>
  <si>
    <t>LM723068</t>
  </si>
  <si>
    <t>LM722701</t>
  </si>
  <si>
    <t>LM722703</t>
  </si>
  <si>
    <t>LM722704</t>
  </si>
  <si>
    <t>LM722708</t>
  </si>
  <si>
    <t>LM722753</t>
  </si>
  <si>
    <t>LM722716</t>
  </si>
  <si>
    <t>LM722300</t>
  </si>
  <si>
    <t>LM722718</t>
  </si>
  <si>
    <t>LM722737</t>
  </si>
  <si>
    <t>LM722738</t>
  </si>
  <si>
    <t>LM722739</t>
  </si>
  <si>
    <t>LM722740</t>
  </si>
  <si>
    <t>LM722741</t>
  </si>
  <si>
    <t>LM722742</t>
  </si>
  <si>
    <t>LM722743</t>
  </si>
  <si>
    <t>LM722744</t>
  </si>
  <si>
    <t>LM722745</t>
  </si>
  <si>
    <t>LM722746</t>
  </si>
  <si>
    <t>LM722198</t>
  </si>
  <si>
    <t>LM722715</t>
  </si>
  <si>
    <t>LM722269</t>
  </si>
  <si>
    <t>LM711081</t>
  </si>
  <si>
    <t>LM722217</t>
  </si>
  <si>
    <t>LM722231</t>
  </si>
  <si>
    <t>LM722232</t>
  </si>
  <si>
    <t>LM722233</t>
  </si>
  <si>
    <t>LM722234</t>
  </si>
  <si>
    <t>LM722235</t>
  </si>
  <si>
    <t>LM722236</t>
  </si>
  <si>
    <t>LM722237</t>
  </si>
  <si>
    <t>LM722239</t>
  </si>
  <si>
    <t>LM722241</t>
  </si>
  <si>
    <t>LM722249</t>
  </si>
  <si>
    <t>LM722403</t>
  </si>
  <si>
    <t>LM722268</t>
  </si>
  <si>
    <t>LM722302</t>
  </si>
  <si>
    <t>LM722270</t>
  </si>
  <si>
    <t>LM722271</t>
  </si>
  <si>
    <t>LM722273</t>
  </si>
  <si>
    <t>LM722284</t>
  </si>
  <si>
    <t>LM222286</t>
  </si>
  <si>
    <t>LM722287</t>
  </si>
  <si>
    <t>LM722288</t>
  </si>
  <si>
    <t>LM722289</t>
  </si>
  <si>
    <t>LM722290</t>
  </si>
  <si>
    <t>LM722291</t>
  </si>
  <si>
    <t>LM722297</t>
  </si>
  <si>
    <t>LM722299</t>
  </si>
  <si>
    <t>LM722756</t>
  </si>
  <si>
    <t>LM722253</t>
  </si>
  <si>
    <t>LM723071</t>
  </si>
  <si>
    <t>LM723031</t>
  </si>
  <si>
    <t>LM723042</t>
  </si>
  <si>
    <t>LM723043</t>
  </si>
  <si>
    <t>LM723056</t>
  </si>
  <si>
    <t>LM723057</t>
  </si>
  <si>
    <t>LM723058</t>
  </si>
  <si>
    <t>LM723060</t>
  </si>
  <si>
    <t>LM723061</t>
  </si>
  <si>
    <t>LM723062</t>
  </si>
  <si>
    <t>LM723063</t>
  </si>
  <si>
    <t>LM723064</t>
  </si>
  <si>
    <t>LM723065</t>
  </si>
  <si>
    <t>LM722747</t>
  </si>
  <si>
    <t>LM723070</t>
  </si>
  <si>
    <t>LM723001</t>
  </si>
  <si>
    <t>LM723072</t>
  </si>
  <si>
    <t>LM723073</t>
  </si>
  <si>
    <t>LM723074</t>
  </si>
  <si>
    <t>LM723075</t>
  </si>
  <si>
    <t>LM723092</t>
  </si>
  <si>
    <t>LM723093</t>
  </si>
  <si>
    <t>LM723094</t>
  </si>
  <si>
    <t>LM723095</t>
  </si>
  <si>
    <t>LM723096</t>
  </si>
  <si>
    <t>LM723097</t>
  </si>
  <si>
    <t>LM686592</t>
  </si>
  <si>
    <t>LM663914</t>
  </si>
  <si>
    <t>LM723069</t>
  </si>
  <si>
    <t>LM722852</t>
  </si>
  <si>
    <t>LM722757</t>
  </si>
  <si>
    <t>LM722758</t>
  </si>
  <si>
    <t>LM722759</t>
  </si>
  <si>
    <t>LM722760</t>
  </si>
  <si>
    <t>LM722782</t>
  </si>
  <si>
    <t>LM722786</t>
  </si>
  <si>
    <t>LM722790</t>
  </si>
  <si>
    <t>LM722797</t>
  </si>
  <si>
    <t>LM722799</t>
  </si>
  <si>
    <t>LM722800</t>
  </si>
  <si>
    <t>LM722808</t>
  </si>
  <si>
    <t>LM722836</t>
  </si>
  <si>
    <t>LM723022</t>
  </si>
  <si>
    <t>LM722838</t>
  </si>
  <si>
    <t>LM723021</t>
  </si>
  <si>
    <t>LM722853</t>
  </si>
  <si>
    <t>LM722854</t>
  </si>
  <si>
    <t>LM722855</t>
  </si>
  <si>
    <t>LM722856</t>
  </si>
  <si>
    <t>LM722862</t>
  </si>
  <si>
    <t>LM722864</t>
  </si>
  <si>
    <t>LM722868</t>
  </si>
  <si>
    <t>LM722908</t>
  </si>
  <si>
    <t>LM722910</t>
  </si>
  <si>
    <t>LM722911</t>
  </si>
  <si>
    <t>LM722925</t>
  </si>
  <si>
    <t>LM722983</t>
  </si>
  <si>
    <t>LM722193</t>
  </si>
  <si>
    <t>LM722837</t>
  </si>
  <si>
    <t>LM711597</t>
  </si>
  <si>
    <t>LM711456</t>
  </si>
  <si>
    <t>LM711457</t>
  </si>
  <si>
    <t>LM711466</t>
  </si>
  <si>
    <t>LM711467</t>
  </si>
  <si>
    <t>LM711469</t>
  </si>
  <si>
    <t>LM711470</t>
  </si>
  <si>
    <t>LM711476</t>
  </si>
  <si>
    <t>LM711588</t>
  </si>
  <si>
    <t>LM711589</t>
  </si>
  <si>
    <t>LM711591</t>
  </si>
  <si>
    <t>LM711592</t>
  </si>
  <si>
    <t>LM711593</t>
  </si>
  <si>
    <t>LM722278</t>
  </si>
  <si>
    <t>LM711596</t>
  </si>
  <si>
    <t>LM711417</t>
  </si>
  <si>
    <t>LM711635</t>
  </si>
  <si>
    <t>LM711642</t>
  </si>
  <si>
    <t>LM711643</t>
  </si>
  <si>
    <t>LM711698</t>
  </si>
  <si>
    <t>LM711701</t>
  </si>
  <si>
    <t>LM711703</t>
  </si>
  <si>
    <t>LM711718</t>
  </si>
  <si>
    <t>LM711750</t>
  </si>
  <si>
    <t>LM711773</t>
  </si>
  <si>
    <t>LM711804</t>
  </si>
  <si>
    <t>LM722276</t>
  </si>
  <si>
    <t>LM722215</t>
  </si>
  <si>
    <t>LM711594</t>
  </si>
  <si>
    <t>LM711189</t>
  </si>
  <si>
    <t>LM722197</t>
  </si>
  <si>
    <t>LM711153</t>
  </si>
  <si>
    <t>LM711158</t>
  </si>
  <si>
    <t>LM711165</t>
  </si>
  <si>
    <t>LM711166</t>
  </si>
  <si>
    <t>LM711168</t>
  </si>
  <si>
    <t>LM711180</t>
  </si>
  <si>
    <t>LM711181</t>
  </si>
  <si>
    <t>LM711182</t>
  </si>
  <si>
    <t>LM711183</t>
  </si>
  <si>
    <t>LM711184</t>
  </si>
  <si>
    <t>LM711186</t>
  </si>
  <si>
    <t>LM711419</t>
  </si>
  <si>
    <t>LM711188</t>
  </si>
  <si>
    <t>LM711418</t>
  </si>
  <si>
    <t>LM711192</t>
  </si>
  <si>
    <t>LM711193</t>
  </si>
  <si>
    <t>LM711199</t>
  </si>
  <si>
    <t>LM711235</t>
  </si>
  <si>
    <t>LM711236</t>
  </si>
  <si>
    <t>LM711241</t>
  </si>
  <si>
    <t>LM711276</t>
  </si>
  <si>
    <t>LM711279</t>
  </si>
  <si>
    <t>LM711281</t>
  </si>
  <si>
    <t>LM711413</t>
  </si>
  <si>
    <t>LM711414</t>
  </si>
  <si>
    <t>LM711416</t>
  </si>
  <si>
    <t>LM722279</t>
  </si>
  <si>
    <t>LM711187</t>
  </si>
  <si>
    <t>LM722140</t>
  </si>
  <si>
    <t>LM722125</t>
  </si>
  <si>
    <t>LM722127</t>
  </si>
  <si>
    <t>LM722128</t>
  </si>
  <si>
    <t>LM722129</t>
  </si>
  <si>
    <t>LM722130</t>
  </si>
  <si>
    <t>LM722131</t>
  </si>
  <si>
    <t>LM722132</t>
  </si>
  <si>
    <t>LM722133</t>
  </si>
  <si>
    <t>LM722134</t>
  </si>
  <si>
    <t>LM722135</t>
  </si>
  <si>
    <t>LM722136</t>
  </si>
  <si>
    <t>LM722137</t>
  </si>
  <si>
    <t>LM722277</t>
  </si>
  <si>
    <t>LM722139</t>
  </si>
  <si>
    <t>LM722122</t>
  </si>
  <si>
    <t>LM722141</t>
  </si>
  <si>
    <t>LM722142</t>
  </si>
  <si>
    <t>LM722145</t>
  </si>
  <si>
    <t>LM722147</t>
  </si>
  <si>
    <t>LM722151</t>
  </si>
  <si>
    <t>LM722152</t>
  </si>
  <si>
    <t>LM722153</t>
  </si>
  <si>
    <t>LM722154</t>
  </si>
  <si>
    <t>LM722155</t>
  </si>
  <si>
    <t>LM722156</t>
  </si>
  <si>
    <t>LM722180</t>
  </si>
  <si>
    <t>LM722187</t>
  </si>
  <si>
    <t>LM722138</t>
  </si>
  <si>
    <t>LM722062</t>
  </si>
  <si>
    <t>LM722280</t>
  </si>
  <si>
    <t>LM722281</t>
  </si>
  <si>
    <t>LM722282</t>
  </si>
  <si>
    <t>LM222283</t>
  </si>
  <si>
    <t>LM711805</t>
  </si>
  <si>
    <t>LM711810</t>
  </si>
  <si>
    <t>LM722051</t>
  </si>
  <si>
    <t>LM722052</t>
  </si>
  <si>
    <t>LM722054</t>
  </si>
  <si>
    <t>LM722055</t>
  </si>
  <si>
    <t>LM722056</t>
  </si>
  <si>
    <t>LM722058</t>
  </si>
  <si>
    <t>LM722124</t>
  </si>
  <si>
    <t>LM722061</t>
  </si>
  <si>
    <t>LM722123</t>
  </si>
  <si>
    <t>LM722063</t>
  </si>
  <si>
    <t>LM722064</t>
  </si>
  <si>
    <t>LM722077</t>
  </si>
  <si>
    <t>LM722104</t>
  </si>
  <si>
    <t>LM722105</t>
  </si>
  <si>
    <t>LM722106</t>
  </si>
  <si>
    <t>LM722107</t>
  </si>
  <si>
    <t>LM722108</t>
  </si>
  <si>
    <t>LM722111</t>
  </si>
  <si>
    <t>LM722112</t>
  </si>
  <si>
    <t>LM722113</t>
  </si>
  <si>
    <t>LM722121</t>
  </si>
  <si>
    <t>LM711095</t>
  </si>
  <si>
    <t>LM722060</t>
  </si>
  <si>
    <t>LM694477</t>
  </si>
  <si>
    <t>LM694360</t>
  </si>
  <si>
    <t>LM694361</t>
  </si>
  <si>
    <t>LM694362</t>
  </si>
  <si>
    <t>LM694364</t>
  </si>
  <si>
    <t>LM694368</t>
  </si>
  <si>
    <t>LM694369</t>
  </si>
  <si>
    <t>LM694370</t>
  </si>
  <si>
    <t>LM694371</t>
  </si>
  <si>
    <t>LM694373</t>
  </si>
  <si>
    <t>LM694377</t>
  </si>
  <si>
    <t>LM694378</t>
  </si>
  <si>
    <t>LM694397</t>
  </si>
  <si>
    <t>LM693996</t>
  </si>
  <si>
    <t>LM694421</t>
  </si>
  <si>
    <t>LM694319</t>
  </si>
  <si>
    <t>LM723098</t>
  </si>
  <si>
    <t>LM694478</t>
  </si>
  <si>
    <t>LM694651</t>
  </si>
  <si>
    <t>LM694654</t>
  </si>
  <si>
    <t>LM694657</t>
  </si>
  <si>
    <t>LM694712</t>
  </si>
  <si>
    <t>LM694718</t>
  </si>
  <si>
    <t>LM694719</t>
  </si>
  <si>
    <t>LM694753</t>
  </si>
  <si>
    <t>LM694755</t>
  </si>
  <si>
    <t>LM694756</t>
  </si>
  <si>
    <t>LM694758</t>
  </si>
  <si>
    <t>LM694415</t>
  </si>
  <si>
    <t>LM694096</t>
  </si>
  <si>
    <t>LM708317</t>
  </si>
  <si>
    <t>LM693999</t>
  </si>
  <si>
    <t>LM694007</t>
  </si>
  <si>
    <t>LM694011</t>
  </si>
  <si>
    <t>LM694015</t>
  </si>
  <si>
    <t>LM694027</t>
  </si>
  <si>
    <t>LM694028</t>
  </si>
  <si>
    <t>LM694030</t>
  </si>
  <si>
    <t>LM694031</t>
  </si>
  <si>
    <t>LM694059</t>
  </si>
  <si>
    <t>LM694079</t>
  </si>
  <si>
    <t>LM694091</t>
  </si>
  <si>
    <t>LM694349</t>
  </si>
  <si>
    <t>LM694093</t>
  </si>
  <si>
    <t>LM694321</t>
  </si>
  <si>
    <t>LM694113</t>
  </si>
  <si>
    <t>LM694158</t>
  </si>
  <si>
    <t>LM694162</t>
  </si>
  <si>
    <t>LM694163</t>
  </si>
  <si>
    <t>LM694164</t>
  </si>
  <si>
    <t>LM694167</t>
  </si>
  <si>
    <t>LM694173</t>
  </si>
  <si>
    <t>LM694280</t>
  </si>
  <si>
    <t>LM723107</t>
  </si>
  <si>
    <t>LM723099</t>
  </si>
  <si>
    <t>LM694282</t>
  </si>
  <si>
    <t>LM694284</t>
  </si>
  <si>
    <t>LM694768</t>
  </si>
  <si>
    <t>LM694092</t>
  </si>
  <si>
    <t>LM695366</t>
  </si>
  <si>
    <t>LM694764</t>
  </si>
  <si>
    <t>LM695159</t>
  </si>
  <si>
    <t>LM695160</t>
  </si>
  <si>
    <t>LM695271</t>
  </si>
  <si>
    <t>LM695353</t>
  </si>
  <si>
    <t>LM695355</t>
  </si>
  <si>
    <t>LM695356</t>
  </si>
  <si>
    <t>LM695357</t>
  </si>
  <si>
    <t>LM695358</t>
  </si>
  <si>
    <t>LM695361</t>
  </si>
  <si>
    <t>LM695362</t>
  </si>
  <si>
    <t>LM695363</t>
  </si>
  <si>
    <t>LM695157</t>
  </si>
  <si>
    <t>LM695365</t>
  </si>
  <si>
    <t>LM695130</t>
  </si>
  <si>
    <t>LM695367</t>
  </si>
  <si>
    <t>LM695368</t>
  </si>
  <si>
    <t>LM695369</t>
  </si>
  <si>
    <t>LM695370</t>
  </si>
  <si>
    <t>LM695371</t>
  </si>
  <si>
    <t>LM695373</t>
  </si>
  <si>
    <t>LM695401</t>
  </si>
  <si>
    <t>LM695403</t>
  </si>
  <si>
    <t>LM695404</t>
  </si>
  <si>
    <t>LM708272</t>
  </si>
  <si>
    <t>LM708274</t>
  </si>
  <si>
    <t>LM708275</t>
  </si>
  <si>
    <t>LM708299</t>
  </si>
  <si>
    <t>LM695364</t>
  </si>
  <si>
    <t>LM694813</t>
  </si>
  <si>
    <t>LM693993</t>
  </si>
  <si>
    <t>LM694769</t>
  </si>
  <si>
    <t>LM694795</t>
  </si>
  <si>
    <t>LM694801</t>
  </si>
  <si>
    <t>LM694802</t>
  </si>
  <si>
    <t>LM694803</t>
  </si>
  <si>
    <t>LM694804</t>
  </si>
  <si>
    <t>LM694805</t>
  </si>
  <si>
    <t>LM694806</t>
  </si>
  <si>
    <t>LM694807</t>
  </si>
  <si>
    <t>LM694809</t>
  </si>
  <si>
    <t>LM694810</t>
  </si>
  <si>
    <t>LM695158</t>
  </si>
  <si>
    <t>LM694812</t>
  </si>
  <si>
    <t>LM694767</t>
  </si>
  <si>
    <t>LM694814</t>
  </si>
  <si>
    <t>LM694815</t>
  </si>
  <si>
    <t>LM694816</t>
  </si>
  <si>
    <t>LM694882</t>
  </si>
  <si>
    <t>LM69488410</t>
  </si>
  <si>
    <t>LM694940</t>
  </si>
  <si>
    <t>LM695017</t>
  </si>
  <si>
    <t>LM695026</t>
  </si>
  <si>
    <t>LM695107</t>
  </si>
  <si>
    <t>LM695116</t>
  </si>
  <si>
    <t>LM695118</t>
  </si>
  <si>
    <t>LM695123</t>
  </si>
  <si>
    <t>LM695129</t>
  </si>
  <si>
    <t>LM694811</t>
  </si>
  <si>
    <t>LM686245</t>
  </si>
  <si>
    <t>LM686144</t>
  </si>
  <si>
    <t>LM686145</t>
  </si>
  <si>
    <t>LM686147</t>
  </si>
  <si>
    <t>LM686149</t>
  </si>
  <si>
    <t>LM686181</t>
  </si>
  <si>
    <t>LM686182</t>
  </si>
  <si>
    <t>LM686191</t>
  </si>
  <si>
    <t>LM686196</t>
  </si>
  <si>
    <t>LM686197</t>
  </si>
  <si>
    <t>LM686200</t>
  </si>
  <si>
    <t>LM686208</t>
  </si>
  <si>
    <t>LM686220</t>
  </si>
  <si>
    <t>LM693998</t>
  </si>
  <si>
    <t>LM686227</t>
  </si>
  <si>
    <t>LM686139</t>
  </si>
  <si>
    <t>LM686252</t>
  </si>
  <si>
    <t>LM686273</t>
  </si>
  <si>
    <t>LM686275</t>
  </si>
  <si>
    <t>LM686277</t>
  </si>
  <si>
    <t>LM686279</t>
  </si>
  <si>
    <t>LM686290</t>
  </si>
  <si>
    <t>LM686349</t>
  </si>
  <si>
    <t>LM686392</t>
  </si>
  <si>
    <t>LM686393</t>
  </si>
  <si>
    <t>LM686401</t>
  </si>
  <si>
    <t>LM686402</t>
  </si>
  <si>
    <t>LM686403</t>
  </si>
  <si>
    <t>LM686225</t>
  </si>
  <si>
    <t>LM687146</t>
  </si>
  <si>
    <t>LM686594</t>
  </si>
  <si>
    <t>LM686593</t>
  </si>
  <si>
    <t>LM722201</t>
  </si>
  <si>
    <t>LM709694</t>
  </si>
  <si>
    <t>LM686595</t>
  </si>
  <si>
    <t>LM686596</t>
  </si>
  <si>
    <t>LM686597</t>
  </si>
  <si>
    <t>LM686598</t>
  </si>
  <si>
    <t>LM686599</t>
  </si>
  <si>
    <t>LM686600</t>
  </si>
  <si>
    <t>LM686833</t>
  </si>
  <si>
    <t>LM686834</t>
  </si>
  <si>
    <t>LM686143</t>
  </si>
  <si>
    <t>LM687144</t>
  </si>
  <si>
    <t>LM686140</t>
  </si>
  <si>
    <t>LM687147</t>
  </si>
  <si>
    <t>LM686126</t>
  </si>
  <si>
    <t>LM686127</t>
  </si>
  <si>
    <t>LM686128</t>
  </si>
  <si>
    <t>LM686132</t>
  </si>
  <si>
    <t>LM686134</t>
  </si>
  <si>
    <t>LM686135</t>
  </si>
  <si>
    <t>LM686136</t>
  </si>
  <si>
    <t>LM686138</t>
  </si>
  <si>
    <t>LM686410</t>
  </si>
  <si>
    <t>LM686842</t>
  </si>
  <si>
    <t>LM693933</t>
  </si>
  <si>
    <t>LM686405</t>
  </si>
  <si>
    <t>LM686554</t>
  </si>
  <si>
    <t>LM686576</t>
  </si>
  <si>
    <t>LM686577</t>
  </si>
  <si>
    <t>LM686578</t>
  </si>
  <si>
    <t>LM686579</t>
  </si>
  <si>
    <t>LM686580</t>
  </si>
  <si>
    <t>LM686582</t>
  </si>
  <si>
    <t>LM688869</t>
  </si>
  <si>
    <t>LM693924</t>
  </si>
  <si>
    <t>LM663928</t>
  </si>
  <si>
    <t>LM693930</t>
  </si>
  <si>
    <t>LM686468</t>
  </si>
  <si>
    <t>LM693932</t>
  </si>
  <si>
    <t>LM686467</t>
  </si>
  <si>
    <t>LM693937</t>
  </si>
  <si>
    <t>LM693940</t>
  </si>
  <si>
    <t>LM693941</t>
  </si>
  <si>
    <t>LM693942</t>
  </si>
  <si>
    <t>LM693943</t>
  </si>
  <si>
    <t>LM693945</t>
  </si>
  <si>
    <t>LM693947</t>
  </si>
  <si>
    <t>LM693948</t>
  </si>
  <si>
    <t>LM693949</t>
  </si>
  <si>
    <t>LM693950</t>
  </si>
  <si>
    <t>LM693985</t>
  </si>
  <si>
    <t>LM693989</t>
  </si>
  <si>
    <t>LM693990</t>
  </si>
  <si>
    <t>LM693931</t>
  </si>
  <si>
    <t>LM686429</t>
  </si>
  <si>
    <t>LM693946</t>
  </si>
  <si>
    <t>LM686411</t>
  </si>
  <si>
    <t>LM686412</t>
  </si>
  <si>
    <t>LM686413</t>
  </si>
  <si>
    <t>LM686414</t>
  </si>
  <si>
    <t>LM686415</t>
  </si>
  <si>
    <t>LM686417</t>
  </si>
  <si>
    <t>LM686418</t>
  </si>
  <si>
    <t>LM686420</t>
  </si>
  <si>
    <t>LM686421</t>
  </si>
  <si>
    <t>LM686423</t>
  </si>
  <si>
    <t>LM686426</t>
  </si>
  <si>
    <t>LM686469</t>
  </si>
  <si>
    <t>LM686428</t>
  </si>
  <si>
    <t>LM686409</t>
  </si>
  <si>
    <t>LM686430</t>
  </si>
  <si>
    <t>LM686431</t>
  </si>
  <si>
    <t>LM686451</t>
  </si>
  <si>
    <t>LM686452</t>
  </si>
  <si>
    <t>LM686453</t>
  </si>
  <si>
    <t>LM686454</t>
  </si>
  <si>
    <t>LM686456</t>
  </si>
  <si>
    <t>LM686457</t>
  </si>
  <si>
    <t>LM686459</t>
  </si>
  <si>
    <t>LM686460</t>
  </si>
  <si>
    <t>LM686461</t>
  </si>
  <si>
    <t>LM686464</t>
  </si>
  <si>
    <t>LM686466</t>
  </si>
  <si>
    <t>LM686427</t>
  </si>
  <si>
    <t>LM708403</t>
  </si>
  <si>
    <t>LM709692</t>
  </si>
  <si>
    <t>LM708213</t>
  </si>
  <si>
    <t>LM708214</t>
  </si>
  <si>
    <t>LM708215</t>
  </si>
  <si>
    <t>LM708216</t>
  </si>
  <si>
    <t>LM708259</t>
  </si>
  <si>
    <t>LM708260</t>
  </si>
  <si>
    <t>LM708270</t>
  </si>
  <si>
    <t>LM708392</t>
  </si>
  <si>
    <t>LM708394</t>
  </si>
  <si>
    <t>LM708395</t>
  </si>
  <si>
    <t>LM708396</t>
  </si>
  <si>
    <t>LM708781</t>
  </si>
  <si>
    <t>LM708402</t>
  </si>
  <si>
    <t>LM708207</t>
  </si>
  <si>
    <t>LM708406</t>
  </si>
  <si>
    <t>LM708654</t>
  </si>
  <si>
    <t>LM708665</t>
  </si>
  <si>
    <t>LM708666</t>
  </si>
  <si>
    <t>LM708667</t>
  </si>
  <si>
    <t>LM708738</t>
  </si>
  <si>
    <t>LM708740</t>
  </si>
  <si>
    <t>LM708741</t>
  </si>
  <si>
    <t>LM708742</t>
  </si>
  <si>
    <t>LM708746</t>
  </si>
  <si>
    <t>LM708747</t>
  </si>
  <si>
    <t>LM707491</t>
  </si>
  <si>
    <t>LM708397</t>
  </si>
  <si>
    <t>LM707840</t>
  </si>
  <si>
    <t>LM707492</t>
  </si>
  <si>
    <t>LM707494</t>
  </si>
  <si>
    <t>LM707497</t>
  </si>
  <si>
    <t>LM707543</t>
  </si>
  <si>
    <t>LM707545</t>
  </si>
  <si>
    <t>LM707546</t>
  </si>
  <si>
    <t>LM707716</t>
  </si>
  <si>
    <t>LM707721</t>
  </si>
  <si>
    <t>LM707786</t>
  </si>
  <si>
    <t>LM707787</t>
  </si>
  <si>
    <t>LM707800</t>
  </si>
  <si>
    <t>LM707805</t>
  </si>
  <si>
    <t>LM709693</t>
  </si>
  <si>
    <t>LM707830</t>
  </si>
  <si>
    <t>LM708211</t>
  </si>
  <si>
    <t>LM707921</t>
  </si>
  <si>
    <t>LM708005</t>
  </si>
  <si>
    <t>LM708036</t>
  </si>
  <si>
    <t>LM708038</t>
  </si>
  <si>
    <t>LM708040</t>
  </si>
  <si>
    <t>LM708140</t>
  </si>
  <si>
    <t>LM708183</t>
  </si>
  <si>
    <t>LM708184</t>
  </si>
  <si>
    <t>LM708185</t>
  </si>
  <si>
    <t>LM708186</t>
  </si>
  <si>
    <t>LM708205</t>
  </si>
  <si>
    <t>LM708206</t>
  </si>
  <si>
    <t>LM708783</t>
  </si>
  <si>
    <t>LM707824</t>
  </si>
  <si>
    <t>LM709655</t>
  </si>
  <si>
    <t>LM709645</t>
  </si>
  <si>
    <t>LM709646</t>
  </si>
  <si>
    <t>LM709647</t>
  </si>
  <si>
    <t>LM709648</t>
  </si>
  <si>
    <t>LM709649</t>
  </si>
  <si>
    <t>LM709650</t>
  </si>
  <si>
    <t>LM709651</t>
  </si>
  <si>
    <t>LM709675</t>
  </si>
  <si>
    <t>LM709674</t>
  </si>
  <si>
    <t>LM709669</t>
  </si>
  <si>
    <t>LM709652</t>
  </si>
  <si>
    <t>LM709653</t>
  </si>
  <si>
    <t>LM708780</t>
  </si>
  <si>
    <t>LM709654</t>
  </si>
  <si>
    <t>LM709690</t>
  </si>
  <si>
    <t>LM709656</t>
  </si>
  <si>
    <t>LM709657</t>
  </si>
  <si>
    <t>LM709658</t>
  </si>
  <si>
    <t>LM709659</t>
  </si>
  <si>
    <t>LM709660</t>
  </si>
  <si>
    <t>LM709661</t>
  </si>
  <si>
    <t>LM709662</t>
  </si>
  <si>
    <t>LM709667</t>
  </si>
  <si>
    <t>LM709663</t>
  </si>
  <si>
    <t>LM709664</t>
  </si>
  <si>
    <t>LM709665</t>
  </si>
  <si>
    <t>LM709666</t>
  </si>
  <si>
    <t>LM709668</t>
  </si>
  <si>
    <t>LM709628</t>
  </si>
  <si>
    <t>LM708784</t>
  </si>
  <si>
    <t>LM708786</t>
  </si>
  <si>
    <t>LM708787</t>
  </si>
  <si>
    <t>LM708805</t>
  </si>
  <si>
    <t>LM708821</t>
  </si>
  <si>
    <t>LM708822</t>
  </si>
  <si>
    <t>LM708837</t>
  </si>
  <si>
    <t>LM708838</t>
  </si>
  <si>
    <t>LM708850</t>
  </si>
  <si>
    <t>LM708872</t>
  </si>
  <si>
    <t>LM709498</t>
  </si>
  <si>
    <t>LM709499</t>
  </si>
  <si>
    <t>LM709644</t>
  </si>
  <si>
    <t>LM70962710</t>
  </si>
  <si>
    <t>LM709689</t>
  </si>
  <si>
    <t>LM709631</t>
  </si>
  <si>
    <t>LM709632</t>
  </si>
  <si>
    <t>LM709633</t>
  </si>
  <si>
    <t>LM709634</t>
  </si>
  <si>
    <t>LM709635</t>
  </si>
  <si>
    <t>LM709637</t>
  </si>
  <si>
    <t>LM709639</t>
  </si>
  <si>
    <t>LM709640</t>
  </si>
  <si>
    <t>LM709641</t>
  </si>
  <si>
    <t>LM708320</t>
  </si>
  <si>
    <t>LM693944</t>
  </si>
  <si>
    <t>LM709642</t>
  </si>
  <si>
    <t>LM708271</t>
  </si>
  <si>
    <t>LM709626-10</t>
  </si>
  <si>
    <t>LM707385</t>
  </si>
  <si>
    <t>LM707490</t>
  </si>
  <si>
    <t>LM695572</t>
  </si>
  <si>
    <t>LM695573</t>
  </si>
  <si>
    <t>LM695624</t>
  </si>
  <si>
    <t>LM707039</t>
  </si>
  <si>
    <t>LM707040</t>
  </si>
  <si>
    <t>LM707043</t>
  </si>
  <si>
    <t>LM707105</t>
  </si>
  <si>
    <t>LM707439</t>
  </si>
  <si>
    <t>LM707380</t>
  </si>
  <si>
    <t>LM695562</t>
  </si>
  <si>
    <t>LM707386</t>
  </si>
  <si>
    <t>LM707387</t>
  </si>
  <si>
    <t>LM707388</t>
  </si>
  <si>
    <t>LM707398</t>
  </si>
  <si>
    <t>LM707399</t>
  </si>
  <si>
    <t>LM707403</t>
  </si>
  <si>
    <t>LM707425</t>
  </si>
  <si>
    <t>LM707437</t>
  </si>
  <si>
    <t>LM707113</t>
  </si>
  <si>
    <t>LM708388</t>
  </si>
  <si>
    <t>LM708323</t>
  </si>
  <si>
    <t>LM708324</t>
  </si>
  <si>
    <t>LM708379</t>
  </si>
  <si>
    <t>LM708380</t>
  </si>
  <si>
    <t>LM708381</t>
  </si>
  <si>
    <t>LM708382</t>
  </si>
  <si>
    <t>LM708383</t>
  </si>
  <si>
    <t>LM708385</t>
  </si>
  <si>
    <t>LM695570</t>
  </si>
  <si>
    <t>LM708387</t>
  </si>
  <si>
    <t>LM708393</t>
  </si>
  <si>
    <t>LM708390</t>
  </si>
  <si>
    <t>LM708391</t>
  </si>
  <si>
    <t>LM695420</t>
  </si>
  <si>
    <t>LM695451</t>
  </si>
  <si>
    <t>LM69547810</t>
  </si>
  <si>
    <t>LM695487</t>
  </si>
  <si>
    <t>LM695553</t>
  </si>
  <si>
    <t>LM695558</t>
  </si>
  <si>
    <t>LM695571</t>
  </si>
  <si>
    <t>LM708386</t>
  </si>
  <si>
    <t>LM707449</t>
  </si>
  <si>
    <t>LM695563</t>
  </si>
  <si>
    <t>LM707488</t>
  </si>
  <si>
    <t>LM707443</t>
  </si>
  <si>
    <t>LM707450</t>
  </si>
  <si>
    <t>LM707442</t>
  </si>
  <si>
    <t>LM707489</t>
  </si>
  <si>
    <t>LM707440</t>
  </si>
  <si>
    <t>LM807138</t>
  </si>
  <si>
    <t>LM807155</t>
  </si>
  <si>
    <t>LM807160</t>
  </si>
  <si>
    <t>LM807211</t>
  </si>
  <si>
    <t>LM775228</t>
  </si>
  <si>
    <t>LM807112</t>
  </si>
  <si>
    <t>LM807113</t>
  </si>
  <si>
    <t>LM807116</t>
  </si>
  <si>
    <t>LM807119</t>
  </si>
  <si>
    <t>LM807123</t>
  </si>
  <si>
    <t>LM807125</t>
  </si>
  <si>
    <t>LM807659</t>
  </si>
  <si>
    <t>LM807612</t>
  </si>
  <si>
    <t>LM807677</t>
  </si>
  <si>
    <t>LM807680</t>
  </si>
  <si>
    <t>LM807676</t>
  </si>
  <si>
    <t>LM807615</t>
  </si>
  <si>
    <t>LM807601</t>
  </si>
  <si>
    <t>LM806751</t>
  </si>
  <si>
    <t>LM806811</t>
  </si>
  <si>
    <t>LM806576</t>
  </si>
  <si>
    <t>LM806586</t>
  </si>
  <si>
    <t>LM806589</t>
  </si>
  <si>
    <t>LM806606</t>
  </si>
  <si>
    <t>LM806607</t>
  </si>
  <si>
    <t>LM806728</t>
  </si>
  <si>
    <t>LM806729</t>
  </si>
  <si>
    <t>LM806738</t>
  </si>
  <si>
    <t>LM806542</t>
  </si>
  <si>
    <t>LM808659</t>
  </si>
  <si>
    <t>LM806658</t>
  </si>
  <si>
    <t>LM806763</t>
  </si>
  <si>
    <t>LM806764</t>
  </si>
  <si>
    <t>LM806770</t>
  </si>
  <si>
    <t>LM806771</t>
  </si>
  <si>
    <t>LM806774</t>
  </si>
  <si>
    <t>LM806802</t>
  </si>
  <si>
    <t>LM806803</t>
  </si>
  <si>
    <t>LM806804</t>
  </si>
  <si>
    <t>LM807111</t>
  </si>
  <si>
    <t>LM806743</t>
  </si>
  <si>
    <t>LM806280</t>
  </si>
  <si>
    <t>LM775231</t>
  </si>
  <si>
    <t>LM775457</t>
  </si>
  <si>
    <t>LM775476</t>
  </si>
  <si>
    <t>LM775601</t>
  </si>
  <si>
    <t>LM806239</t>
  </si>
  <si>
    <t>LM806274</t>
  </si>
  <si>
    <t>LM800000</t>
  </si>
  <si>
    <t>LM802786</t>
  </si>
  <si>
    <t>LM805742</t>
  </si>
  <si>
    <t>LM806569</t>
  </si>
  <si>
    <t>LM806238</t>
  </si>
  <si>
    <t>LM806812</t>
  </si>
  <si>
    <t>LM806281</t>
  </si>
  <si>
    <t>LM806402</t>
  </si>
  <si>
    <t>LM806417</t>
  </si>
  <si>
    <t>LM806452</t>
  </si>
  <si>
    <t>LM806476</t>
  </si>
  <si>
    <t>LM806651</t>
  </si>
  <si>
    <t>LM806653</t>
  </si>
  <si>
    <t>LM806654</t>
  </si>
  <si>
    <t>LM806655</t>
  </si>
  <si>
    <t>LM806048</t>
  </si>
  <si>
    <t>LM806808</t>
  </si>
  <si>
    <t>LM806877</t>
  </si>
  <si>
    <t>LM806878</t>
  </si>
  <si>
    <t>LM806880</t>
  </si>
  <si>
    <t>LM807105</t>
  </si>
  <si>
    <t>LM806815</t>
  </si>
  <si>
    <t>LM806816</t>
  </si>
  <si>
    <t>LM806818</t>
  </si>
  <si>
    <t>LM806819</t>
  </si>
  <si>
    <t>LM806821</t>
  </si>
  <si>
    <t>LM806876</t>
  </si>
  <si>
    <t>LM807107</t>
  </si>
  <si>
    <t>LM806822</t>
  </si>
  <si>
    <t>LM808759</t>
  </si>
  <si>
    <t>LM808713</t>
  </si>
  <si>
    <t>LM809101</t>
  </si>
  <si>
    <t>LM809102</t>
  </si>
  <si>
    <t>LM809103</t>
  </si>
  <si>
    <t>LM809109</t>
  </si>
  <si>
    <t>LM809111</t>
  </si>
  <si>
    <t>LM809117</t>
  </si>
  <si>
    <t>LM809119</t>
  </si>
  <si>
    <t>LM808683</t>
  </si>
  <si>
    <t>LM808756</t>
  </si>
  <si>
    <t>LM808681</t>
  </si>
  <si>
    <t>LM808761</t>
  </si>
  <si>
    <t>LM99800628</t>
  </si>
  <si>
    <t>LM160317</t>
  </si>
  <si>
    <t>LM160316</t>
  </si>
  <si>
    <t>LM94160028</t>
  </si>
  <si>
    <t>LM808754</t>
  </si>
  <si>
    <t>LM99800652</t>
  </si>
  <si>
    <t>LM99800698</t>
  </si>
  <si>
    <t>LM99800697</t>
  </si>
  <si>
    <t>LM99800688</t>
  </si>
  <si>
    <t>LM808708</t>
  </si>
  <si>
    <t>LM99800655</t>
  </si>
  <si>
    <t>LM99800638</t>
  </si>
  <si>
    <t>LM99800637</t>
  </si>
  <si>
    <t>LM99800636</t>
  </si>
  <si>
    <t>LM99800632</t>
  </si>
  <si>
    <t>LM807836</t>
  </si>
  <si>
    <t>LM808654</t>
  </si>
  <si>
    <t>LM808671</t>
  </si>
  <si>
    <t>LM808676</t>
  </si>
  <si>
    <t>LM808679</t>
  </si>
  <si>
    <t>LM99800683</t>
  </si>
  <si>
    <t>LM810891</t>
  </si>
  <si>
    <t>LM809593</t>
  </si>
  <si>
    <t>LM809596</t>
  </si>
  <si>
    <t>LM809701</t>
  </si>
  <si>
    <t>LM809704</t>
  </si>
  <si>
    <t>LM809705</t>
  </si>
  <si>
    <t>LM809709</t>
  </si>
  <si>
    <t>LM809710</t>
  </si>
  <si>
    <t>LM809711</t>
  </si>
  <si>
    <t>LM809589</t>
  </si>
  <si>
    <t>LM809720</t>
  </si>
  <si>
    <t>LM809585</t>
  </si>
  <si>
    <t>LM810901</t>
  </si>
  <si>
    <t>LM810878</t>
  </si>
  <si>
    <t>LM810879</t>
  </si>
  <si>
    <t>LM810880</t>
  </si>
  <si>
    <t>LM810902</t>
  </si>
  <si>
    <t>LM810903</t>
  </si>
  <si>
    <t>LM810904</t>
  </si>
  <si>
    <t>LM810905</t>
  </si>
  <si>
    <t>LM774356</t>
  </si>
  <si>
    <t>LM809718</t>
  </si>
  <si>
    <t>LM808819</t>
  </si>
  <si>
    <t>LM808811</t>
  </si>
  <si>
    <t>LM808813</t>
  </si>
  <si>
    <t>LM808814</t>
  </si>
  <si>
    <t>LM808815</t>
  </si>
  <si>
    <t>LM808816</t>
  </si>
  <si>
    <t>LM809592</t>
  </si>
  <si>
    <t>LM808818</t>
  </si>
  <si>
    <t>LM808820</t>
  </si>
  <si>
    <t>LM808821</t>
  </si>
  <si>
    <t>LM808822</t>
  </si>
  <si>
    <t>LM808823</t>
  </si>
  <si>
    <t>LM808824</t>
  </si>
  <si>
    <t>LM809576</t>
  </si>
  <si>
    <t>LM809577</t>
  </si>
  <si>
    <t>LM809579</t>
  </si>
  <si>
    <t>LM809583</t>
  </si>
  <si>
    <t>LM808817</t>
  </si>
  <si>
    <t>LM807729</t>
  </si>
  <si>
    <t>LM807685</t>
  </si>
  <si>
    <t>LM807683</t>
  </si>
  <si>
    <t>LM807686</t>
  </si>
  <si>
    <t>LM807706</t>
  </si>
  <si>
    <t>LM807829</t>
  </si>
  <si>
    <t>LM807830</t>
  </si>
  <si>
    <t>LM807831</t>
  </si>
  <si>
    <t>LM807833</t>
  </si>
  <si>
    <t>LM807835</t>
  </si>
  <si>
    <t>Ausências2017</t>
  </si>
  <si>
    <t>LM99866876</t>
  </si>
  <si>
    <t>LM99866845</t>
  </si>
  <si>
    <t>LM99866832</t>
  </si>
  <si>
    <t>Ausências</t>
  </si>
  <si>
    <t>LM807786</t>
  </si>
  <si>
    <t>LM774342</t>
  </si>
  <si>
    <t>LM774565</t>
  </si>
  <si>
    <t>LM774310</t>
  </si>
  <si>
    <t>LM774317</t>
  </si>
  <si>
    <t>LM774326</t>
  </si>
  <si>
    <t>LM774327</t>
  </si>
  <si>
    <t>LM774329</t>
  </si>
  <si>
    <t>LM774330</t>
  </si>
  <si>
    <t>LM774331</t>
  </si>
  <si>
    <t>LM774332</t>
  </si>
  <si>
    <t>LM774337</t>
  </si>
  <si>
    <t>LM774338</t>
  </si>
  <si>
    <t>LM774339</t>
  </si>
  <si>
    <t>LM774290</t>
  </si>
  <si>
    <t>LM774341</t>
  </si>
  <si>
    <t>LM774286</t>
  </si>
  <si>
    <t>LM774344</t>
  </si>
  <si>
    <t>LM774345</t>
  </si>
  <si>
    <t>LM774452</t>
  </si>
  <si>
    <t>LM774454</t>
  </si>
  <si>
    <t>LM774455</t>
  </si>
  <si>
    <t>LM774456</t>
  </si>
  <si>
    <t>LM774457</t>
  </si>
  <si>
    <t>LM774458</t>
  </si>
  <si>
    <t>LM774459</t>
  </si>
  <si>
    <t>LM774460</t>
  </si>
  <si>
    <t>LM774461</t>
  </si>
  <si>
    <t>LM774462</t>
  </si>
  <si>
    <t>LM774938</t>
  </si>
  <si>
    <t>LM774340</t>
  </si>
  <si>
    <t>LM774253</t>
  </si>
  <si>
    <t>LM774061</t>
  </si>
  <si>
    <t>LM774062</t>
  </si>
  <si>
    <t>LM774071</t>
  </si>
  <si>
    <t>LM774077</t>
  </si>
  <si>
    <t>LM774112</t>
  </si>
  <si>
    <t>LM774113</t>
  </si>
  <si>
    <t>LM774114</t>
  </si>
  <si>
    <t>LM774115</t>
  </si>
  <si>
    <t>LM774116</t>
  </si>
  <si>
    <t>LM774118</t>
  </si>
  <si>
    <t>LM774139</t>
  </si>
  <si>
    <t>LM774153</t>
  </si>
  <si>
    <t>LM774308</t>
  </si>
  <si>
    <t>LM774252</t>
  </si>
  <si>
    <t>LM774566</t>
  </si>
  <si>
    <t>LM774254</t>
  </si>
  <si>
    <t>LM774255</t>
  </si>
  <si>
    <t>LM774256</t>
  </si>
  <si>
    <t>LM774257</t>
  </si>
  <si>
    <t>LM774258</t>
  </si>
  <si>
    <t>LM774259</t>
  </si>
  <si>
    <t>LM774270</t>
  </si>
  <si>
    <t>LM774271</t>
  </si>
  <si>
    <t>LM774276</t>
  </si>
  <si>
    <t>LM774277</t>
  </si>
  <si>
    <t>LM774280</t>
  </si>
  <si>
    <t>LM774282</t>
  </si>
  <si>
    <t>LM774284</t>
  </si>
  <si>
    <t>LM774160</t>
  </si>
  <si>
    <t>LM774769</t>
  </si>
  <si>
    <t>LM774551</t>
  </si>
  <si>
    <t>LM774755</t>
  </si>
  <si>
    <t>LM774756</t>
  </si>
  <si>
    <t>LM774757</t>
  </si>
  <si>
    <t>LM774758</t>
  </si>
  <si>
    <t>LM774760</t>
  </si>
  <si>
    <t>LM774761</t>
  </si>
  <si>
    <t>LM774762</t>
  </si>
  <si>
    <t>LM774763</t>
  </si>
  <si>
    <t>LM774764</t>
  </si>
  <si>
    <t>LM774765</t>
  </si>
  <si>
    <t>LM774766</t>
  </si>
  <si>
    <t>LM774683</t>
  </si>
  <si>
    <t>LM774768</t>
  </si>
  <si>
    <t>LM774681</t>
  </si>
  <si>
    <t>LM774771</t>
  </si>
  <si>
    <t>LM774772</t>
  </si>
  <si>
    <t>LM774773</t>
  </si>
  <si>
    <t>LM774774</t>
  </si>
  <si>
    <t>LM774775</t>
  </si>
  <si>
    <t>LM774926</t>
  </si>
  <si>
    <t>LM774928</t>
  </si>
  <si>
    <t>LM774931</t>
  </si>
  <si>
    <t>LM774932</t>
  </si>
  <si>
    <t>LM774933</t>
  </si>
  <si>
    <t>LM774934</t>
  </si>
  <si>
    <t>LM774935</t>
  </si>
  <si>
    <t>LM774937</t>
  </si>
  <si>
    <t>LM774767</t>
  </si>
  <si>
    <t>LM774624</t>
  </si>
  <si>
    <t>LM774567</t>
  </si>
  <si>
    <t>LM774568</t>
  </si>
  <si>
    <t>LM774569</t>
  </si>
  <si>
    <t>LM774571</t>
  </si>
  <si>
    <t>LM774572</t>
  </si>
  <si>
    <t>LM774574</t>
  </si>
  <si>
    <t>LM774575</t>
  </si>
  <si>
    <t>LM774601</t>
  </si>
  <si>
    <t>LM774603</t>
  </si>
  <si>
    <t>LM774607</t>
  </si>
  <si>
    <t>LM774608</t>
  </si>
  <si>
    <t>LM774609</t>
  </si>
  <si>
    <t>LM774685</t>
  </si>
  <si>
    <t>LM774611</t>
  </si>
  <si>
    <t>LM774007</t>
  </si>
  <si>
    <t>LM774625</t>
  </si>
  <si>
    <t>LM774627</t>
  </si>
  <si>
    <t>LM774628</t>
  </si>
  <si>
    <t>LM774630</t>
  </si>
  <si>
    <t>LM774631</t>
  </si>
  <si>
    <t>LM774634</t>
  </si>
  <si>
    <t>LM774642</t>
  </si>
  <si>
    <t>LM774644</t>
  </si>
  <si>
    <t>LM774646</t>
  </si>
  <si>
    <t>LM774647</t>
  </si>
  <si>
    <t>LM774648</t>
  </si>
  <si>
    <t>LM774649</t>
  </si>
  <si>
    <t>LM774650</t>
  </si>
  <si>
    <t>LM774610</t>
  </si>
  <si>
    <t>LM773553</t>
  </si>
  <si>
    <t>LM774060</t>
  </si>
  <si>
    <t>LM773534</t>
  </si>
  <si>
    <t>LM773536</t>
  </si>
  <si>
    <t>LM773537</t>
  </si>
  <si>
    <t>LM773538</t>
  </si>
  <si>
    <t>LM773539</t>
  </si>
  <si>
    <t>LM773540</t>
  </si>
  <si>
    <t>LM773544</t>
  </si>
  <si>
    <t>LM773545</t>
  </si>
  <si>
    <t>LM773546</t>
  </si>
  <si>
    <t>LM773547</t>
  </si>
  <si>
    <t>LM773549</t>
  </si>
  <si>
    <t>LM773532</t>
  </si>
  <si>
    <t>LM773552</t>
  </si>
  <si>
    <t>LM773531</t>
  </si>
  <si>
    <t>LM773554</t>
  </si>
  <si>
    <t>LM773555</t>
  </si>
  <si>
    <t>LM773556</t>
  </si>
  <si>
    <t>LM773557</t>
  </si>
  <si>
    <t>LM773558</t>
  </si>
  <si>
    <t>LM773560</t>
  </si>
  <si>
    <t>LM773561</t>
  </si>
  <si>
    <t>LM773576</t>
  </si>
  <si>
    <t>LM773578</t>
  </si>
  <si>
    <t>LM775226</t>
  </si>
  <si>
    <t>LM773581</t>
  </si>
  <si>
    <t>LM773582</t>
  </si>
  <si>
    <t>LM773583</t>
  </si>
  <si>
    <t>LM773551</t>
  </si>
  <si>
    <t>LM773505</t>
  </si>
  <si>
    <t>LM774357</t>
  </si>
  <si>
    <t>LM774358</t>
  </si>
  <si>
    <t>LM774361</t>
  </si>
  <si>
    <t>LM774366</t>
  </si>
  <si>
    <t>LM774370</t>
  </si>
  <si>
    <t>LM774371</t>
  </si>
  <si>
    <t>LM774372</t>
  </si>
  <si>
    <t>LM774373</t>
  </si>
  <si>
    <t>LM774374</t>
  </si>
  <si>
    <t>LM774375</t>
  </si>
  <si>
    <t>LM774401</t>
  </si>
  <si>
    <t>LM773488</t>
  </si>
  <si>
    <t>LM773533</t>
  </si>
  <si>
    <t>LM773502</t>
  </si>
  <si>
    <t>LM773587</t>
  </si>
  <si>
    <t>LM773507</t>
  </si>
  <si>
    <t>LM773511</t>
  </si>
  <si>
    <t>LM773512</t>
  </si>
  <si>
    <t>LM773513</t>
  </si>
  <si>
    <t>LM773514</t>
  </si>
  <si>
    <t>LM773515</t>
  </si>
  <si>
    <t>LM773517</t>
  </si>
  <si>
    <t>LM773520</t>
  </si>
  <si>
    <t>LM773521</t>
  </si>
  <si>
    <t>LM773522</t>
  </si>
  <si>
    <t>LM773523</t>
  </si>
  <si>
    <t>LM773525</t>
  </si>
  <si>
    <t>LM773530</t>
  </si>
  <si>
    <t>LM773501</t>
  </si>
  <si>
    <t>LM773880</t>
  </si>
  <si>
    <t>LM773774</t>
  </si>
  <si>
    <t>LM773788</t>
  </si>
  <si>
    <t>LM773803</t>
  </si>
  <si>
    <t>LM773804</t>
  </si>
  <si>
    <t>LM773805</t>
  </si>
  <si>
    <t>LM773806</t>
  </si>
  <si>
    <t>LM773813</t>
  </si>
  <si>
    <t>LM773818</t>
  </si>
  <si>
    <t>LM773858</t>
  </si>
  <si>
    <t>LM773863</t>
  </si>
  <si>
    <t>LM773868</t>
  </si>
  <si>
    <t>LM773869</t>
  </si>
  <si>
    <t>LM773584</t>
  </si>
  <si>
    <t>LM773878</t>
  </si>
  <si>
    <t>LM773721</t>
  </si>
  <si>
    <t>LM773881</t>
  </si>
  <si>
    <t>LM773882</t>
  </si>
  <si>
    <t>LM773883</t>
  </si>
  <si>
    <t>LM773884</t>
  </si>
  <si>
    <t>LM773885</t>
  </si>
  <si>
    <t>LM773892</t>
  </si>
  <si>
    <t>LM773895</t>
  </si>
  <si>
    <t>LM773898</t>
  </si>
  <si>
    <t>LM773902</t>
  </si>
  <si>
    <t>LM773944</t>
  </si>
  <si>
    <t>LM773947</t>
  </si>
  <si>
    <t>LM774006</t>
  </si>
  <si>
    <t>LM773580</t>
  </si>
  <si>
    <t>LM773877</t>
  </si>
  <si>
    <t>LM773610</t>
  </si>
  <si>
    <t>LM774013</t>
  </si>
  <si>
    <t>LM773588</t>
  </si>
  <si>
    <t>LM773589</t>
  </si>
  <si>
    <t>LM773590</t>
  </si>
  <si>
    <t>LM773591</t>
  </si>
  <si>
    <t>LM773592</t>
  </si>
  <si>
    <t>LM773593</t>
  </si>
  <si>
    <t>LM773594</t>
  </si>
  <si>
    <t>LM773595</t>
  </si>
  <si>
    <t>LM773598</t>
  </si>
  <si>
    <t>LM773601</t>
  </si>
  <si>
    <t>LM773602</t>
  </si>
  <si>
    <t>LM773603</t>
  </si>
  <si>
    <t>LM773773</t>
  </si>
  <si>
    <t>LM773632</t>
  </si>
  <si>
    <t>LM773585</t>
  </si>
  <si>
    <t>LM773720</t>
  </si>
  <si>
    <t>LM773719</t>
  </si>
  <si>
    <t>LM773651</t>
  </si>
  <si>
    <t>LM773636</t>
  </si>
  <si>
    <t>LM773604</t>
  </si>
  <si>
    <t>LM773633</t>
  </si>
  <si>
    <t>LM773608</t>
  </si>
  <si>
    <t>LM773625</t>
  </si>
  <si>
    <t>LM773624</t>
  </si>
  <si>
    <t>LM773623</t>
  </si>
  <si>
    <t>LM773622</t>
  </si>
  <si>
    <t>LM773621</t>
  </si>
  <si>
    <t>LM773722</t>
  </si>
  <si>
    <t>LM773635</t>
  </si>
  <si>
    <t>LM775045</t>
  </si>
  <si>
    <t>LM775037</t>
  </si>
  <si>
    <t>LM775038</t>
  </si>
  <si>
    <t>LM775039</t>
  </si>
  <si>
    <t>LM775040</t>
  </si>
  <si>
    <t>LM775041</t>
  </si>
  <si>
    <t>LM775042</t>
  </si>
  <si>
    <t>LM774972</t>
  </si>
  <si>
    <t>LM775044</t>
  </si>
  <si>
    <t>LM775221</t>
  </si>
  <si>
    <t>LM775046</t>
  </si>
  <si>
    <t>LM775047</t>
  </si>
  <si>
    <t>LM775048</t>
  </si>
  <si>
    <t>LM775049</t>
  </si>
  <si>
    <t>LM775136</t>
  </si>
  <si>
    <t>LM775137</t>
  </si>
  <si>
    <t>LM775043</t>
  </si>
  <si>
    <t>LM775032</t>
  </si>
  <si>
    <t>LM774973</t>
  </si>
  <si>
    <t>LM774974</t>
  </si>
  <si>
    <t>LM774975</t>
  </si>
  <si>
    <t>LM775026</t>
  </si>
  <si>
    <t>LM775027</t>
  </si>
  <si>
    <t>LM775028</t>
  </si>
  <si>
    <t>LM775036</t>
  </si>
  <si>
    <t>LM775031</t>
  </si>
  <si>
    <t>LM775220</t>
  </si>
  <si>
    <t>LM775033</t>
  </si>
  <si>
    <t>LM775034</t>
  </si>
  <si>
    <t>LM775223</t>
  </si>
  <si>
    <t>LM775222</t>
  </si>
  <si>
    <t>LM775035</t>
  </si>
  <si>
    <t>LM775225</t>
  </si>
  <si>
    <t>LM775149</t>
  </si>
  <si>
    <t>LM775029</t>
  </si>
  <si>
    <t>LM775190</t>
  </si>
  <si>
    <t>LM775145</t>
  </si>
  <si>
    <t>LM775198</t>
  </si>
  <si>
    <t>LM775177</t>
  </si>
  <si>
    <t>LM775195</t>
  </si>
  <si>
    <t>LM775178</t>
  </si>
  <si>
    <t>LM775192</t>
  </si>
  <si>
    <t>LM775206</t>
  </si>
  <si>
    <t>LM775191</t>
  </si>
  <si>
    <t>LM775216</t>
  </si>
  <si>
    <t>LM775224</t>
  </si>
  <si>
    <t>LM775189</t>
  </si>
  <si>
    <t>LM775183</t>
  </si>
  <si>
    <t>LM775184</t>
  </si>
  <si>
    <t>LM775185</t>
  </si>
  <si>
    <t>LM775188</t>
  </si>
  <si>
    <t>LM775186</t>
  </si>
  <si>
    <t>LM775180</t>
  </si>
  <si>
    <t>LM775217</t>
  </si>
  <si>
    <t>LM775148</t>
  </si>
  <si>
    <t>LM775187</t>
  </si>
  <si>
    <t>LM775153</t>
  </si>
  <si>
    <t>LM775154</t>
  </si>
  <si>
    <t>LM775155</t>
  </si>
  <si>
    <t>LM775156</t>
  </si>
  <si>
    <t>LM775174</t>
  </si>
  <si>
    <t>LM775218</t>
  </si>
  <si>
    <t>LM775146</t>
  </si>
  <si>
    <t>LM775157</t>
  </si>
  <si>
    <t>LM775159</t>
  </si>
  <si>
    <t>LM775160</t>
  </si>
  <si>
    <t>LM775166</t>
  </si>
  <si>
    <t>LM775170</t>
  </si>
  <si>
    <t>LM775172</t>
  </si>
  <si>
    <t>LM775173</t>
  </si>
  <si>
    <t>LM775219</t>
  </si>
  <si>
    <t>LM774940</t>
  </si>
  <si>
    <t>LM774959</t>
  </si>
  <si>
    <t>LM774952</t>
  </si>
  <si>
    <t>LM774953</t>
  </si>
  <si>
    <t>LM774951</t>
  </si>
  <si>
    <t>LM774947</t>
  </si>
  <si>
    <t>LM774957</t>
  </si>
  <si>
    <t>LM774962</t>
  </si>
  <si>
    <t>LM774958</t>
  </si>
  <si>
    <t>LM774956</t>
  </si>
  <si>
    <t>LM773577</t>
  </si>
  <si>
    <t>LM774963</t>
  </si>
  <si>
    <t>LM774964</t>
  </si>
  <si>
    <t>LM774971</t>
  </si>
  <si>
    <t>LM774944</t>
  </si>
  <si>
    <t>LM774970</t>
  </si>
  <si>
    <t>LM774969</t>
  </si>
  <si>
    <t>LM774954</t>
  </si>
  <si>
    <t>LM775152</t>
  </si>
  <si>
    <t>LM774945</t>
  </si>
  <si>
    <t>LM774955</t>
  </si>
  <si>
    <t>LM774946</t>
  </si>
  <si>
    <t>LM774943</t>
  </si>
  <si>
    <t>LM774966</t>
  </si>
  <si>
    <t>LM000853</t>
  </si>
  <si>
    <t>LM001054</t>
  </si>
  <si>
    <t>LM000857</t>
  </si>
  <si>
    <t>LM001055</t>
  </si>
  <si>
    <t>LM000765</t>
  </si>
  <si>
    <t>LM000766</t>
  </si>
  <si>
    <t>LM001048</t>
  </si>
  <si>
    <t>LM001047</t>
  </si>
  <si>
    <t>LM001045</t>
  </si>
  <si>
    <t>LM001043</t>
  </si>
  <si>
    <t>LM001035</t>
  </si>
  <si>
    <t>LM000858</t>
  </si>
  <si>
    <t>LM001060</t>
  </si>
  <si>
    <t>LM000763</t>
  </si>
  <si>
    <t>LM000848</t>
  </si>
  <si>
    <t>LM001076</t>
  </si>
  <si>
    <t>LM000849</t>
  </si>
  <si>
    <t>LM001074</t>
  </si>
  <si>
    <t>LM000764</t>
  </si>
  <si>
    <t>LM001056</t>
  </si>
  <si>
    <t>LM001072</t>
  </si>
  <si>
    <t>LM000852</t>
  </si>
  <si>
    <t>LM000850</t>
  </si>
  <si>
    <t>LM001059</t>
  </si>
  <si>
    <t>LM001058</t>
  </si>
  <si>
    <t>LM001029</t>
  </si>
  <si>
    <t>LM001057</t>
  </si>
  <si>
    <t>LM001034</t>
  </si>
  <si>
    <t>LM001073</t>
  </si>
  <si>
    <t>LM001015</t>
  </si>
  <si>
    <t>LM000768</t>
  </si>
  <si>
    <t>LM000838</t>
  </si>
  <si>
    <t>LM000993</t>
  </si>
  <si>
    <t>LM000994</t>
  </si>
  <si>
    <t>LM000995</t>
  </si>
  <si>
    <t>LM000996</t>
  </si>
  <si>
    <t>LM000997</t>
  </si>
  <si>
    <t>LM000998</t>
  </si>
  <si>
    <t>LM000999</t>
  </si>
  <si>
    <t>LM001000</t>
  </si>
  <si>
    <t>LM001003</t>
  </si>
  <si>
    <t>LM001004</t>
  </si>
  <si>
    <t>LM001031</t>
  </si>
  <si>
    <t>LM001014</t>
  </si>
  <si>
    <t>LM001033</t>
  </si>
  <si>
    <t>LM001016</t>
  </si>
  <si>
    <t>LM001017</t>
  </si>
  <si>
    <t>LM001019</t>
  </si>
  <si>
    <t>LM001021</t>
  </si>
  <si>
    <t>LM001022</t>
  </si>
  <si>
    <t>LM001023</t>
  </si>
  <si>
    <t>LM001024</t>
  </si>
  <si>
    <t>LM001025</t>
  </si>
  <si>
    <t>LM001081</t>
  </si>
  <si>
    <t>LM001030</t>
  </si>
  <si>
    <t>LM000847</t>
  </si>
  <si>
    <t>LM001032</t>
  </si>
  <si>
    <t>LM001013</t>
  </si>
  <si>
    <t>LM000744</t>
  </si>
  <si>
    <t>LM001077</t>
  </si>
  <si>
    <t>LM000754</t>
  </si>
  <si>
    <t>LM000753</t>
  </si>
  <si>
    <t>LM000752</t>
  </si>
  <si>
    <t>LM001094</t>
  </si>
  <si>
    <t>LM000751</t>
  </si>
  <si>
    <t>LM000750</t>
  </si>
  <si>
    <t>LM000749</t>
  </si>
  <si>
    <t>LM001097</t>
  </si>
  <si>
    <t>LM001098</t>
  </si>
  <si>
    <t>LM001099</t>
  </si>
  <si>
    <t>LM001191</t>
  </si>
  <si>
    <t>LM000755</t>
  </si>
  <si>
    <t>LM001102</t>
  </si>
  <si>
    <t>LM000757</t>
  </si>
  <si>
    <t>LM001103</t>
  </si>
  <si>
    <t>LM001104</t>
  </si>
  <si>
    <t>LM000743</t>
  </si>
  <si>
    <t>LM001105</t>
  </si>
  <si>
    <t>LM001114</t>
  </si>
  <si>
    <t>LM001115</t>
  </si>
  <si>
    <t>LM001116</t>
  </si>
  <si>
    <t>LM001117</t>
  </si>
  <si>
    <t>LM001118</t>
  </si>
  <si>
    <t>LM001119</t>
  </si>
  <si>
    <t>LM001120</t>
  </si>
  <si>
    <t>LM001121</t>
  </si>
  <si>
    <t>LM001122</t>
  </si>
  <si>
    <t>LM001194</t>
  </si>
  <si>
    <t>LM001086</t>
  </si>
  <si>
    <t>LM000769</t>
  </si>
  <si>
    <t>LM001080</t>
  </si>
  <si>
    <t>LM000773</t>
  </si>
  <si>
    <t>LM000845</t>
  </si>
  <si>
    <t>LM000762</t>
  </si>
  <si>
    <t>LM000761</t>
  </si>
  <si>
    <t>LM000844</t>
  </si>
  <si>
    <t>LM000842</t>
  </si>
  <si>
    <t>LM000841</t>
  </si>
  <si>
    <t>LM001083</t>
  </si>
  <si>
    <t>LM001084</t>
  </si>
  <si>
    <t>LM000760</t>
  </si>
  <si>
    <t>LM000839</t>
  </si>
  <si>
    <t>LM001489</t>
  </si>
  <si>
    <t>LM000846</t>
  </si>
  <si>
    <t>LM001087</t>
  </si>
  <si>
    <t>LM001479</t>
  </si>
  <si>
    <t>LM001477</t>
  </si>
  <si>
    <t>LM001088</t>
  </si>
  <si>
    <t>LM001474</t>
  </si>
  <si>
    <t>LM001089</t>
  </si>
  <si>
    <t>LM001090</t>
  </si>
  <si>
    <t>LM001091</t>
  </si>
  <si>
    <t>LM001092</t>
  </si>
  <si>
    <t>LM000840</t>
  </si>
  <si>
    <t>LM001473</t>
  </si>
  <si>
    <t>LM000759</t>
  </si>
  <si>
    <t>LM000758</t>
  </si>
  <si>
    <t>LM001085</t>
  </si>
  <si>
    <t>LM000802</t>
  </si>
  <si>
    <t>LM000771</t>
  </si>
  <si>
    <t>LM000803</t>
  </si>
  <si>
    <t>LM000905</t>
  </si>
  <si>
    <t>LM000906</t>
  </si>
  <si>
    <t>LM000907</t>
  </si>
  <si>
    <t>LM000867</t>
  </si>
  <si>
    <t>LM000909</t>
  </si>
  <si>
    <t>LM000927</t>
  </si>
  <si>
    <t>LM001187</t>
  </si>
  <si>
    <t>LM000828</t>
  </si>
  <si>
    <t>LM001126</t>
  </si>
  <si>
    <t>LM000829</t>
  </si>
  <si>
    <t>LM000868</t>
  </si>
  <si>
    <t>LM000929</t>
  </si>
  <si>
    <t>LM000903</t>
  </si>
  <si>
    <t>LM000934</t>
  </si>
  <si>
    <t>LM000801</t>
  </si>
  <si>
    <t>LM000830</t>
  </si>
  <si>
    <t>LM000800</t>
  </si>
  <si>
    <t>LM000831</t>
  </si>
  <si>
    <t>LM000799</t>
  </si>
  <si>
    <t>LM000935</t>
  </si>
  <si>
    <t>LM000798</t>
  </si>
  <si>
    <t>LM000936</t>
  </si>
  <si>
    <t>LM000797</t>
  </si>
  <si>
    <t>LM000938</t>
  </si>
  <si>
    <t>LM000940</t>
  </si>
  <si>
    <t>LM000796</t>
  </si>
  <si>
    <t>LM000928</t>
  </si>
  <si>
    <t>LM000888</t>
  </si>
  <si>
    <t>LM000826</t>
  </si>
  <si>
    <t>LM000825</t>
  </si>
  <si>
    <t>LM000824</t>
  </si>
  <si>
    <t>LM000823</t>
  </si>
  <si>
    <t>LM000820</t>
  </si>
  <si>
    <t>LM000875</t>
  </si>
  <si>
    <t>LM000818</t>
  </si>
  <si>
    <t>LM000817</t>
  </si>
  <si>
    <t>LM000883</t>
  </si>
  <si>
    <t>LM000807</t>
  </si>
  <si>
    <t>LM000884</t>
  </si>
  <si>
    <t>LM000885</t>
  </si>
  <si>
    <t>LM000904</t>
  </si>
  <si>
    <t>LM000887</t>
  </si>
  <si>
    <t>LM000794</t>
  </si>
  <si>
    <t>LM000889</t>
  </si>
  <si>
    <t>LM000806</t>
  </si>
  <si>
    <t>LM000890</t>
  </si>
  <si>
    <t>LM000805</t>
  </si>
  <si>
    <t>LM000891</t>
  </si>
  <si>
    <t>LM000895</t>
  </si>
  <si>
    <t>LM000897</t>
  </si>
  <si>
    <t>LM000898</t>
  </si>
  <si>
    <t>LM000804</t>
  </si>
  <si>
    <t>LM000870</t>
  </si>
  <si>
    <t>LM000869</t>
  </si>
  <si>
    <t>LM000827</t>
  </si>
  <si>
    <t>LM000899</t>
  </si>
  <si>
    <t>LM000886</t>
  </si>
  <si>
    <t>LM000983</t>
  </si>
  <si>
    <t>LM000968</t>
  </si>
  <si>
    <t>LM000969</t>
  </si>
  <si>
    <t>LM000970</t>
  </si>
  <si>
    <t>LM000971</t>
  </si>
  <si>
    <t>LM000972</t>
  </si>
  <si>
    <t>LM000973</t>
  </si>
  <si>
    <t>LM000834</t>
  </si>
  <si>
    <t>LM000835</t>
  </si>
  <si>
    <t>LM000837</t>
  </si>
  <si>
    <t>LM000778</t>
  </si>
  <si>
    <t>LM000974</t>
  </si>
  <si>
    <t>LM000975</t>
  </si>
  <si>
    <t>LM000795</t>
  </si>
  <si>
    <t>LM000982</t>
  </si>
  <si>
    <t>LM000966</t>
  </si>
  <si>
    <t>LM000984</t>
  </si>
  <si>
    <t>LM000985</t>
  </si>
  <si>
    <t>LM000986</t>
  </si>
  <si>
    <t>LM000987</t>
  </si>
  <si>
    <t>LM000988</t>
  </si>
  <si>
    <t>LM000989</t>
  </si>
  <si>
    <t>LM000775</t>
  </si>
  <si>
    <t>LM000990</t>
  </si>
  <si>
    <t>LM000774</t>
  </si>
  <si>
    <t>LM000991</t>
  </si>
  <si>
    <t>LM000992</t>
  </si>
  <si>
    <t>LM000874</t>
  </si>
  <si>
    <t>LM000772</t>
  </si>
  <si>
    <t>LM000976</t>
  </si>
  <si>
    <t>LM000955</t>
  </si>
  <si>
    <t>LM000770</t>
  </si>
  <si>
    <t>LM000864</t>
  </si>
  <si>
    <t>LM000863</t>
  </si>
  <si>
    <t>LM000942</t>
  </si>
  <si>
    <t>LM000862</t>
  </si>
  <si>
    <t>LM000943</t>
  </si>
  <si>
    <t>LM000832</t>
  </si>
  <si>
    <t>LM000793</t>
  </si>
  <si>
    <t>LM000944</t>
  </si>
  <si>
    <t>LM000945</t>
  </si>
  <si>
    <t>LM000946</t>
  </si>
  <si>
    <t>LM000953</t>
  </si>
  <si>
    <t>LM000954</t>
  </si>
  <si>
    <t>LM000781</t>
  </si>
  <si>
    <t>LM000958</t>
  </si>
  <si>
    <t>LM000866</t>
  </si>
  <si>
    <t>LM000964</t>
  </si>
  <si>
    <t>LM000784</t>
  </si>
  <si>
    <t>LM000963</t>
  </si>
  <si>
    <t>LM000788</t>
  </si>
  <si>
    <t>LM000792</t>
  </si>
  <si>
    <t>LM000961</t>
  </si>
  <si>
    <t>LM000791</t>
  </si>
  <si>
    <t>LM000957</t>
  </si>
  <si>
    <t>LM000956</t>
  </si>
  <si>
    <t>LM000789</t>
  </si>
  <si>
    <t>LM000790</t>
  </si>
  <si>
    <t>LM000833</t>
  </si>
  <si>
    <t>LM000967</t>
  </si>
  <si>
    <t>LM000962</t>
  </si>
  <si>
    <t>LM001301</t>
  </si>
  <si>
    <t>LM001418</t>
  </si>
  <si>
    <t>LM001257</t>
  </si>
  <si>
    <t>LM001258</t>
  </si>
  <si>
    <t>LM001259</t>
  </si>
  <si>
    <t>LM001260</t>
  </si>
  <si>
    <t>LM001261</t>
  </si>
  <si>
    <t>LM001288</t>
  </si>
  <si>
    <t>LM001289</t>
  </si>
  <si>
    <t>LM001290</t>
  </si>
  <si>
    <t>LM001291</t>
  </si>
  <si>
    <t>LM001292</t>
  </si>
  <si>
    <t>LM001293</t>
  </si>
  <si>
    <t>LM001294</t>
  </si>
  <si>
    <t>LM001421</t>
  </si>
  <si>
    <t>LM001324</t>
  </si>
  <si>
    <t>LM001455</t>
  </si>
  <si>
    <t>LM001333</t>
  </si>
  <si>
    <t>LM001332</t>
  </si>
  <si>
    <t>LM001330</t>
  </si>
  <si>
    <t>LM001420</t>
  </si>
  <si>
    <t>LM001299</t>
  </si>
  <si>
    <t>LM001325</t>
  </si>
  <si>
    <t>LM001300</t>
  </si>
  <si>
    <t>LM001323</t>
  </si>
  <si>
    <t>LM001310</t>
  </si>
  <si>
    <t>LM001304</t>
  </si>
  <si>
    <t>LM001303</t>
  </si>
  <si>
    <t>LM001302</t>
  </si>
  <si>
    <t>LM001422</t>
  </si>
  <si>
    <t>LM001326</t>
  </si>
  <si>
    <t>LM001239</t>
  </si>
  <si>
    <t>LM001436</t>
  </si>
  <si>
    <t>LM001230</t>
  </si>
  <si>
    <t>LM001231</t>
  </si>
  <si>
    <t>LM001433</t>
  </si>
  <si>
    <t>LM000742</t>
  </si>
  <si>
    <t>LM000462</t>
  </si>
  <si>
    <t>LM001430</t>
  </si>
  <si>
    <t>LM001232</t>
  </si>
  <si>
    <t>LM001233</t>
  </si>
  <si>
    <t>LM001234</t>
  </si>
  <si>
    <t>LM001235</t>
  </si>
  <si>
    <t>LM001424</t>
  </si>
  <si>
    <t>LM001236</t>
  </si>
  <si>
    <t>LM001256</t>
  </si>
  <si>
    <t>LM001249</t>
  </si>
  <si>
    <t>LM001255</t>
  </si>
  <si>
    <t>LM001423</t>
  </si>
  <si>
    <t>LM001254</t>
  </si>
  <si>
    <t>LM001253</t>
  </si>
  <si>
    <t>LM001252</t>
  </si>
  <si>
    <t>LM001237</t>
  </si>
  <si>
    <t>LM001250</t>
  </si>
  <si>
    <t>LM001238</t>
  </si>
  <si>
    <t>LM001248</t>
  </si>
  <si>
    <t>LM001247</t>
  </si>
  <si>
    <t>LM001246</t>
  </si>
  <si>
    <t>LM001241</t>
  </si>
  <si>
    <t>LM001240</t>
  </si>
  <si>
    <t>LM001417</t>
  </si>
  <si>
    <t>LM001251</t>
  </si>
  <si>
    <t>LM001364</t>
  </si>
  <si>
    <t>LM001419</t>
  </si>
  <si>
    <t>LM001354</t>
  </si>
  <si>
    <t>LM001355</t>
  </si>
  <si>
    <t>LM001357</t>
  </si>
  <si>
    <t>LM001358</t>
  </si>
  <si>
    <t>LM001359</t>
  </si>
  <si>
    <t>LM001361</t>
  </si>
  <si>
    <t>LM001362</t>
  </si>
  <si>
    <t>LM001363</t>
  </si>
  <si>
    <t>LM001402</t>
  </si>
  <si>
    <t>LM001403</t>
  </si>
  <si>
    <t>LM001404</t>
  </si>
  <si>
    <t>LM001367</t>
  </si>
  <si>
    <t>LM001352</t>
  </si>
  <si>
    <t>LM001538</t>
  </si>
  <si>
    <t>LM001542</t>
  </si>
  <si>
    <t>LM001544</t>
  </si>
  <si>
    <t>LM001541</t>
  </si>
  <si>
    <t>LM001545</t>
  </si>
  <si>
    <t>LM001540</t>
  </si>
  <si>
    <t>LM001366</t>
  </si>
  <si>
    <t>LM001539</t>
  </si>
  <si>
    <t>LM001365</t>
  </si>
  <si>
    <t>LM001705</t>
  </si>
  <si>
    <t>LM001537</t>
  </si>
  <si>
    <t>LM001536</t>
  </si>
  <si>
    <t>LM001716</t>
  </si>
  <si>
    <t>LM001532</t>
  </si>
  <si>
    <t>LM001347</t>
  </si>
  <si>
    <t>LM001704</t>
  </si>
  <si>
    <t>LM001387</t>
  </si>
  <si>
    <t>LM001416</t>
  </si>
  <si>
    <t>LM001415</t>
  </si>
  <si>
    <t>LM001412</t>
  </si>
  <si>
    <t>LM001410</t>
  </si>
  <si>
    <t>LM001407</t>
  </si>
  <si>
    <t>LM001406</t>
  </si>
  <si>
    <t>LM001405</t>
  </si>
  <si>
    <t>LM001388</t>
  </si>
  <si>
    <t>LM001334</t>
  </si>
  <si>
    <t>LM001335</t>
  </si>
  <si>
    <t>LM001337</t>
  </si>
  <si>
    <t>LM001338</t>
  </si>
  <si>
    <t>LM001339</t>
  </si>
  <si>
    <t>LM001353</t>
  </si>
  <si>
    <t>LM001342</t>
  </si>
  <si>
    <t>LM001346</t>
  </si>
  <si>
    <t>LM001345</t>
  </si>
  <si>
    <t>LM001368</t>
  </si>
  <si>
    <t>LM001369</t>
  </si>
  <si>
    <t>LM001343</t>
  </si>
  <si>
    <t>LM001340</t>
  </si>
  <si>
    <t>LM001372</t>
  </si>
  <si>
    <t>LM001341</t>
  </si>
  <si>
    <t>LM001377</t>
  </si>
  <si>
    <t>LM001379</t>
  </si>
  <si>
    <t>LM001380</t>
  </si>
  <si>
    <t>LM001382</t>
  </si>
  <si>
    <t>LM001386</t>
  </si>
  <si>
    <t>LM001228</t>
  </si>
  <si>
    <t>LM001370</t>
  </si>
  <si>
    <t>LM001175</t>
  </si>
  <si>
    <t>LM001229</t>
  </si>
  <si>
    <t>LM001160</t>
  </si>
  <si>
    <t>LM001162</t>
  </si>
  <si>
    <t>LM001165</t>
  </si>
  <si>
    <t>LM001166</t>
  </si>
  <si>
    <t>LM001465</t>
  </si>
  <si>
    <t>LM001464</t>
  </si>
  <si>
    <t>LM001463</t>
  </si>
  <si>
    <t>LM001167</t>
  </si>
  <si>
    <t>LM001462</t>
  </si>
  <si>
    <t>LM001170</t>
  </si>
  <si>
    <t>LM001461</t>
  </si>
  <si>
    <t>LM001171</t>
  </si>
  <si>
    <t>LM001156</t>
  </si>
  <si>
    <t>LM001457</t>
  </si>
  <si>
    <t>LM001189</t>
  </si>
  <si>
    <t>LM001188</t>
  </si>
  <si>
    <t>LM001448</t>
  </si>
  <si>
    <t>LM001451</t>
  </si>
  <si>
    <t>LM001452</t>
  </si>
  <si>
    <t>LM001172</t>
  </si>
  <si>
    <t>LM001456</t>
  </si>
  <si>
    <t>LM001173</t>
  </si>
  <si>
    <t>LM001458</t>
  </si>
  <si>
    <t>LM001460</t>
  </si>
  <si>
    <t>LM001186</t>
  </si>
  <si>
    <t>LM001185</t>
  </si>
  <si>
    <t>LM001176</t>
  </si>
  <si>
    <t>LM001155</t>
  </si>
  <si>
    <t>LM001454</t>
  </si>
  <si>
    <t>LM001142</t>
  </si>
  <si>
    <t>LM001128</t>
  </si>
  <si>
    <t>LM001129</t>
  </si>
  <si>
    <t>LM001130</t>
  </si>
  <si>
    <t>LM001131</t>
  </si>
  <si>
    <t>LM001132</t>
  </si>
  <si>
    <t>LM001133</t>
  </si>
  <si>
    <t>LM001134</t>
  </si>
  <si>
    <t>LM001135</t>
  </si>
  <si>
    <t>LM001136</t>
  </si>
  <si>
    <t>LM001137</t>
  </si>
  <si>
    <t>LM001138</t>
  </si>
  <si>
    <t>LM001139</t>
  </si>
  <si>
    <t>LM001140</t>
  </si>
  <si>
    <t>LM001158</t>
  </si>
  <si>
    <t>LM001147</t>
  </si>
  <si>
    <t>LM001154</t>
  </si>
  <si>
    <t>LM001153</t>
  </si>
  <si>
    <t>LM001152</t>
  </si>
  <si>
    <t>LM001151</t>
  </si>
  <si>
    <t>LM001149</t>
  </si>
  <si>
    <t>LM001472</t>
  </si>
  <si>
    <t>LM001466</t>
  </si>
  <si>
    <t>LM001141</t>
  </si>
  <si>
    <t>LM001146</t>
  </si>
  <si>
    <t>LM001144</t>
  </si>
  <si>
    <t>LM001467</t>
  </si>
  <si>
    <t>LM001143</t>
  </si>
  <si>
    <t>LM001471</t>
  </si>
  <si>
    <t>LM001197</t>
  </si>
  <si>
    <t>LM001148</t>
  </si>
  <si>
    <t>LM001216</t>
  </si>
  <si>
    <t>LM001200</t>
  </si>
  <si>
    <t>LM001201</t>
  </si>
  <si>
    <t>LM001202</t>
  </si>
  <si>
    <t>LM001203</t>
  </si>
  <si>
    <t>LM001204</t>
  </si>
  <si>
    <t>LM001205</t>
  </si>
  <si>
    <t>LM001206</t>
  </si>
  <si>
    <t>LM001207</t>
  </si>
  <si>
    <t>LM001208</t>
  </si>
  <si>
    <t>LM001209</t>
  </si>
  <si>
    <t>LM001211</t>
  </si>
  <si>
    <t>LM001212</t>
  </si>
  <si>
    <t>LM001213</t>
  </si>
  <si>
    <t>LM001190</t>
  </si>
  <si>
    <t>LM001223</t>
  </si>
  <si>
    <t>LM001127</t>
  </si>
  <si>
    <t>LM001227</t>
  </si>
  <si>
    <t>LM001226</t>
  </si>
  <si>
    <t>LM001225</t>
  </si>
  <si>
    <t>LM001224</t>
  </si>
  <si>
    <t>LM001214</t>
  </si>
  <si>
    <t>LM001440</t>
  </si>
  <si>
    <t>LM001215</t>
  </si>
  <si>
    <t>LM001441</t>
  </si>
  <si>
    <t>LM001222</t>
  </si>
  <si>
    <t>LM001221</t>
  </si>
  <si>
    <t>LM001220</t>
  </si>
  <si>
    <t>LM001442</t>
  </si>
  <si>
    <t>LM001286</t>
  </si>
  <si>
    <t>LM001439</t>
  </si>
  <si>
    <t>LM001266</t>
  </si>
  <si>
    <t>LM001199</t>
  </si>
  <si>
    <t>LM001272</t>
  </si>
  <si>
    <t>LM001271</t>
  </si>
  <si>
    <t>LM001270</t>
  </si>
  <si>
    <t>LM001269</t>
  </si>
  <si>
    <t>LM001274</t>
  </si>
  <si>
    <t>LM001267</t>
  </si>
  <si>
    <t>LM001275</t>
  </si>
  <si>
    <t>LM001265</t>
  </si>
  <si>
    <t>LM001264</t>
  </si>
  <si>
    <t>LM001263</t>
  </si>
  <si>
    <t>LM001262</t>
  </si>
  <si>
    <t>LM001198</t>
  </si>
  <si>
    <t>LM001437</t>
  </si>
  <si>
    <t>LM001268</t>
  </si>
  <si>
    <t>LM001447</t>
  </si>
  <si>
    <t>LM001196</t>
  </si>
  <si>
    <t>LM001444</t>
  </si>
  <si>
    <t>LM001285</t>
  </si>
  <si>
    <t>LM001445</t>
  </si>
  <si>
    <t>LM001284</t>
  </si>
  <si>
    <t>LM001273</t>
  </si>
  <si>
    <t>LM001446</t>
  </si>
  <si>
    <t>LM001287</t>
  </si>
  <si>
    <t>LM001281</t>
  </si>
  <si>
    <t>LM001280</t>
  </si>
  <si>
    <t>LM001279</t>
  </si>
  <si>
    <t>LM001278</t>
  </si>
  <si>
    <t>LM001277</t>
  </si>
  <si>
    <t>LM001276</t>
  </si>
  <si>
    <t>LM001283</t>
  </si>
  <si>
    <t>LM000264</t>
  </si>
  <si>
    <t>LM000323</t>
  </si>
  <si>
    <t>LM000320</t>
  </si>
  <si>
    <t>LM000201</t>
  </si>
  <si>
    <t>LM000199</t>
  </si>
  <si>
    <t>LM000198</t>
  </si>
  <si>
    <t>LM000255</t>
  </si>
  <si>
    <t>LM000256</t>
  </si>
  <si>
    <t>LM000257</t>
  </si>
  <si>
    <t>LM000258</t>
  </si>
  <si>
    <t>LM000259</t>
  </si>
  <si>
    <t>LM000260</t>
  </si>
  <si>
    <t>LM000197</t>
  </si>
  <si>
    <t>LM000287</t>
  </si>
  <si>
    <t>LM000262</t>
  </si>
  <si>
    <t>LM001491</t>
  </si>
  <si>
    <t>LM000265</t>
  </si>
  <si>
    <t>LM000266</t>
  </si>
  <si>
    <t>LM000267</t>
  </si>
  <si>
    <t>LM000268</t>
  </si>
  <si>
    <t>LM000269</t>
  </si>
  <si>
    <t>LM000273</t>
  </si>
  <si>
    <t>LM000274</t>
  </si>
  <si>
    <t>LM000275</t>
  </si>
  <si>
    <t>LM000276</t>
  </si>
  <si>
    <t>LM000279</t>
  </si>
  <si>
    <t>LM000280</t>
  </si>
  <si>
    <t>LM000281</t>
  </si>
  <si>
    <t>LM000396</t>
  </si>
  <si>
    <t>LM000261</t>
  </si>
  <si>
    <t>LM000240</t>
  </si>
  <si>
    <t>LM000228</t>
  </si>
  <si>
    <t>LM000230</t>
  </si>
  <si>
    <t>LM000231</t>
  </si>
  <si>
    <t>LM000233</t>
  </si>
  <si>
    <t>LM000234</t>
  </si>
  <si>
    <t>LM000331</t>
  </si>
  <si>
    <t>LM000330</t>
  </si>
  <si>
    <t>LM000329</t>
  </si>
  <si>
    <t>LM000235</t>
  </si>
  <si>
    <t>LM000327</t>
  </si>
  <si>
    <t>LM000326</t>
  </si>
  <si>
    <t>LM000236</t>
  </si>
  <si>
    <t>LM000237</t>
  </si>
  <si>
    <t>LM000324</t>
  </si>
  <si>
    <t>LM000247</t>
  </si>
  <si>
    <t>LM000289</t>
  </si>
  <si>
    <t>LM002069</t>
  </si>
  <si>
    <t>LM000253</t>
  </si>
  <si>
    <t>LM000325</t>
  </si>
  <si>
    <t>LM000252</t>
  </si>
  <si>
    <t>LM000238</t>
  </si>
  <si>
    <t>LM000248</t>
  </si>
  <si>
    <t>LM000239</t>
  </si>
  <si>
    <t>LM000246</t>
  </si>
  <si>
    <t>LM000245</t>
  </si>
  <si>
    <t>LM000244</t>
  </si>
  <si>
    <t>LM000242</t>
  </si>
  <si>
    <t>LM000241</t>
  </si>
  <si>
    <t>LM000254</t>
  </si>
  <si>
    <t>LM000250</t>
  </si>
  <si>
    <t>LM000375</t>
  </si>
  <si>
    <t>LM000356</t>
  </si>
  <si>
    <t>LM000359</t>
  </si>
  <si>
    <t>LM000360</t>
  </si>
  <si>
    <t>LM000361</t>
  </si>
  <si>
    <t>LM000362</t>
  </si>
  <si>
    <t>LM000363</t>
  </si>
  <si>
    <t>LM000364</t>
  </si>
  <si>
    <t>LM000365</t>
  </si>
  <si>
    <t>LM000366</t>
  </si>
  <si>
    <t>LM000367</t>
  </si>
  <si>
    <t>LM000368</t>
  </si>
  <si>
    <t>LM000369</t>
  </si>
  <si>
    <t>LM000282</t>
  </si>
  <si>
    <t>LM000371</t>
  </si>
  <si>
    <t>LM000350</t>
  </si>
  <si>
    <t>LM000376</t>
  </si>
  <si>
    <t>LM000377</t>
  </si>
  <si>
    <t>LM000378</t>
  </si>
  <si>
    <t>LM000379</t>
  </si>
  <si>
    <t>LM000380</t>
  </si>
  <si>
    <t>LM000192</t>
  </si>
  <si>
    <t>LM000381</t>
  </si>
  <si>
    <t>LM000184</t>
  </si>
  <si>
    <t>LM000183</t>
  </si>
  <si>
    <t>LM000382</t>
  </si>
  <si>
    <t>LM000383</t>
  </si>
  <si>
    <t>LM000384</t>
  </si>
  <si>
    <t>LM000464</t>
  </si>
  <si>
    <t>LM000370</t>
  </si>
  <si>
    <t>LM000315</t>
  </si>
  <si>
    <t>LM000290</t>
  </si>
  <si>
    <t>LM000293</t>
  </si>
  <si>
    <t>LM000294</t>
  </si>
  <si>
    <t>LM000297</t>
  </si>
  <si>
    <t>LM000298</t>
  </si>
  <si>
    <t>LM000300</t>
  </si>
  <si>
    <t>LM000302</t>
  </si>
  <si>
    <t>LM000303</t>
  </si>
  <si>
    <t>LM000304</t>
  </si>
  <si>
    <t>LM000306</t>
  </si>
  <si>
    <t>LM000307</t>
  </si>
  <si>
    <t>LM000308</t>
  </si>
  <si>
    <t>LM000309</t>
  </si>
  <si>
    <t>LM000355</t>
  </si>
  <si>
    <t>LM000339</t>
  </si>
  <si>
    <t>LM000218</t>
  </si>
  <si>
    <t>LM000349</t>
  </si>
  <si>
    <t>LM000194</t>
  </si>
  <si>
    <t>LM000345</t>
  </si>
  <si>
    <t>LM000343</t>
  </si>
  <si>
    <t>LM000312</t>
  </si>
  <si>
    <t>LM000340</t>
  </si>
  <si>
    <t>LM000314</t>
  </si>
  <si>
    <t>LM000338</t>
  </si>
  <si>
    <t>LM000337</t>
  </si>
  <si>
    <t>LM000335</t>
  </si>
  <si>
    <t>LM000319</t>
  </si>
  <si>
    <t>LM000317</t>
  </si>
  <si>
    <t>LM000354</t>
  </si>
  <si>
    <t>LM000341</t>
  </si>
  <si>
    <t>LM000104</t>
  </si>
  <si>
    <t>LM000088</t>
  </si>
  <si>
    <t>LM000042</t>
  </si>
  <si>
    <t>LM000041</t>
  </si>
  <si>
    <t>LM000040</t>
  </si>
  <si>
    <t>LM000039</t>
  </si>
  <si>
    <t>LM000089</t>
  </si>
  <si>
    <t>LM000038</t>
  </si>
  <si>
    <t>LM000090</t>
  </si>
  <si>
    <t>LM000096</t>
  </si>
  <si>
    <t>LM000097</t>
  </si>
  <si>
    <t>LM000100</t>
  </si>
  <si>
    <t>LM000101</t>
  </si>
  <si>
    <t>LM000225</t>
  </si>
  <si>
    <t>LM000103</t>
  </si>
  <si>
    <t>LM000084</t>
  </si>
  <si>
    <t>LM000105</t>
  </si>
  <si>
    <t>LM000106</t>
  </si>
  <si>
    <t>LM000107</t>
  </si>
  <si>
    <t>LM000108</t>
  </si>
  <si>
    <t>LM000109</t>
  </si>
  <si>
    <t>LM000037</t>
  </si>
  <si>
    <t>LM000033</t>
  </si>
  <si>
    <t>LM000110</t>
  </si>
  <si>
    <t>LM000111</t>
  </si>
  <si>
    <t>LM000112</t>
  </si>
  <si>
    <t>LM000113</t>
  </si>
  <si>
    <t>LM000114</t>
  </si>
  <si>
    <t>LM000032</t>
  </si>
  <si>
    <t>LM000102</t>
  </si>
  <si>
    <t>LM000060</t>
  </si>
  <si>
    <t>LM000071</t>
  </si>
  <si>
    <t>LM000067</t>
  </si>
  <si>
    <t>LM000066</t>
  </si>
  <si>
    <t>LM000065</t>
  </si>
  <si>
    <t>LM000064</t>
  </si>
  <si>
    <t>LM000072</t>
  </si>
  <si>
    <t>LM000073</t>
  </si>
  <si>
    <t>LM000074</t>
  </si>
  <si>
    <t>LM000076</t>
  </si>
  <si>
    <t>LM000077</t>
  </si>
  <si>
    <t>LM000080</t>
  </si>
  <si>
    <t>LM000082</t>
  </si>
  <si>
    <t>LM000063</t>
  </si>
  <si>
    <t>LM000086</t>
  </si>
  <si>
    <t>LM000054</t>
  </si>
  <si>
    <t>LM000025</t>
  </si>
  <si>
    <t>LM000083</t>
  </si>
  <si>
    <t>LM000043</t>
  </si>
  <si>
    <t>LM000046</t>
  </si>
  <si>
    <t>LM000050</t>
  </si>
  <si>
    <t>LM000062</t>
  </si>
  <si>
    <t>LM000053</t>
  </si>
  <si>
    <t>LM000061</t>
  </si>
  <si>
    <t>LM000055</t>
  </si>
  <si>
    <t>LM000056</t>
  </si>
  <si>
    <t>LM000057</t>
  </si>
  <si>
    <t>LM000058</t>
  </si>
  <si>
    <t>LM000059</t>
  </si>
  <si>
    <t>LM000085</t>
  </si>
  <si>
    <t>LM000052</t>
  </si>
  <si>
    <t>LM000203</t>
  </si>
  <si>
    <t>LM000031</t>
  </si>
  <si>
    <t>LM000164</t>
  </si>
  <si>
    <t>LM000165</t>
  </si>
  <si>
    <t>LM000010</t>
  </si>
  <si>
    <t>LM000008</t>
  </si>
  <si>
    <t>LM000166</t>
  </si>
  <si>
    <t>LM000167</t>
  </si>
  <si>
    <t>LM000168</t>
  </si>
  <si>
    <t>LM000169</t>
  </si>
  <si>
    <t>LM000170</t>
  </si>
  <si>
    <t>LM000171</t>
  </si>
  <si>
    <t>LM000172</t>
  </si>
  <si>
    <t>LM000174</t>
  </si>
  <si>
    <t>LM000159</t>
  </si>
  <si>
    <t>LM000209</t>
  </si>
  <si>
    <t>LM000397</t>
  </si>
  <si>
    <t>LM000217</t>
  </si>
  <si>
    <t>LM000214</t>
  </si>
  <si>
    <t>LM000213</t>
  </si>
  <si>
    <t>LM000212</t>
  </si>
  <si>
    <t>LM000175</t>
  </si>
  <si>
    <t>LM000210</t>
  </si>
  <si>
    <t>LM000202</t>
  </si>
  <si>
    <t>LM000208</t>
  </si>
  <si>
    <t>LM000207</t>
  </si>
  <si>
    <t>LM000206</t>
  </si>
  <si>
    <t>LM000205</t>
  </si>
  <si>
    <t>LM000204</t>
  </si>
  <si>
    <t>LM000158</t>
  </si>
  <si>
    <t>LM000211</t>
  </si>
  <si>
    <t>LM000012</t>
  </si>
  <si>
    <t>LM000221</t>
  </si>
  <si>
    <t>LM000024</t>
  </si>
  <si>
    <t>LM000022</t>
  </si>
  <si>
    <t>LM000115</t>
  </si>
  <si>
    <t>LM000021</t>
  </si>
  <si>
    <t>LM000116</t>
  </si>
  <si>
    <t>LM000117</t>
  </si>
  <si>
    <t>LM000118</t>
  </si>
  <si>
    <t>LM000020</t>
  </si>
  <si>
    <t>LM000119</t>
  </si>
  <si>
    <t>LM000121</t>
  </si>
  <si>
    <t>LM000122</t>
  </si>
  <si>
    <t>LM000019</t>
  </si>
  <si>
    <t>LM000160</t>
  </si>
  <si>
    <t>LM000150</t>
  </si>
  <si>
    <t>LM000157</t>
  </si>
  <si>
    <t>LM000156</t>
  </si>
  <si>
    <t>LM000155</t>
  </si>
  <si>
    <t>LM000154</t>
  </si>
  <si>
    <t>LM000153</t>
  </si>
  <si>
    <t>LM000018</t>
  </si>
  <si>
    <t>LM000151</t>
  </si>
  <si>
    <t>LM000017</t>
  </si>
  <si>
    <t>LM000149</t>
  </si>
  <si>
    <t>LM000145</t>
  </si>
  <si>
    <t>LM000141</t>
  </si>
  <si>
    <t>LM000011</t>
  </si>
  <si>
    <t>LM000123</t>
  </si>
  <si>
    <t>LM000030</t>
  </si>
  <si>
    <t>LM000152</t>
  </si>
  <si>
    <t>LM000620</t>
  </si>
  <si>
    <t>LM000600</t>
  </si>
  <si>
    <t>LM000601</t>
  </si>
  <si>
    <t>LM000602</t>
  </si>
  <si>
    <t>LM000603</t>
  </si>
  <si>
    <t>LM000604</t>
  </si>
  <si>
    <t>LM000605</t>
  </si>
  <si>
    <t>LM000607</t>
  </si>
  <si>
    <t>LM000613</t>
  </si>
  <si>
    <t>LM000614</t>
  </si>
  <si>
    <t>LM000615</t>
  </si>
  <si>
    <t>LM000616</t>
  </si>
  <si>
    <t>LM000617</t>
  </si>
  <si>
    <t>LM000638</t>
  </si>
  <si>
    <t>LM000619</t>
  </si>
  <si>
    <t>LM001065</t>
  </si>
  <si>
    <t>LM000621</t>
  </si>
  <si>
    <t>LM000622</t>
  </si>
  <si>
    <t>LM000624</t>
  </si>
  <si>
    <t>LM000625</t>
  </si>
  <si>
    <t>LM000627</t>
  </si>
  <si>
    <t>LM000628</t>
  </si>
  <si>
    <t>LM000629</t>
  </si>
  <si>
    <t>LM000631</t>
  </si>
  <si>
    <t>LM000632</t>
  </si>
  <si>
    <t>LM000633</t>
  </si>
  <si>
    <t>LM000635</t>
  </si>
  <si>
    <t>LM000636</t>
  </si>
  <si>
    <t>LM000392</t>
  </si>
  <si>
    <t>LM000618</t>
  </si>
  <si>
    <t>LM000811</t>
  </si>
  <si>
    <t>LM000564</t>
  </si>
  <si>
    <t>LM000568</t>
  </si>
  <si>
    <t>LM000569</t>
  </si>
  <si>
    <t>LM000578</t>
  </si>
  <si>
    <t>LM000579</t>
  </si>
  <si>
    <t>LM000580</t>
  </si>
  <si>
    <t>LM000581</t>
  </si>
  <si>
    <t>LM000582</t>
  </si>
  <si>
    <t>LM000589</t>
  </si>
  <si>
    <t>LM000590</t>
  </si>
  <si>
    <t>LM000672</t>
  </si>
  <si>
    <t>LM000673</t>
  </si>
  <si>
    <t>LM000674</t>
  </si>
  <si>
    <t>LM000599</t>
  </si>
  <si>
    <t>LM000949</t>
  </si>
  <si>
    <t>LM000639</t>
  </si>
  <si>
    <t>LM001064</t>
  </si>
  <si>
    <t>LM001063</t>
  </si>
  <si>
    <t>LM001061</t>
  </si>
  <si>
    <t>LM000952</t>
  </si>
  <si>
    <t>LM000809</t>
  </si>
  <si>
    <t>LM000950</t>
  </si>
  <si>
    <t>LM000810</t>
  </si>
  <si>
    <t>LM000948</t>
  </si>
  <si>
    <t>LM000947</t>
  </si>
  <si>
    <t>LM000816</t>
  </si>
  <si>
    <t>LM000813</t>
  </si>
  <si>
    <t>LM000812</t>
  </si>
  <si>
    <t>LM001066</t>
  </si>
  <si>
    <t>LM000951</t>
  </si>
  <si>
    <t>LM000724</t>
  </si>
  <si>
    <t>LM000686</t>
  </si>
  <si>
    <t>LM000687</t>
  </si>
  <si>
    <t>LM000688</t>
  </si>
  <si>
    <t>LM000689</t>
  </si>
  <si>
    <t>LM000690</t>
  </si>
  <si>
    <t>LM000691</t>
  </si>
  <si>
    <t>LM000692</t>
  </si>
  <si>
    <t>LM000695</t>
  </si>
  <si>
    <t>LM000713</t>
  </si>
  <si>
    <t>LM000717</t>
  </si>
  <si>
    <t>LM000720</t>
  </si>
  <si>
    <t>LM000721</t>
  </si>
  <si>
    <t>LM000637</t>
  </si>
  <si>
    <t>LM000723</t>
  </si>
  <si>
    <t>LM000682</t>
  </si>
  <si>
    <t>LM000725</t>
  </si>
  <si>
    <t>LM000726</t>
  </si>
  <si>
    <t>LM000727</t>
  </si>
  <si>
    <t>LM000730</t>
  </si>
  <si>
    <t>LM000731</t>
  </si>
  <si>
    <t>LM000733</t>
  </si>
  <si>
    <t>LM000734</t>
  </si>
  <si>
    <t>LM000735</t>
  </si>
  <si>
    <t>LM000736</t>
  </si>
  <si>
    <t>LM000737</t>
  </si>
  <si>
    <t>LM000738</t>
  </si>
  <si>
    <t>LM000739</t>
  </si>
  <si>
    <t>LM000740</t>
  </si>
  <si>
    <t>LM000722</t>
  </si>
  <si>
    <t>LM000663</t>
  </si>
  <si>
    <t>LM000640</t>
  </si>
  <si>
    <t>LM000641</t>
  </si>
  <si>
    <t>LM000642</t>
  </si>
  <si>
    <t>LM000643</t>
  </si>
  <si>
    <t>LM000644</t>
  </si>
  <si>
    <t>LM000645</t>
  </si>
  <si>
    <t>LM000646</t>
  </si>
  <si>
    <t>LM000648</t>
  </si>
  <si>
    <t>LM000649</t>
  </si>
  <si>
    <t>LM000650</t>
  </si>
  <si>
    <t>LM000653</t>
  </si>
  <si>
    <t>LM000654</t>
  </si>
  <si>
    <t>LM000657</t>
  </si>
  <si>
    <t>LM000684</t>
  </si>
  <si>
    <t>LM000670</t>
  </si>
  <si>
    <t>LM000561</t>
  </si>
  <si>
    <t>LM000681</t>
  </si>
  <si>
    <t>LM000679</t>
  </si>
  <si>
    <t>LM000677</t>
  </si>
  <si>
    <t>LM000676</t>
  </si>
  <si>
    <t>LM000659</t>
  </si>
  <si>
    <t>LM000671</t>
  </si>
  <si>
    <t>LM000662</t>
  </si>
  <si>
    <t>LM000669</t>
  </si>
  <si>
    <t>LM000667</t>
  </si>
  <si>
    <t>LM000666</t>
  </si>
  <si>
    <t>LM000665</t>
  </si>
  <si>
    <t>LM000664</t>
  </si>
  <si>
    <t>LM000683</t>
  </si>
  <si>
    <t>LM000675</t>
  </si>
  <si>
    <t>LM000467</t>
  </si>
  <si>
    <t>LM000179</t>
  </si>
  <si>
    <t>LM000178</t>
  </si>
  <si>
    <t>LM000454</t>
  </si>
  <si>
    <t>LM000455</t>
  </si>
  <si>
    <t>LM000177</t>
  </si>
  <si>
    <t>LM000456</t>
  </si>
  <si>
    <t>LM000457</t>
  </si>
  <si>
    <t>LM000458</t>
  </si>
  <si>
    <t>LM000459</t>
  </si>
  <si>
    <t>LM000460</t>
  </si>
  <si>
    <t>LM000461</t>
  </si>
  <si>
    <t>LM000463</t>
  </si>
  <si>
    <t>LM000563</t>
  </si>
  <si>
    <t>LM000466</t>
  </si>
  <si>
    <t>LM000180</t>
  </si>
  <si>
    <t>LM000468</t>
  </si>
  <si>
    <t>LM000469</t>
  </si>
  <si>
    <t>LM000470</t>
  </si>
  <si>
    <t>LM000471</t>
  </si>
  <si>
    <t>LM000472</t>
  </si>
  <si>
    <t>LM000473</t>
  </si>
  <si>
    <t>LM000474</t>
  </si>
  <si>
    <t>LM000475</t>
  </si>
  <si>
    <t>LM000476</t>
  </si>
  <si>
    <t>LM000477</t>
  </si>
  <si>
    <t>LM000483</t>
  </si>
  <si>
    <t>LM000484</t>
  </si>
  <si>
    <t>LM000485</t>
  </si>
  <si>
    <t>LM000465</t>
  </si>
  <si>
    <t>LM000422</t>
  </si>
  <si>
    <t>LM000399</t>
  </si>
  <si>
    <t>LM000402</t>
  </si>
  <si>
    <t>LM000404</t>
  </si>
  <si>
    <t>LM000405</t>
  </si>
  <si>
    <t>LM000406</t>
  </si>
  <si>
    <t>LM000407</t>
  </si>
  <si>
    <t>LM000409</t>
  </si>
  <si>
    <t>LM000410</t>
  </si>
  <si>
    <t>LM000413</t>
  </si>
  <si>
    <t>LM000414</t>
  </si>
  <si>
    <t>LM000416</t>
  </si>
  <si>
    <t>LM000417</t>
  </si>
  <si>
    <t>LM000419</t>
  </si>
  <si>
    <t>LM000453</t>
  </si>
  <si>
    <t>LM000445</t>
  </si>
  <si>
    <t>LM000488</t>
  </si>
  <si>
    <t>LM000181</t>
  </si>
  <si>
    <t>LM000182</t>
  </si>
  <si>
    <t>LM000451</t>
  </si>
  <si>
    <t>LM000449</t>
  </si>
  <si>
    <t>LM000420</t>
  </si>
  <si>
    <t>LM000447</t>
  </si>
  <si>
    <t>LM000421</t>
  </si>
  <si>
    <t>LM000444</t>
  </si>
  <si>
    <t>LM000440</t>
  </si>
  <si>
    <t>LM000439</t>
  </si>
  <si>
    <t>LM000424</t>
  </si>
  <si>
    <t>LM000423</t>
  </si>
  <si>
    <t>LM000452</t>
  </si>
  <si>
    <t>LM000448</t>
  </si>
  <si>
    <t>LM000547</t>
  </si>
  <si>
    <t>LM000486</t>
  </si>
  <si>
    <t>LM000524</t>
  </si>
  <si>
    <t>LM000525</t>
  </si>
  <si>
    <t>LM000528</t>
  </si>
  <si>
    <t>LM000530</t>
  </si>
  <si>
    <t>LM000531</t>
  </si>
  <si>
    <t>LM000532</t>
  </si>
  <si>
    <t>LM000533</t>
  </si>
  <si>
    <t>LM000534</t>
  </si>
  <si>
    <t>LM000535</t>
  </si>
  <si>
    <t>LM000541</t>
  </si>
  <si>
    <t>LM000542</t>
  </si>
  <si>
    <t>LM000543</t>
  </si>
  <si>
    <t>LM000519</t>
  </si>
  <si>
    <t>LM000553</t>
  </si>
  <si>
    <t>LM000741</t>
  </si>
  <si>
    <t>LM000559</t>
  </si>
  <si>
    <t>LM000558</t>
  </si>
  <si>
    <t>LM000557</t>
  </si>
  <si>
    <t>LM000556</t>
  </si>
  <si>
    <t>LM000545</t>
  </si>
  <si>
    <t>LM000554</t>
  </si>
  <si>
    <t>LM000546</t>
  </si>
  <si>
    <t>LM000552</t>
  </si>
  <si>
    <t>LM000551</t>
  </si>
  <si>
    <t>LM000550</t>
  </si>
  <si>
    <t>LM000549</t>
  </si>
  <si>
    <t>LM000548</t>
  </si>
  <si>
    <t>LM000588</t>
  </si>
  <si>
    <t>LM000555</t>
  </si>
  <si>
    <t>LM000509</t>
  </si>
  <si>
    <t>LM000562</t>
  </si>
  <si>
    <t>LM000489</t>
  </si>
  <si>
    <t>LM000490</t>
  </si>
  <si>
    <t>LM000491</t>
  </si>
  <si>
    <t>LM000492</t>
  </si>
  <si>
    <t>LM000494</t>
  </si>
  <si>
    <t>LM000495</t>
  </si>
  <si>
    <t>LM000496</t>
  </si>
  <si>
    <t>LM000497</t>
  </si>
  <si>
    <t>LM000498</t>
  </si>
  <si>
    <t>LM000503</t>
  </si>
  <si>
    <t>LM000504</t>
  </si>
  <si>
    <t>LM000505</t>
  </si>
  <si>
    <t>LM000522</t>
  </si>
  <si>
    <t>LM000515</t>
  </si>
  <si>
    <t>LM000587</t>
  </si>
  <si>
    <t>LM000586</t>
  </si>
  <si>
    <t>LM000585</t>
  </si>
  <si>
    <t>LM000584</t>
  </si>
  <si>
    <t>LM000583</t>
  </si>
  <si>
    <t>LM000507</t>
  </si>
  <si>
    <t>LM000517</t>
  </si>
  <si>
    <t>LM000508</t>
  </si>
  <si>
    <t>LM000514</t>
  </si>
  <si>
    <t>LM000513</t>
  </si>
  <si>
    <t>LM000512</t>
  </si>
  <si>
    <t>LM000511</t>
  </si>
  <si>
    <t>LM000510</t>
  </si>
  <si>
    <t>LM000487</t>
  </si>
  <si>
    <t>LM000518</t>
  </si>
  <si>
    <t>LM002388</t>
  </si>
  <si>
    <t>LM002365</t>
  </si>
  <si>
    <t>LM002368</t>
  </si>
  <si>
    <t>LM002369</t>
  </si>
  <si>
    <t>LM002370</t>
  </si>
  <si>
    <t>LM002371</t>
  </si>
  <si>
    <t>LM002372</t>
  </si>
  <si>
    <t>LM002373</t>
  </si>
  <si>
    <t>LM002375</t>
  </si>
  <si>
    <t>LM002378</t>
  </si>
  <si>
    <t>LM002379</t>
  </si>
  <si>
    <t>LM002382</t>
  </si>
  <si>
    <t>LM002384</t>
  </si>
  <si>
    <t>LM002548</t>
  </si>
  <si>
    <t>LM002387</t>
  </si>
  <si>
    <t>LM002358</t>
  </si>
  <si>
    <t>LM002389</t>
  </si>
  <si>
    <t>LM002391</t>
  </si>
  <si>
    <t>LM002392</t>
  </si>
  <si>
    <t>LM002436</t>
  </si>
  <si>
    <t>LM002437</t>
  </si>
  <si>
    <t>LM002438</t>
  </si>
  <si>
    <t>LM002440</t>
  </si>
  <si>
    <t>LM002441</t>
  </si>
  <si>
    <t>LM002447</t>
  </si>
  <si>
    <t>LM002448</t>
  </si>
  <si>
    <t>LM002450</t>
  </si>
  <si>
    <t>LM002451</t>
  </si>
  <si>
    <t>LM002453</t>
  </si>
  <si>
    <t>LM002386</t>
  </si>
  <si>
    <t>LM002339</t>
  </si>
  <si>
    <t>LM002435</t>
  </si>
  <si>
    <t>LM002312</t>
  </si>
  <si>
    <t>LM002313</t>
  </si>
  <si>
    <t>LM002314</t>
  </si>
  <si>
    <t>LM002317</t>
  </si>
  <si>
    <t>LM002318</t>
  </si>
  <si>
    <t>LM002319</t>
  </si>
  <si>
    <t>LM002321</t>
  </si>
  <si>
    <t>LM002326</t>
  </si>
  <si>
    <t>LM002327</t>
  </si>
  <si>
    <t>LM002331</t>
  </si>
  <si>
    <t>LM002332</t>
  </si>
  <si>
    <t>LM002334</t>
  </si>
  <si>
    <t>LM002364</t>
  </si>
  <si>
    <t>LM002345</t>
  </si>
  <si>
    <t>LM002463</t>
  </si>
  <si>
    <t>LM002355</t>
  </si>
  <si>
    <t>LM002353</t>
  </si>
  <si>
    <t>LM002349</t>
  </si>
  <si>
    <t>LM002348</t>
  </si>
  <si>
    <t>LM002335</t>
  </si>
  <si>
    <t>LM002346</t>
  </si>
  <si>
    <t>LM002336</t>
  </si>
  <si>
    <t>LM002344</t>
  </si>
  <si>
    <t>LM002343</t>
  </si>
  <si>
    <t>LM002342</t>
  </si>
  <si>
    <t>LM002341</t>
  </si>
  <si>
    <t>LM002340</t>
  </si>
  <si>
    <t>LM002360</t>
  </si>
  <si>
    <t>LM002347</t>
  </si>
  <si>
    <t>LM002530</t>
  </si>
  <si>
    <t>LM002454</t>
  </si>
  <si>
    <t>LM002512</t>
  </si>
  <si>
    <t>LM002515</t>
  </si>
  <si>
    <t>LM002516</t>
  </si>
  <si>
    <t>LM002517</t>
  </si>
  <si>
    <t>LM002518</t>
  </si>
  <si>
    <t>LM002519</t>
  </si>
  <si>
    <t>LM002520</t>
  </si>
  <si>
    <t>LM002522</t>
  </si>
  <si>
    <t>LM002524</t>
  </si>
  <si>
    <t>LM002525</t>
  </si>
  <si>
    <t>LM002526</t>
  </si>
  <si>
    <t>LM002527</t>
  </si>
  <si>
    <t>LM002510</t>
  </si>
  <si>
    <t>LM002536</t>
  </si>
  <si>
    <t>LM002243</t>
  </si>
  <si>
    <t>LM002542</t>
  </si>
  <si>
    <t>LM002541</t>
  </si>
  <si>
    <t>LM002540</t>
  </si>
  <si>
    <t>LM002539</t>
  </si>
  <si>
    <t>LM002528</t>
  </si>
  <si>
    <t>LM002537</t>
  </si>
  <si>
    <t>LM002529</t>
  </si>
  <si>
    <t>LM002535</t>
  </si>
  <si>
    <t>LM002534</t>
  </si>
  <si>
    <t>LM002533</t>
  </si>
  <si>
    <t>LM002532</t>
  </si>
  <si>
    <t>LM002531</t>
  </si>
  <si>
    <t>LM002509</t>
  </si>
  <si>
    <t>LM002538</t>
  </si>
  <si>
    <t>LM002485</t>
  </si>
  <si>
    <t>LM002432</t>
  </si>
  <si>
    <t>LM002464</t>
  </si>
  <si>
    <t>LM002465</t>
  </si>
  <si>
    <t>LM002467</t>
  </si>
  <si>
    <t>LM002468</t>
  </si>
  <si>
    <t>LM002469</t>
  </si>
  <si>
    <t>LM002470</t>
  </si>
  <si>
    <t>LM002473</t>
  </si>
  <si>
    <t>LM002474</t>
  </si>
  <si>
    <t>LM002475</t>
  </si>
  <si>
    <t>LM002476</t>
  </si>
  <si>
    <t>LM002477</t>
  </si>
  <si>
    <t>LM002478</t>
  </si>
  <si>
    <t>LM002511</t>
  </si>
  <si>
    <t>LM002493</t>
  </si>
  <si>
    <t>LM002508</t>
  </si>
  <si>
    <t>LM002507</t>
  </si>
  <si>
    <t>LM002506</t>
  </si>
  <si>
    <t>LM002505</t>
  </si>
  <si>
    <t>LM002502</t>
  </si>
  <si>
    <t>LM002479</t>
  </si>
  <si>
    <t>LM002494</t>
  </si>
  <si>
    <t>LM002484</t>
  </si>
  <si>
    <t>LM002492</t>
  </si>
  <si>
    <t>LM002491</t>
  </si>
  <si>
    <t>LM002488</t>
  </si>
  <si>
    <t>LM002487</t>
  </si>
  <si>
    <t>LM002486</t>
  </si>
  <si>
    <t>LM002462</t>
  </si>
  <si>
    <t>LM002495</t>
  </si>
  <si>
    <t>LM002193</t>
  </si>
  <si>
    <t>LM002216</t>
  </si>
  <si>
    <t>LM002162</t>
  </si>
  <si>
    <t>LM002163</t>
  </si>
  <si>
    <t>LM002164</t>
  </si>
  <si>
    <t>LM002165</t>
  </si>
  <si>
    <t>LM002166</t>
  </si>
  <si>
    <t>LM002167</t>
  </si>
  <si>
    <t>LM002172</t>
  </si>
  <si>
    <t>LM002173</t>
  </si>
  <si>
    <t>LM002175</t>
  </si>
  <si>
    <t>LM002177</t>
  </si>
  <si>
    <t>LM002179</t>
  </si>
  <si>
    <t>LM002180</t>
  </si>
  <si>
    <t>LM002160</t>
  </si>
  <si>
    <t>LM002202</t>
  </si>
  <si>
    <t>LM002434</t>
  </si>
  <si>
    <t>LM002213</t>
  </si>
  <si>
    <t>LM002212</t>
  </si>
  <si>
    <t>LM002211</t>
  </si>
  <si>
    <t>LM002210</t>
  </si>
  <si>
    <t>LM002186</t>
  </si>
  <si>
    <t>LM002206</t>
  </si>
  <si>
    <t>LM002187</t>
  </si>
  <si>
    <t>LM002199</t>
  </si>
  <si>
    <t>LM002198</t>
  </si>
  <si>
    <t>LM002197</t>
  </si>
  <si>
    <t>LM002196</t>
  </si>
  <si>
    <t>LM002195</t>
  </si>
  <si>
    <t>LM002159</t>
  </si>
  <si>
    <t>LM002208</t>
  </si>
  <si>
    <t>LM002130</t>
  </si>
  <si>
    <t>LM002244</t>
  </si>
  <si>
    <t>LM002245</t>
  </si>
  <si>
    <t>LM002246</t>
  </si>
  <si>
    <t>LM002247</t>
  </si>
  <si>
    <t>LM002248</t>
  </si>
  <si>
    <t>LM002249</t>
  </si>
  <si>
    <t>LM002250</t>
  </si>
  <si>
    <t>LM002251</t>
  </si>
  <si>
    <t>LM002119</t>
  </si>
  <si>
    <t>LM002120</t>
  </si>
  <si>
    <t>LM002125</t>
  </si>
  <si>
    <t>LM002126</t>
  </si>
  <si>
    <t>LM002127</t>
  </si>
  <si>
    <t>LM002161</t>
  </si>
  <si>
    <t>LM002143</t>
  </si>
  <si>
    <t>LM002154</t>
  </si>
  <si>
    <t>LM002153</t>
  </si>
  <si>
    <t>LM002152</t>
  </si>
  <si>
    <t>LM002151</t>
  </si>
  <si>
    <t>LM002150</t>
  </si>
  <si>
    <t>LM002128</t>
  </si>
  <si>
    <t>LM002148</t>
  </si>
  <si>
    <t>LM002129</t>
  </si>
  <si>
    <t>LM002142</t>
  </si>
  <si>
    <t>LM002141</t>
  </si>
  <si>
    <t>LM002136</t>
  </si>
  <si>
    <t>LM002135</t>
  </si>
  <si>
    <t>LM002132</t>
  </si>
  <si>
    <t>LM002217</t>
  </si>
  <si>
    <t>LM002149</t>
  </si>
  <si>
    <t>LM002406</t>
  </si>
  <si>
    <t>LM002214</t>
  </si>
  <si>
    <t>LM002296</t>
  </si>
  <si>
    <t>LM002297</t>
  </si>
  <si>
    <t>LM002298</t>
  </si>
  <si>
    <t>LM002299</t>
  </si>
  <si>
    <t>LM002300</t>
  </si>
  <si>
    <t>LM002301</t>
  </si>
  <si>
    <t>LM002303</t>
  </si>
  <si>
    <t>LM002304</t>
  </si>
  <si>
    <t>LM002305</t>
  </si>
  <si>
    <t>LM002306</t>
  </si>
  <si>
    <t>LM002307</t>
  </si>
  <si>
    <t>LM002308</t>
  </si>
  <si>
    <t>LM002290</t>
  </si>
  <si>
    <t>LM002423</t>
  </si>
  <si>
    <t>LM002549</t>
  </si>
  <si>
    <t>LM002431</t>
  </si>
  <si>
    <t>LM002430</t>
  </si>
  <si>
    <t>LM002427</t>
  </si>
  <si>
    <t>LM002426</t>
  </si>
  <si>
    <t>LM002399</t>
  </si>
  <si>
    <t>LM002424</t>
  </si>
  <si>
    <t>LM002405</t>
  </si>
  <si>
    <t>LM002422</t>
  </si>
  <si>
    <t>LM002415</t>
  </si>
  <si>
    <t>LM002414</t>
  </si>
  <si>
    <t>LM002413</t>
  </si>
  <si>
    <t>LM002408</t>
  </si>
  <si>
    <t>LM002288</t>
  </si>
  <si>
    <t>LM002425</t>
  </si>
  <si>
    <t>LM002257</t>
  </si>
  <si>
    <t>LM002218</t>
  </si>
  <si>
    <t>LM002219</t>
  </si>
  <si>
    <t>LM002220</t>
  </si>
  <si>
    <t>LM002221</t>
  </si>
  <si>
    <t>LM002223</t>
  </si>
  <si>
    <t>LM002224</t>
  </si>
  <si>
    <t>LM002225</t>
  </si>
  <si>
    <t>LM002226</t>
  </si>
  <si>
    <t>LM002228</t>
  </si>
  <si>
    <t>LM002229</t>
  </si>
  <si>
    <t>LM002252</t>
  </si>
  <si>
    <t>LM002253</t>
  </si>
  <si>
    <t>LM002254</t>
  </si>
  <si>
    <t>LM002293</t>
  </si>
  <si>
    <t>LM002269</t>
  </si>
  <si>
    <t>LM002278</t>
  </si>
  <si>
    <t>LM002277</t>
  </si>
  <si>
    <t>LM002276</t>
  </si>
  <si>
    <t>LM002275</t>
  </si>
  <si>
    <t>LM002273</t>
  </si>
  <si>
    <t>LM002255</t>
  </si>
  <si>
    <t>LM002270</t>
  </si>
  <si>
    <t>LM002256</t>
  </si>
  <si>
    <t>LM002268</t>
  </si>
  <si>
    <t>LM002266</t>
  </si>
  <si>
    <t>LM002265</t>
  </si>
  <si>
    <t>LM002263</t>
  </si>
  <si>
    <t>LM002262</t>
  </si>
  <si>
    <t>LM002433</t>
  </si>
  <si>
    <t>LM002272</t>
  </si>
  <si>
    <t>LM725865</t>
  </si>
  <si>
    <t>LM571799</t>
  </si>
  <si>
    <t>LM571800</t>
  </si>
  <si>
    <t>LM761250</t>
  </si>
  <si>
    <t>LM761249</t>
  </si>
  <si>
    <t>LM761248</t>
  </si>
  <si>
    <t>LM761247</t>
  </si>
  <si>
    <t>LM761246</t>
  </si>
  <si>
    <t>LM761245</t>
  </si>
  <si>
    <t>LM761244</t>
  </si>
  <si>
    <t>LM644807</t>
  </si>
  <si>
    <t>LM761135</t>
  </si>
  <si>
    <t>LM725813</t>
  </si>
  <si>
    <t>LM002547</t>
  </si>
  <si>
    <t>LM725863</t>
  </si>
  <si>
    <t>LM571791</t>
  </si>
  <si>
    <t>LM635837</t>
  </si>
  <si>
    <t>LM518130</t>
  </si>
  <si>
    <t>LM518129</t>
  </si>
  <si>
    <t>LM518128</t>
  </si>
  <si>
    <t>LM518126</t>
  </si>
  <si>
    <t>LM760825</t>
  </si>
  <si>
    <t>LM760824</t>
  </si>
  <si>
    <t>LM668679</t>
  </si>
  <si>
    <t>LM760773</t>
  </si>
  <si>
    <t>LM760762</t>
  </si>
  <si>
    <t>LM760761</t>
  </si>
  <si>
    <t>LM760759</t>
  </si>
  <si>
    <t>LM760756</t>
  </si>
  <si>
    <t>LM760942</t>
  </si>
  <si>
    <t>LM725620</t>
  </si>
  <si>
    <t>LM771156</t>
  </si>
  <si>
    <t>LM771155</t>
  </si>
  <si>
    <t>LM771154</t>
  </si>
  <si>
    <t>LM771126</t>
  </si>
  <si>
    <t>LM770996</t>
  </si>
  <si>
    <t>LM770973</t>
  </si>
  <si>
    <t>LM770970</t>
  </si>
  <si>
    <t>LM770965</t>
  </si>
  <si>
    <t>LM770963</t>
  </si>
  <si>
    <t>LM770962</t>
  </si>
  <si>
    <t>LM770915</t>
  </si>
  <si>
    <t>LM771854</t>
  </si>
  <si>
    <t>LM771835</t>
  </si>
  <si>
    <t>LM571797</t>
  </si>
  <si>
    <t>LM724996</t>
  </si>
  <si>
    <t>LM760673</t>
  </si>
  <si>
    <t>LM571157</t>
  </si>
  <si>
    <t>LM571150</t>
  </si>
  <si>
    <t>LM571149</t>
  </si>
  <si>
    <t>LM571148</t>
  </si>
  <si>
    <t>LM771834</t>
  </si>
  <si>
    <t>LM725078</t>
  </si>
  <si>
    <t>LM770905</t>
  </si>
  <si>
    <t>LM770737</t>
  </si>
  <si>
    <t>LM770640</t>
  </si>
  <si>
    <t>LM724930</t>
  </si>
  <si>
    <t>LM533036</t>
  </si>
  <si>
    <t>LM770678</t>
  </si>
  <si>
    <t>LM571793</t>
  </si>
  <si>
    <t>LM571147</t>
  </si>
  <si>
    <t>LM686473</t>
  </si>
  <si>
    <t>LM573834</t>
  </si>
  <si>
    <t>LM748875</t>
  </si>
  <si>
    <t>LM735078</t>
  </si>
  <si>
    <t>LM685387</t>
  </si>
  <si>
    <t>LM748404</t>
  </si>
  <si>
    <t>LM735373</t>
  </si>
  <si>
    <t>LM735375</t>
  </si>
  <si>
    <t>LM694255</t>
  </si>
  <si>
    <t>LM500663</t>
  </si>
  <si>
    <t>LM694050</t>
  </si>
  <si>
    <t>LM748208</t>
  </si>
  <si>
    <t>LM748207</t>
  </si>
  <si>
    <t>LM747013</t>
  </si>
  <si>
    <t>LM749098</t>
  </si>
  <si>
    <t>LM747852</t>
  </si>
  <si>
    <t>LM747752</t>
  </si>
  <si>
    <t>LM747764</t>
  </si>
  <si>
    <t>LM747773</t>
  </si>
  <si>
    <t>LM747774</t>
  </si>
  <si>
    <t>LM747780</t>
  </si>
  <si>
    <t>LM686476</t>
  </si>
  <si>
    <t>LM747851</t>
  </si>
  <si>
    <t>LM686475</t>
  </si>
  <si>
    <t>LM747868</t>
  </si>
  <si>
    <t>LM000176</t>
  </si>
  <si>
    <t>LM748012</t>
  </si>
  <si>
    <t>LM500000</t>
  </si>
  <si>
    <t>LM686472</t>
  </si>
  <si>
    <t>LM759168</t>
  </si>
  <si>
    <t>LM747786</t>
  </si>
  <si>
    <t>LM760192</t>
  </si>
  <si>
    <t>LM771638</t>
  </si>
  <si>
    <t>LM760672</t>
  </si>
  <si>
    <t>LM760671</t>
  </si>
  <si>
    <t>LM760670</t>
  </si>
  <si>
    <t>LM760669</t>
  </si>
  <si>
    <t>LM760668</t>
  </si>
  <si>
    <t>LM760667</t>
  </si>
  <si>
    <t>LM581894</t>
  </si>
  <si>
    <t>LM581895</t>
  </si>
  <si>
    <t>LM581899</t>
  </si>
  <si>
    <t>LM581900</t>
  </si>
  <si>
    <t>LM581924</t>
  </si>
  <si>
    <t>LM709500</t>
  </si>
  <si>
    <t>LM749096</t>
  </si>
  <si>
    <t>LM759403</t>
  </si>
  <si>
    <t>LM759205</t>
  </si>
  <si>
    <t>LM759738</t>
  </si>
  <si>
    <t>LM501763</t>
  </si>
  <si>
    <t>LM670324</t>
  </si>
  <si>
    <t>LM759219</t>
  </si>
  <si>
    <t>LM582144</t>
  </si>
  <si>
    <t>LM759379</t>
  </si>
  <si>
    <t>LM760655</t>
  </si>
  <si>
    <t>LM759410</t>
  </si>
  <si>
    <t>LM707121</t>
  </si>
  <si>
    <t>LM707124</t>
  </si>
  <si>
    <t>LM734575</t>
  </si>
  <si>
    <t>LM760147</t>
  </si>
  <si>
    <t>LM573837</t>
  </si>
  <si>
    <t>LM759248</t>
  </si>
  <si>
    <t>LM772810</t>
  </si>
  <si>
    <t>LM772524</t>
  </si>
  <si>
    <t>LM722775</t>
  </si>
  <si>
    <t>LM722774</t>
  </si>
  <si>
    <t>LM662417</t>
  </si>
  <si>
    <t>LM722773</t>
  </si>
  <si>
    <t>LM722772</t>
  </si>
  <si>
    <t>LM722771</t>
  </si>
  <si>
    <t>LM722770</t>
  </si>
  <si>
    <t>LM772823</t>
  </si>
  <si>
    <t>LM772821</t>
  </si>
  <si>
    <t>LM772819</t>
  </si>
  <si>
    <t>LM772817</t>
  </si>
  <si>
    <t>LM772814</t>
  </si>
  <si>
    <t>LM663621</t>
  </si>
  <si>
    <t>LM772569</t>
  </si>
  <si>
    <t>LM771423</t>
  </si>
  <si>
    <t>LM722680</t>
  </si>
  <si>
    <t>LM772527</t>
  </si>
  <si>
    <t>LM722681</t>
  </si>
  <si>
    <t>LM722682</t>
  </si>
  <si>
    <t>LM772812</t>
  </si>
  <si>
    <t>LM722690</t>
  </si>
  <si>
    <t>LM772811</t>
  </si>
  <si>
    <t>LM772703</t>
  </si>
  <si>
    <t>LM772805</t>
  </si>
  <si>
    <t>LM772806</t>
  </si>
  <si>
    <t>LM772807</t>
  </si>
  <si>
    <t>LM772808</t>
  </si>
  <si>
    <t>LM773238</t>
  </si>
  <si>
    <t>LM722685</t>
  </si>
  <si>
    <t>LM773385</t>
  </si>
  <si>
    <t>LM002550</t>
  </si>
  <si>
    <t>LM002551</t>
  </si>
  <si>
    <t>LM002552</t>
  </si>
  <si>
    <t>LM002553</t>
  </si>
  <si>
    <t>LM002556</t>
  </si>
  <si>
    <t>LM002563</t>
  </si>
  <si>
    <t>LM002565</t>
  </si>
  <si>
    <t>LM002580</t>
  </si>
  <si>
    <t>LM002582</t>
  </si>
  <si>
    <t>LM100334</t>
  </si>
  <si>
    <t>LM773758</t>
  </si>
  <si>
    <t>LM773454</t>
  </si>
  <si>
    <t>LM773452</t>
  </si>
  <si>
    <t>LM722850</t>
  </si>
  <si>
    <t>LM773379</t>
  </si>
  <si>
    <t>LM773243</t>
  </si>
  <si>
    <t>LM773290</t>
  </si>
  <si>
    <t>LM773320</t>
  </si>
  <si>
    <t>LM773321</t>
  </si>
  <si>
    <t>LM773334</t>
  </si>
  <si>
    <t>LM773422</t>
  </si>
  <si>
    <t>LM773376</t>
  </si>
  <si>
    <t>LM773421</t>
  </si>
  <si>
    <t>LM773380</t>
  </si>
  <si>
    <t>LM773381</t>
  </si>
  <si>
    <t>LM773382</t>
  </si>
  <si>
    <t>LM773383</t>
  </si>
  <si>
    <t>LM773384</t>
  </si>
  <si>
    <t>LM722679</t>
  </si>
  <si>
    <t>LM773339</t>
  </si>
  <si>
    <t>LM771925</t>
  </si>
  <si>
    <t>LM772525</t>
  </si>
  <si>
    <t>LM721970</t>
  </si>
  <si>
    <t>LM772055</t>
  </si>
  <si>
    <t>LM772054</t>
  </si>
  <si>
    <t>LM721965</t>
  </si>
  <si>
    <t>LM771995</t>
  </si>
  <si>
    <t>LM771994</t>
  </si>
  <si>
    <t>LM771993</t>
  </si>
  <si>
    <t>LM771992</t>
  </si>
  <si>
    <t>LM771991</t>
  </si>
  <si>
    <t>LM771990</t>
  </si>
  <si>
    <t>LM771989</t>
  </si>
  <si>
    <t>LM771988</t>
  </si>
  <si>
    <t>LM665061</t>
  </si>
  <si>
    <t>LM771830</t>
  </si>
  <si>
    <t>LM002176</t>
  </si>
  <si>
    <t>LM771639</t>
  </si>
  <si>
    <t>LM771645</t>
  </si>
  <si>
    <t>LM771649</t>
  </si>
  <si>
    <t>LM771650</t>
  </si>
  <si>
    <t>LM771987</t>
  </si>
  <si>
    <t>LM771829</t>
  </si>
  <si>
    <t>LM771986</t>
  </si>
  <si>
    <t>LM771833</t>
  </si>
  <si>
    <t>LM771895</t>
  </si>
  <si>
    <t>LM771896</t>
  </si>
  <si>
    <t>LM771915</t>
  </si>
  <si>
    <t>LM771921</t>
  </si>
  <si>
    <t>LM664795</t>
  </si>
  <si>
    <t>LM771821</t>
  </si>
  <si>
    <t>LM772225</t>
  </si>
  <si>
    <t>LM722678</t>
  </si>
  <si>
    <t>LM772504</t>
  </si>
  <si>
    <t>LM722677</t>
  </si>
  <si>
    <t>LM772408</t>
  </si>
  <si>
    <t>LM772407</t>
  </si>
  <si>
    <t>LM772406</t>
  </si>
  <si>
    <t>LM722408</t>
  </si>
  <si>
    <t>LM722401</t>
  </si>
  <si>
    <t>LM556037</t>
  </si>
  <si>
    <t>LM772355</t>
  </si>
  <si>
    <t>LM772346</t>
  </si>
  <si>
    <t>LM773173</t>
  </si>
  <si>
    <t>LM773172</t>
  </si>
  <si>
    <t>LM665086</t>
  </si>
  <si>
    <t>LM772172</t>
  </si>
  <si>
    <t>LM772147</t>
  </si>
  <si>
    <t>LM772148</t>
  </si>
  <si>
    <t>LM772151</t>
  </si>
  <si>
    <t>LM772157</t>
  </si>
  <si>
    <t>LM772158</t>
  </si>
  <si>
    <t>LM772292</t>
  </si>
  <si>
    <t>LM724525-10</t>
  </si>
  <si>
    <t>LM772236</t>
  </si>
  <si>
    <t>LM772173</t>
  </si>
  <si>
    <t>LM772198</t>
  </si>
  <si>
    <t>LM772203</t>
  </si>
  <si>
    <t>LM772213</t>
  </si>
  <si>
    <t>LM772222</t>
  </si>
  <si>
    <t>LM771637</t>
  </si>
  <si>
    <t>LM772161</t>
  </si>
  <si>
    <t>LM001825</t>
  </si>
  <si>
    <t>LM001749</t>
  </si>
  <si>
    <t>LM001750</t>
  </si>
  <si>
    <t>LM001751</t>
  </si>
  <si>
    <t>LM001752</t>
  </si>
  <si>
    <t>LM001753</t>
  </si>
  <si>
    <t>LM001754</t>
  </si>
  <si>
    <t>LM001817</t>
  </si>
  <si>
    <t>LM001818</t>
  </si>
  <si>
    <t>LM001819</t>
  </si>
  <si>
    <t>LM001820</t>
  </si>
  <si>
    <t>LM001821</t>
  </si>
  <si>
    <t>LM001697</t>
  </si>
  <si>
    <t>LM001823</t>
  </si>
  <si>
    <t>LM001746</t>
  </si>
  <si>
    <t>LM001827</t>
  </si>
  <si>
    <t>LM001828</t>
  </si>
  <si>
    <t>LM001829</t>
  </si>
  <si>
    <t>LM001830</t>
  </si>
  <si>
    <t>LM001755</t>
  </si>
  <si>
    <t>LM001756</t>
  </si>
  <si>
    <t>LM001757</t>
  </si>
  <si>
    <t>LM001758</t>
  </si>
  <si>
    <t>LM001759</t>
  </si>
  <si>
    <t>LM001760</t>
  </si>
  <si>
    <t>LM001761</t>
  </si>
  <si>
    <t>LM001763</t>
  </si>
  <si>
    <t>LM001822</t>
  </si>
  <si>
    <t>LM001731</t>
  </si>
  <si>
    <t>LM001878</t>
  </si>
  <si>
    <t>LM001699</t>
  </si>
  <si>
    <t>LM001700</t>
  </si>
  <si>
    <t>LM001701</t>
  </si>
  <si>
    <t>LM001702</t>
  </si>
  <si>
    <t>LM001703</t>
  </si>
  <si>
    <t>LM001717</t>
  </si>
  <si>
    <t>LM001718</t>
  </si>
  <si>
    <t>LM001722</t>
  </si>
  <si>
    <t>LM001725</t>
  </si>
  <si>
    <t>LM001726</t>
  </si>
  <si>
    <t>LM001727</t>
  </si>
  <si>
    <t>LM001748</t>
  </si>
  <si>
    <t>LM001730</t>
  </si>
  <si>
    <t>LM001747</t>
  </si>
  <si>
    <t>LM001733</t>
  </si>
  <si>
    <t>LM001736</t>
  </si>
  <si>
    <t>LM001737</t>
  </si>
  <si>
    <t>LM001738</t>
  </si>
  <si>
    <t>LM001739</t>
  </si>
  <si>
    <t>LM001740</t>
  </si>
  <si>
    <t>LM001741</t>
  </si>
  <si>
    <t>LM001742</t>
  </si>
  <si>
    <t>LM001743</t>
  </si>
  <si>
    <t>LM001744</t>
  </si>
  <si>
    <t>LM001745</t>
  </si>
  <si>
    <t>LM001767</t>
  </si>
  <si>
    <t>LM001729</t>
  </si>
  <si>
    <t>LM001848</t>
  </si>
  <si>
    <t>LM001765</t>
  </si>
  <si>
    <t>LM001813</t>
  </si>
  <si>
    <t>LM001832</t>
  </si>
  <si>
    <t>LM001834</t>
  </si>
  <si>
    <t>LM001835</t>
  </si>
  <si>
    <t>LM001836</t>
  </si>
  <si>
    <t>LM001839</t>
  </si>
  <si>
    <t>LM001840</t>
  </si>
  <si>
    <t>LM001841</t>
  </si>
  <si>
    <t>LM001842</t>
  </si>
  <si>
    <t>LM001843</t>
  </si>
  <si>
    <t>LM001845</t>
  </si>
  <si>
    <t>LM001809</t>
  </si>
  <si>
    <t>LM001847</t>
  </si>
  <si>
    <t>LM001806</t>
  </si>
  <si>
    <t>LM001849</t>
  </si>
  <si>
    <t>LM001850</t>
  </si>
  <si>
    <t>LM001851</t>
  </si>
  <si>
    <t>LM001855</t>
  </si>
  <si>
    <t>LM001856</t>
  </si>
  <si>
    <t>LM001857</t>
  </si>
  <si>
    <t>LM001858</t>
  </si>
  <si>
    <t>LM001862</t>
  </si>
  <si>
    <t>LM001863</t>
  </si>
  <si>
    <t>LM001869</t>
  </si>
  <si>
    <t>LM001870</t>
  </si>
  <si>
    <t>LM001877</t>
  </si>
  <si>
    <t>LM001846</t>
  </si>
  <si>
    <t>LM001785</t>
  </si>
  <si>
    <t>LM001696</t>
  </si>
  <si>
    <t>LM001768</t>
  </si>
  <si>
    <t>LM001771</t>
  </si>
  <si>
    <t>LM001772</t>
  </si>
  <si>
    <t>LM001773</t>
  </si>
  <si>
    <t>LM001774</t>
  </si>
  <si>
    <t>LM001775</t>
  </si>
  <si>
    <t>LM001776</t>
  </si>
  <si>
    <t>LM001777</t>
  </si>
  <si>
    <t>LM001778</t>
  </si>
  <si>
    <t>LM001779</t>
  </si>
  <si>
    <t>LM001780</t>
  </si>
  <si>
    <t>LM001811</t>
  </si>
  <si>
    <t>LM002178</t>
  </si>
  <si>
    <t>LM001766</t>
  </si>
  <si>
    <t>LM002242</t>
  </si>
  <si>
    <t>LM001788</t>
  </si>
  <si>
    <t>LM001789</t>
  </si>
  <si>
    <t>LM001791</t>
  </si>
  <si>
    <t>LM001792</t>
  </si>
  <si>
    <t>LM001793</t>
  </si>
  <si>
    <t>LM001794</t>
  </si>
  <si>
    <t>LM001795</t>
  </si>
  <si>
    <t>LM001796</t>
  </si>
  <si>
    <t>LM001800</t>
  </si>
  <si>
    <t>LM001801</t>
  </si>
  <si>
    <t>LM001805</t>
  </si>
  <si>
    <t>LM001781</t>
  </si>
  <si>
    <t>LM001584</t>
  </si>
  <si>
    <t>LM001563</t>
  </si>
  <si>
    <t>LM001564</t>
  </si>
  <si>
    <t>LM001568</t>
  </si>
  <si>
    <t>LM001569</t>
  </si>
  <si>
    <t>LM001574</t>
  </si>
  <si>
    <t>LM001576</t>
  </si>
  <si>
    <t>LM001577</t>
  </si>
  <si>
    <t>LM001578</t>
  </si>
  <si>
    <t>LM001579</t>
  </si>
  <si>
    <t>LM001580</t>
  </si>
  <si>
    <t>LM001581</t>
  </si>
  <si>
    <t>LM001698</t>
  </si>
  <si>
    <t>LM001583</t>
  </si>
  <si>
    <t>LM001560</t>
  </si>
  <si>
    <t>LM001585</t>
  </si>
  <si>
    <t>LM001586</t>
  </si>
  <si>
    <t>LM001587</t>
  </si>
  <si>
    <t>LM001588</t>
  </si>
  <si>
    <t>LM001589</t>
  </si>
  <si>
    <t>LM001590</t>
  </si>
  <si>
    <t>LM001591</t>
  </si>
  <si>
    <t>LM001594</t>
  </si>
  <si>
    <t>LM001598</t>
  </si>
  <si>
    <t>LM001599</t>
  </si>
  <si>
    <t>LM001600</t>
  </si>
  <si>
    <t>LM001602</t>
  </si>
  <si>
    <t>LM001582</t>
  </si>
  <si>
    <t>LM001520</t>
  </si>
  <si>
    <t>LM001506</t>
  </si>
  <si>
    <t>LM001507</t>
  </si>
  <si>
    <t>LM001508</t>
  </si>
  <si>
    <t>LM001509</t>
  </si>
  <si>
    <t>LM001510</t>
  </si>
  <si>
    <t>LM001511</t>
  </si>
  <si>
    <t>LM001512</t>
  </si>
  <si>
    <t>LM001513</t>
  </si>
  <si>
    <t>LM001514</t>
  </si>
  <si>
    <t>LM001515</t>
  </si>
  <si>
    <t>LM001516</t>
  </si>
  <si>
    <t>LM001517</t>
  </si>
  <si>
    <t>LM001562</t>
  </si>
  <si>
    <t>LM001519</t>
  </si>
  <si>
    <t>LM001561</t>
  </si>
  <si>
    <t>LM001527</t>
  </si>
  <si>
    <t>LM001528</t>
  </si>
  <si>
    <t>LM001529</t>
  </si>
  <si>
    <t>LM001530</t>
  </si>
  <si>
    <t>LM001546</t>
  </si>
  <si>
    <t>LM001547</t>
  </si>
  <si>
    <t>LM001548</t>
  </si>
  <si>
    <t>LM001549</t>
  </si>
  <si>
    <t>LM001550</t>
  </si>
  <si>
    <t>LM001551</t>
  </si>
  <si>
    <t>LM001558</t>
  </si>
  <si>
    <t>LM001605</t>
  </si>
  <si>
    <t>LM001518</t>
  </si>
  <si>
    <t>LM001664</t>
  </si>
  <si>
    <t>LM001603</t>
  </si>
  <si>
    <t>LM001647</t>
  </si>
  <si>
    <t>LM001648</t>
  </si>
  <si>
    <t>LM001649</t>
  </si>
  <si>
    <t>LM001650</t>
  </si>
  <si>
    <t>LM001651</t>
  </si>
  <si>
    <t>LM001652</t>
  </si>
  <si>
    <t>LM001653</t>
  </si>
  <si>
    <t>LM001654</t>
  </si>
  <si>
    <t>LM001655</t>
  </si>
  <si>
    <t>LM001659</t>
  </si>
  <si>
    <t>LM001660</t>
  </si>
  <si>
    <t>LM001645</t>
  </si>
  <si>
    <t>LM001662</t>
  </si>
  <si>
    <t>LM001634</t>
  </si>
  <si>
    <t>LM001665</t>
  </si>
  <si>
    <t>LM001667</t>
  </si>
  <si>
    <t>LM001668</t>
  </si>
  <si>
    <t>LM001669</t>
  </si>
  <si>
    <t>LM001670</t>
  </si>
  <si>
    <t>LM001671</t>
  </si>
  <si>
    <t>LM001672</t>
  </si>
  <si>
    <t>LM001673</t>
  </si>
  <si>
    <t>LM001676</t>
  </si>
  <si>
    <t>LM001677</t>
  </si>
  <si>
    <t>LM001694</t>
  </si>
  <si>
    <t>LM001695</t>
  </si>
  <si>
    <t>LM001661</t>
  </si>
  <si>
    <t>LM001619</t>
  </si>
  <si>
    <t>LM001787</t>
  </si>
  <si>
    <t>LM001606</t>
  </si>
  <si>
    <t>LM001607</t>
  </si>
  <si>
    <t>LM001608</t>
  </si>
  <si>
    <t>LM001609</t>
  </si>
  <si>
    <t>LM001610</t>
  </si>
  <si>
    <t>LM001611</t>
  </si>
  <si>
    <t>LM001612</t>
  </si>
  <si>
    <t>LM001613</t>
  </si>
  <si>
    <t>LM001614</t>
  </si>
  <si>
    <t>LM001615</t>
  </si>
  <si>
    <t>LM001616</t>
  </si>
  <si>
    <t>LM001646</t>
  </si>
  <si>
    <t>LM001618</t>
  </si>
  <si>
    <t>LM001604</t>
  </si>
  <si>
    <t>LM001620</t>
  </si>
  <si>
    <t>LM001621</t>
  </si>
  <si>
    <t>LM001622</t>
  </si>
  <si>
    <t>LM001623</t>
  </si>
  <si>
    <t>LM001624</t>
  </si>
  <si>
    <t>LM001625</t>
  </si>
  <si>
    <t>LM001626</t>
  </si>
  <si>
    <t>LM001627</t>
  </si>
  <si>
    <t>LM001628</t>
  </si>
  <si>
    <t>LM001630</t>
  </si>
  <si>
    <t>LM001632</t>
  </si>
  <si>
    <t>LM001633</t>
  </si>
  <si>
    <t>LM001617</t>
  </si>
  <si>
    <t>LM002107</t>
  </si>
  <si>
    <t>LM002240</t>
  </si>
  <si>
    <t>LM001782</t>
  </si>
  <si>
    <t>LM002101</t>
  </si>
  <si>
    <t>LM002026</t>
  </si>
  <si>
    <t>LM002027</t>
  </si>
  <si>
    <t>LM002094</t>
  </si>
  <si>
    <t>LM002102</t>
  </si>
  <si>
    <t>LM002103</t>
  </si>
  <si>
    <t>LM002031</t>
  </si>
  <si>
    <t>LM002036</t>
  </si>
  <si>
    <t>LM002104</t>
  </si>
  <si>
    <t>LM002091</t>
  </si>
  <si>
    <t>LM002106</t>
  </si>
  <si>
    <t>LM002099</t>
  </si>
  <si>
    <t>LM002004</t>
  </si>
  <si>
    <t>LM002083</t>
  </si>
  <si>
    <t>LM002082</t>
  </si>
  <si>
    <t>LM001952</t>
  </si>
  <si>
    <t>LM001950</t>
  </si>
  <si>
    <t>LM001949</t>
  </si>
  <si>
    <t>LM001948</t>
  </si>
  <si>
    <t>LM002108</t>
  </si>
  <si>
    <t>LM002109</t>
  </si>
  <si>
    <t>LM001947</t>
  </si>
  <si>
    <t>LM002233</t>
  </si>
  <si>
    <t>LM002105</t>
  </si>
  <si>
    <t>LM002086</t>
  </si>
  <si>
    <t>LM002234</t>
  </si>
  <si>
    <t>LM002023</t>
  </si>
  <si>
    <t>LM002024</t>
  </si>
  <si>
    <t>LM002232</t>
  </si>
  <si>
    <t>LM002021</t>
  </si>
  <si>
    <t>LM002020</t>
  </si>
  <si>
    <t>LM002095</t>
  </si>
  <si>
    <t>LM002018</t>
  </si>
  <si>
    <t>LM002116</t>
  </si>
  <si>
    <t>LM002016</t>
  </si>
  <si>
    <t>LM002239</t>
  </si>
  <si>
    <t>LM001882</t>
  </si>
  <si>
    <t>LM002085</t>
  </si>
  <si>
    <t>LM002241</t>
  </si>
  <si>
    <t>LM002087</t>
  </si>
  <si>
    <t>LM002088</t>
  </si>
  <si>
    <t>LM002009</t>
  </si>
  <si>
    <t>LM002008</t>
  </si>
  <si>
    <t>LM002007</t>
  </si>
  <si>
    <t>LM002006</t>
  </si>
  <si>
    <t>LM002005</t>
  </si>
  <si>
    <t>LM002100</t>
  </si>
  <si>
    <t>LM002092</t>
  </si>
  <si>
    <t>LM002113</t>
  </si>
  <si>
    <t>LM002096</t>
  </si>
  <si>
    <t>LM001944</t>
  </si>
  <si>
    <t>LM002014</t>
  </si>
  <si>
    <t>LM002063</t>
  </si>
  <si>
    <t>LM001906</t>
  </si>
  <si>
    <t>LM001903</t>
  </si>
  <si>
    <t>LM001899</t>
  </si>
  <si>
    <t>LM001898</t>
  </si>
  <si>
    <t>LM001896</t>
  </si>
  <si>
    <t>LM001895</t>
  </si>
  <si>
    <t>LM002057</t>
  </si>
  <si>
    <t>LM001893</t>
  </si>
  <si>
    <t>LM001892</t>
  </si>
  <si>
    <t>LM002114</t>
  </si>
  <si>
    <t>LM002067</t>
  </si>
  <si>
    <t>LM002110</t>
  </si>
  <si>
    <t>LM002230</t>
  </si>
  <si>
    <t>LM001909</t>
  </si>
  <si>
    <t>LM002062</t>
  </si>
  <si>
    <t>LM002058</t>
  </si>
  <si>
    <t>LM002059</t>
  </si>
  <si>
    <t>LM002118</t>
  </si>
  <si>
    <t>LM002061</t>
  </si>
  <si>
    <t>LM002060</t>
  </si>
  <si>
    <t>LM002115</t>
  </si>
  <si>
    <t>LM002117</t>
  </si>
  <si>
    <t>LM002001</t>
  </si>
  <si>
    <t>LM002002</t>
  </si>
  <si>
    <t>LM002003</t>
  </si>
  <si>
    <t>LM002064</t>
  </si>
  <si>
    <t>LM001996</t>
  </si>
  <si>
    <t>LM001943</t>
  </si>
  <si>
    <t>LM002090</t>
  </si>
  <si>
    <t>LM002076</t>
  </si>
  <si>
    <t>LM001937</t>
  </si>
  <si>
    <t>LM001936</t>
  </si>
  <si>
    <t>LM001935</t>
  </si>
  <si>
    <t>LM002075</t>
  </si>
  <si>
    <t>LM001930</t>
  </si>
  <si>
    <t>LM001928</t>
  </si>
  <si>
    <t>LM001927</t>
  </si>
  <si>
    <t>LM001926</t>
  </si>
  <si>
    <t>LM001907</t>
  </si>
  <si>
    <t>LM001994</t>
  </si>
  <si>
    <t>LM001908</t>
  </si>
  <si>
    <t>LM001997</t>
  </si>
  <si>
    <t>LM001998</t>
  </si>
  <si>
    <t>LM002000</t>
  </si>
  <si>
    <t>LM002073</t>
  </si>
  <si>
    <t>LM002055</t>
  </si>
  <si>
    <t>LM001925</t>
  </si>
  <si>
    <t>LM002056</t>
  </si>
  <si>
    <t>LM001924</t>
  </si>
  <si>
    <t>LM002231</t>
  </si>
  <si>
    <t>LM001912</t>
  </si>
  <si>
    <t>LM001910</t>
  </si>
  <si>
    <t>LM002084</t>
  </si>
  <si>
    <t>LM002074</t>
  </si>
  <si>
    <t>LM809394</t>
  </si>
  <si>
    <t>LM810645</t>
  </si>
  <si>
    <t>LM810663</t>
  </si>
  <si>
    <t>LM810653</t>
  </si>
  <si>
    <t>LM810644</t>
  </si>
  <si>
    <t>LM809395</t>
  </si>
  <si>
    <t>LM810646</t>
  </si>
  <si>
    <t>LM809392</t>
  </si>
  <si>
    <t>LM810648</t>
  </si>
  <si>
    <t>LM810655</t>
  </si>
  <si>
    <t>LM810662</t>
  </si>
  <si>
    <t>LM809396</t>
  </si>
  <si>
    <t>LM810658</t>
  </si>
  <si>
    <t>LM810656</t>
  </si>
  <si>
    <t>LM810657</t>
  </si>
  <si>
    <t>LM809393</t>
  </si>
  <si>
    <t>LM810894</t>
  </si>
  <si>
    <t>LM810569</t>
  </si>
  <si>
    <t>LM810589</t>
  </si>
  <si>
    <t>LM810627</t>
  </si>
  <si>
    <t>LM809398</t>
  </si>
  <si>
    <t>LM810634</t>
  </si>
  <si>
    <t>LM810636</t>
  </si>
  <si>
    <t>LM810637</t>
  </si>
  <si>
    <t>LM810638</t>
  </si>
  <si>
    <t>LM775395</t>
  </si>
  <si>
    <t>LM810899</t>
  </si>
  <si>
    <t>LM810893</t>
  </si>
  <si>
    <t>LM809397</t>
  </si>
  <si>
    <t>LM810895</t>
  </si>
  <si>
    <t>LM810896</t>
  </si>
  <si>
    <t>LM809391</t>
  </si>
  <si>
    <t>LM810897</t>
  </si>
  <si>
    <t>LM810664</t>
  </si>
  <si>
    <t>LM810900</t>
  </si>
  <si>
    <t>LM775394</t>
  </si>
  <si>
    <t>LM810642</t>
  </si>
  <si>
    <t>LM810643</t>
  </si>
  <si>
    <t>LM810892</t>
  </si>
  <si>
    <t>LM810852</t>
  </si>
  <si>
    <t>LM810841</t>
  </si>
  <si>
    <t>LM810842</t>
  </si>
  <si>
    <t>LM810843</t>
  </si>
  <si>
    <t>LM810844</t>
  </si>
  <si>
    <t>LM810845</t>
  </si>
  <si>
    <t>LM810846</t>
  </si>
  <si>
    <t>LM810847</t>
  </si>
  <si>
    <t>LM810848</t>
  </si>
  <si>
    <t>LM809389</t>
  </si>
  <si>
    <t>LM810672</t>
  </si>
  <si>
    <t>LM810850</t>
  </si>
  <si>
    <t>LM810838</t>
  </si>
  <si>
    <t>LM810853</t>
  </si>
  <si>
    <t>LM809388</t>
  </si>
  <si>
    <t>LM810854</t>
  </si>
  <si>
    <t>LM810856</t>
  </si>
  <si>
    <t>LM810876</t>
  </si>
  <si>
    <t>LM810877</t>
  </si>
  <si>
    <t>LM775387</t>
  </si>
  <si>
    <t>LM775241</t>
  </si>
  <si>
    <t>LM775240</t>
  </si>
  <si>
    <t>LM809387</t>
  </si>
  <si>
    <t>LM810849</t>
  </si>
  <si>
    <t>LM810826</t>
  </si>
  <si>
    <t>LM810667</t>
  </si>
  <si>
    <t>LM810668</t>
  </si>
  <si>
    <t>LM810669</t>
  </si>
  <si>
    <t>LM810670</t>
  </si>
  <si>
    <t>LM810671</t>
  </si>
  <si>
    <t>LM810531</t>
  </si>
  <si>
    <t>LM810673</t>
  </si>
  <si>
    <t>LM810674</t>
  </si>
  <si>
    <t>LM810675</t>
  </si>
  <si>
    <t>LM809390</t>
  </si>
  <si>
    <t>LM810840</t>
  </si>
  <si>
    <t>LM810771</t>
  </si>
  <si>
    <t>LM810839</t>
  </si>
  <si>
    <t>LM810829</t>
  </si>
  <si>
    <t>LM810830</t>
  </si>
  <si>
    <t>LM810831</t>
  </si>
  <si>
    <t>LM810832</t>
  </si>
  <si>
    <t>LM810833</t>
  </si>
  <si>
    <t>LM810834</t>
  </si>
  <si>
    <t>LM810835</t>
  </si>
  <si>
    <t>LM810836</t>
  </si>
  <si>
    <t>LM810837</t>
  </si>
  <si>
    <t>LM810666</t>
  </si>
  <si>
    <t>LM810678</t>
  </si>
  <si>
    <t>LM809630</t>
  </si>
  <si>
    <t>LM809806</t>
  </si>
  <si>
    <t>LM809641</t>
  </si>
  <si>
    <t>LM809807</t>
  </si>
  <si>
    <t>LM809808</t>
  </si>
  <si>
    <t>LM809840</t>
  </si>
  <si>
    <t>LM809639</t>
  </si>
  <si>
    <t>LM809636</t>
  </si>
  <si>
    <t>LM809635</t>
  </si>
  <si>
    <t>LM809634</t>
  </si>
  <si>
    <t>LM809622</t>
  </si>
  <si>
    <t>LM809631</t>
  </si>
  <si>
    <t>LM809790</t>
  </si>
  <si>
    <t>LM809629</t>
  </si>
  <si>
    <t>LM809628</t>
  </si>
  <si>
    <t>LM809627</t>
  </si>
  <si>
    <t>LM809842</t>
  </si>
  <si>
    <t>LM809843</t>
  </si>
  <si>
    <t>LM809626</t>
  </si>
  <si>
    <t>LM809625</t>
  </si>
  <si>
    <t>LM809624</t>
  </si>
  <si>
    <t>LM809844</t>
  </si>
  <si>
    <t>LM810498</t>
  </si>
  <si>
    <t>LM809633</t>
  </si>
  <si>
    <t>LM775397</t>
  </si>
  <si>
    <t>LM809646</t>
  </si>
  <si>
    <t>LM809647</t>
  </si>
  <si>
    <t>LM809648</t>
  </si>
  <si>
    <t>LM809645</t>
  </si>
  <si>
    <t>LM809649</t>
  </si>
  <si>
    <t>LM809650</t>
  </si>
  <si>
    <t>LM809656</t>
  </si>
  <si>
    <t>LM809691</t>
  </si>
  <si>
    <t>LM809692</t>
  </si>
  <si>
    <t>LM773493</t>
  </si>
  <si>
    <t>LM809805</t>
  </si>
  <si>
    <t>LM773489</t>
  </si>
  <si>
    <t>LM809642</t>
  </si>
  <si>
    <t>LM809644</t>
  </si>
  <si>
    <t>LM773484</t>
  </si>
  <si>
    <t>LM773483</t>
  </si>
  <si>
    <t>LM773481</t>
  </si>
  <si>
    <t>LM775396</t>
  </si>
  <si>
    <t>LM809643</t>
  </si>
  <si>
    <t>LM809728</t>
  </si>
  <si>
    <t>LM809772</t>
  </si>
  <si>
    <t>LM809782</t>
  </si>
  <si>
    <t>LM809621</t>
  </si>
  <si>
    <t>LM773490</t>
  </si>
  <si>
    <t>LM809401</t>
  </si>
  <si>
    <t>LM810491</t>
  </si>
  <si>
    <t>LM810494</t>
  </si>
  <si>
    <t>LM810495</t>
  </si>
  <si>
    <t>LM810217</t>
  </si>
  <si>
    <t>LM810268</t>
  </si>
  <si>
    <t>LM810269</t>
  </si>
  <si>
    <t>LM809431</t>
  </si>
  <si>
    <t>LM810270</t>
  </si>
  <si>
    <t>LM810271</t>
  </si>
  <si>
    <t>LM809623</t>
  </si>
  <si>
    <t>LM809405</t>
  </si>
  <si>
    <t>LM810407</t>
  </si>
  <si>
    <t>LM810273</t>
  </si>
  <si>
    <t>LM810274</t>
  </si>
  <si>
    <t>LM810275</t>
  </si>
  <si>
    <t>LM810276</t>
  </si>
  <si>
    <t>LM810496</t>
  </si>
  <si>
    <t>LM810497</t>
  </si>
  <si>
    <t>LM809400</t>
  </si>
  <si>
    <t>LM810499</t>
  </si>
  <si>
    <t>LM809399</t>
  </si>
  <si>
    <t>LM810529</t>
  </si>
  <si>
    <t>LM810272</t>
  </si>
  <si>
    <t>LM809608</t>
  </si>
  <si>
    <t>LM809620</t>
  </si>
  <si>
    <t>LM809616</t>
  </si>
  <si>
    <t>LM809845</t>
  </si>
  <si>
    <t>LM809614</t>
  </si>
  <si>
    <t>LM809850</t>
  </si>
  <si>
    <t>LM809613</t>
  </si>
  <si>
    <t>LM809884</t>
  </si>
  <si>
    <t>LM809885</t>
  </si>
  <si>
    <t>LM811219</t>
  </si>
  <si>
    <t>LM809611</t>
  </si>
  <si>
    <t>LM810490</t>
  </si>
  <si>
    <t>LM809609</t>
  </si>
  <si>
    <t>LM810408</t>
  </si>
  <si>
    <t>LM809886</t>
  </si>
  <si>
    <t>LM809887</t>
  </si>
  <si>
    <t>LM809888</t>
  </si>
  <si>
    <t>LM809607</t>
  </si>
  <si>
    <t>LM809889</t>
  </si>
  <si>
    <t>LM809911</t>
  </si>
  <si>
    <t>LM809978</t>
  </si>
  <si>
    <t>LM810001</t>
  </si>
  <si>
    <t>LM810012</t>
  </si>
  <si>
    <t>LM810530</t>
  </si>
  <si>
    <t>LM809610</t>
  </si>
  <si>
    <t>LM812051</t>
  </si>
  <si>
    <t>LM811871</t>
  </si>
  <si>
    <t>LM811877</t>
  </si>
  <si>
    <t>LM811889</t>
  </si>
  <si>
    <t>LM811894</t>
  </si>
  <si>
    <t>LM811914</t>
  </si>
  <si>
    <t>LM811916</t>
  </si>
  <si>
    <t>LM811930</t>
  </si>
  <si>
    <t>LM811932</t>
  </si>
  <si>
    <t>LM811934</t>
  </si>
  <si>
    <t>LM811935</t>
  </si>
  <si>
    <t>LM812090</t>
  </si>
  <si>
    <t>LM811942</t>
  </si>
  <si>
    <t>LM811868</t>
  </si>
  <si>
    <t>LM812056</t>
  </si>
  <si>
    <t>LM812058</t>
  </si>
  <si>
    <t>LM812065</t>
  </si>
  <si>
    <t>LM812079</t>
  </si>
  <si>
    <t>LM812080</t>
  </si>
  <si>
    <t>LM812081</t>
  </si>
  <si>
    <t>LM812082</t>
  </si>
  <si>
    <t>LM812083</t>
  </si>
  <si>
    <t>LM812084</t>
  </si>
  <si>
    <t>LM811784</t>
  </si>
  <si>
    <t>LM811941</t>
  </si>
  <si>
    <t>LM811846</t>
  </si>
  <si>
    <t>LM811210</t>
  </si>
  <si>
    <t>LM811799</t>
  </si>
  <si>
    <t>LM811810</t>
  </si>
  <si>
    <t>LM811811</t>
  </si>
  <si>
    <t>LM811812</t>
  </si>
  <si>
    <t>LM811813</t>
  </si>
  <si>
    <t>LM811825</t>
  </si>
  <si>
    <t>LM811831</t>
  </si>
  <si>
    <t>LM811842</t>
  </si>
  <si>
    <t>LM811843</t>
  </si>
  <si>
    <t>LM811870</t>
  </si>
  <si>
    <t>LM811845</t>
  </si>
  <si>
    <t>LM811869</t>
  </si>
  <si>
    <t>LM811849</t>
  </si>
  <si>
    <t>LM811855</t>
  </si>
  <si>
    <t>LM811860</t>
  </si>
  <si>
    <t>LM811861</t>
  </si>
  <si>
    <t>LM811862</t>
  </si>
  <si>
    <t>LM811863</t>
  </si>
  <si>
    <t>LM811864</t>
  </si>
  <si>
    <t>LM811865</t>
  </si>
  <si>
    <t>LM811866</t>
  </si>
  <si>
    <t>LM811867</t>
  </si>
  <si>
    <t>LM812098</t>
  </si>
  <si>
    <t>LM811844</t>
  </si>
  <si>
    <t>LM822494</t>
  </si>
  <si>
    <t>LM812317</t>
  </si>
  <si>
    <t>LM812318</t>
  </si>
  <si>
    <t>LM812319</t>
  </si>
  <si>
    <t>LM812321</t>
  </si>
  <si>
    <t>LM812322</t>
  </si>
  <si>
    <t>LM812324</t>
  </si>
  <si>
    <t>LM822380</t>
  </si>
  <si>
    <t>LM822386</t>
  </si>
  <si>
    <t>LM822387</t>
  </si>
  <si>
    <t>LM822392</t>
  </si>
  <si>
    <t>LM812085</t>
  </si>
  <si>
    <t>LM822489</t>
  </si>
  <si>
    <t>LM812235</t>
  </si>
  <si>
    <t>LM822495</t>
  </si>
  <si>
    <t>LM822497</t>
  </si>
  <si>
    <t>LM822501</t>
  </si>
  <si>
    <t>LM822505</t>
  </si>
  <si>
    <t>LM822506</t>
  </si>
  <si>
    <t>LM822507</t>
  </si>
  <si>
    <t>LM822508</t>
  </si>
  <si>
    <t>LM822509</t>
  </si>
  <si>
    <t>LM822510</t>
  </si>
  <si>
    <t>LM822512</t>
  </si>
  <si>
    <t>LM822488</t>
  </si>
  <si>
    <t>LM812170</t>
  </si>
  <si>
    <t>LM812100</t>
  </si>
  <si>
    <t>LM812120</t>
  </si>
  <si>
    <t>LM812121</t>
  </si>
  <si>
    <t>LM812156</t>
  </si>
  <si>
    <t>LM812157</t>
  </si>
  <si>
    <t>LM812158</t>
  </si>
  <si>
    <t>LM812159</t>
  </si>
  <si>
    <t>LM812160</t>
  </si>
  <si>
    <t>LM812161</t>
  </si>
  <si>
    <t>LM812162</t>
  </si>
  <si>
    <t>LM812316</t>
  </si>
  <si>
    <t>LM812165</t>
  </si>
  <si>
    <t>LM812236</t>
  </si>
  <si>
    <t>LM812186</t>
  </si>
  <si>
    <t>LM812188</t>
  </si>
  <si>
    <t>LM812192</t>
  </si>
  <si>
    <t>LM812194</t>
  </si>
  <si>
    <t>LM812195</t>
  </si>
  <si>
    <t>LM812196</t>
  </si>
  <si>
    <t>LM812197</t>
  </si>
  <si>
    <t>LM812198</t>
  </si>
  <si>
    <t>LM812226</t>
  </si>
  <si>
    <t>LM812227</t>
  </si>
  <si>
    <t>LM811783</t>
  </si>
  <si>
    <t>LM812163</t>
  </si>
  <si>
    <t>LM811244</t>
  </si>
  <si>
    <t>LM811192</t>
  </si>
  <si>
    <t>LM811194</t>
  </si>
  <si>
    <t>LM811195</t>
  </si>
  <si>
    <t>LM811208</t>
  </si>
  <si>
    <t>LM809386</t>
  </si>
  <si>
    <t>LM811211</t>
  </si>
  <si>
    <t>LM809280</t>
  </si>
  <si>
    <t>LM811220</t>
  </si>
  <si>
    <t>LM811223</t>
  </si>
  <si>
    <t>LM811238</t>
  </si>
  <si>
    <t>LM811768</t>
  </si>
  <si>
    <t>LM811243</t>
  </si>
  <si>
    <t>LM811174</t>
  </si>
  <si>
    <t>LM811245</t>
  </si>
  <si>
    <t>LM811524</t>
  </si>
  <si>
    <t>LM811565</t>
  </si>
  <si>
    <t>LM811732</t>
  </si>
  <si>
    <t>LM811743</t>
  </si>
  <si>
    <t>LM811746</t>
  </si>
  <si>
    <t>LM811747</t>
  </si>
  <si>
    <t>LM811760</t>
  </si>
  <si>
    <t>LM811764</t>
  </si>
  <si>
    <t>LM811785</t>
  </si>
  <si>
    <t>LM811241</t>
  </si>
  <si>
    <t>LM810906</t>
  </si>
  <si>
    <t>LM810882</t>
  </si>
  <si>
    <t>LM810883</t>
  </si>
  <si>
    <t>LM810884</t>
  </si>
  <si>
    <t>LM810885</t>
  </si>
  <si>
    <t>LM810886</t>
  </si>
  <si>
    <t>LM810887</t>
  </si>
  <si>
    <t>LM810888</t>
  </si>
  <si>
    <t>LM810889</t>
  </si>
  <si>
    <t>LM810890</t>
  </si>
  <si>
    <t>LM775239</t>
  </si>
  <si>
    <t>LM811177</t>
  </si>
  <si>
    <t>LM775235</t>
  </si>
  <si>
    <t>LM811175</t>
  </si>
  <si>
    <t>LM810907</t>
  </si>
  <si>
    <t>LM810908</t>
  </si>
  <si>
    <t>LM810909</t>
  </si>
  <si>
    <t>LM810910</t>
  </si>
  <si>
    <t>LM810922</t>
  </si>
  <si>
    <t>LM811127</t>
  </si>
  <si>
    <t>LM811170</t>
  </si>
  <si>
    <t>LM811171</t>
  </si>
  <si>
    <t>LM811172</t>
  </si>
  <si>
    <t>LM811173</t>
  </si>
  <si>
    <t>LM812240</t>
  </si>
  <si>
    <t>LM775238</t>
  </si>
  <si>
    <t>LM811501</t>
  </si>
  <si>
    <t>LM811455</t>
  </si>
  <si>
    <t>LM811456</t>
  </si>
  <si>
    <t>LM811459</t>
  </si>
  <si>
    <t>LM811460</t>
  </si>
  <si>
    <t>LM811465</t>
  </si>
  <si>
    <t>LM811466</t>
  </si>
  <si>
    <t>LM811471</t>
  </si>
  <si>
    <t>LM811472</t>
  </si>
  <si>
    <t>LM811475</t>
  </si>
  <si>
    <t>LM811476</t>
  </si>
  <si>
    <t>LM811767</t>
  </si>
  <si>
    <t>LM811486</t>
  </si>
  <si>
    <t>LM811444</t>
  </si>
  <si>
    <t>LM811502</t>
  </si>
  <si>
    <t>LM811503</t>
  </si>
  <si>
    <t>LM811504</t>
  </si>
  <si>
    <t>LM811505</t>
  </si>
  <si>
    <t>LM811506</t>
  </si>
  <si>
    <t>LM811522</t>
  </si>
  <si>
    <t>LM811523</t>
  </si>
  <si>
    <t>LM811769</t>
  </si>
  <si>
    <t>LM811771</t>
  </si>
  <si>
    <t>LM811777</t>
  </si>
  <si>
    <t>LM811477</t>
  </si>
  <si>
    <t>LM811338</t>
  </si>
  <si>
    <t>LM812309</t>
  </si>
  <si>
    <t>LM812310</t>
  </si>
  <si>
    <t>LM812311</t>
  </si>
  <si>
    <t>LM812314</t>
  </si>
  <si>
    <t>LM812315</t>
  </si>
  <si>
    <t>LM822623</t>
  </si>
  <si>
    <t>LM822637</t>
  </si>
  <si>
    <t>LM822638</t>
  </si>
  <si>
    <t>LM811260</t>
  </si>
  <si>
    <t>LM811269</t>
  </si>
  <si>
    <t>LM811453</t>
  </si>
  <si>
    <t>LM811337</t>
  </si>
  <si>
    <t>LM811451</t>
  </si>
  <si>
    <t>LM811339</t>
  </si>
  <si>
    <t>LM811340</t>
  </si>
  <si>
    <t>LM811341</t>
  </si>
  <si>
    <t>LM811342</t>
  </si>
  <si>
    <t>LM811343</t>
  </si>
  <si>
    <t>LM811344</t>
  </si>
  <si>
    <t>LM811345</t>
  </si>
  <si>
    <t>LM811346</t>
  </si>
  <si>
    <t>LM811365</t>
  </si>
  <si>
    <t>LM811386</t>
  </si>
  <si>
    <t>LM810881</t>
  </si>
  <si>
    <t>LM811328</t>
  </si>
  <si>
    <t>LM807745</t>
  </si>
  <si>
    <t>LM806600</t>
  </si>
  <si>
    <t>LM806599</t>
  </si>
  <si>
    <t>LM807740</t>
  </si>
  <si>
    <t>LM807741</t>
  </si>
  <si>
    <t>LM807742</t>
  </si>
  <si>
    <t>LM806598</t>
  </si>
  <si>
    <t>LM807743</t>
  </si>
  <si>
    <t>LM807744</t>
  </si>
  <si>
    <t>LM806597</t>
  </si>
  <si>
    <t>LM807747</t>
  </si>
  <si>
    <t>LM806595</t>
  </si>
  <si>
    <t>LM806628</t>
  </si>
  <si>
    <t>LM806591</t>
  </si>
  <si>
    <t>LM806590</t>
  </si>
  <si>
    <t>LM807746</t>
  </si>
  <si>
    <t>LM806587</t>
  </si>
  <si>
    <t>LM774015</t>
  </si>
  <si>
    <t>LM774014</t>
  </si>
  <si>
    <t>LM774012</t>
  </si>
  <si>
    <t>LM774011</t>
  </si>
  <si>
    <t>LM806573</t>
  </si>
  <si>
    <t>LM807459</t>
  </si>
  <si>
    <t>LM806596</t>
  </si>
  <si>
    <t>LM807452</t>
  </si>
  <si>
    <t>LM806725</t>
  </si>
  <si>
    <t>LM774283</t>
  </si>
  <si>
    <t>LM807457</t>
  </si>
  <si>
    <t>LM807456</t>
  </si>
  <si>
    <t>LM807730</t>
  </si>
  <si>
    <t>LM807732</t>
  </si>
  <si>
    <t>LM807733</t>
  </si>
  <si>
    <t>LM774278</t>
  </si>
  <si>
    <t>LM807455</t>
  </si>
  <si>
    <t>LM807454</t>
  </si>
  <si>
    <t>LM806625</t>
  </si>
  <si>
    <t>LM807734</t>
  </si>
  <si>
    <t>LM807739</t>
  </si>
  <si>
    <t>LM807446</t>
  </si>
  <si>
    <t>LM807443</t>
  </si>
  <si>
    <t>LM807442</t>
  </si>
  <si>
    <t>LM807441</t>
  </si>
  <si>
    <t>LM807735</t>
  </si>
  <si>
    <t>LM807736</t>
  </si>
  <si>
    <t>LM774165</t>
  </si>
  <si>
    <t>LM807737</t>
  </si>
  <si>
    <t>LM807738</t>
  </si>
  <si>
    <t>LM807748</t>
  </si>
  <si>
    <t>LM807453</t>
  </si>
  <si>
    <t>LM806491</t>
  </si>
  <si>
    <t>LM806505</t>
  </si>
  <si>
    <t>LM806504</t>
  </si>
  <si>
    <t>LM806501</t>
  </si>
  <si>
    <t>LM773728</t>
  </si>
  <si>
    <t>LM806500</t>
  </si>
  <si>
    <t>LM806499</t>
  </si>
  <si>
    <t>LM806496</t>
  </si>
  <si>
    <t>LM806495</t>
  </si>
  <si>
    <t>LM806494</t>
  </si>
  <si>
    <t>LM806561</t>
  </si>
  <si>
    <t>LM806492</t>
  </si>
  <si>
    <t>LM806508</t>
  </si>
  <si>
    <t>LM806488</t>
  </si>
  <si>
    <t>LM806486</t>
  </si>
  <si>
    <t>LM806485</t>
  </si>
  <si>
    <t>LM806483</t>
  </si>
  <si>
    <t>LM806482</t>
  </si>
  <si>
    <t>LM806481</t>
  </si>
  <si>
    <t>LM806480</t>
  </si>
  <si>
    <t>LM806479</t>
  </si>
  <si>
    <t>LM806478</t>
  </si>
  <si>
    <t>LM809282</t>
  </si>
  <si>
    <t>LM806493</t>
  </si>
  <si>
    <t>LM807787</t>
  </si>
  <si>
    <t>LM807750</t>
  </si>
  <si>
    <t>LM806557</t>
  </si>
  <si>
    <t>LM806547</t>
  </si>
  <si>
    <t>LM806541</t>
  </si>
  <si>
    <t>LM806540</t>
  </si>
  <si>
    <t>LM807752</t>
  </si>
  <si>
    <t>LM806539</t>
  </si>
  <si>
    <t>LM806538</t>
  </si>
  <si>
    <t>LM806537</t>
  </si>
  <si>
    <t>LM806536</t>
  </si>
  <si>
    <t>LM806506</t>
  </si>
  <si>
    <t>LM806534</t>
  </si>
  <si>
    <t>LM806507</t>
  </si>
  <si>
    <t>LM806533</t>
  </si>
  <si>
    <t>LM806532</t>
  </si>
  <si>
    <t>LM806531</t>
  </si>
  <si>
    <t>LM806530</t>
  </si>
  <si>
    <t>LM806529</t>
  </si>
  <si>
    <t>LM806528</t>
  </si>
  <si>
    <t>LM807834</t>
  </si>
  <si>
    <t>LM806527</t>
  </si>
  <si>
    <t>LM806509</t>
  </si>
  <si>
    <t>LM807460</t>
  </si>
  <si>
    <t>LM806535</t>
  </si>
  <si>
    <t>LM807427</t>
  </si>
  <si>
    <t>LM807296</t>
  </si>
  <si>
    <t>LM807302</t>
  </si>
  <si>
    <t>LM807323</t>
  </si>
  <si>
    <t>LM806893</t>
  </si>
  <si>
    <t>LM806892</t>
  </si>
  <si>
    <t>LM806891</t>
  </si>
  <si>
    <t>LM807357</t>
  </si>
  <si>
    <t>LM806890</t>
  </si>
  <si>
    <t>LM807395</t>
  </si>
  <si>
    <t>LM807542</t>
  </si>
  <si>
    <t>LM806888</t>
  </si>
  <si>
    <t>LM807285</t>
  </si>
  <si>
    <t>LM807521</t>
  </si>
  <si>
    <t>LM807534</t>
  </si>
  <si>
    <t>LM807535</t>
  </si>
  <si>
    <t>LM807536</t>
  </si>
  <si>
    <t>LM807537</t>
  </si>
  <si>
    <t>LM806886</t>
  </si>
  <si>
    <t>LM807538</t>
  </si>
  <si>
    <t>LM807539</t>
  </si>
  <si>
    <t>LM807540</t>
  </si>
  <si>
    <t>LM807458</t>
  </si>
  <si>
    <t>LM806889</t>
  </si>
  <si>
    <t>LM807145</t>
  </si>
  <si>
    <t>LM774941</t>
  </si>
  <si>
    <t>LM807124</t>
  </si>
  <si>
    <t>LM807008</t>
  </si>
  <si>
    <t>LM806957</t>
  </si>
  <si>
    <t>LM806956</t>
  </si>
  <si>
    <t>LM774784</t>
  </si>
  <si>
    <t>LM774781</t>
  </si>
  <si>
    <t>LM806900</t>
  </si>
  <si>
    <t>LM806899</t>
  </si>
  <si>
    <t>LM806898</t>
  </si>
  <si>
    <t>LM807288</t>
  </si>
  <si>
    <t>LM806896</t>
  </si>
  <si>
    <t>LM807287</t>
  </si>
  <si>
    <t>LM807147</t>
  </si>
  <si>
    <t>LM807151</t>
  </si>
  <si>
    <t>LM806895</t>
  </si>
  <si>
    <t>LM806894</t>
  </si>
  <si>
    <t>LM807174</t>
  </si>
  <si>
    <t>LM807176</t>
  </si>
  <si>
    <t>LM807177</t>
  </si>
  <si>
    <t>LM807263</t>
  </si>
  <si>
    <t>LM807269</t>
  </si>
  <si>
    <t>LM807543</t>
  </si>
  <si>
    <t>LM806897</t>
  </si>
  <si>
    <t>LM806776</t>
  </si>
  <si>
    <t>LM774591</t>
  </si>
  <si>
    <t>LM807640</t>
  </si>
  <si>
    <t>LM807644</t>
  </si>
  <si>
    <t>LM807651</t>
  </si>
  <si>
    <t>LM807657</t>
  </si>
  <si>
    <t>LM807666</t>
  </si>
  <si>
    <t>LM807668</t>
  </si>
  <si>
    <t>LM807679</t>
  </si>
  <si>
    <t>LM823240</t>
  </si>
  <si>
    <t>LM807541</t>
  </si>
  <si>
    <t>LM806784</t>
  </si>
  <si>
    <t>LM774594</t>
  </si>
  <si>
    <t>LM806750</t>
  </si>
  <si>
    <t>LM806749</t>
  </si>
  <si>
    <t>LM806744</t>
  </si>
  <si>
    <t>LM808656</t>
  </si>
  <si>
    <t>LM774328</t>
  </si>
  <si>
    <t>LM807520</t>
  </si>
  <si>
    <t>LM807514</t>
  </si>
  <si>
    <t>LM807500</t>
  </si>
  <si>
    <t>LM807462</t>
  </si>
  <si>
    <t>LM807461</t>
  </si>
  <si>
    <t>LM822513</t>
  </si>
  <si>
    <t>LM807564</t>
  </si>
  <si>
    <t>LM807555</t>
  </si>
  <si>
    <t>LM807556</t>
  </si>
  <si>
    <t>LM807557</t>
  </si>
  <si>
    <t>LM807563</t>
  </si>
  <si>
    <t>LM774623</t>
  </si>
  <si>
    <t>LM774622</t>
  </si>
  <si>
    <t>LM774621</t>
  </si>
  <si>
    <t>LM774620</t>
  </si>
  <si>
    <t>LM774618</t>
  </si>
  <si>
    <t>LM774617</t>
  </si>
  <si>
    <t>LM774592</t>
  </si>
  <si>
    <t>LM774612</t>
  </si>
  <si>
    <t>LM774593</t>
  </si>
  <si>
    <t>LM807576</t>
  </si>
  <si>
    <t>LM807577</t>
  </si>
  <si>
    <t>LM774605</t>
  </si>
  <si>
    <t>LM807582</t>
  </si>
  <si>
    <t>LM807594</t>
  </si>
  <si>
    <t>LM807597</t>
  </si>
  <si>
    <t>LM807598</t>
  </si>
  <si>
    <t>LM807599</t>
  </si>
  <si>
    <t>LM807600</t>
  </si>
  <si>
    <t>LM806724</t>
  </si>
  <si>
    <t>LM774616</t>
  </si>
  <si>
    <t>LM809606</t>
  </si>
  <si>
    <t>LM809580</t>
  </si>
  <si>
    <t>LM775493</t>
  </si>
  <si>
    <t>LM775470</t>
  </si>
  <si>
    <t>LM775462</t>
  </si>
  <si>
    <t>LM775400</t>
  </si>
  <si>
    <t>LM809597</t>
  </si>
  <si>
    <t>LM809598</t>
  </si>
  <si>
    <t>LM809600</t>
  </si>
  <si>
    <t>LM809602</t>
  </si>
  <si>
    <t>LM809275</t>
  </si>
  <si>
    <t>LM809604</t>
  </si>
  <si>
    <t>LM809559</t>
  </si>
  <si>
    <t>LM809191</t>
  </si>
  <si>
    <t>LM809192</t>
  </si>
  <si>
    <t>LM809256</t>
  </si>
  <si>
    <t>LM809261</t>
  </si>
  <si>
    <t>LM809266</t>
  </si>
  <si>
    <t>LM809268</t>
  </si>
  <si>
    <t>LM809269</t>
  </si>
  <si>
    <t>LM809271</t>
  </si>
  <si>
    <t>LM809272</t>
  </si>
  <si>
    <t>LM806275</t>
  </si>
  <si>
    <t>LM809603</t>
  </si>
  <si>
    <t>LM809190</t>
  </si>
  <si>
    <t>LM806477</t>
  </si>
  <si>
    <t>LM806271</t>
  </si>
  <si>
    <t>LM808854</t>
  </si>
  <si>
    <t>LM808949</t>
  </si>
  <si>
    <t>LM808950</t>
  </si>
  <si>
    <t>LM808976</t>
  </si>
  <si>
    <t>LM808990</t>
  </si>
  <si>
    <t>LM808991</t>
  </si>
  <si>
    <t>LM808992</t>
  </si>
  <si>
    <t>LM809185</t>
  </si>
  <si>
    <t>LM775599</t>
  </si>
  <si>
    <t>LM809188</t>
  </si>
  <si>
    <t>LM809560</t>
  </si>
  <si>
    <t>LM809436</t>
  </si>
  <si>
    <t>LM809525</t>
  </si>
  <si>
    <t>LM809551</t>
  </si>
  <si>
    <t>LM809552</t>
  </si>
  <si>
    <t>LM809553</t>
  </si>
  <si>
    <t>LM809554</t>
  </si>
  <si>
    <t>LM809555</t>
  </si>
  <si>
    <t>LM809556</t>
  </si>
  <si>
    <t>LM809557</t>
  </si>
  <si>
    <t>LM809277</t>
  </si>
  <si>
    <t>LM809186</t>
  </si>
  <si>
    <t>LM809344</t>
  </si>
  <si>
    <t>LM809327</t>
  </si>
  <si>
    <t>LM809329</t>
  </si>
  <si>
    <t>LM809330</t>
  </si>
  <si>
    <t>LM809331</t>
  </si>
  <si>
    <t>LM809332</t>
  </si>
  <si>
    <t>LM809334</t>
  </si>
  <si>
    <t>LM809335</t>
  </si>
  <si>
    <t>LM809337</t>
  </si>
  <si>
    <t>LM809338</t>
  </si>
  <si>
    <t>LM809274</t>
  </si>
  <si>
    <t>LM809342</t>
  </si>
  <si>
    <t>LM809323</t>
  </si>
  <si>
    <t>LM809345</t>
  </si>
  <si>
    <t>LM809346</t>
  </si>
  <si>
    <t>LM809347</t>
  </si>
  <si>
    <t>LM809348</t>
  </si>
  <si>
    <t>LM809349</t>
  </si>
  <si>
    <t>LM809350</t>
  </si>
  <si>
    <t>LM809375</t>
  </si>
  <si>
    <t>LM809377</t>
  </si>
  <si>
    <t>LM809378</t>
  </si>
  <si>
    <t>LM809384</t>
  </si>
  <si>
    <t>LM809340</t>
  </si>
  <si>
    <t>LM809310</t>
  </si>
  <si>
    <t>LM809278</t>
  </si>
  <si>
    <t>LM809279</t>
  </si>
  <si>
    <t>LM809281</t>
  </si>
  <si>
    <t>LM809283</t>
  </si>
  <si>
    <t>LM809287</t>
  </si>
  <si>
    <t>LM809301</t>
  </si>
  <si>
    <t>LM809302</t>
  </si>
  <si>
    <t>LM809303</t>
  </si>
  <si>
    <t>LM809306</t>
  </si>
  <si>
    <t>LM809307</t>
  </si>
  <si>
    <t>LM809326</t>
  </si>
  <si>
    <t>LM809309</t>
  </si>
  <si>
    <t>LM809324</t>
  </si>
  <si>
    <t>LM809311</t>
  </si>
  <si>
    <t>LM809312</t>
  </si>
  <si>
    <t>LM809313</t>
  </si>
  <si>
    <t>LM809315</t>
  </si>
  <si>
    <t>LM809316</t>
  </si>
  <si>
    <t>LM809318</t>
  </si>
  <si>
    <t>LM809319</t>
  </si>
  <si>
    <t>LM809321</t>
  </si>
  <si>
    <t>LM809322</t>
  </si>
  <si>
    <t>LM806278</t>
  </si>
  <si>
    <t>LM809308</t>
  </si>
  <si>
    <t>LM809047</t>
  </si>
  <si>
    <t>LM808730</t>
  </si>
  <si>
    <t>LM808731</t>
  </si>
  <si>
    <t>LM808732</t>
  </si>
  <si>
    <t>LM808993</t>
  </si>
  <si>
    <t>LM808994</t>
  </si>
  <si>
    <t>LM808995</t>
  </si>
  <si>
    <t>LM808996</t>
  </si>
  <si>
    <t>LM808997</t>
  </si>
  <si>
    <t>LM808998</t>
  </si>
  <si>
    <t>LM809123</t>
  </si>
  <si>
    <t>LM809006</t>
  </si>
  <si>
    <t>LM808722</t>
  </si>
  <si>
    <t>LM809048</t>
  </si>
  <si>
    <t>LM809049</t>
  </si>
  <si>
    <t>LM809050</t>
  </si>
  <si>
    <t>LM806425</t>
  </si>
  <si>
    <t>LM806419</t>
  </si>
  <si>
    <t>LM806418</t>
  </si>
  <si>
    <t>LM806414</t>
  </si>
  <si>
    <t>LM807684</t>
  </si>
  <si>
    <t>LM809121</t>
  </si>
  <si>
    <t>LM806273</t>
  </si>
  <si>
    <t>LM809005</t>
  </si>
  <si>
    <t>LM808700</t>
  </si>
  <si>
    <t>LM806720</t>
  </si>
  <si>
    <t>LM806719</t>
  </si>
  <si>
    <t>LM806709</t>
  </si>
  <si>
    <t>LM807842</t>
  </si>
  <si>
    <t>LM807848</t>
  </si>
  <si>
    <t>LM808632</t>
  </si>
  <si>
    <t>LM808670</t>
  </si>
  <si>
    <t>LM808672</t>
  </si>
  <si>
    <t>LM808675</t>
  </si>
  <si>
    <t>LM806473</t>
  </si>
  <si>
    <t>LM808727</t>
  </si>
  <si>
    <t>LM808698</t>
  </si>
  <si>
    <t>LM808723</t>
  </si>
  <si>
    <t>LM808705</t>
  </si>
  <si>
    <t>LM806472</t>
  </si>
  <si>
    <t>LM808711</t>
  </si>
  <si>
    <t>LM808714</t>
  </si>
  <si>
    <t>LM808715</t>
  </si>
  <si>
    <t>LM808717</t>
  </si>
  <si>
    <t>LM808718</t>
  </si>
  <si>
    <t>LM808720</t>
  </si>
  <si>
    <t>LM808721</t>
  </si>
  <si>
    <t>LM809124</t>
  </si>
  <si>
    <t>LM808697</t>
  </si>
  <si>
    <t>LM808796</t>
  </si>
  <si>
    <t>LM808780</t>
  </si>
  <si>
    <t>LM808783</t>
  </si>
  <si>
    <t>LM808785</t>
  </si>
  <si>
    <t>LM808786</t>
  </si>
  <si>
    <t>LM808787</t>
  </si>
  <si>
    <t>LM808788</t>
  </si>
  <si>
    <t>LM808789</t>
  </si>
  <si>
    <t>LM808790</t>
  </si>
  <si>
    <t>LM808791</t>
  </si>
  <si>
    <t>LM809122</t>
  </si>
  <si>
    <t>LM808793</t>
  </si>
  <si>
    <t>LM805709</t>
  </si>
  <si>
    <t>LM808798</t>
  </si>
  <si>
    <t>LM808799</t>
  </si>
  <si>
    <t>LM808800</t>
  </si>
  <si>
    <t>LM805697</t>
  </si>
  <si>
    <t>LM808812</t>
  </si>
  <si>
    <t>LM805671</t>
  </si>
  <si>
    <t>LM805665</t>
  </si>
  <si>
    <t>LM805647</t>
  </si>
  <si>
    <t>LM805643</t>
  </si>
  <si>
    <t>LM806279</t>
  </si>
  <si>
    <t>LM808792</t>
  </si>
  <si>
    <t>LM806327</t>
  </si>
  <si>
    <t>LM809125</t>
  </si>
  <si>
    <t>LM809167</t>
  </si>
  <si>
    <t>LM809168</t>
  </si>
  <si>
    <t>LM808735</t>
  </si>
  <si>
    <t>LM808736</t>
  </si>
  <si>
    <t>LM808737</t>
  </si>
  <si>
    <t>LM808739</t>
  </si>
  <si>
    <t>LM808743</t>
  </si>
  <si>
    <t>LM808744</t>
  </si>
  <si>
    <t>LM808747</t>
  </si>
  <si>
    <t>LM805707</t>
  </si>
  <si>
    <t>LM806328</t>
  </si>
  <si>
    <t>LM805708</t>
  </si>
  <si>
    <t>LM808777</t>
  </si>
  <si>
    <t>LM808778</t>
  </si>
  <si>
    <t>LM806235</t>
  </si>
  <si>
    <t>LM805743</t>
  </si>
  <si>
    <t>LM805723</t>
  </si>
  <si>
    <t>LM805719</t>
  </si>
  <si>
    <t>LM805718</t>
  </si>
  <si>
    <t>LM805712</t>
  </si>
  <si>
    <t>LM805711</t>
  </si>
  <si>
    <t>LM809385</t>
  </si>
  <si>
    <t>LM806370</t>
  </si>
  <si>
    <t>LM002679</t>
  </si>
  <si>
    <t>LM002711</t>
  </si>
  <si>
    <t>LM002680</t>
  </si>
  <si>
    <t>LM002706</t>
  </si>
  <si>
    <t>LM002690</t>
  </si>
  <si>
    <t>LM002904</t>
  </si>
  <si>
    <t>LM002693</t>
  </si>
  <si>
    <t>LM002707</t>
  </si>
  <si>
    <t>LM002657</t>
  </si>
  <si>
    <t>LM002643</t>
  </si>
  <si>
    <t>LM002641</t>
  </si>
  <si>
    <t>LM002639</t>
  </si>
  <si>
    <t>LM002675</t>
  </si>
  <si>
    <t>LM002689</t>
  </si>
  <si>
    <t>LM002660</t>
  </si>
  <si>
    <t>LM002735</t>
  </si>
  <si>
    <t>LM002724</t>
  </si>
  <si>
    <t>LM002695</t>
  </si>
  <si>
    <t>LM002674</t>
  </si>
  <si>
    <t>LM002673</t>
  </si>
  <si>
    <t>LM002672</t>
  </si>
  <si>
    <t>LM002734</t>
  </si>
  <si>
    <t>LM002733</t>
  </si>
  <si>
    <t>LM002736</t>
  </si>
  <si>
    <t>LM002732</t>
  </si>
  <si>
    <t>LM002731</t>
  </si>
  <si>
    <t>LM002730</t>
  </si>
  <si>
    <t>LM002729</t>
  </si>
  <si>
    <t>LM002728</t>
  </si>
  <si>
    <t>LM002718</t>
  </si>
  <si>
    <t>LM002663</t>
  </si>
  <si>
    <t>LM002720</t>
  </si>
  <si>
    <t>LM002624</t>
  </si>
  <si>
    <t>LM002691</t>
  </si>
  <si>
    <t>LM002609</t>
  </si>
  <si>
    <t>LM002606</t>
  </si>
  <si>
    <t>LM002605</t>
  </si>
  <si>
    <t>LM002504</t>
  </si>
  <si>
    <t>LM002607</t>
  </si>
  <si>
    <t>LM002625</t>
  </si>
  <si>
    <t>LM002633</t>
  </si>
  <si>
    <t>LM002620</t>
  </si>
  <si>
    <t>LM002608</t>
  </si>
  <si>
    <t>LM002574</t>
  </si>
  <si>
    <t>LM002573</t>
  </si>
  <si>
    <t>LM002571</t>
  </si>
  <si>
    <t>LM002572</t>
  </si>
  <si>
    <t>LM002570</t>
  </si>
  <si>
    <t>LM002569</t>
  </si>
  <si>
    <t>LM002619</t>
  </si>
  <si>
    <t>LM002623</t>
  </si>
  <si>
    <t>LM002727</t>
  </si>
  <si>
    <t>LM002649</t>
  </si>
  <si>
    <t>LM002664</t>
  </si>
  <si>
    <t>LM002659</t>
  </si>
  <si>
    <t>LM002554</t>
  </si>
  <si>
    <t>LM002635</t>
  </si>
  <si>
    <t>LM002638</t>
  </si>
  <si>
    <t>LM002610</t>
  </si>
  <si>
    <t>LM002630</t>
  </si>
  <si>
    <t>LM002637</t>
  </si>
  <si>
    <t>LM002629</t>
  </si>
  <si>
    <t>LM002628</t>
  </si>
  <si>
    <t>LM002627</t>
  </si>
  <si>
    <t>LM002626</t>
  </si>
  <si>
    <t>LM002640</t>
  </si>
  <si>
    <t>LM002634</t>
  </si>
  <si>
    <t>LM002631</t>
  </si>
  <si>
    <t>LM002721</t>
  </si>
  <si>
    <t>LM002750</t>
  </si>
  <si>
    <t>LM002825</t>
  </si>
  <si>
    <t>LM002824</t>
  </si>
  <si>
    <t>LM002835</t>
  </si>
  <si>
    <t>LM002812</t>
  </si>
  <si>
    <t>LM002742</t>
  </si>
  <si>
    <t>LM002826</t>
  </si>
  <si>
    <t>LM002708</t>
  </si>
  <si>
    <t>LM002828</t>
  </si>
  <si>
    <t>LM002788</t>
  </si>
  <si>
    <t>LM002757</t>
  </si>
  <si>
    <t>LM002756</t>
  </si>
  <si>
    <t>LM002755</t>
  </si>
  <si>
    <t>LM002754</t>
  </si>
  <si>
    <t>LM002752</t>
  </si>
  <si>
    <t>LM002725</t>
  </si>
  <si>
    <t>LM002709</t>
  </si>
  <si>
    <t>REV0004</t>
  </si>
  <si>
    <t>LM830408</t>
  </si>
  <si>
    <t>LM002900</t>
  </si>
  <si>
    <t>LM002865</t>
  </si>
  <si>
    <t>LM002863</t>
  </si>
  <si>
    <t>LM002864</t>
  </si>
  <si>
    <t>LM002860</t>
  </si>
  <si>
    <t>LM002861</t>
  </si>
  <si>
    <t>LM002832</t>
  </si>
  <si>
    <t>LM002819</t>
  </si>
  <si>
    <t>LM002749</t>
  </si>
  <si>
    <t>LM002844</t>
  </si>
  <si>
    <t>LM002827</t>
  </si>
  <si>
    <t>LM002823</t>
  </si>
  <si>
    <t>LM002822</t>
  </si>
  <si>
    <t>LM002831</t>
  </si>
  <si>
    <t>LM002830</t>
  </si>
  <si>
    <t>LM002829</t>
  </si>
  <si>
    <t>LM002738</t>
  </si>
  <si>
    <t>LM002751</t>
  </si>
  <si>
    <t>LM002762</t>
  </si>
  <si>
    <t>LM002758</t>
  </si>
  <si>
    <t>LM002763</t>
  </si>
  <si>
    <t>LM002776</t>
  </si>
  <si>
    <t>LM002761</t>
  </si>
  <si>
    <t>LM002662</t>
  </si>
  <si>
    <t>LM002744</t>
  </si>
  <si>
    <t>LM002705</t>
  </si>
  <si>
    <t>LM002745</t>
  </si>
  <si>
    <t>LM002739</t>
  </si>
  <si>
    <t>LM002741</t>
  </si>
  <si>
    <t>LM002740</t>
  </si>
  <si>
    <t>LM002646</t>
  </si>
  <si>
    <t>LM002645</t>
  </si>
  <si>
    <t>LM002759</t>
  </si>
  <si>
    <t>LM002587</t>
  </si>
  <si>
    <t>LM002661</t>
  </si>
  <si>
    <t>LM002768</t>
  </si>
  <si>
    <t>LM002771</t>
  </si>
  <si>
    <t>LM002743</t>
  </si>
  <si>
    <t>LM002769</t>
  </si>
  <si>
    <t>LM002726</t>
  </si>
  <si>
    <t>LM002767</t>
  </si>
  <si>
    <t>LM002766</t>
  </si>
  <si>
    <t>LM002765</t>
  </si>
  <si>
    <t>LM002774</t>
  </si>
  <si>
    <t>LM002748</t>
  </si>
  <si>
    <t>LM002747</t>
  </si>
  <si>
    <t>LM002746</t>
  </si>
  <si>
    <t>LM002770</t>
  </si>
  <si>
    <t>LM822768</t>
  </si>
  <si>
    <t>LM822514</t>
  </si>
  <si>
    <t>LM002598</t>
  </si>
  <si>
    <t>LM830701</t>
  </si>
  <si>
    <t>LM830702</t>
  </si>
  <si>
    <t>LM830693</t>
  </si>
  <si>
    <t>LM830690</t>
  </si>
  <si>
    <t>LM830688</t>
  </si>
  <si>
    <t>LM830683</t>
  </si>
  <si>
    <t>LM830682</t>
  </si>
  <si>
    <t>LM830681</t>
  </si>
  <si>
    <t>LM830679</t>
  </si>
  <si>
    <t>REV0001</t>
  </si>
  <si>
    <t>REV0003</t>
  </si>
  <si>
    <t>LM002579</t>
  </si>
  <si>
    <t>LM002903</t>
  </si>
  <si>
    <t>LM002595</t>
  </si>
  <si>
    <t>LM002613</t>
  </si>
  <si>
    <t>LM002614</t>
  </si>
  <si>
    <t>LM002583</t>
  </si>
  <si>
    <t>LM002588</t>
  </si>
  <si>
    <t>LM002585</t>
  </si>
  <si>
    <t>LM002578</t>
  </si>
  <si>
    <t>LM002590</t>
  </si>
  <si>
    <t>LM002589</t>
  </si>
  <si>
    <t>LM002599</t>
  </si>
  <si>
    <t>LM002597</t>
  </si>
  <si>
    <t>LM002584</t>
  </si>
  <si>
    <t>REV0002</t>
  </si>
  <si>
    <t>LM002577</t>
  </si>
  <si>
    <t>OutrosSemRS</t>
  </si>
  <si>
    <t>LM003187</t>
  </si>
  <si>
    <t>LM003254</t>
  </si>
  <si>
    <t>LM003253</t>
  </si>
  <si>
    <t>LM003252</t>
  </si>
  <si>
    <t>LM003234</t>
  </si>
  <si>
    <t>LM003220</t>
  </si>
  <si>
    <t>LM003221</t>
  </si>
  <si>
    <t>LM002902</t>
  </si>
  <si>
    <t>LM003251</t>
  </si>
  <si>
    <t>LM003222</t>
  </si>
  <si>
    <t>LM003169</t>
  </si>
  <si>
    <t>LM003214</t>
  </si>
  <si>
    <t>LM003211</t>
  </si>
  <si>
    <t>LM003188</t>
  </si>
  <si>
    <t>LM003096</t>
  </si>
  <si>
    <t>LM003198</t>
  </si>
  <si>
    <t>LM003229</t>
  </si>
  <si>
    <t>LM003258</t>
  </si>
  <si>
    <t>LM003248</t>
  </si>
  <si>
    <t>LM003280</t>
  </si>
  <si>
    <t>LM003287</t>
  </si>
  <si>
    <t>LM003261</t>
  </si>
  <si>
    <t>LM003263</t>
  </si>
  <si>
    <t>LM003262</t>
  </si>
  <si>
    <t>LM003260</t>
  </si>
  <si>
    <t>LM003249</t>
  </si>
  <si>
    <t>LM003266</t>
  </si>
  <si>
    <t>LM003250</t>
  </si>
  <si>
    <t>LM003264</t>
  </si>
  <si>
    <t>LM003255</t>
  </si>
  <si>
    <t>LM003257</t>
  </si>
  <si>
    <t>LM003228</t>
  </si>
  <si>
    <t>LM003230</t>
  </si>
  <si>
    <t>LM003133</t>
  </si>
  <si>
    <t>LM003267</t>
  </si>
  <si>
    <t>LM003126</t>
  </si>
  <si>
    <t>LM003135</t>
  </si>
  <si>
    <t>LM003159</t>
  </si>
  <si>
    <t>LM003148</t>
  </si>
  <si>
    <t>LM003140</t>
  </si>
  <si>
    <t>LM003125</t>
  </si>
  <si>
    <t>LM003124</t>
  </si>
  <si>
    <t>LM003149</t>
  </si>
  <si>
    <t>LM003128</t>
  </si>
  <si>
    <t>LM003160</t>
  </si>
  <si>
    <t>LM003127</t>
  </si>
  <si>
    <t>LM003116</t>
  </si>
  <si>
    <t>LM003132</t>
  </si>
  <si>
    <t>LM003131</t>
  </si>
  <si>
    <t>LM003130</t>
  </si>
  <si>
    <t>LM003121</t>
  </si>
  <si>
    <t>LM003129</t>
  </si>
  <si>
    <t>LM003153</t>
  </si>
  <si>
    <t>LM003276</t>
  </si>
  <si>
    <t>LM003181</t>
  </si>
  <si>
    <t>LM003182</t>
  </si>
  <si>
    <t>LM003195</t>
  </si>
  <si>
    <t>LM003157</t>
  </si>
  <si>
    <t>LM003156</t>
  </si>
  <si>
    <t>LM003154</t>
  </si>
  <si>
    <t>LM003134</t>
  </si>
  <si>
    <t>LM003152</t>
  </si>
  <si>
    <t>LM003147</t>
  </si>
  <si>
    <t>LM003146</t>
  </si>
  <si>
    <t>LM003145</t>
  </si>
  <si>
    <t>LM003144</t>
  </si>
  <si>
    <t>LM003143</t>
  </si>
  <si>
    <t>LM003142</t>
  </si>
  <si>
    <t>LM003155</t>
  </si>
  <si>
    <t>LM003354</t>
  </si>
  <si>
    <t>LM003344</t>
  </si>
  <si>
    <t>LM003372</t>
  </si>
  <si>
    <t>LM003371</t>
  </si>
  <si>
    <t>LM003361</t>
  </si>
  <si>
    <t>LM003362</t>
  </si>
  <si>
    <t>REV0006</t>
  </si>
  <si>
    <t>LM003356</t>
  </si>
  <si>
    <t>LM003368</t>
  </si>
  <si>
    <t>LM003339</t>
  </si>
  <si>
    <t>LM003373</t>
  </si>
  <si>
    <t>LM003351</t>
  </si>
  <si>
    <t>LM003350</t>
  </si>
  <si>
    <t>LM003349</t>
  </si>
  <si>
    <t>LM003348</t>
  </si>
  <si>
    <t>LM003347</t>
  </si>
  <si>
    <t>LM003256</t>
  </si>
  <si>
    <t>LM003340</t>
  </si>
  <si>
    <t>LM003389</t>
  </si>
  <si>
    <t>LM003408</t>
  </si>
  <si>
    <t>LM003432</t>
  </si>
  <si>
    <t>REV0007</t>
  </si>
  <si>
    <t>LM003397</t>
  </si>
  <si>
    <t>LM003376</t>
  </si>
  <si>
    <t>LM003382</t>
  </si>
  <si>
    <t>LM003392</t>
  </si>
  <si>
    <t>LM003374</t>
  </si>
  <si>
    <t>LM003384</t>
  </si>
  <si>
    <t>LM003332</t>
  </si>
  <si>
    <t>LM003307</t>
  </si>
  <si>
    <t>LM003310</t>
  </si>
  <si>
    <t>LM003309</t>
  </si>
  <si>
    <t>LM003308</t>
  </si>
  <si>
    <t>LM003306</t>
  </si>
  <si>
    <t>LM003375</t>
  </si>
  <si>
    <t>LM003259</t>
  </si>
  <si>
    <t>LM003377</t>
  </si>
  <si>
    <t>LM003320</t>
  </si>
  <si>
    <t>LM003346</t>
  </si>
  <si>
    <t>LM003300</t>
  </si>
  <si>
    <t>LM003295</t>
  </si>
  <si>
    <t>LM003299</t>
  </si>
  <si>
    <t>LM003297</t>
  </si>
  <si>
    <t>LM003298</t>
  </si>
  <si>
    <t>LM003296</t>
  </si>
  <si>
    <t>LM003323</t>
  </si>
  <si>
    <t>LM003312</t>
  </si>
  <si>
    <t>LM003324</t>
  </si>
  <si>
    <t>LM003311</t>
  </si>
  <si>
    <t>LM003291</t>
  </si>
  <si>
    <t>LM003289</t>
  </si>
  <si>
    <t>LM003279</t>
  </si>
  <si>
    <t>LM003292</t>
  </si>
  <si>
    <t>LM003270</t>
  </si>
  <si>
    <t>LM003091</t>
  </si>
  <si>
    <t>LM003318</t>
  </si>
  <si>
    <t>LM003329</t>
  </si>
  <si>
    <t>LM003342</t>
  </si>
  <si>
    <t>LM003331</t>
  </si>
  <si>
    <t>LM003343</t>
  </si>
  <si>
    <t>LM003338</t>
  </si>
  <si>
    <t>LM003294</t>
  </si>
  <si>
    <t>LM003322</t>
  </si>
  <si>
    <t>LM003302</t>
  </si>
  <si>
    <t>LM003301</t>
  </si>
  <si>
    <t>LM003336</t>
  </si>
  <si>
    <t>LM003275</t>
  </si>
  <si>
    <t>LM003325</t>
  </si>
  <si>
    <t>LM003317</t>
  </si>
  <si>
    <t>LM003316</t>
  </si>
  <si>
    <t>LM003315</t>
  </si>
  <si>
    <t>LM003314</t>
  </si>
  <si>
    <t>LM003313</t>
  </si>
  <si>
    <t>REV0005</t>
  </si>
  <si>
    <t>LM002845</t>
  </si>
  <si>
    <t>LM002879</t>
  </si>
  <si>
    <t>LM002950</t>
  </si>
  <si>
    <t>LM002936</t>
  </si>
  <si>
    <t>LM002851</t>
  </si>
  <si>
    <t>LM002850</t>
  </si>
  <si>
    <t>LM002849</t>
  </si>
  <si>
    <t>LM002848</t>
  </si>
  <si>
    <t>LM002925</t>
  </si>
  <si>
    <t>LM002846</t>
  </si>
  <si>
    <t>LM002953</t>
  </si>
  <si>
    <t>LM002913</t>
  </si>
  <si>
    <t>LM002916</t>
  </si>
  <si>
    <t>LM002915</t>
  </si>
  <si>
    <t>LM002924</t>
  </si>
  <si>
    <t>LM002917</t>
  </si>
  <si>
    <t>LM002884</t>
  </si>
  <si>
    <t>LM002986</t>
  </si>
  <si>
    <t>LM002847</t>
  </si>
  <si>
    <t>LM002973</t>
  </si>
  <si>
    <t>LM003095</t>
  </si>
  <si>
    <t>LM002985</t>
  </si>
  <si>
    <t>LM002987</t>
  </si>
  <si>
    <t>LM002984</t>
  </si>
  <si>
    <t>LM002988</t>
  </si>
  <si>
    <t>LM002996</t>
  </si>
  <si>
    <t>LM002983</t>
  </si>
  <si>
    <t>LM002945</t>
  </si>
  <si>
    <t>LM002991</t>
  </si>
  <si>
    <t>LM002895</t>
  </si>
  <si>
    <t>LM002982</t>
  </si>
  <si>
    <t>LM002972</t>
  </si>
  <si>
    <t>LM002971</t>
  </si>
  <si>
    <t>LM002969</t>
  </si>
  <si>
    <t>LM002968</t>
  </si>
  <si>
    <t>LM002981</t>
  </si>
  <si>
    <t>LM002980</t>
  </si>
  <si>
    <t>LM002957</t>
  </si>
  <si>
    <t>LM002918</t>
  </si>
  <si>
    <t>LM002883</t>
  </si>
  <si>
    <t>LM002872</t>
  </si>
  <si>
    <t>LM002871</t>
  </si>
  <si>
    <t>LM002870</t>
  </si>
  <si>
    <t>LM002869</t>
  </si>
  <si>
    <t>LM002868</t>
  </si>
  <si>
    <t>LM002867</t>
  </si>
  <si>
    <t>LM002874</t>
  </si>
  <si>
    <t>LM002914</t>
  </si>
  <si>
    <t>LM002875</t>
  </si>
  <si>
    <t>LM002899</t>
  </si>
  <si>
    <t>LM002919</t>
  </si>
  <si>
    <t>LM002815</t>
  </si>
  <si>
    <t>LM002814</t>
  </si>
  <si>
    <t>LM002813</t>
  </si>
  <si>
    <t>LM002911</t>
  </si>
  <si>
    <t>LM002912</t>
  </si>
  <si>
    <t>LM002920</t>
  </si>
  <si>
    <t>LM002885</t>
  </si>
  <si>
    <t>LM002894</t>
  </si>
  <si>
    <t>LM002893</t>
  </si>
  <si>
    <t>LM002892</t>
  </si>
  <si>
    <t>LM002891</t>
  </si>
  <si>
    <t>LM002890</t>
  </si>
  <si>
    <t>LM002889</t>
  </si>
  <si>
    <t>LM002888</t>
  </si>
  <si>
    <t>LM002873</t>
  </si>
  <si>
    <t>LM002886</t>
  </si>
  <si>
    <t>LM002989</t>
  </si>
  <si>
    <t>LM002882</t>
  </si>
  <si>
    <t>LM002881</t>
  </si>
  <si>
    <t>LM002866</t>
  </si>
  <si>
    <t>LM002880</t>
  </si>
  <si>
    <t>LM002878</t>
  </si>
  <si>
    <t>LM002877</t>
  </si>
  <si>
    <t>LM002876</t>
  </si>
  <si>
    <t>LM002887</t>
  </si>
  <si>
    <t>LM003056</t>
  </si>
  <si>
    <t>LM003066</t>
  </si>
  <si>
    <t>LM003077</t>
  </si>
  <si>
    <t>LM003088</t>
  </si>
  <si>
    <t>LM003076</t>
  </si>
  <si>
    <t>LM003075</t>
  </si>
  <si>
    <t>LM003060</t>
  </si>
  <si>
    <t>LM003059</t>
  </si>
  <si>
    <t>LM003067</t>
  </si>
  <si>
    <t>LM003057</t>
  </si>
  <si>
    <t>LM003081</t>
  </si>
  <si>
    <t>LM003055</t>
  </si>
  <si>
    <t>LM003054</t>
  </si>
  <si>
    <t>LM003053</t>
  </si>
  <si>
    <t>LM002977</t>
  </si>
  <si>
    <t>LM002853</t>
  </si>
  <si>
    <t>LM002990</t>
  </si>
  <si>
    <t>LM003058</t>
  </si>
  <si>
    <t>LM003090</t>
  </si>
  <si>
    <t>LM003122</t>
  </si>
  <si>
    <t>LM003068</t>
  </si>
  <si>
    <t>LM003064</t>
  </si>
  <si>
    <t>LM003062</t>
  </si>
  <si>
    <t>LM003063</t>
  </si>
  <si>
    <t>LM003048</t>
  </si>
  <si>
    <t>LM003061</t>
  </si>
  <si>
    <t>LM003115</t>
  </si>
  <si>
    <t>LM003110</t>
  </si>
  <si>
    <t>LM003114</t>
  </si>
  <si>
    <t>LM003107</t>
  </si>
  <si>
    <t>LM003104</t>
  </si>
  <si>
    <t>LM003103</t>
  </si>
  <si>
    <t>LM002949</t>
  </si>
  <si>
    <t>LM003052</t>
  </si>
  <si>
    <t>LM003015</t>
  </si>
  <si>
    <t>LM003019</t>
  </si>
  <si>
    <t>LM003017</t>
  </si>
  <si>
    <t>LM002955</t>
  </si>
  <si>
    <t>LM002956</t>
  </si>
  <si>
    <t>LM002954</t>
  </si>
  <si>
    <t>LM003014</t>
  </si>
  <si>
    <t>LM003018</t>
  </si>
  <si>
    <t>LM002948</t>
  </si>
  <si>
    <t>LM002947</t>
  </si>
  <si>
    <t>LM002946</t>
  </si>
  <si>
    <t>LM002944</t>
  </si>
  <si>
    <t>LM002943</t>
  </si>
  <si>
    <t>LM002942</t>
  </si>
  <si>
    <t>LM002940</t>
  </si>
  <si>
    <t>LM003011</t>
  </si>
  <si>
    <t>LM003047</t>
  </si>
  <si>
    <t>LM003046</t>
  </si>
  <si>
    <t>LM003051</t>
  </si>
  <si>
    <t>LM003041</t>
  </si>
  <si>
    <t>LM003026</t>
  </si>
  <si>
    <t>LM003044</t>
  </si>
  <si>
    <t>LM003045</t>
  </si>
  <si>
    <t>LM003016</t>
  </si>
  <si>
    <t>LM003039</t>
  </si>
  <si>
    <t>LM003094</t>
  </si>
  <si>
    <t>LM003010</t>
  </si>
  <si>
    <t>LM003009</t>
  </si>
  <si>
    <t>LM003006</t>
  </si>
  <si>
    <t>LM003042</t>
  </si>
  <si>
    <t>LM003007</t>
  </si>
  <si>
    <t>LM003023</t>
  </si>
  <si>
    <t>LM003025</t>
  </si>
  <si>
    <t>LM824365</t>
  </si>
  <si>
    <t>LM827397</t>
  </si>
  <si>
    <t>LM824392</t>
  </si>
  <si>
    <t>LM824391</t>
  </si>
  <si>
    <t>LM824390</t>
  </si>
  <si>
    <t>LM824389</t>
  </si>
  <si>
    <t>LM824385</t>
  </si>
  <si>
    <t>LM824382</t>
  </si>
  <si>
    <t>LM824482</t>
  </si>
  <si>
    <t>LM824379</t>
  </si>
  <si>
    <t>LM824483</t>
  </si>
  <si>
    <t>LM824364</t>
  </si>
  <si>
    <t>LM824359</t>
  </si>
  <si>
    <t>LM824358</t>
  </si>
  <si>
    <t>LM824328</t>
  </si>
  <si>
    <t>LM824324</t>
  </si>
  <si>
    <t>LM824305</t>
  </si>
  <si>
    <t>LM824302</t>
  </si>
  <si>
    <t>LM824381</t>
  </si>
  <si>
    <t>LM824592</t>
  </si>
  <si>
    <t>LM823453</t>
  </si>
  <si>
    <t>LM827395</t>
  </si>
  <si>
    <t>LM827394</t>
  </si>
  <si>
    <t>LM827393</t>
  </si>
  <si>
    <t>LM827392</t>
  </si>
  <si>
    <t>LM824607</t>
  </si>
  <si>
    <t>LM824605</t>
  </si>
  <si>
    <t>LM824477</t>
  </si>
  <si>
    <t>LM824593</t>
  </si>
  <si>
    <t>LM824289</t>
  </si>
  <si>
    <t>LM824588</t>
  </si>
  <si>
    <t>LM824587</t>
  </si>
  <si>
    <t>LM824578</t>
  </si>
  <si>
    <t>LM824568</t>
  </si>
  <si>
    <t>LM824535</t>
  </si>
  <si>
    <t>LM824534</t>
  </si>
  <si>
    <t>LM824532</t>
  </si>
  <si>
    <t>LM824603</t>
  </si>
  <si>
    <t>LM823779</t>
  </si>
  <si>
    <t>LM824079</t>
  </si>
  <si>
    <t>LM824078</t>
  </si>
  <si>
    <t>LM824077</t>
  </si>
  <si>
    <t>LM824076</t>
  </si>
  <si>
    <t>LM824008</t>
  </si>
  <si>
    <t>LM824004</t>
  </si>
  <si>
    <t>LM824003</t>
  </si>
  <si>
    <t>LM824294</t>
  </si>
  <si>
    <t>LM823780</t>
  </si>
  <si>
    <t>LM824254</t>
  </si>
  <si>
    <t>LM823776</t>
  </si>
  <si>
    <t>LM823553</t>
  </si>
  <si>
    <t>LM823552</t>
  </si>
  <si>
    <t>LM823551</t>
  </si>
  <si>
    <t>LM823483</t>
  </si>
  <si>
    <t>LM823482</t>
  </si>
  <si>
    <t>LM827410</t>
  </si>
  <si>
    <t>LM823781</t>
  </si>
  <si>
    <t>LM824268</t>
  </si>
  <si>
    <t>LM827398</t>
  </si>
  <si>
    <t>LM824287</t>
  </si>
  <si>
    <t>LM824284</t>
  </si>
  <si>
    <t>LM824283</t>
  </si>
  <si>
    <t>LM824282</t>
  </si>
  <si>
    <t>LM824280</t>
  </si>
  <si>
    <t>LM824279</t>
  </si>
  <si>
    <t>LM824080</t>
  </si>
  <si>
    <t>LM824274</t>
  </si>
  <si>
    <t>LM824102</t>
  </si>
  <si>
    <t>LM824267</t>
  </si>
  <si>
    <t>LM824262</t>
  </si>
  <si>
    <t>LM824261</t>
  </si>
  <si>
    <t>LM824260</t>
  </si>
  <si>
    <t>LM824259</t>
  </si>
  <si>
    <t>LM824257</t>
  </si>
  <si>
    <t>LM824256</t>
  </si>
  <si>
    <t>LM824293</t>
  </si>
  <si>
    <t>LM824275</t>
  </si>
  <si>
    <t>LM824801</t>
  </si>
  <si>
    <t>LM827396</t>
  </si>
  <si>
    <t>LM824821</t>
  </si>
  <si>
    <t>LM824820</t>
  </si>
  <si>
    <t>LM824819</t>
  </si>
  <si>
    <t>LM824818</t>
  </si>
  <si>
    <t>LM824817</t>
  </si>
  <si>
    <t>LM824812</t>
  </si>
  <si>
    <t>LM824823</t>
  </si>
  <si>
    <t>LM824809</t>
  </si>
  <si>
    <t>LM824825</t>
  </si>
  <si>
    <t>LM824793</t>
  </si>
  <si>
    <t>LM824788</t>
  </si>
  <si>
    <t>LM824786</t>
  </si>
  <si>
    <t>LM824778</t>
  </si>
  <si>
    <t>LM830407</t>
  </si>
  <si>
    <t>LM824755</t>
  </si>
  <si>
    <t>LM824810</t>
  </si>
  <si>
    <t>LM827385</t>
  </si>
  <si>
    <t>LM827409</t>
  </si>
  <si>
    <t>LM827408</t>
  </si>
  <si>
    <t>LM827407</t>
  </si>
  <si>
    <t>LM827391</t>
  </si>
  <si>
    <t>LM827390</t>
  </si>
  <si>
    <t>LM827389</t>
  </si>
  <si>
    <t>LM827388</t>
  </si>
  <si>
    <t>LM824822</t>
  </si>
  <si>
    <t>LM827386</t>
  </si>
  <si>
    <t>LM824748</t>
  </si>
  <si>
    <t>LM827384</t>
  </si>
  <si>
    <t>LM827383</t>
  </si>
  <si>
    <t>LM827381</t>
  </si>
  <si>
    <t>LM827380</t>
  </si>
  <si>
    <t>LM827379</t>
  </si>
  <si>
    <t>LM827378</t>
  </si>
  <si>
    <t>LM827377</t>
  </si>
  <si>
    <t>LM827387</t>
  </si>
  <si>
    <t>LM827406</t>
  </si>
  <si>
    <t>LM824619</t>
  </si>
  <si>
    <t>LM824617</t>
  </si>
  <si>
    <t>LM824611</t>
  </si>
  <si>
    <t>LM827533</t>
  </si>
  <si>
    <t>LM827532</t>
  </si>
  <si>
    <t>LM827531</t>
  </si>
  <si>
    <t>LM827530</t>
  </si>
  <si>
    <t>LM824752</t>
  </si>
  <si>
    <t>LM827528</t>
  </si>
  <si>
    <t>LM824635</t>
  </si>
  <si>
    <t>LM827405</t>
  </si>
  <si>
    <t>LM827404</t>
  </si>
  <si>
    <t>LM827403</t>
  </si>
  <si>
    <t>LM827402</t>
  </si>
  <si>
    <t>LM827401</t>
  </si>
  <si>
    <t>LM827400</t>
  </si>
  <si>
    <t>LM827399</t>
  </si>
  <si>
    <t>LM827529</t>
  </si>
  <si>
    <t>LM824664</t>
  </si>
  <si>
    <t>LM823452</t>
  </si>
  <si>
    <t>LM824701</t>
  </si>
  <si>
    <t>LM824690</t>
  </si>
  <si>
    <t>LM824686</t>
  </si>
  <si>
    <t>LM824685</t>
  </si>
  <si>
    <t>LM824684</t>
  </si>
  <si>
    <t>LM824683</t>
  </si>
  <si>
    <t>LM824631</t>
  </si>
  <si>
    <t>LM824665</t>
  </si>
  <si>
    <t>LM824632</t>
  </si>
  <si>
    <t>LM824661</t>
  </si>
  <si>
    <t>LM824660</t>
  </si>
  <si>
    <t>LM824651</t>
  </si>
  <si>
    <t>LM824641</t>
  </si>
  <si>
    <t>LM824638</t>
  </si>
  <si>
    <t>LM824637</t>
  </si>
  <si>
    <t>LM824636</t>
  </si>
  <si>
    <t>LM824749</t>
  </si>
  <si>
    <t>LM824669</t>
  </si>
  <si>
    <t>LM822598</t>
  </si>
  <si>
    <t>LM823238</t>
  </si>
  <si>
    <t>LM822614</t>
  </si>
  <si>
    <t>LM822612</t>
  </si>
  <si>
    <t>LM822610</t>
  </si>
  <si>
    <t>LM822609</t>
  </si>
  <si>
    <t>LM822607</t>
  </si>
  <si>
    <t>LM822606</t>
  </si>
  <si>
    <t>LM822618</t>
  </si>
  <si>
    <t>LM822601</t>
  </si>
  <si>
    <t>LM822619</t>
  </si>
  <si>
    <t>LM822596</t>
  </si>
  <si>
    <t>LM822594</t>
  </si>
  <si>
    <t>LM822593</t>
  </si>
  <si>
    <t>LM822592</t>
  </si>
  <si>
    <t>LM822591</t>
  </si>
  <si>
    <t>LM822590</t>
  </si>
  <si>
    <t>LM822589</t>
  </si>
  <si>
    <t>LM822603</t>
  </si>
  <si>
    <t>LM822668</t>
  </si>
  <si>
    <t>LM823481</t>
  </si>
  <si>
    <t>LM822756</t>
  </si>
  <si>
    <t>LM822695</t>
  </si>
  <si>
    <t>LM822674</t>
  </si>
  <si>
    <t>LM822673</t>
  </si>
  <si>
    <t>LM822672</t>
  </si>
  <si>
    <t>LM822671</t>
  </si>
  <si>
    <t>LM822615</t>
  </si>
  <si>
    <t>LM822669</t>
  </si>
  <si>
    <t>LM822586</t>
  </si>
  <si>
    <t>LM822651</t>
  </si>
  <si>
    <t>LM822649</t>
  </si>
  <si>
    <t>LM822648</t>
  </si>
  <si>
    <t>LM822647</t>
  </si>
  <si>
    <t>LM822646</t>
  </si>
  <si>
    <t>LM822639</t>
  </si>
  <si>
    <t>LM822620</t>
  </si>
  <si>
    <t>LM822670</t>
  </si>
  <si>
    <t>LM822539</t>
  </si>
  <si>
    <t>LM822548</t>
  </si>
  <si>
    <t>LM822547</t>
  </si>
  <si>
    <t>LM822546</t>
  </si>
  <si>
    <t>LM822545</t>
  </si>
  <si>
    <t>LM822544</t>
  </si>
  <si>
    <t>LM822543</t>
  </si>
  <si>
    <t>LM822542</t>
  </si>
  <si>
    <t>LM822588</t>
  </si>
  <si>
    <t>LM822540</t>
  </si>
  <si>
    <t>LM822555</t>
  </si>
  <si>
    <t>LM822538</t>
  </si>
  <si>
    <t>LM822537</t>
  </si>
  <si>
    <t>LM822536</t>
  </si>
  <si>
    <t>LM822535</t>
  </si>
  <si>
    <t>LM822534</t>
  </si>
  <si>
    <t>LM822530</t>
  </si>
  <si>
    <t>LM822526</t>
  </si>
  <si>
    <t>LM822541</t>
  </si>
  <si>
    <t>LM822577</t>
  </si>
  <si>
    <t>LM003419</t>
  </si>
  <si>
    <t>LM822585</t>
  </si>
  <si>
    <t>LM822584</t>
  </si>
  <si>
    <t>LM822583</t>
  </si>
  <si>
    <t>LM822582</t>
  </si>
  <si>
    <t>LM822581</t>
  </si>
  <si>
    <t>LM822580</t>
  </si>
  <si>
    <t>LM822549</t>
  </si>
  <si>
    <t>LM822578</t>
  </si>
  <si>
    <t>LM822550</t>
  </si>
  <si>
    <t>LM822576</t>
  </si>
  <si>
    <t>LM822571</t>
  </si>
  <si>
    <t>LM822570</t>
  </si>
  <si>
    <t>LM822569</t>
  </si>
  <si>
    <t>LM822568</t>
  </si>
  <si>
    <t>LM822567</t>
  </si>
  <si>
    <t>LM822559</t>
  </si>
  <si>
    <t>LM822587</t>
  </si>
  <si>
    <t>LM822579</t>
  </si>
  <si>
    <t>LM823035</t>
  </si>
  <si>
    <t>LM822758</t>
  </si>
  <si>
    <t>LM823061</t>
  </si>
  <si>
    <t>LM823060</t>
  </si>
  <si>
    <t>LM823059</t>
  </si>
  <si>
    <t>LM823058</t>
  </si>
  <si>
    <t>LM823057</t>
  </si>
  <si>
    <t>LM823054</t>
  </si>
  <si>
    <t>LM823132</t>
  </si>
  <si>
    <t>LM823043</t>
  </si>
  <si>
    <t>LM823140</t>
  </si>
  <si>
    <t>LM823033</t>
  </si>
  <si>
    <t>LM822975</t>
  </si>
  <si>
    <t>LM822968</t>
  </si>
  <si>
    <t>LM822963</t>
  </si>
  <si>
    <t>LM822962</t>
  </si>
  <si>
    <t>LM822961</t>
  </si>
  <si>
    <t>LM822950</t>
  </si>
  <si>
    <t>LM823051</t>
  </si>
  <si>
    <t>LM823237</t>
  </si>
  <si>
    <t>LM823451</t>
  </si>
  <si>
    <t>LM823434</t>
  </si>
  <si>
    <t>LM823433</t>
  </si>
  <si>
    <t>LM823432</t>
  </si>
  <si>
    <t>LM823428</t>
  </si>
  <si>
    <t>LM823427</t>
  </si>
  <si>
    <t>LM823426</t>
  </si>
  <si>
    <t>LM823128</t>
  </si>
  <si>
    <t>LM823386</t>
  </si>
  <si>
    <t>LM822943</t>
  </si>
  <si>
    <t>LM823235</t>
  </si>
  <si>
    <t>LM823234</t>
  </si>
  <si>
    <t>LM823233</t>
  </si>
  <si>
    <t>LM823185</t>
  </si>
  <si>
    <t>LM823177</t>
  </si>
  <si>
    <t>LM823153</t>
  </si>
  <si>
    <t>LM823141</t>
  </si>
  <si>
    <t>LM823388</t>
  </si>
  <si>
    <t>LM822769</t>
  </si>
  <si>
    <t>LM822880</t>
  </si>
  <si>
    <t>LM822879</t>
  </si>
  <si>
    <t>LM822878</t>
  </si>
  <si>
    <t>LM822877</t>
  </si>
  <si>
    <t>LM822876</t>
  </si>
  <si>
    <t>LM822836</t>
  </si>
  <si>
    <t>LM822834</t>
  </si>
  <si>
    <t>LM822947</t>
  </si>
  <si>
    <t>LM822770</t>
  </si>
  <si>
    <t>LM822884</t>
  </si>
  <si>
    <t>LM823383</t>
  </si>
  <si>
    <t>LM823382</t>
  </si>
  <si>
    <t>LM823351</t>
  </si>
  <si>
    <t>LM823287</t>
  </si>
  <si>
    <t>LM823278</t>
  </si>
  <si>
    <t>LM823242</t>
  </si>
  <si>
    <t>LM823241</t>
  </si>
  <si>
    <t>LM822805</t>
  </si>
  <si>
    <t>LM822917</t>
  </si>
  <si>
    <t>LM824756</t>
  </si>
  <si>
    <t>LM822930</t>
  </si>
  <si>
    <t>LM822928</t>
  </si>
  <si>
    <t>LM822926</t>
  </si>
  <si>
    <t>LM822924</t>
  </si>
  <si>
    <t>LM822921</t>
  </si>
  <si>
    <t>LM822920</t>
  </si>
  <si>
    <t>LM822881</t>
  </si>
  <si>
    <t>LM822918</t>
  </si>
  <si>
    <t>LM822882</t>
  </si>
  <si>
    <t>LM822916</t>
  </si>
  <si>
    <t>LM822915</t>
  </si>
  <si>
    <t>LM822900</t>
  </si>
  <si>
    <t>LM822898</t>
  </si>
  <si>
    <t>LM822897</t>
  </si>
  <si>
    <t>LM822892</t>
  </si>
  <si>
    <t>LM822890</t>
  </si>
  <si>
    <t>LM822946</t>
  </si>
  <si>
    <t>LM822919</t>
  </si>
  <si>
    <t>LM827953</t>
  </si>
  <si>
    <t>LM827961</t>
  </si>
  <si>
    <t>LM827960</t>
  </si>
  <si>
    <t>LM827959</t>
  </si>
  <si>
    <t>LM827958</t>
  </si>
  <si>
    <t>LM827957</t>
  </si>
  <si>
    <t>LM827956</t>
  </si>
  <si>
    <t>LM827579</t>
  </si>
  <si>
    <t>LM827954</t>
  </si>
  <si>
    <t>LM827966</t>
  </si>
  <si>
    <t>LM827952</t>
  </si>
  <si>
    <t>LM827951</t>
  </si>
  <si>
    <t>LM828606</t>
  </si>
  <si>
    <t>LM828607</t>
  </si>
  <si>
    <t>LM828608</t>
  </si>
  <si>
    <t>LM828615</t>
  </si>
  <si>
    <t>LM827955</t>
  </si>
  <si>
    <t>LM827974</t>
  </si>
  <si>
    <t>LM827986</t>
  </si>
  <si>
    <t>LM828603</t>
  </si>
  <si>
    <t>LM827982</t>
  </si>
  <si>
    <t>LM827979</t>
  </si>
  <si>
    <t>LM827978</t>
  </si>
  <si>
    <t>LM827977</t>
  </si>
  <si>
    <t>LM828605</t>
  </si>
  <si>
    <t>LM827975</t>
  </si>
  <si>
    <t>LM828604</t>
  </si>
  <si>
    <t>LM827973</t>
  </si>
  <si>
    <t>LM827972</t>
  </si>
  <si>
    <t>LM827971</t>
  </si>
  <si>
    <t>LM827970</t>
  </si>
  <si>
    <t>LM827969</t>
  </si>
  <si>
    <t>LM827968</t>
  </si>
  <si>
    <t>LM827942</t>
  </si>
  <si>
    <t>LM827976</t>
  </si>
  <si>
    <t>LM827891</t>
  </si>
  <si>
    <t>LM827411</t>
  </si>
  <si>
    <t>LM827907</t>
  </si>
  <si>
    <t>LM827906</t>
  </si>
  <si>
    <t>LM827904</t>
  </si>
  <si>
    <t>LM827903</t>
  </si>
  <si>
    <t>LM827902</t>
  </si>
  <si>
    <t>LM827909</t>
  </si>
  <si>
    <t>LM827895</t>
  </si>
  <si>
    <t>LM827911</t>
  </si>
  <si>
    <t>LM828620</t>
  </si>
  <si>
    <t>LM830152</t>
  </si>
  <si>
    <t>LM827890</t>
  </si>
  <si>
    <t>LM827876</t>
  </si>
  <si>
    <t>LM827582</t>
  </si>
  <si>
    <t>LM827581</t>
  </si>
  <si>
    <t>LM827580</t>
  </si>
  <si>
    <t>LM827901</t>
  </si>
  <si>
    <t>LM827922</t>
  </si>
  <si>
    <t>LM827989</t>
  </si>
  <si>
    <t>LM827940</t>
  </si>
  <si>
    <t>LM827938</t>
  </si>
  <si>
    <t>LM827934</t>
  </si>
  <si>
    <t>LM827929</t>
  </si>
  <si>
    <t>LM827927</t>
  </si>
  <si>
    <t>LM827908</t>
  </si>
  <si>
    <t>LM827923</t>
  </si>
  <si>
    <t>LM827944</t>
  </si>
  <si>
    <t>LM827920</t>
  </si>
  <si>
    <t>LM827918</t>
  </si>
  <si>
    <t>LM827916</t>
  </si>
  <si>
    <t>LM827915</t>
  </si>
  <si>
    <t>LM828616</t>
  </si>
  <si>
    <t>LM828062</t>
  </si>
  <si>
    <t>LM827913</t>
  </si>
  <si>
    <t>LM827924</t>
  </si>
  <si>
    <t>LM830746</t>
  </si>
  <si>
    <t>LM828075</t>
  </si>
  <si>
    <t>LM830784</t>
  </si>
  <si>
    <t>LM830778</t>
  </si>
  <si>
    <t>LM830750</t>
  </si>
  <si>
    <t>LM828071</t>
  </si>
  <si>
    <t>LM830749</t>
  </si>
  <si>
    <t>LM828039</t>
  </si>
  <si>
    <t>LM830747</t>
  </si>
  <si>
    <t>LM828040</t>
  </si>
  <si>
    <t>LM830743</t>
  </si>
  <si>
    <t>LM830742</t>
  </si>
  <si>
    <t>LM830729</t>
  </si>
  <si>
    <t>LM830728</t>
  </si>
  <si>
    <t>LM828072</t>
  </si>
  <si>
    <t>LM828073</t>
  </si>
  <si>
    <t>LM827987</t>
  </si>
  <si>
    <t>LM830748</t>
  </si>
  <si>
    <t>LM828054</t>
  </si>
  <si>
    <t>LM828063</t>
  </si>
  <si>
    <t>LM828061</t>
  </si>
  <si>
    <t>LM828060</t>
  </si>
  <si>
    <t>LM828059</t>
  </si>
  <si>
    <t>LM828058</t>
  </si>
  <si>
    <t>LM828057</t>
  </si>
  <si>
    <t>LM828038</t>
  </si>
  <si>
    <t>LM828055</t>
  </si>
  <si>
    <t>LM828091</t>
  </si>
  <si>
    <t>LM828053</t>
  </si>
  <si>
    <t>LM828052</t>
  </si>
  <si>
    <t>LM828066</t>
  </si>
  <si>
    <t>LM828051</t>
  </si>
  <si>
    <t>LM828046</t>
  </si>
  <si>
    <t>LM828067</t>
  </si>
  <si>
    <t>LM828068</t>
  </si>
  <si>
    <t>LM828056</t>
  </si>
  <si>
    <t>LM828016</t>
  </si>
  <si>
    <t>LM828074</t>
  </si>
  <si>
    <t>LM828027</t>
  </si>
  <si>
    <t>LM828363</t>
  </si>
  <si>
    <t>LM828024</t>
  </si>
  <si>
    <t>LM828023</t>
  </si>
  <si>
    <t>LM828019</t>
  </si>
  <si>
    <t>LM828029</t>
  </si>
  <si>
    <t>LM828017</t>
  </si>
  <si>
    <t>LM828030</t>
  </si>
  <si>
    <t>LM828015</t>
  </si>
  <si>
    <t>LM828004</t>
  </si>
  <si>
    <t>LM828001</t>
  </si>
  <si>
    <t>LM827995</t>
  </si>
  <si>
    <t>LM828602</t>
  </si>
  <si>
    <t>LM827992</t>
  </si>
  <si>
    <t>LM827912</t>
  </si>
  <si>
    <t>LM828364</t>
  </si>
  <si>
    <t>LM830703</t>
  </si>
  <si>
    <t>LM828101</t>
  </si>
  <si>
    <t>LM828104</t>
  </si>
  <si>
    <t>LM828105</t>
  </si>
  <si>
    <t>LM828352</t>
  </si>
  <si>
    <t>LM828358</t>
  </si>
  <si>
    <t>LM828361</t>
  </si>
  <si>
    <t>LM828028</t>
  </si>
  <si>
    <t>LM830704</t>
  </si>
  <si>
    <t>LM827988</t>
  </si>
  <si>
    <t>LM828037</t>
  </si>
  <si>
    <t>LM828362</t>
  </si>
  <si>
    <t>LM828036</t>
  </si>
  <si>
    <t>LM828035</t>
  </si>
  <si>
    <t>LM828034</t>
  </si>
  <si>
    <t>LM828032</t>
  </si>
  <si>
    <t>LM828031</t>
  </si>
  <si>
    <t>LM830711</t>
  </si>
  <si>
    <t>LM827476</t>
  </si>
  <si>
    <t>LM827486</t>
  </si>
  <si>
    <t>LM830275</t>
  </si>
  <si>
    <t>LM830269</t>
  </si>
  <si>
    <t>LM827426</t>
  </si>
  <si>
    <t>LM830259</t>
  </si>
  <si>
    <t>LM827425</t>
  </si>
  <si>
    <t>LM827424</t>
  </si>
  <si>
    <t>LM827423</t>
  </si>
  <si>
    <t>LM827466</t>
  </si>
  <si>
    <t>LM827422</t>
  </si>
  <si>
    <t>LM827421</t>
  </si>
  <si>
    <t>LM827578</t>
  </si>
  <si>
    <t>LM830194</t>
  </si>
  <si>
    <t>LM827427</t>
  </si>
  <si>
    <t>LM827420</t>
  </si>
  <si>
    <t>LM830176</t>
  </si>
  <si>
    <t>LM830154</t>
  </si>
  <si>
    <t>LM827477</t>
  </si>
  <si>
    <t>LM827478</t>
  </si>
  <si>
    <t>LM827479</t>
  </si>
  <si>
    <t>LM827480</t>
  </si>
  <si>
    <t>LM827481</t>
  </si>
  <si>
    <t>LM827482</t>
  </si>
  <si>
    <t>LM827483</t>
  </si>
  <si>
    <t>LM827484</t>
  </si>
  <si>
    <t>LM827485</t>
  </si>
  <si>
    <t>LM827472</t>
  </si>
  <si>
    <t>LM827443</t>
  </si>
  <si>
    <t>LM827432</t>
  </si>
  <si>
    <t>LM827433</t>
  </si>
  <si>
    <t>LM830404</t>
  </si>
  <si>
    <t>LM827434</t>
  </si>
  <si>
    <t>LM827435</t>
  </si>
  <si>
    <t>LM827436</t>
  </si>
  <si>
    <t>LM827437</t>
  </si>
  <si>
    <t>LM827438</t>
  </si>
  <si>
    <t>LM827440</t>
  </si>
  <si>
    <t>LM830353</t>
  </si>
  <si>
    <t>LM827441</t>
  </si>
  <si>
    <t>LM827454</t>
  </si>
  <si>
    <t>LM827442</t>
  </si>
  <si>
    <t>LM827473</t>
  </si>
  <si>
    <t>LM827444</t>
  </si>
  <si>
    <t>LM827445</t>
  </si>
  <si>
    <t>LM827446</t>
  </si>
  <si>
    <t>LM827431</t>
  </si>
  <si>
    <t>LM827447</t>
  </si>
  <si>
    <t>LM827430</t>
  </si>
  <si>
    <t>LM827429</t>
  </si>
  <si>
    <t>LM827448</t>
  </si>
  <si>
    <t>LM827428</t>
  </si>
  <si>
    <t>LM827449</t>
  </si>
  <si>
    <t>LM827450</t>
  </si>
  <si>
    <t>LM827451</t>
  </si>
  <si>
    <t>LM830352</t>
  </si>
  <si>
    <t>LM827537</t>
  </si>
  <si>
    <t>LM827416</t>
  </si>
  <si>
    <t>LM827500</t>
  </si>
  <si>
    <t>LM827415</t>
  </si>
  <si>
    <t>LM827497</t>
  </si>
  <si>
    <t>LM830244</t>
  </si>
  <si>
    <t>LM827413</t>
  </si>
  <si>
    <t>LM827493</t>
  </si>
  <si>
    <t>LM827538</t>
  </si>
  <si>
    <t>LM827492</t>
  </si>
  <si>
    <t>LM827536</t>
  </si>
  <si>
    <t>LM827535</t>
  </si>
  <si>
    <t>LM827534</t>
  </si>
  <si>
    <t>LM827527</t>
  </si>
  <si>
    <t>LM827494</t>
  </si>
  <si>
    <t>LM827496</t>
  </si>
  <si>
    <t>LM827526</t>
  </si>
  <si>
    <t>LM827412</t>
  </si>
  <si>
    <t>LM827488</t>
  </si>
  <si>
    <t>LM827419</t>
  </si>
  <si>
    <t>LM830405</t>
  </si>
  <si>
    <t>LM827498</t>
  </si>
  <si>
    <t>LM827499</t>
  </si>
  <si>
    <t>LM827577</t>
  </si>
  <si>
    <t>LM827487</t>
  </si>
  <si>
    <t>LM827576</t>
  </si>
  <si>
    <t>LM827541</t>
  </si>
  <si>
    <t>LM827539</t>
  </si>
  <si>
    <t>LM827418</t>
  </si>
  <si>
    <t>LM827489</t>
  </si>
  <si>
    <t>LM827490</t>
  </si>
  <si>
    <t>LM827491</t>
  </si>
  <si>
    <t>LM827417</t>
  </si>
  <si>
    <t>LM827540</t>
  </si>
  <si>
    <t>LM773254</t>
  </si>
  <si>
    <t>908400041142</t>
  </si>
  <si>
    <t>LM773258</t>
  </si>
  <si>
    <t>908400041236</t>
  </si>
  <si>
    <t>LM773257</t>
  </si>
  <si>
    <t>908400041237</t>
  </si>
  <si>
    <t>LM773261</t>
  </si>
  <si>
    <t>908400041238</t>
  </si>
  <si>
    <t>LM773255</t>
  </si>
  <si>
    <t>908400041239</t>
  </si>
  <si>
    <t>LM773211</t>
  </si>
  <si>
    <t>908400041270</t>
  </si>
  <si>
    <t>LM773212</t>
  </si>
  <si>
    <t>908400041271</t>
  </si>
  <si>
    <t>LM773213</t>
  </si>
  <si>
    <t>908400041272</t>
  </si>
  <si>
    <t>LM773214</t>
  </si>
  <si>
    <t>908400041273</t>
  </si>
  <si>
    <t>LM773215</t>
  </si>
  <si>
    <t>908400041274</t>
  </si>
  <si>
    <t>LM773216</t>
  </si>
  <si>
    <t>908400041275</t>
  </si>
  <si>
    <t>LM773217</t>
  </si>
  <si>
    <t>908400041276</t>
  </si>
  <si>
    <t>LM773218</t>
  </si>
  <si>
    <t>908400041277</t>
  </si>
  <si>
    <t>LM773219</t>
  </si>
  <si>
    <t>908400041278</t>
  </si>
  <si>
    <t>LM773220</t>
  </si>
  <si>
    <t>908400041279</t>
  </si>
  <si>
    <t>LM773256</t>
  </si>
  <si>
    <t>908400041340</t>
  </si>
  <si>
    <t>LM773263</t>
  </si>
  <si>
    <t>908400041341</t>
  </si>
  <si>
    <t>LM773264</t>
  </si>
  <si>
    <t>908400041342</t>
  </si>
  <si>
    <t>LM773265</t>
  </si>
  <si>
    <t>908400041343</t>
  </si>
  <si>
    <t>LM773266</t>
  </si>
  <si>
    <t>908400041344</t>
  </si>
  <si>
    <t>LM773267</t>
  </si>
  <si>
    <t>908400041345</t>
  </si>
  <si>
    <t>LM773268</t>
  </si>
  <si>
    <t>908400041346</t>
  </si>
  <si>
    <t>LM773269</t>
  </si>
  <si>
    <t>908400041347</t>
  </si>
  <si>
    <t>LM773270</t>
  </si>
  <si>
    <t>908400041348</t>
  </si>
  <si>
    <t>LM773271</t>
  </si>
  <si>
    <t>908400041349</t>
  </si>
  <si>
    <t>LM773272</t>
  </si>
  <si>
    <t>908400041350</t>
  </si>
  <si>
    <t>LM773273</t>
  </si>
  <si>
    <t>908400041351</t>
  </si>
  <si>
    <t>LM773274</t>
  </si>
  <si>
    <t>908400041352</t>
  </si>
  <si>
    <t>LM773275</t>
  </si>
  <si>
    <t>908400041353</t>
  </si>
  <si>
    <t>LM773223</t>
  </si>
  <si>
    <t>908400041360</t>
  </si>
  <si>
    <t>LM773224</t>
  </si>
  <si>
    <t>908400041361</t>
  </si>
  <si>
    <t>LM773222</t>
  </si>
  <si>
    <t>908400041362</t>
  </si>
  <si>
    <t>LM773221</t>
  </si>
  <si>
    <t>908400041363</t>
  </si>
  <si>
    <t>LM772851</t>
  </si>
  <si>
    <t>908400041665</t>
  </si>
  <si>
    <t>LM772852</t>
  </si>
  <si>
    <t>908400041666</t>
  </si>
  <si>
    <t>LM772853</t>
  </si>
  <si>
    <t>908400041667</t>
  </si>
  <si>
    <t>LM772854</t>
  </si>
  <si>
    <t>908400041668</t>
  </si>
  <si>
    <t>LM772855</t>
  </si>
  <si>
    <t>908400041669</t>
  </si>
  <si>
    <t>LM772856</t>
  </si>
  <si>
    <t>908400041670</t>
  </si>
  <si>
    <t>LM772857</t>
  </si>
  <si>
    <t>908400041671</t>
  </si>
  <si>
    <t>LM772858</t>
  </si>
  <si>
    <t>908400041672</t>
  </si>
  <si>
    <t>LM772859</t>
  </si>
  <si>
    <t>908400041673</t>
  </si>
  <si>
    <t>LM772860</t>
  </si>
  <si>
    <t>908400041674</t>
  </si>
  <si>
    <t>LM772861</t>
  </si>
  <si>
    <t>908400041675</t>
  </si>
  <si>
    <t>LM772862</t>
  </si>
  <si>
    <t>908400041676</t>
  </si>
  <si>
    <t>LM772863</t>
  </si>
  <si>
    <t>908400041677</t>
  </si>
  <si>
    <t>LM772864</t>
  </si>
  <si>
    <t>908400041678</t>
  </si>
  <si>
    <t>LM807605</t>
  </si>
  <si>
    <t>908400044284</t>
  </si>
  <si>
    <t>LM808652</t>
  </si>
  <si>
    <t>908400044285</t>
  </si>
  <si>
    <t>LM808651</t>
  </si>
  <si>
    <t>908400044286</t>
  </si>
  <si>
    <t>LM807618</t>
  </si>
  <si>
    <t>908400044305</t>
  </si>
  <si>
    <t>LM807759</t>
  </si>
  <si>
    <t>908400044657</t>
  </si>
  <si>
    <t>LM807758</t>
  </si>
  <si>
    <t>908400044658</t>
  </si>
  <si>
    <t>LM808657</t>
  </si>
  <si>
    <t>908400044751</t>
  </si>
  <si>
    <t>LM807606</t>
  </si>
  <si>
    <t>908400044752</t>
  </si>
  <si>
    <t>LM808664</t>
  </si>
  <si>
    <t>908400044762</t>
  </si>
  <si>
    <t>LM808665</t>
  </si>
  <si>
    <t>908400044763</t>
  </si>
  <si>
    <t>LM808660</t>
  </si>
  <si>
    <t>908400044914</t>
  </si>
  <si>
    <t>LM808661</t>
  </si>
  <si>
    <t>908400044915</t>
  </si>
  <si>
    <t>LM807621</t>
  </si>
  <si>
    <t>908400045129</t>
  </si>
  <si>
    <t>LM807620</t>
  </si>
  <si>
    <t>908400045130</t>
  </si>
  <si>
    <t>LM807622</t>
  </si>
  <si>
    <t>908400045187</t>
  </si>
  <si>
    <t>LM807624</t>
  </si>
  <si>
    <t>908400045419</t>
  </si>
  <si>
    <t>LM807619</t>
  </si>
  <si>
    <t>908400045432</t>
  </si>
  <si>
    <t>LM810277</t>
  </si>
  <si>
    <t>908400045433</t>
  </si>
  <si>
    <t>LM806746</t>
  </si>
  <si>
    <t>908400045480</t>
  </si>
  <si>
    <t>LM807625</t>
  </si>
  <si>
    <t>908400045481</t>
  </si>
  <si>
    <t>LM810297</t>
  </si>
  <si>
    <t>908400045482</t>
  </si>
  <si>
    <t>LM810253</t>
  </si>
  <si>
    <t>908400045876</t>
  </si>
  <si>
    <t>LM810300</t>
  </si>
  <si>
    <t>908400045877</t>
  </si>
  <si>
    <t>LM810299</t>
  </si>
  <si>
    <t>908400046163</t>
  </si>
  <si>
    <t>LM810267</t>
  </si>
  <si>
    <t>908400046835</t>
  </si>
  <si>
    <t>LM807552</t>
  </si>
  <si>
    <t>908400047159</t>
  </si>
  <si>
    <t>LM807553</t>
  </si>
  <si>
    <t>908400047160</t>
  </si>
  <si>
    <t>LM807554</t>
  </si>
  <si>
    <t>908400047162</t>
  </si>
  <si>
    <t>LM807146</t>
  </si>
  <si>
    <t>908400048231</t>
  </si>
  <si>
    <t>LM807578</t>
  </si>
  <si>
    <t>908400048232</t>
  </si>
  <si>
    <t>LM807579</t>
  </si>
  <si>
    <t>908400048233</t>
  </si>
  <si>
    <t>LM807580</t>
  </si>
  <si>
    <t>908400048234</t>
  </si>
  <si>
    <t>LM807581</t>
  </si>
  <si>
    <t>908400048237</t>
  </si>
  <si>
    <t>LM807583</t>
  </si>
  <si>
    <t>908400048239</t>
  </si>
  <si>
    <t>LM774169</t>
  </si>
  <si>
    <t>908400048255</t>
  </si>
  <si>
    <t>LM774170</t>
  </si>
  <si>
    <t>908400048256</t>
  </si>
  <si>
    <t>LM774171</t>
  </si>
  <si>
    <t>908400048257</t>
  </si>
  <si>
    <t>LM774172</t>
  </si>
  <si>
    <t>908400048258</t>
  </si>
  <si>
    <t>LM774173</t>
  </si>
  <si>
    <t>908400048259</t>
  </si>
  <si>
    <t>LM774174</t>
  </si>
  <si>
    <t>908400048261</t>
  </si>
  <si>
    <t>LM774175</t>
  </si>
  <si>
    <t>908400048262</t>
  </si>
  <si>
    <t>LM824653</t>
  </si>
  <si>
    <t>908400049405</t>
  </si>
  <si>
    <t>LM824654</t>
  </si>
  <si>
    <t>908400049407</t>
  </si>
  <si>
    <t>LM824655</t>
  </si>
  <si>
    <t>908400049408</t>
  </si>
  <si>
    <t>LM824656</t>
  </si>
  <si>
    <t>908400049409</t>
  </si>
  <si>
    <t>LM824657</t>
  </si>
  <si>
    <t>908400049410</t>
  </si>
  <si>
    <t>LM824658</t>
  </si>
  <si>
    <t>908400049411</t>
  </si>
  <si>
    <t>LM824659</t>
  </si>
  <si>
    <t>908400049412</t>
  </si>
  <si>
    <t>LM808733</t>
  </si>
  <si>
    <t>908400049684</t>
  </si>
  <si>
    <t>LM824281</t>
  </si>
  <si>
    <t>908400049792</t>
  </si>
  <si>
    <t>LM824285</t>
  </si>
  <si>
    <t>908400049795</t>
  </si>
  <si>
    <t>LM824286</t>
  </si>
  <si>
    <t>908400049796</t>
  </si>
  <si>
    <t>LM824288</t>
  </si>
  <si>
    <t>908400049798</t>
  </si>
  <si>
    <t>LM811780</t>
  </si>
  <si>
    <t>908400050041</t>
  </si>
  <si>
    <t>LM811781</t>
  </si>
  <si>
    <t>908400050042</t>
  </si>
  <si>
    <t>LM811782</t>
  </si>
  <si>
    <t>908400050043</t>
  </si>
  <si>
    <t>LM824787</t>
  </si>
  <si>
    <t>908400051067</t>
  </si>
  <si>
    <t>LM824794</t>
  </si>
  <si>
    <t>908400051925</t>
  </si>
  <si>
    <t>LM000134</t>
  </si>
  <si>
    <t>908400053450</t>
  </si>
  <si>
    <t>LM001312</t>
  </si>
  <si>
    <t>908400053780</t>
  </si>
  <si>
    <t>LM001313</t>
  </si>
  <si>
    <t>908400053781</t>
  </si>
  <si>
    <t>LM001314</t>
  </si>
  <si>
    <t>908400053782</t>
  </si>
  <si>
    <t>LM001315</t>
  </si>
  <si>
    <t>908400053783</t>
  </si>
  <si>
    <t>LM001311</t>
  </si>
  <si>
    <t>908400053784</t>
  </si>
  <si>
    <t>LM001316</t>
  </si>
  <si>
    <t>908400053785</t>
  </si>
  <si>
    <t>LM001317</t>
  </si>
  <si>
    <t>908400053786</t>
  </si>
  <si>
    <t>LM000226</t>
  </si>
  <si>
    <t>908400053804</t>
  </si>
  <si>
    <t>LM000223</t>
  </si>
  <si>
    <t>908400053805</t>
  </si>
  <si>
    <t>LM000229</t>
  </si>
  <si>
    <t>908400053806</t>
  </si>
  <si>
    <t>LM000224</t>
  </si>
  <si>
    <t>908400053807</t>
  </si>
  <si>
    <t>LM000222</t>
  </si>
  <si>
    <t>908400053808</t>
  </si>
  <si>
    <t>LM828041</t>
  </si>
  <si>
    <t>908400053968</t>
  </si>
  <si>
    <t>LM686474</t>
  </si>
  <si>
    <t>908400054071</t>
  </si>
  <si>
    <t>LM000389</t>
  </si>
  <si>
    <t>908400054710</t>
  </si>
  <si>
    <t>LM000388</t>
  </si>
  <si>
    <t>908400054711</t>
  </si>
  <si>
    <t>LM000387</t>
  </si>
  <si>
    <t>908400054712</t>
  </si>
  <si>
    <t>LM000393</t>
  </si>
  <si>
    <t>908400054713</t>
  </si>
  <si>
    <t>LM000386</t>
  </si>
  <si>
    <t>908400054714</t>
  </si>
  <si>
    <t>LM000394</t>
  </si>
  <si>
    <t>908400054715</t>
  </si>
  <si>
    <t>LM000390</t>
  </si>
  <si>
    <t>908400054716</t>
  </si>
  <si>
    <t>LM827936</t>
  </si>
  <si>
    <t>908400054916</t>
  </si>
  <si>
    <t>LM827939</t>
  </si>
  <si>
    <t>908400055132</t>
  </si>
  <si>
    <t>LM827462</t>
  </si>
  <si>
    <t>908400055275</t>
  </si>
  <si>
    <t>LM827941</t>
  </si>
  <si>
    <t>LM827943</t>
  </si>
  <si>
    <t>908400055386</t>
  </si>
  <si>
    <t>LM000592</t>
  </si>
  <si>
    <t>908400055452</t>
  </si>
  <si>
    <t>LM000593</t>
  </si>
  <si>
    <t>908400055453</t>
  </si>
  <si>
    <t>LM000594</t>
  </si>
  <si>
    <t>908400055454</t>
  </si>
  <si>
    <t>LM000595</t>
  </si>
  <si>
    <t>908400055455</t>
  </si>
  <si>
    <t>LM000596</t>
  </si>
  <si>
    <t>908400055456</t>
  </si>
  <si>
    <t>LM000591</t>
  </si>
  <si>
    <t>908400055457</t>
  </si>
  <si>
    <t>LM828012</t>
  </si>
  <si>
    <t>908400055721</t>
  </si>
  <si>
    <t>LM827453</t>
  </si>
  <si>
    <t>908400056292</t>
  </si>
  <si>
    <t>LM827452</t>
  </si>
  <si>
    <t>908400056293</t>
  </si>
  <si>
    <t>LM827457</t>
  </si>
  <si>
    <t>908400056402</t>
  </si>
  <si>
    <t>LM827458</t>
  </si>
  <si>
    <t>908400056403</t>
  </si>
  <si>
    <t>LM827459</t>
  </si>
  <si>
    <t>908400056404</t>
  </si>
  <si>
    <t>LM827460</t>
  </si>
  <si>
    <t>908400056405</t>
  </si>
  <si>
    <t>LM827461</t>
  </si>
  <si>
    <t>908400056406</t>
  </si>
  <si>
    <t>LM827469</t>
  </si>
  <si>
    <t>908400056715</t>
  </si>
  <si>
    <t>LM000881</t>
  </si>
  <si>
    <t>908400056837</t>
  </si>
  <si>
    <t>LM000879</t>
  </si>
  <si>
    <t>908400056840</t>
  </si>
  <si>
    <t>LM000882</t>
  </si>
  <si>
    <t>908400056841</t>
  </si>
  <si>
    <t>LM000880</t>
  </si>
  <si>
    <t>908400056842</t>
  </si>
  <si>
    <t>LM000877</t>
  </si>
  <si>
    <t>908400056844</t>
  </si>
  <si>
    <t>LM000878</t>
  </si>
  <si>
    <t>908400056845</t>
  </si>
  <si>
    <t>LM807173</t>
  </si>
  <si>
    <t>908400056866</t>
  </si>
  <si>
    <t>LM000901</t>
  </si>
  <si>
    <t>908400056963</t>
  </si>
  <si>
    <t>LM000900</t>
  </si>
  <si>
    <t>908400056964</t>
  </si>
  <si>
    <t>LM000914</t>
  </si>
  <si>
    <t>908400056965</t>
  </si>
  <si>
    <t>LM000902</t>
  </si>
  <si>
    <t>908400056966</t>
  </si>
  <si>
    <t>LM000912</t>
  </si>
  <si>
    <t>908400056967</t>
  </si>
  <si>
    <t>LM000913</t>
  </si>
  <si>
    <t>908400056968</t>
  </si>
  <si>
    <t>LM000931</t>
  </si>
  <si>
    <t>908400056969</t>
  </si>
  <si>
    <t>LM000911</t>
  </si>
  <si>
    <t>908400056970</t>
  </si>
  <si>
    <t>LM000910</t>
  </si>
  <si>
    <t>908400056971</t>
  </si>
  <si>
    <t>LM000930</t>
  </si>
  <si>
    <t>908400056972</t>
  </si>
  <si>
    <t>LM000933</t>
  </si>
  <si>
    <t>908400056973</t>
  </si>
  <si>
    <t>LM000932</t>
  </si>
  <si>
    <t>908400056974</t>
  </si>
  <si>
    <t>LM001042</t>
  </si>
  <si>
    <t>908400057209</t>
  </si>
  <si>
    <t>LM001041</t>
  </si>
  <si>
    <t>908400057210</t>
  </si>
  <si>
    <t>LM001040</t>
  </si>
  <si>
    <t>908400057211</t>
  </si>
  <si>
    <t>LM001012</t>
  </si>
  <si>
    <t>908400057212</t>
  </si>
  <si>
    <t>LM001011</t>
  </si>
  <si>
    <t>908400057213</t>
  </si>
  <si>
    <t>LM001039</t>
  </si>
  <si>
    <t>908400057214</t>
  </si>
  <si>
    <t>LM001038</t>
  </si>
  <si>
    <t>908400057215</t>
  </si>
  <si>
    <t>LM001010</t>
  </si>
  <si>
    <t>908400057216</t>
  </si>
  <si>
    <t>LM001071</t>
  </si>
  <si>
    <t>908400057217</t>
  </si>
  <si>
    <t>LM001036</t>
  </si>
  <si>
    <t>908400057218</t>
  </si>
  <si>
    <t>LM001068</t>
  </si>
  <si>
    <t>908400057219</t>
  </si>
  <si>
    <t>LM001009</t>
  </si>
  <si>
    <t>908400057220</t>
  </si>
  <si>
    <t>LM001008</t>
  </si>
  <si>
    <t>908400057221</t>
  </si>
  <si>
    <t>LM001007</t>
  </si>
  <si>
    <t>908400057222</t>
  </si>
  <si>
    <t>LM001192</t>
  </si>
  <si>
    <t>908400057735</t>
  </si>
  <si>
    <t>LM001184</t>
  </si>
  <si>
    <t>908400057736</t>
  </si>
  <si>
    <t>LM001181</t>
  </si>
  <si>
    <t>908400057737</t>
  </si>
  <si>
    <t>LM001180</t>
  </si>
  <si>
    <t>908400057740</t>
  </si>
  <si>
    <t>LM001183</t>
  </si>
  <si>
    <t>908400057741</t>
  </si>
  <si>
    <t>LM001179</t>
  </si>
  <si>
    <t>908400057742</t>
  </si>
  <si>
    <t>LM001182</t>
  </si>
  <si>
    <t>908400057743</t>
  </si>
  <si>
    <t>LM001178</t>
  </si>
  <si>
    <t>908400057744</t>
  </si>
  <si>
    <t>LM001177</t>
  </si>
  <si>
    <t>908400057745</t>
  </si>
  <si>
    <t>LM001305</t>
  </si>
  <si>
    <t>908400057759</t>
  </si>
  <si>
    <t>LM001306</t>
  </si>
  <si>
    <t>908400057760</t>
  </si>
  <si>
    <t>LM001307</t>
  </si>
  <si>
    <t>908400057761</t>
  </si>
  <si>
    <t>LM810632</t>
  </si>
  <si>
    <t>908400057878</t>
  </si>
  <si>
    <t>LM810641</t>
  </si>
  <si>
    <t>908400058140</t>
  </si>
  <si>
    <t>LM001393</t>
  </si>
  <si>
    <t>908400058234</t>
  </si>
  <si>
    <t>LM001396</t>
  </si>
  <si>
    <t>908400058235</t>
  </si>
  <si>
    <t>LM001397</t>
  </si>
  <si>
    <t>908400058236</t>
  </si>
  <si>
    <t>LM001394</t>
  </si>
  <si>
    <t>908400058237</t>
  </si>
  <si>
    <t>LM001398</t>
  </si>
  <si>
    <t>908400058238</t>
  </si>
  <si>
    <t>LM001399</t>
  </si>
  <si>
    <t>908400058239</t>
  </si>
  <si>
    <t>LM001400</t>
  </si>
  <si>
    <t>908400058240</t>
  </si>
  <si>
    <t>LM001395</t>
  </si>
  <si>
    <t>908400058241</t>
  </si>
  <si>
    <t>LM001493</t>
  </si>
  <si>
    <t>908400058582</t>
  </si>
  <si>
    <t>LM001494</t>
  </si>
  <si>
    <t>908400058583</t>
  </si>
  <si>
    <t>LM001495</t>
  </si>
  <si>
    <t>908400058584</t>
  </si>
  <si>
    <t>LM001496</t>
  </si>
  <si>
    <t>908400058585</t>
  </si>
  <si>
    <t>LM001497</t>
  </si>
  <si>
    <t>908400058586</t>
  </si>
  <si>
    <t>LM001498</t>
  </si>
  <si>
    <t>908400058587</t>
  </si>
  <si>
    <t>LM001499</t>
  </si>
  <si>
    <t>908400058588</t>
  </si>
  <si>
    <t>LM001500</t>
  </si>
  <si>
    <t>908400058589</t>
  </si>
  <si>
    <t>LM001501</t>
  </si>
  <si>
    <t>908400058590</t>
  </si>
  <si>
    <t>LM001502</t>
  </si>
  <si>
    <t>908400058591</t>
  </si>
  <si>
    <t>LM001503</t>
  </si>
  <si>
    <t>908400058592</t>
  </si>
  <si>
    <t>LM001533</t>
  </si>
  <si>
    <t>908400058694</t>
  </si>
  <si>
    <t>LM001534</t>
  </si>
  <si>
    <t>908400058695</t>
  </si>
  <si>
    <t>LM001535</t>
  </si>
  <si>
    <t>908400058696</t>
  </si>
  <si>
    <t>LM001724</t>
  </si>
  <si>
    <t>908400059273</t>
  </si>
  <si>
    <t>LM001808</t>
  </si>
  <si>
    <t>908400059572</t>
  </si>
  <si>
    <t>LM001879</t>
  </si>
  <si>
    <t>908400059863</t>
  </si>
  <si>
    <t>LM001880</t>
  </si>
  <si>
    <t>908400059864</t>
  </si>
  <si>
    <t>LM001881</t>
  </si>
  <si>
    <t>908400059865</t>
  </si>
  <si>
    <t>LM001883</t>
  </si>
  <si>
    <t>908400059866</t>
  </si>
  <si>
    <t>LM001875</t>
  </si>
  <si>
    <t>908400059867</t>
  </si>
  <si>
    <t>LM001874</t>
  </si>
  <si>
    <t>908400059868</t>
  </si>
  <si>
    <t>LM001873</t>
  </si>
  <si>
    <t>908400059869</t>
  </si>
  <si>
    <t>LM001884</t>
  </si>
  <si>
    <t>908400059870</t>
  </si>
  <si>
    <t>LM001885</t>
  </si>
  <si>
    <t>908400059871</t>
  </si>
  <si>
    <t>LM001888</t>
  </si>
  <si>
    <t>908400059872</t>
  </si>
  <si>
    <t>LM001872</t>
  </si>
  <si>
    <t>908400059873</t>
  </si>
  <si>
    <t>LM001886</t>
  </si>
  <si>
    <t>908400059874</t>
  </si>
  <si>
    <t>LM001887</t>
  </si>
  <si>
    <t>908400059875</t>
  </si>
  <si>
    <t>LM001955</t>
  </si>
  <si>
    <t>908400060332</t>
  </si>
  <si>
    <t>LM001956</t>
  </si>
  <si>
    <t>908400060333</t>
  </si>
  <si>
    <t>LM001958</t>
  </si>
  <si>
    <t>908400060334</t>
  </si>
  <si>
    <t>LM001957</t>
  </si>
  <si>
    <t>908400060335</t>
  </si>
  <si>
    <t>LM001959</t>
  </si>
  <si>
    <t>908400060336</t>
  </si>
  <si>
    <t>LM001960</t>
  </si>
  <si>
    <t>908400060337</t>
  </si>
  <si>
    <t>LM001962</t>
  </si>
  <si>
    <t>908400060338</t>
  </si>
  <si>
    <t>LM001964</t>
  </si>
  <si>
    <t>908400060340</t>
  </si>
  <si>
    <t>LM001966</t>
  </si>
  <si>
    <t>908400060341</t>
  </si>
  <si>
    <t>LM001969</t>
  </si>
  <si>
    <t>908400060342</t>
  </si>
  <si>
    <t>LM001972</t>
  </si>
  <si>
    <t>908400060343</t>
  </si>
  <si>
    <t>LM001975</t>
  </si>
  <si>
    <t>908400060344</t>
  </si>
  <si>
    <t>LM001978</t>
  </si>
  <si>
    <t>908400060345</t>
  </si>
  <si>
    <t>LM001961</t>
  </si>
  <si>
    <t>908400060347</t>
  </si>
  <si>
    <t>LM001963</t>
  </si>
  <si>
    <t>908400060348</t>
  </si>
  <si>
    <t>LM001968</t>
  </si>
  <si>
    <t>908400060349</t>
  </si>
  <si>
    <t>LM001970</t>
  </si>
  <si>
    <t>908400060350</t>
  </si>
  <si>
    <t>LM001973</t>
  </si>
  <si>
    <t>908400060351</t>
  </si>
  <si>
    <t>LM001977</t>
  </si>
  <si>
    <t>908400060352</t>
  </si>
  <si>
    <t>LM001980</t>
  </si>
  <si>
    <t>908400060353</t>
  </si>
  <si>
    <t>LM001982</t>
  </si>
  <si>
    <t>908400060354</t>
  </si>
  <si>
    <t>LM001985</t>
  </si>
  <si>
    <t>908400060355</t>
  </si>
  <si>
    <t>LM001976</t>
  </si>
  <si>
    <t>908400060357</t>
  </si>
  <si>
    <t>LM001979</t>
  </si>
  <si>
    <t>908400060359</t>
  </si>
  <si>
    <t>LM001981</t>
  </si>
  <si>
    <t>908400060360</t>
  </si>
  <si>
    <t>LM001984</t>
  </si>
  <si>
    <t>908400060361</t>
  </si>
  <si>
    <t>LM001967</t>
  </si>
  <si>
    <t>908400060362</t>
  </si>
  <si>
    <t>LM001971</t>
  </si>
  <si>
    <t>908400060363</t>
  </si>
  <si>
    <t>LM001974</t>
  </si>
  <si>
    <t>908400060364</t>
  </si>
  <si>
    <t>LM001983</t>
  </si>
  <si>
    <t>908400060365</t>
  </si>
  <si>
    <t>LM001986</t>
  </si>
  <si>
    <t>908400060366</t>
  </si>
  <si>
    <t>LM001987</t>
  </si>
  <si>
    <t>908400060367</t>
  </si>
  <si>
    <t>LM001988</t>
  </si>
  <si>
    <t>908400060368</t>
  </si>
  <si>
    <t>LM001989</t>
  </si>
  <si>
    <t>908400060369</t>
  </si>
  <si>
    <t>LM001991</t>
  </si>
  <si>
    <t>908400060375</t>
  </si>
  <si>
    <t>LM001990</t>
  </si>
  <si>
    <t>908400060383</t>
  </si>
  <si>
    <t>LM001965</t>
  </si>
  <si>
    <t>908400060413</t>
  </si>
  <si>
    <t>LM002010</t>
  </si>
  <si>
    <t>908400060603</t>
  </si>
  <si>
    <t>LM002011</t>
  </si>
  <si>
    <t>908400060604</t>
  </si>
  <si>
    <t>LM002012</t>
  </si>
  <si>
    <t>908400060605</t>
  </si>
  <si>
    <t>LM002013</t>
  </si>
  <si>
    <t>908400060606</t>
  </si>
  <si>
    <t>LM002025</t>
  </si>
  <si>
    <t>908400060607</t>
  </si>
  <si>
    <t>LM002028</t>
  </si>
  <si>
    <t>908400060609</t>
  </si>
  <si>
    <t>LM002029</t>
  </si>
  <si>
    <t>908400060611</t>
  </si>
  <si>
    <t>LM002050</t>
  </si>
  <si>
    <t>908400060657</t>
  </si>
  <si>
    <t>LM002052</t>
  </si>
  <si>
    <t>908400060658</t>
  </si>
  <si>
    <t>LM002049</t>
  </si>
  <si>
    <t>908400060659</t>
  </si>
  <si>
    <t>LM002053</t>
  </si>
  <si>
    <t>908400060660</t>
  </si>
  <si>
    <t>LM002042</t>
  </si>
  <si>
    <t>908400060663</t>
  </si>
  <si>
    <t>LM002048</t>
  </si>
  <si>
    <t>908400060664</t>
  </si>
  <si>
    <t>LM002051</t>
  </si>
  <si>
    <t>908400060665</t>
  </si>
  <si>
    <t>LM002054</t>
  </si>
  <si>
    <t>908400060666</t>
  </si>
  <si>
    <t>LM002041</t>
  </si>
  <si>
    <t>908400060667</t>
  </si>
  <si>
    <t>LM002047</t>
  </si>
  <si>
    <t>908400060668</t>
  </si>
  <si>
    <t>LM002147</t>
  </si>
  <si>
    <t>908400061019</t>
  </si>
  <si>
    <t>LM002192</t>
  </si>
  <si>
    <t>908400061107</t>
  </si>
  <si>
    <t>LM002184</t>
  </si>
  <si>
    <t>908400061108</t>
  </si>
  <si>
    <t>LM002191</t>
  </si>
  <si>
    <t>908400061109</t>
  </si>
  <si>
    <t>LM002190</t>
  </si>
  <si>
    <t>908400061110</t>
  </si>
  <si>
    <t>LM002183</t>
  </si>
  <si>
    <t>908400061111</t>
  </si>
  <si>
    <t>LM002189</t>
  </si>
  <si>
    <t>908400061112</t>
  </si>
  <si>
    <t>LM002182</t>
  </si>
  <si>
    <t>908400061113</t>
  </si>
  <si>
    <t>LM002188</t>
  </si>
  <si>
    <t>908400061114</t>
  </si>
  <si>
    <t>LM002181</t>
  </si>
  <si>
    <t>908400061115</t>
  </si>
  <si>
    <t>LM002168</t>
  </si>
  <si>
    <t>908400061180</t>
  </si>
  <si>
    <t>LM002416</t>
  </si>
  <si>
    <t>908400062229</t>
  </si>
  <si>
    <t>LM002481</t>
  </si>
  <si>
    <t>908400062255</t>
  </si>
  <si>
    <t>LM002480</t>
  </si>
  <si>
    <t>908400062256</t>
  </si>
  <si>
    <t>LM002593</t>
  </si>
  <si>
    <t>908400062529</t>
  </si>
  <si>
    <t>LM003000</t>
  </si>
  <si>
    <t>908400062603</t>
  </si>
  <si>
    <t>LM002929</t>
  </si>
  <si>
    <t>908400062605</t>
  </si>
  <si>
    <t>LM002928</t>
  </si>
  <si>
    <t>908400062606</t>
  </si>
  <si>
    <t>LM002964</t>
  </si>
  <si>
    <t>908400062607</t>
  </si>
  <si>
    <t>LM003021</t>
  </si>
  <si>
    <t>908400062608</t>
  </si>
  <si>
    <t>LM003001</t>
  </si>
  <si>
    <t>908400062609</t>
  </si>
  <si>
    <t>LM002962</t>
  </si>
  <si>
    <t>908400062610</t>
  </si>
  <si>
    <t>LM003037</t>
  </si>
  <si>
    <t>LM003012</t>
  </si>
  <si>
    <t>908400062611</t>
  </si>
  <si>
    <t>LM003040</t>
  </si>
  <si>
    <t>LM003036</t>
  </si>
  <si>
    <t>908400062612</t>
  </si>
  <si>
    <t>LM002999</t>
  </si>
  <si>
    <t>LM002568</t>
  </si>
  <si>
    <t>908400062686</t>
  </si>
  <si>
    <t>LM002586</t>
  </si>
  <si>
    <t>908400062770</t>
  </si>
  <si>
    <t>LM002696</t>
  </si>
  <si>
    <t>908400063143</t>
  </si>
  <si>
    <t>LM002802</t>
  </si>
  <si>
    <t>908400063368</t>
  </si>
  <si>
    <t>LM002803</t>
  </si>
  <si>
    <t>908400063369</t>
  </si>
  <si>
    <t>LM002804</t>
  </si>
  <si>
    <t>908400063370</t>
  </si>
  <si>
    <t>LM002805</t>
  </si>
  <si>
    <t>908400063371</t>
  </si>
  <si>
    <t>LM002806</t>
  </si>
  <si>
    <t>908400063372</t>
  </si>
  <si>
    <t>LM002807</t>
  </si>
  <si>
    <t>908400063373</t>
  </si>
  <si>
    <t>LM002808</t>
  </si>
  <si>
    <t>908400063374</t>
  </si>
  <si>
    <t>LM002809</t>
  </si>
  <si>
    <t>908400063375</t>
  </si>
  <si>
    <t>LM002810</t>
  </si>
  <si>
    <t>908400063516</t>
  </si>
  <si>
    <t>LM002753</t>
  </si>
  <si>
    <t>908400063692</t>
  </si>
  <si>
    <t>LM002923</t>
  </si>
  <si>
    <t>LM003151</t>
  </si>
  <si>
    <t>908400063742</t>
  </si>
  <si>
    <t>LM003150</t>
  </si>
  <si>
    <t>908400063745</t>
  </si>
  <si>
    <t>LM003097</t>
  </si>
  <si>
    <t>908400063751</t>
  </si>
  <si>
    <t>LM003035</t>
  </si>
  <si>
    <t>908400063795</t>
  </si>
  <si>
    <t>LM003034</t>
  </si>
  <si>
    <t>908400063796</t>
  </si>
  <si>
    <t>LM003038</t>
  </si>
  <si>
    <t>908400063797</t>
  </si>
  <si>
    <t>LM003032</t>
  </si>
  <si>
    <t>908400063798</t>
  </si>
  <si>
    <t>LM003218</t>
  </si>
  <si>
    <t>908400063801</t>
  </si>
  <si>
    <t>LM003233</t>
  </si>
  <si>
    <t>908400063802</t>
  </si>
  <si>
    <t>LM003031</t>
  </si>
  <si>
    <t>LM003092</t>
  </si>
  <si>
    <t>908400063807</t>
  </si>
  <si>
    <t>LM002998</t>
  </si>
  <si>
    <t>908400063812</t>
  </si>
  <si>
    <t>LM003108</t>
  </si>
  <si>
    <t>908400063875</t>
  </si>
  <si>
    <t>LM003111</t>
  </si>
  <si>
    <t>908400063876</t>
  </si>
  <si>
    <t>LM003112</t>
  </si>
  <si>
    <t>908400063877</t>
  </si>
  <si>
    <t>LM003113</t>
  </si>
  <si>
    <t>908400063878</t>
  </si>
  <si>
    <t>LM003106</t>
  </si>
  <si>
    <t>908400063879</t>
  </si>
  <si>
    <t>908400064040</t>
  </si>
  <si>
    <t>LM003164</t>
  </si>
  <si>
    <t>908400064251</t>
  </si>
  <si>
    <t>LM003171</t>
  </si>
  <si>
    <t>908400064329</t>
  </si>
  <si>
    <t>LM003207</t>
  </si>
  <si>
    <t>908400064403</t>
  </si>
  <si>
    <t>LM003269</t>
  </si>
  <si>
    <t>908400064439</t>
  </si>
  <si>
    <t>LM003235</t>
  </si>
  <si>
    <t>908400064444</t>
  </si>
  <si>
    <t>LM003236</t>
  </si>
  <si>
    <t>908400064447</t>
  </si>
  <si>
    <t>LM003237</t>
  </si>
  <si>
    <t>908400064449</t>
  </si>
  <si>
    <t>LM003238</t>
  </si>
  <si>
    <t>908400064450</t>
  </si>
  <si>
    <t>LM003239</t>
  </si>
  <si>
    <t>908400064451</t>
  </si>
  <si>
    <t>LM003240</t>
  </si>
  <si>
    <t>908400064452</t>
  </si>
  <si>
    <t>LM003241</t>
  </si>
  <si>
    <t>908400064453</t>
  </si>
  <si>
    <t>LM003242</t>
  </si>
  <si>
    <t>908400064471</t>
  </si>
  <si>
    <t>LM003243</t>
  </si>
  <si>
    <t>908400064472</t>
  </si>
  <si>
    <t>LM003244</t>
  </si>
  <si>
    <t>908400064473</t>
  </si>
  <si>
    <t>LM003245</t>
  </si>
  <si>
    <t>908400064474</t>
  </si>
  <si>
    <t>LM003364</t>
  </si>
  <si>
    <t>908400064718</t>
  </si>
  <si>
    <t>LM003365</t>
  </si>
  <si>
    <t>908400064719</t>
  </si>
  <si>
    <t>LM003366</t>
  </si>
  <si>
    <t>908400064720</t>
  </si>
  <si>
    <t>LM003391</t>
  </si>
  <si>
    <t>908400064780</t>
  </si>
  <si>
    <t>LM827962</t>
  </si>
  <si>
    <t>908500861984</t>
  </si>
  <si>
    <t>LM810254</t>
  </si>
  <si>
    <t>cancelado</t>
  </si>
  <si>
    <t>LM810255</t>
  </si>
  <si>
    <t>LM810252</t>
  </si>
  <si>
    <t>LM810251</t>
  </si>
  <si>
    <t>LM001384</t>
  </si>
  <si>
    <t>CRA</t>
  </si>
  <si>
    <t>LM000703</t>
  </si>
  <si>
    <t>LM000702</t>
  </si>
  <si>
    <t>LM808687</t>
  </si>
  <si>
    <t>LM827471</t>
  </si>
  <si>
    <t>LM808685</t>
  </si>
  <si>
    <t>LM827455</t>
  </si>
  <si>
    <t>LM808688</t>
  </si>
  <si>
    <t>LM806718</t>
  </si>
  <si>
    <t>LM808684</t>
  </si>
  <si>
    <t>LM824754</t>
  </si>
  <si>
    <t>LM809285</t>
  </si>
  <si>
    <t>LM810265</t>
  </si>
  <si>
    <t>LM828044</t>
  </si>
  <si>
    <t>LM824757</t>
  </si>
  <si>
    <t>LM828042</t>
  </si>
  <si>
    <t>LM809284</t>
  </si>
  <si>
    <t>LM822613</t>
  </si>
  <si>
    <t>LM001504</t>
  </si>
  <si>
    <t>CRA 1138080055</t>
  </si>
  <si>
    <t>LM002489</t>
  </si>
  <si>
    <t>LM001941</t>
  </si>
  <si>
    <t>LM001942</t>
  </si>
  <si>
    <t>LM001945</t>
  </si>
  <si>
    <t>LM002421</t>
  </si>
  <si>
    <t>LM001245</t>
  </si>
  <si>
    <t>LM002015</t>
  </si>
  <si>
    <t>LM002194</t>
  </si>
  <si>
    <t>LM001374</t>
  </si>
  <si>
    <t>LM001505</t>
  </si>
  <si>
    <t>LM002098</t>
  </si>
  <si>
    <t>LM002717</t>
  </si>
  <si>
    <t>LM002801</t>
  </si>
  <si>
    <t>LM827965</t>
  </si>
  <si>
    <t xml:space="preserve">CRA 1138080055 </t>
  </si>
  <si>
    <t>LM827474</t>
  </si>
  <si>
    <t>LM828018</t>
  </si>
  <si>
    <t>LM002834</t>
  </si>
  <si>
    <t>LM002714</t>
  </si>
  <si>
    <t>LM002785</t>
  </si>
  <si>
    <t>LM002833</t>
  </si>
  <si>
    <t>LM002071</t>
  </si>
  <si>
    <t>CRA1138080055</t>
  </si>
  <si>
    <t>LM001723</t>
  </si>
  <si>
    <t>LM000714</t>
  </si>
  <si>
    <t>LM001838</t>
  </si>
  <si>
    <t>LM001894</t>
  </si>
  <si>
    <t>LM001592</t>
  </si>
  <si>
    <t>LM002065</t>
  </si>
  <si>
    <t>LM810640</t>
  </si>
  <si>
    <t>LM810639</t>
  </si>
  <si>
    <t>LM827945</t>
  </si>
  <si>
    <t>LM827984</t>
  </si>
  <si>
    <t>I908FSTEF503</t>
  </si>
  <si>
    <t>LM003082</t>
  </si>
  <si>
    <t>LM002922</t>
  </si>
  <si>
    <t>LM003304</t>
  </si>
  <si>
    <t>LM003341</t>
  </si>
  <si>
    <t>OTD PLAN</t>
  </si>
  <si>
    <t>OTD OF</t>
  </si>
  <si>
    <t>rsChkEncerrSAP</t>
  </si>
  <si>
    <t>fornecedorCOD</t>
  </si>
  <si>
    <t>fornecedorDescrição</t>
  </si>
  <si>
    <t>fornecedorEmail</t>
  </si>
  <si>
    <t>fornecedorContato</t>
  </si>
  <si>
    <t>fornecedorTelefone</t>
  </si>
  <si>
    <t>10000000001</t>
  </si>
  <si>
    <t>MFT5</t>
  </si>
  <si>
    <t>Geison</t>
  </si>
  <si>
    <t>5029</t>
  </si>
  <si>
    <t>136451</t>
  </si>
  <si>
    <t>Robert Bosch GmbH</t>
  </si>
  <si>
    <t>Claudia.Pacia@de.bosch.com</t>
  </si>
  <si>
    <t>Claudia</t>
  </si>
  <si>
    <t>136529</t>
  </si>
  <si>
    <t>ROBERT BOSCH (FRANCE) SAS</t>
  </si>
  <si>
    <t>HULYA.PAGNON@fr.bosch.com</t>
  </si>
  <si>
    <t>HULYA</t>
  </si>
  <si>
    <t>01-4311-5727</t>
  </si>
  <si>
    <t>137885</t>
  </si>
  <si>
    <t>Robert Bosch Fuel Systems LLC</t>
  </si>
  <si>
    <t>21641</t>
  </si>
  <si>
    <t>EDMFT3.spareparts@de.bosch.com</t>
  </si>
  <si>
    <t>27000100</t>
  </si>
  <si>
    <t>Bosch Management Support LTDA</t>
  </si>
  <si>
    <t>administrativo.bmsl@br.bosch.com</t>
  </si>
  <si>
    <t>27001011</t>
  </si>
  <si>
    <t>ROBERT BOSCH GMBH -   K3 (GS)</t>
  </si>
  <si>
    <t>27001014</t>
  </si>
  <si>
    <t>marita.rothbaecher@de.bosch.com</t>
  </si>
  <si>
    <t>071181173</t>
  </si>
  <si>
    <t>27001048</t>
  </si>
  <si>
    <t>ROBERT BOSCH GMBH  -   K4  (BE)</t>
  </si>
  <si>
    <t>Thomas.Waidelich@de.bosch.com</t>
  </si>
  <si>
    <t>00497223821718</t>
  </si>
  <si>
    <t>27001060</t>
  </si>
  <si>
    <t>27001073</t>
  </si>
  <si>
    <t>ROBERT BOSCH TOOL CORPORATION</t>
  </si>
  <si>
    <t>carmen.rodriguez@us.bosch.com</t>
  </si>
  <si>
    <t>0017732867330</t>
  </si>
  <si>
    <t>27001095</t>
  </si>
  <si>
    <t xml:space="preserve">BOSCH ATMO </t>
  </si>
  <si>
    <t>Ali.Yigit@de.bosch.com</t>
  </si>
  <si>
    <t>Ali</t>
  </si>
  <si>
    <t>+49(711)811-30675</t>
  </si>
  <si>
    <t>27001260</t>
  </si>
  <si>
    <t>ROBERT BOSCH ESPANHA</t>
  </si>
  <si>
    <t>27001397</t>
  </si>
  <si>
    <t>sales_du@BOSCH.com</t>
  </si>
  <si>
    <t>08323-20-4267</t>
  </si>
  <si>
    <t>27001436</t>
  </si>
  <si>
    <t>RB-CI-SAW</t>
  </si>
  <si>
    <t>27001465</t>
  </si>
  <si>
    <t>Robert Bosch Gmbh - Nuew1 - K8 (AE)</t>
  </si>
  <si>
    <t>27001574</t>
  </si>
  <si>
    <t>ROBERT BOSCH ENERGY AND BODY ST</t>
  </si>
  <si>
    <t>edenilson.petitto@br.bosch.com</t>
  </si>
  <si>
    <t>27001599</t>
  </si>
  <si>
    <t>Bosch Diesel s.r.o</t>
  </si>
  <si>
    <t>jaromir.svoboda@cz.bosch.com</t>
  </si>
  <si>
    <t>27001655</t>
  </si>
  <si>
    <t>R. Bosch GmbH/BhP - GS</t>
  </si>
  <si>
    <t>Julian.Paar@de.bosch.com</t>
  </si>
  <si>
    <t>27001740</t>
  </si>
  <si>
    <t>sa</t>
  </si>
  <si>
    <t>27001879</t>
  </si>
  <si>
    <t>Robert Bosch LLC</t>
  </si>
  <si>
    <t>Martha.Renbarger@US.Bosch.com</t>
  </si>
  <si>
    <t>574-237-5648</t>
  </si>
  <si>
    <t>27001897</t>
  </si>
  <si>
    <t>BOSCH Limited - BanP</t>
  </si>
  <si>
    <t>hikmet.kaya@in.bosch.com</t>
  </si>
  <si>
    <t>27001996</t>
  </si>
  <si>
    <t>Robert Bosch, S. de R.L. de C.V.</t>
  </si>
  <si>
    <t>27002211</t>
  </si>
  <si>
    <t>ETAS GmbH</t>
  </si>
  <si>
    <t>birgit.schneider@etas.com</t>
  </si>
  <si>
    <t>49 711 34232414</t>
  </si>
  <si>
    <t>27002242</t>
  </si>
  <si>
    <t>ROBERT BOSCH GMBH BUHL</t>
  </si>
  <si>
    <t>27002431</t>
  </si>
  <si>
    <t>ROBERT BOSCH GMBH</t>
  </si>
  <si>
    <t>Alfred.Sussmann@de.bosch.com</t>
  </si>
  <si>
    <t>27002582</t>
  </si>
  <si>
    <t>Robert Bosch Starter Motors Generat</t>
  </si>
  <si>
    <t>Melquizedeck.Santos@br.bosch.com</t>
  </si>
  <si>
    <t>27002706</t>
  </si>
  <si>
    <t>Bosch Sanayi Ve Ticaret Anonim Sirk</t>
  </si>
  <si>
    <t>gustavo.zanco@br.bosch.com</t>
  </si>
  <si>
    <t>27002749</t>
  </si>
  <si>
    <t>+49(711)811 33523</t>
  </si>
  <si>
    <t xml:space="preserve">27006146 </t>
  </si>
  <si>
    <t>T.R.A. ELETROMECANICA LTDA TRA</t>
  </si>
  <si>
    <t>luma@tra.com.br;samantha@tra.com.br; vendas@tra.com.br</t>
  </si>
  <si>
    <t>SAMANTHA</t>
  </si>
  <si>
    <t>01147806384</t>
  </si>
  <si>
    <t>27006189</t>
  </si>
  <si>
    <t>COMPONENTES - COMERCIO DE PNEUMATIC</t>
  </si>
  <si>
    <t>info@cpcomponentes.com.br</t>
  </si>
  <si>
    <t>Jair / Rodrigo</t>
  </si>
  <si>
    <t>(19) 3241 7342</t>
  </si>
  <si>
    <t>27006275</t>
  </si>
  <si>
    <t>NOVEX LTDA</t>
  </si>
  <si>
    <t>renata.gomes@novex.com.br</t>
  </si>
  <si>
    <t>27006330</t>
  </si>
  <si>
    <t>ANTONIO L. FERREIRA S A COMERCIAL E</t>
  </si>
  <si>
    <t>27006340</t>
  </si>
  <si>
    <t>WIKA DO BRASIL IND.COM.LTDA</t>
  </si>
  <si>
    <t>27006397</t>
  </si>
  <si>
    <t>KAP COMPONENTES ELETRICOS LTDA</t>
  </si>
  <si>
    <t>vendas@kap.com.br</t>
  </si>
  <si>
    <t>01156419898</t>
  </si>
  <si>
    <t>27006415</t>
  </si>
  <si>
    <t>MIT.EXACTA SA.I.COM.INST.S.AUT</t>
  </si>
  <si>
    <t>vendas1@mitexacta.com</t>
  </si>
  <si>
    <t>Paulo Tadeu</t>
  </si>
  <si>
    <t>(11) 3855-0355</t>
  </si>
  <si>
    <t>27006455</t>
  </si>
  <si>
    <t>DROPSA DO BRASIL IND E COM LTDA</t>
  </si>
  <si>
    <t>27006479</t>
  </si>
  <si>
    <t>CORREIAS SCHNEIDER LTDA.</t>
  </si>
  <si>
    <t>vendas@correias.com.br</t>
  </si>
  <si>
    <t>Vagna</t>
  </si>
  <si>
    <t>(11) 3315-0777</t>
  </si>
  <si>
    <t>27006581</t>
  </si>
  <si>
    <t>VEEDER ROOT DO BRASIL COM.IND.</t>
  </si>
  <si>
    <t>luciano.alves@veeder.com</t>
  </si>
  <si>
    <t>01138796600</t>
  </si>
  <si>
    <t>27006612</t>
  </si>
  <si>
    <t>SERRALGODAO COMERCIO E INDUSTRIA LT</t>
  </si>
  <si>
    <t>pfc@serraalgodao.com.br</t>
  </si>
  <si>
    <t>27006692</t>
  </si>
  <si>
    <t>RIFERPLAST LTDA</t>
  </si>
  <si>
    <t>richardson@riferplast.com.br;thiago.buson@riferplast.com.br</t>
  </si>
  <si>
    <t>3756-3742</t>
  </si>
  <si>
    <t>27006699</t>
  </si>
  <si>
    <t>RETENFIX VEDACAO FIXACAO LTDA.</t>
  </si>
  <si>
    <t>telma@retenfix.com.br</t>
  </si>
  <si>
    <t>Telma</t>
  </si>
  <si>
    <t>(19) 2127-1300</t>
  </si>
  <si>
    <t>27006728</t>
  </si>
  <si>
    <t>AROPLAN ENG.DE FLUIDOS LTDA.</t>
  </si>
  <si>
    <t>gelson@aroplan.com.br</t>
  </si>
  <si>
    <t>Gelson</t>
  </si>
  <si>
    <t>(19) 4009-8550</t>
  </si>
  <si>
    <t>27006734</t>
  </si>
  <si>
    <t>USICOMP USINAGEM IND.PEC.LTDA.</t>
  </si>
  <si>
    <t>tarcisio.rigonato@usicomp.com.br</t>
  </si>
  <si>
    <t>27006752</t>
  </si>
  <si>
    <t>CYKLOP DO BRASIL EMBALAGENS SA</t>
  </si>
  <si>
    <t>mauricio.vieira@cyklop.com.br</t>
  </si>
  <si>
    <t>Maurício Vieira</t>
  </si>
  <si>
    <t xml:space="preserve">((11) 4173-5020  </t>
  </si>
  <si>
    <t>27006754</t>
  </si>
  <si>
    <t>NEOMATIC MEC.DE PRECISAO LTDA.</t>
  </si>
  <si>
    <t>vendas@neomatic.com.br</t>
  </si>
  <si>
    <t>João</t>
  </si>
  <si>
    <t>(11) 4718-8015</t>
  </si>
  <si>
    <t>27006833</t>
  </si>
  <si>
    <t>JUNCAO ELETR.IND.COM.REP.LTDA.</t>
  </si>
  <si>
    <t>djalma@juncao.com.br</t>
  </si>
  <si>
    <t>Djalma</t>
  </si>
  <si>
    <t>(11) 5506-7588</t>
  </si>
  <si>
    <t>27006958</t>
  </si>
  <si>
    <t>TECNO TOOLS FERR.ABRAS.LTDA.</t>
  </si>
  <si>
    <t>27007007</t>
  </si>
  <si>
    <t>METROVAL MEC.MEDICAO LTDA</t>
  </si>
  <si>
    <t>27007032</t>
  </si>
  <si>
    <t>PLANIFER FERR.ESTAMP.LTDA</t>
  </si>
  <si>
    <t>27007044</t>
  </si>
  <si>
    <t>RTI ELETRO AUTOMACAO LTDA.</t>
  </si>
  <si>
    <t>felipe@rtiautomacao.com.br</t>
  </si>
  <si>
    <t>27007060</t>
  </si>
  <si>
    <t>NORDSON DO BRASIL LTDA</t>
  </si>
  <si>
    <t>henrique.terashima@nordson.com; fernanda.lira@nordson.com.br</t>
  </si>
  <si>
    <t>Henrique</t>
  </si>
  <si>
    <t>011 4195-2004</t>
  </si>
  <si>
    <t>27007066</t>
  </si>
  <si>
    <t>VEDACAMP VEDACOES CAMPINAS LTD</t>
  </si>
  <si>
    <t>luiz@vedacamp.com</t>
  </si>
  <si>
    <t>27007100</t>
  </si>
  <si>
    <t>SGC MATERIAL ELETRICO LTDA</t>
  </si>
  <si>
    <t>sgc@br.inter.net;sgcperfis@sgcperfis.com.br</t>
  </si>
  <si>
    <t>Thiago</t>
  </si>
  <si>
    <t>32423383</t>
  </si>
  <si>
    <t>27007182</t>
  </si>
  <si>
    <t>JVS Molas</t>
  </si>
  <si>
    <t>jvsmolas@jvsmolas.com.br</t>
  </si>
  <si>
    <t>Marileuza</t>
  </si>
  <si>
    <t>(19) 3229-5390</t>
  </si>
  <si>
    <t>27007185</t>
  </si>
  <si>
    <t>ABRASFER ESCOVAS INDUSTRIAIS LTDA.</t>
  </si>
  <si>
    <t>abrasfer@abrasfer.com.br</t>
  </si>
  <si>
    <t>27007306</t>
  </si>
  <si>
    <t>FESTO AUTOMACAO LTDA</t>
  </si>
  <si>
    <t>vendas@festo.com;marketplace@festo.com;gilnei.oliveira@festo.com</t>
  </si>
  <si>
    <t>Juliana (vendas)</t>
  </si>
  <si>
    <t>27007313</t>
  </si>
  <si>
    <t>FERTS IND.FERRAMENTAS LTDA</t>
  </si>
  <si>
    <t>alvaro@ferts.com.br</t>
  </si>
  <si>
    <t>Alvaro</t>
  </si>
  <si>
    <t>(19) 3201-7320</t>
  </si>
  <si>
    <t>27007350</t>
  </si>
  <si>
    <t>REXROTH .LTDA.</t>
  </si>
  <si>
    <t>Paulo Bueno</t>
  </si>
  <si>
    <t>(19) 3743-1323</t>
  </si>
  <si>
    <t>27007369</t>
  </si>
  <si>
    <t>DISMOTOR COM.MOTORES ELETR.LTD</t>
  </si>
  <si>
    <t>josec@grupodismotor.com.br; jose.lucio2@grupodismotor.com.br</t>
  </si>
  <si>
    <t>José Carlos</t>
  </si>
  <si>
    <t>99551-7373 (19) 3785-9015</t>
  </si>
  <si>
    <t>27007385</t>
  </si>
  <si>
    <t>Sensym Ind. Com. Eq. Eletronicos Lt</t>
  </si>
  <si>
    <t>markare@markare.com.br</t>
  </si>
  <si>
    <t>01932387780</t>
  </si>
  <si>
    <t>27007522</t>
  </si>
  <si>
    <t>SYSCONTROL AUTOMACAO INDL. LTDA</t>
  </si>
  <si>
    <t>mcosta@syscontrol.com.br;milton.costa@syscontrol.com.br</t>
  </si>
  <si>
    <t>Milton/Rosimeire</t>
  </si>
  <si>
    <t>(19) 3272-1333</t>
  </si>
  <si>
    <t>27007532</t>
  </si>
  <si>
    <t>TITANEWS COM.DE TITANIO I.E.LTDA</t>
  </si>
  <si>
    <t>titanews@titanews.com.br</t>
  </si>
  <si>
    <t>27007533</t>
  </si>
  <si>
    <t>PRIMMAR GRAVACOES INDS LTDA.</t>
  </si>
  <si>
    <t>27007539</t>
  </si>
  <si>
    <t>GEFRAN BRASIL ELETROELET.LTDA.</t>
  </si>
  <si>
    <t>comercial@gefran.com.br</t>
  </si>
  <si>
    <t>01132150130</t>
  </si>
  <si>
    <t>27007544</t>
  </si>
  <si>
    <t>OTTIME TECNOLOGIA IND. LTDA</t>
  </si>
  <si>
    <t>ricardo@ottime.com.br</t>
  </si>
  <si>
    <t>27007569</t>
  </si>
  <si>
    <t>JONFRA AUTOMACAO INDL LTDA</t>
  </si>
  <si>
    <t>27007591</t>
  </si>
  <si>
    <t>STEELPLAC COMERCIO REPRESENTACOES I</t>
  </si>
  <si>
    <t>steelplac@terra.com.br; steelplac@steelplac.com.br</t>
  </si>
  <si>
    <t>27007620</t>
  </si>
  <si>
    <t>OMEL BOMBAS E COMPRESSORES LTD</t>
  </si>
  <si>
    <t>27007690</t>
  </si>
  <si>
    <t>NOVUS Produtos Eletrônicos Ltda</t>
  </si>
  <si>
    <t>juliana@novus.com.br</t>
  </si>
  <si>
    <t>27007789</t>
  </si>
  <si>
    <t>TEXIUS MAQ.EQUIP.ELETR.MEC.LTD</t>
  </si>
  <si>
    <t>27007804</t>
  </si>
  <si>
    <t>IND.FERRAMENTAS IFLA LTDA</t>
  </si>
  <si>
    <t>27007827</t>
  </si>
  <si>
    <t>GEMU IND.PROD.PLAST.METAL.LTDA</t>
  </si>
  <si>
    <t>comercial@gemue.com.br;israel.junior@gemue.com.br;claudia.aparecida@gemue.com.br</t>
  </si>
  <si>
    <t>Israel</t>
  </si>
  <si>
    <t>(41) 2106 - 0063</t>
  </si>
  <si>
    <t>27007936</t>
  </si>
  <si>
    <t>KARRARO INDUSTRIA. DE PLASTICOS LTD</t>
  </si>
  <si>
    <t>bosch@karraro.com.br</t>
  </si>
  <si>
    <t>Franciele</t>
  </si>
  <si>
    <t>(41) 33718000</t>
  </si>
  <si>
    <t>27007953</t>
  </si>
  <si>
    <t>VEMAG COM.REP.PEC.INDUST.LTDA</t>
  </si>
  <si>
    <t>silvia@vemag.com.br</t>
  </si>
  <si>
    <t>04133334433</t>
  </si>
  <si>
    <t>27008030</t>
  </si>
  <si>
    <t>SALVI CASAGRANDE MED.E AUT.LTD</t>
  </si>
  <si>
    <t>vendas6@salvicasagrande.com.br</t>
  </si>
  <si>
    <t>27008075</t>
  </si>
  <si>
    <t>GALINHO REFRIGERACAO COMERCIAL E IM</t>
  </si>
  <si>
    <t>27008081</t>
  </si>
  <si>
    <t>GGB BRASIL IND. DE MANCAIS E</t>
  </si>
  <si>
    <t>Edna.CicerodeAraujo@ggbearings.com</t>
  </si>
  <si>
    <t>27008105</t>
  </si>
  <si>
    <t>CENTRAL HIDRAL.PNEUMATICA LTDA CHP</t>
  </si>
  <si>
    <t>paulo@chp.com.br;fernando@chp.com.br</t>
  </si>
  <si>
    <t>Paulo (981688218)</t>
  </si>
  <si>
    <t>(19) 3772-8888</t>
  </si>
  <si>
    <t>27008165</t>
  </si>
  <si>
    <t>FORNECEDORA INDUSTRIAL LTDA</t>
  </si>
  <si>
    <t>27008202</t>
  </si>
  <si>
    <t>HURTH INFER IND.MAQ.FER.LTDA - Sand</t>
  </si>
  <si>
    <t>Ester.silva@hi.ind.br</t>
  </si>
  <si>
    <t>Tais</t>
  </si>
  <si>
    <t>015 3212-8500</t>
  </si>
  <si>
    <t>27008226</t>
  </si>
  <si>
    <t>TECNOPLASTICO BELFANO LTDA</t>
  </si>
  <si>
    <t>27008281</t>
  </si>
  <si>
    <t>TECNOVOLT IND.COM.LTDA.</t>
  </si>
  <si>
    <t>27008292</t>
  </si>
  <si>
    <t>ZELOSO IND.E COMERCIO LTDA.</t>
  </si>
  <si>
    <t>27008298</t>
  </si>
  <si>
    <t>PANAMBRA INDL.TECNICA S/A</t>
  </si>
  <si>
    <t>27008323</t>
  </si>
  <si>
    <t>REQUIPAM EQUIP.INDLS.LTDA</t>
  </si>
  <si>
    <t>isabel@requipam.com.br</t>
  </si>
  <si>
    <t>27008333</t>
  </si>
  <si>
    <t>RPL Rolamentos Paulista Ltda</t>
  </si>
  <si>
    <t>fernandes@rpl.com.br</t>
  </si>
  <si>
    <t>27008341</t>
  </si>
  <si>
    <t>PEPPERL + FUCHS LTDA</t>
  </si>
  <si>
    <t>vendas@br.pepperl-fuchs.com; eborges@br.pepperl-fuchs.com</t>
  </si>
  <si>
    <t>Evelyn Borges</t>
  </si>
  <si>
    <t>(11) 3075-8521</t>
  </si>
  <si>
    <t>27008383</t>
  </si>
  <si>
    <t>HELLERMANNTYTON LTDA</t>
  </si>
  <si>
    <t>apessoto@hellermanntyton.com.br;mjunior@hellermanntyton.com.br</t>
  </si>
  <si>
    <t>Manuel</t>
  </si>
  <si>
    <t>01199610-6057</t>
  </si>
  <si>
    <t>27008446</t>
  </si>
  <si>
    <t>GPF EQUIP.IND.PRECISAO LTDA.</t>
  </si>
  <si>
    <t>27008494</t>
  </si>
  <si>
    <t>IMPORTADORA ROL.RADIAL LTDA</t>
  </si>
  <si>
    <t>leandro.santos@rolamentosradial.com.br</t>
  </si>
  <si>
    <t>Leandro</t>
  </si>
  <si>
    <t>(11) 21743731</t>
  </si>
  <si>
    <t>27008532</t>
  </si>
  <si>
    <t>ACE SCHMERSAL ELETROELET.INDL.LTDA</t>
  </si>
  <si>
    <t>dforamiglio@schmersal.com.br;dsilva@schmersal.com.br</t>
  </si>
  <si>
    <t>Daiane</t>
  </si>
  <si>
    <t>27008585</t>
  </si>
  <si>
    <t>IPANEMA IMP.LTDA</t>
  </si>
  <si>
    <t>jose@ipanemarolamentos.com.br</t>
  </si>
  <si>
    <t>27008596</t>
  </si>
  <si>
    <t>INDEX TORNOS AUT.IND.COM. LTDA</t>
  </si>
  <si>
    <t>vendas@indextornos.com.br</t>
  </si>
  <si>
    <t>27008605</t>
  </si>
  <si>
    <t>ECB EQUIP.CIENTIF.BRASIL IND.COM. L</t>
  </si>
  <si>
    <t>27008753</t>
  </si>
  <si>
    <t>TRUMPF MAQUINAS IND.COM.LTDA.</t>
  </si>
  <si>
    <t>Paulo /Giovane</t>
  </si>
  <si>
    <t xml:space="preserve"> (11) 4133-3588 </t>
  </si>
  <si>
    <t>27008823</t>
  </si>
  <si>
    <t>AROTEC S/A IND.COM.</t>
  </si>
  <si>
    <t>metalografia@arotec.com.br; ndt@arotec.com.br</t>
  </si>
  <si>
    <t>01146138632</t>
  </si>
  <si>
    <t>27008878</t>
  </si>
  <si>
    <t>AUJE IND.ELET.ELETRONICA LTDA</t>
  </si>
  <si>
    <t>27009004</t>
  </si>
  <si>
    <t>S&amp;E INST.TESTES MEDICAO LTDA</t>
  </si>
  <si>
    <t>comercial@seinstrumentos.com.br</t>
  </si>
  <si>
    <t>1155223877</t>
  </si>
  <si>
    <t>27009012</t>
  </si>
  <si>
    <t>MSA DO BRASIL EQUIPAMENTOS</t>
  </si>
  <si>
    <t>adriana.moreira@msasafety.com;vendas@msasafety.com</t>
  </si>
  <si>
    <t>Adriana</t>
  </si>
  <si>
    <t>1140705999</t>
  </si>
  <si>
    <t>27009039</t>
  </si>
  <si>
    <t>VICK COM.DE PLASTICOS E ISOLAN</t>
  </si>
  <si>
    <t>raul@vick.com.br</t>
  </si>
  <si>
    <t>Raul</t>
  </si>
  <si>
    <t>(19) 3772-7200</t>
  </si>
  <si>
    <t>27009147</t>
  </si>
  <si>
    <t>REXNORD CORRENTES LTDA</t>
  </si>
  <si>
    <t>27009152</t>
  </si>
  <si>
    <t>DIAMAG COM.REPRESENTACOES LTDA</t>
  </si>
  <si>
    <t>27009214</t>
  </si>
  <si>
    <t>LINTER COM.FILTROS INDS LTDA</t>
  </si>
  <si>
    <t>27009238</t>
  </si>
  <si>
    <t>M F FLUES EXP. COM LTDA</t>
  </si>
  <si>
    <t>27009255</t>
  </si>
  <si>
    <t>VIDEOJET DO BRASIL COM.EQ.C.INDL.LT</t>
  </si>
  <si>
    <t>claudia.cardoso@videojet.com</t>
  </si>
  <si>
    <t>(11) 3042-2822</t>
  </si>
  <si>
    <t>27009286</t>
  </si>
  <si>
    <t>BERGMAN MAT DE MANUT LTDA</t>
  </si>
  <si>
    <t>bergman@bergman.com.br; cristina@bergman.com.br</t>
  </si>
  <si>
    <t>Cristina</t>
  </si>
  <si>
    <t>(19) 3278-0665</t>
  </si>
  <si>
    <t>27009348</t>
  </si>
  <si>
    <t>QUALITEC AUTOMACAO E IMPORTACAO LTD</t>
  </si>
  <si>
    <t>romulo.costa@qualitecsp.com.br</t>
  </si>
  <si>
    <t>Rômulo Costa</t>
  </si>
  <si>
    <t>011 45995599</t>
  </si>
  <si>
    <t>27009506</t>
  </si>
  <si>
    <t>TASCO LTDA</t>
  </si>
  <si>
    <t>vendas.ip@tascoltda.com.br</t>
  </si>
  <si>
    <t>Evelyn</t>
  </si>
  <si>
    <t>015-3363-8065</t>
  </si>
  <si>
    <t>27009614</t>
  </si>
  <si>
    <t>TEPCO EQUIP.CONT.POLUICAO LTDA</t>
  </si>
  <si>
    <t>comercial@tepco.com.br</t>
  </si>
  <si>
    <t>Álvaro</t>
  </si>
  <si>
    <t>02122808445</t>
  </si>
  <si>
    <t>27009763</t>
  </si>
  <si>
    <t>SERRALHERIA PONTUAL LTDA</t>
  </si>
  <si>
    <t>spl.cardoso@outlook.com</t>
  </si>
  <si>
    <t>Cardoso</t>
  </si>
  <si>
    <t>19 3213-0111</t>
  </si>
  <si>
    <t>27009766</t>
  </si>
  <si>
    <t>MICROMECANICA INDUSTRIA, COMERCIO</t>
  </si>
  <si>
    <t>felipe@microautomacao.com.br</t>
  </si>
  <si>
    <t>Felipe</t>
  </si>
  <si>
    <t>019 32724788</t>
  </si>
  <si>
    <t>27009803</t>
  </si>
  <si>
    <t>OMRON ELETRONICA DO BRASIL LTD</t>
  </si>
  <si>
    <t>anderson.saes@omron.com</t>
  </si>
  <si>
    <t>Anderson</t>
  </si>
  <si>
    <t>(11)5171-8920</t>
  </si>
  <si>
    <t>27009861</t>
  </si>
  <si>
    <t>ECIL S/A.PROD.SIST.MED.CONTROL</t>
  </si>
  <si>
    <t>luciana.ferrari@ecil.com.br</t>
  </si>
  <si>
    <t>27009865</t>
  </si>
  <si>
    <t>THOMAS TECN.COM.ELEM.TRANSM.LT.</t>
  </si>
  <si>
    <t>27009883</t>
  </si>
  <si>
    <t>ASSAHI MAQ.EQUIP.LTDA</t>
  </si>
  <si>
    <t>assahimaq2@assahimaquinas.com.br</t>
  </si>
  <si>
    <t>01155638333</t>
  </si>
  <si>
    <t>27009974</t>
  </si>
  <si>
    <t>MATESA MATERIAIS ELETRICOS LTD</t>
  </si>
  <si>
    <t>jose@matesa.com.br</t>
  </si>
  <si>
    <t>27009996</t>
  </si>
  <si>
    <t>FAISTEEL CENTRAL DE ACOS LTDA</t>
  </si>
  <si>
    <t>faisteel@mpcnet.com.br</t>
  </si>
  <si>
    <t>01932272778</t>
  </si>
  <si>
    <t>27010006</t>
  </si>
  <si>
    <t>METTLER-TOLEDO IND COMERCIO LT</t>
  </si>
  <si>
    <t>Elaine.Martins@mt.com</t>
  </si>
  <si>
    <t>01141667455</t>
  </si>
  <si>
    <t>27010059</t>
  </si>
  <si>
    <t>ANG COM.MAT.ELETRICOS LTDA.</t>
  </si>
  <si>
    <t>27010101</t>
  </si>
  <si>
    <t>COPPI COMERCIAL LTDA</t>
  </si>
  <si>
    <t>comercial3@coppi.com.br</t>
  </si>
  <si>
    <t>27010168</t>
  </si>
  <si>
    <t>WALTRONICA COMPONENTES ELETRONICOS</t>
  </si>
  <si>
    <t>vendas6@waltronica.com.br</t>
  </si>
  <si>
    <t>Lucia</t>
  </si>
  <si>
    <t>(19) 2102-0544</t>
  </si>
  <si>
    <t>27010173</t>
  </si>
  <si>
    <t>CPP PROD. DE PREC. COM. E MONT.LTDA</t>
  </si>
  <si>
    <t>jefferson@cppautomacao.com.br</t>
  </si>
  <si>
    <t>Jefferson</t>
  </si>
  <si>
    <t>(19) 3278-0755</t>
  </si>
  <si>
    <t>27010174</t>
  </si>
  <si>
    <t>VISEX VISORES DE VIDRO LTDA.</t>
  </si>
  <si>
    <t>visex@visex.com.br</t>
  </si>
  <si>
    <t>01141611006</t>
  </si>
  <si>
    <t>27010224</t>
  </si>
  <si>
    <t>IMETEX IND. E COMERCIO LTDA.</t>
  </si>
  <si>
    <t>vendas3@imetex.com.br</t>
  </si>
  <si>
    <t>01151801780</t>
  </si>
  <si>
    <t>27010279</t>
  </si>
  <si>
    <t>OSBORN INTERNACIONAL LTDA.</t>
  </si>
  <si>
    <t>27010282</t>
  </si>
  <si>
    <t>AVAL IND.COM.DE BORRACHA LTDA</t>
  </si>
  <si>
    <t>vendas@avalborracha.com.br</t>
  </si>
  <si>
    <t xml:space="preserve">Shirley </t>
  </si>
  <si>
    <t>(19) 3225-6898</t>
  </si>
  <si>
    <t>27010297</t>
  </si>
  <si>
    <t>VEDACOES MAKITA AC.IND.LTDA</t>
  </si>
  <si>
    <t>rafael@vedacoesmakita.com.br</t>
  </si>
  <si>
    <t>Rafael Mazzucatto</t>
  </si>
  <si>
    <t>01937374700</t>
  </si>
  <si>
    <t>27010302</t>
  </si>
  <si>
    <t>BRASITONE COMP.ELETRONICOS LTD</t>
  </si>
  <si>
    <t xml:space="preserve">wanderleia@brasitone.com.br; </t>
  </si>
  <si>
    <t>Wanderleia</t>
  </si>
  <si>
    <t>(19) 2511-8600</t>
  </si>
  <si>
    <t>27010361</t>
  </si>
  <si>
    <t>BALLUFF não utilizar</t>
  </si>
  <si>
    <t>leticia.mollemberg@balluff.com.br</t>
  </si>
  <si>
    <t>Leticia</t>
  </si>
  <si>
    <t>19998186134</t>
  </si>
  <si>
    <t>27010366</t>
  </si>
  <si>
    <t>IMAEV IND.MAQ.EQUIP.VIBRAT.LTD</t>
  </si>
  <si>
    <t>vendas@imaev.com.br</t>
  </si>
  <si>
    <t>Carla</t>
  </si>
  <si>
    <t>(11) 3591-8549</t>
  </si>
  <si>
    <t>27010400</t>
  </si>
  <si>
    <t>NORTEL ELETRICIDADE LTDA</t>
  </si>
  <si>
    <t>geise@nortel.com.br</t>
  </si>
  <si>
    <t>27010458</t>
  </si>
  <si>
    <t>DIADUR IND.COM.LTDA.</t>
  </si>
  <si>
    <t>vendas@diadur.com.br</t>
  </si>
  <si>
    <t>27010488</t>
  </si>
  <si>
    <t>ROPAN IND.COM.ESCOVAS IND.LTDA</t>
  </si>
  <si>
    <t>Manoel@ropan.com.br</t>
  </si>
  <si>
    <t>01133855300</t>
  </si>
  <si>
    <t>27010492</t>
  </si>
  <si>
    <t>CONEXEL CONEC. ELETRICAS LTDA</t>
  </si>
  <si>
    <t>Isabel.Corsi@weidmueller.com.br;</t>
  </si>
  <si>
    <t>Isabel</t>
  </si>
  <si>
    <t>(11) 4366-9610</t>
  </si>
  <si>
    <t>27010515</t>
  </si>
  <si>
    <t>CARPINTARIA E MAD.FLORENCA LTD</t>
  </si>
  <si>
    <t>carpintaria.florenca@gmail.com</t>
  </si>
  <si>
    <t>27010591</t>
  </si>
  <si>
    <t>SENSE ELETRONICA LTDA</t>
  </si>
  <si>
    <t>admcontatos@sense.com.br;elisangela@sense.com.br;camila_santos@sense.com.br;asouza@sense.com.br;</t>
  </si>
  <si>
    <t>Gisele</t>
  </si>
  <si>
    <t>11 2145-0400</t>
  </si>
  <si>
    <t>27010604</t>
  </si>
  <si>
    <t>NORGREN LTDA</t>
  </si>
  <si>
    <t>Vanessa</t>
  </si>
  <si>
    <t>1156984000</t>
  </si>
  <si>
    <t>27010607</t>
  </si>
  <si>
    <t>IND.MECANICA TORNOART LTDA</t>
  </si>
  <si>
    <t>27010675</t>
  </si>
  <si>
    <t>INCOTELA IND.COM.TELA ARAME LT</t>
  </si>
  <si>
    <t>edna@incotela.com.br</t>
  </si>
  <si>
    <t>Edna</t>
  </si>
  <si>
    <t>01937859090</t>
  </si>
  <si>
    <t>27010677</t>
  </si>
  <si>
    <t>PARAISO BORRACHAS COM.IND.LTDA</t>
  </si>
  <si>
    <t>paraisoborrachas@uol.com.br</t>
  </si>
  <si>
    <t>Roberto</t>
  </si>
  <si>
    <t>(19) 3232-2900</t>
  </si>
  <si>
    <t>27010718</t>
  </si>
  <si>
    <t>GRAFICA MAZIERO LTDA.</t>
  </si>
  <si>
    <t>27010751</t>
  </si>
  <si>
    <t>ALUMINOVO COM.IND.PERFIS LTDA.</t>
  </si>
  <si>
    <t>rose@aluminovo.com.br</t>
  </si>
  <si>
    <t>Rose</t>
  </si>
  <si>
    <t>(19) 3738-9801</t>
  </si>
  <si>
    <t>27010848</t>
  </si>
  <si>
    <t>RETROFIT COM.ATUALIZ.MAQS.LTDA</t>
  </si>
  <si>
    <t>retrofit2@retrofit.com.br</t>
  </si>
  <si>
    <t>Eureli</t>
  </si>
  <si>
    <t>(19) 3455-2106</t>
  </si>
  <si>
    <t>27010852</t>
  </si>
  <si>
    <t>APEMA EQUIPAMENTOS INDUSTRIAIS LTDA</t>
  </si>
  <si>
    <t>apema@apema.com.br</t>
  </si>
  <si>
    <t>CLAUDIA</t>
  </si>
  <si>
    <t>011 41282577</t>
  </si>
  <si>
    <t>27010883</t>
  </si>
  <si>
    <t>SA ATEQ SUL TECNOL.INSTRUM.LTD</t>
  </si>
  <si>
    <t>raquel@ateq.com.br</t>
  </si>
  <si>
    <t>27010917</t>
  </si>
  <si>
    <t>NETZSCH DO BRASIL IND.COM.LTDA</t>
  </si>
  <si>
    <t>damiana.oliveira@ndb-netzsch.com.br</t>
  </si>
  <si>
    <t>27010968</t>
  </si>
  <si>
    <t>IMAPA</t>
  </si>
  <si>
    <t>27011041</t>
  </si>
  <si>
    <t>SPECTRIS DO BRASIL INSTRUM. ELET.LT</t>
  </si>
  <si>
    <t>backoffice@hbm-br.com.br;luiz@hbkworld.com</t>
  </si>
  <si>
    <t>Juliana</t>
  </si>
  <si>
    <t>(11) 5188-8146</t>
  </si>
  <si>
    <t>27011043</t>
  </si>
  <si>
    <t>EDWARDS VACUO LTDA</t>
  </si>
  <si>
    <t>rosangela.medeiros@edwardsvacuum.com;'vendas@edwardsvacuum.com'</t>
  </si>
  <si>
    <t>(11) 3952-5000</t>
  </si>
  <si>
    <t>27011061</t>
  </si>
  <si>
    <t>MURRELEKTRONIK BRASIL IND.COM. LTDA</t>
  </si>
  <si>
    <t>pedidos@murrelektronik.com.br;danilo.souza@murrelektronik.com.br</t>
  </si>
  <si>
    <t>Richard-Geovana</t>
  </si>
  <si>
    <t>11-5632-3010</t>
  </si>
  <si>
    <t>27011097</t>
  </si>
  <si>
    <t>IGUS DO BRASIL LTDA.</t>
  </si>
  <si>
    <t>11 3531-4487</t>
  </si>
  <si>
    <t>27011134</t>
  </si>
  <si>
    <t>MG EXIM TECNICA LTDA</t>
  </si>
  <si>
    <t>tania@mg-exim.com.br</t>
  </si>
  <si>
    <t>01143371257</t>
  </si>
  <si>
    <t>27011135</t>
  </si>
  <si>
    <t>CONTEMP IND.COM.SERV.LTDA</t>
  </si>
  <si>
    <t>27011151</t>
  </si>
  <si>
    <t>MEM COMERCIAL E INDUSTRIAL LTDA</t>
  </si>
  <si>
    <t>vendas@memindustrial.com.br</t>
  </si>
  <si>
    <t>01143558584</t>
  </si>
  <si>
    <t>27011159</t>
  </si>
  <si>
    <t>PROJECT CENTRAL MAN.SUPR. IND. E CO</t>
  </si>
  <si>
    <t>airton.leitao@project-explo.com.br</t>
  </si>
  <si>
    <t>27011172</t>
  </si>
  <si>
    <t>REITZ INDUSTRIA MECANICA LTDA</t>
  </si>
  <si>
    <t>Marcelo@reitz.com.br</t>
  </si>
  <si>
    <t>Marcelo</t>
  </si>
  <si>
    <t>51 3349 8000</t>
  </si>
  <si>
    <t>27011189</t>
  </si>
  <si>
    <t>MECALOR SOLUCOES EM ENGENHARIA TERMICA</t>
  </si>
  <si>
    <t>cleber.bassoli@mecalor.com.br</t>
  </si>
  <si>
    <t>Cleber</t>
  </si>
  <si>
    <t>011 2188-1700</t>
  </si>
  <si>
    <t>27011359</t>
  </si>
  <si>
    <t>PRODROMUS COM EQ AUTOMACAO LTD</t>
  </si>
  <si>
    <t>vendas@prodromus.com.br</t>
  </si>
  <si>
    <t>Denise Marques</t>
  </si>
  <si>
    <t>(11) 3746-7876</t>
  </si>
  <si>
    <t>27011436</t>
  </si>
  <si>
    <t>G.I.S. BRASIL IMPORTACAO EXPORTACAO</t>
  </si>
  <si>
    <t>rmiyamoto@gisinternational.net;bosch.br@gisinternational.net</t>
  </si>
  <si>
    <t>11 3031-0610</t>
  </si>
  <si>
    <t>27011495</t>
  </si>
  <si>
    <t>FLUTROL COM.CONSTR.FLUIDOS LTD</t>
  </si>
  <si>
    <t>27011522</t>
  </si>
  <si>
    <t>AGIS EQUIP.SERV.INF.LTDA</t>
  </si>
  <si>
    <t>dulce@magazineinfo.com.br</t>
  </si>
  <si>
    <t>Dulce</t>
  </si>
  <si>
    <t>19 33688580</t>
  </si>
  <si>
    <t>27011545</t>
  </si>
  <si>
    <t>ALTMANN SA IMPORTACAO E COMERCIO</t>
  </si>
  <si>
    <t>27011562</t>
  </si>
  <si>
    <t>BOSCH REXROTH LTDA</t>
  </si>
  <si>
    <t xml:space="preserve">Paulo </t>
  </si>
  <si>
    <t>(11)98697-0442</t>
  </si>
  <si>
    <t>27011612</t>
  </si>
  <si>
    <t>J.H.M. EQUIP. INDUSTRIAIS</t>
  </si>
  <si>
    <t>vendas@jhmmotores.com.br</t>
  </si>
  <si>
    <t>019 30265550</t>
  </si>
  <si>
    <t>27011666</t>
  </si>
  <si>
    <t>NIVETEC INSTRUMENTACAO E CONTROLE LTDA</t>
  </si>
  <si>
    <t>vendas@nivetec.com.br</t>
  </si>
  <si>
    <t>01155637698</t>
  </si>
  <si>
    <t>27011765</t>
  </si>
  <si>
    <t>TRES S FERRAM.PRECISAO LTDA</t>
  </si>
  <si>
    <t>com1@tres-s.com.br</t>
  </si>
  <si>
    <t>Ivo</t>
  </si>
  <si>
    <t>(11) 2085-4350</t>
  </si>
  <si>
    <t>27011781</t>
  </si>
  <si>
    <t>Phoenix Contact Indústria e</t>
  </si>
  <si>
    <t>vendas@phoenixcontact.com.br;fernando@phoenixcontact.com.br</t>
  </si>
  <si>
    <t>Fernando</t>
  </si>
  <si>
    <t>1197468-8393</t>
  </si>
  <si>
    <t>27013011</t>
  </si>
  <si>
    <t>LAVAGEM AMERICANA IND.MAQ.LTDA</t>
  </si>
  <si>
    <t>aspo@aspo.com.br</t>
  </si>
  <si>
    <t>01155488555</t>
  </si>
  <si>
    <t>27013055</t>
  </si>
  <si>
    <t>EUCHNER-COM.COMP.ELETRON LTDA</t>
  </si>
  <si>
    <t>simoneloures@euchner.com.br;danielleoliveira@euchner.com.br</t>
  </si>
  <si>
    <t xml:space="preserve"> Daniele</t>
  </si>
  <si>
    <t xml:space="preserve">(11) 2918-2200 </t>
  </si>
  <si>
    <t>27013065</t>
  </si>
  <si>
    <t>SUNNYVALE COM. REPRESENT. LTDA</t>
  </si>
  <si>
    <t>sunnybr@sunnyvale.com.br</t>
  </si>
  <si>
    <t>27013086</t>
  </si>
  <si>
    <t>IMAKE INDUSTRIA E COMERCIO DE</t>
  </si>
  <si>
    <t>vendas@imake.com.br</t>
  </si>
  <si>
    <t>Aline Gonçalves</t>
  </si>
  <si>
    <t>(11) 2010-3636</t>
  </si>
  <si>
    <t>27013121</t>
  </si>
  <si>
    <t>MAHR DO BRASIL LTDA</t>
  </si>
  <si>
    <t>27013126</t>
  </si>
  <si>
    <t>PYROTEC AUTOMACAO LTDA</t>
  </si>
  <si>
    <t>ewerson@pyrotec.com.br</t>
  </si>
  <si>
    <t>1937271737</t>
  </si>
  <si>
    <t>27013133</t>
  </si>
  <si>
    <t>NELSON MASSON CAMPINAS - ME</t>
  </si>
  <si>
    <t>27013162</t>
  </si>
  <si>
    <t>CASA DO CHAVEIRO</t>
  </si>
  <si>
    <t>acasadochaveiro@terra.com.br</t>
  </si>
  <si>
    <t>01932341400</t>
  </si>
  <si>
    <t>27013198</t>
  </si>
  <si>
    <t>ISOTRON LTDA</t>
  </si>
  <si>
    <t>vendas@isotron.com.br</t>
  </si>
  <si>
    <t>04136578585</t>
  </si>
  <si>
    <t>27013570</t>
  </si>
  <si>
    <t>Refrisat</t>
  </si>
  <si>
    <t>joaovicente@refrisat.com.br;indiararibeiro@refrisat.com.br</t>
  </si>
  <si>
    <t xml:space="preserve">João Vicente </t>
  </si>
  <si>
    <t xml:space="preserve">+55 (11) 2423-5900 </t>
  </si>
  <si>
    <t>27013580</t>
  </si>
  <si>
    <t>PROMAFE PROJ.DE.MAQ.FER.EQLTDA</t>
  </si>
  <si>
    <t>promafe@uol.com.br</t>
  </si>
  <si>
    <t>Renato</t>
  </si>
  <si>
    <t>27013595</t>
  </si>
  <si>
    <t>EMPRESA DE TRANSPORTES COVRE LTDA</t>
  </si>
  <si>
    <t>comercial@covre.com.br;vinicius.stradiotto@covre.com.br</t>
  </si>
  <si>
    <t>27013617</t>
  </si>
  <si>
    <t>TKF ENGENHARIA S/C LTDA.</t>
  </si>
  <si>
    <t>tkf2106@gmail.com</t>
  </si>
  <si>
    <t>27013648</t>
  </si>
  <si>
    <t>ANHANGUERA BENEF.PECAS MET.LTD</t>
  </si>
  <si>
    <t>27013649</t>
  </si>
  <si>
    <t>AHP ACUMULADORES LTDA</t>
  </si>
  <si>
    <t>27013725</t>
  </si>
  <si>
    <t>ALLCONTROL ENG.SIST.LTDA</t>
  </si>
  <si>
    <t>allcontrol@allcontrol.com.br</t>
  </si>
  <si>
    <t>(19) 3895-2863</t>
  </si>
  <si>
    <t>27013749</t>
  </si>
  <si>
    <t>UPS DO BRASIL REMESSAS</t>
  </si>
  <si>
    <t>sbatista@ups.com</t>
  </si>
  <si>
    <t>01159946617</t>
  </si>
  <si>
    <t>27013784</t>
  </si>
  <si>
    <t>SUPER FINISHING DO BR.COML.LT.</t>
  </si>
  <si>
    <t>vendas@superfinishing.com.br</t>
  </si>
  <si>
    <t>01169696972</t>
  </si>
  <si>
    <t>27013879</t>
  </si>
  <si>
    <t>TRIT INDUSTRIA E COMERCIO LTDA</t>
  </si>
  <si>
    <t>27013908</t>
  </si>
  <si>
    <t>KAISHIN IND.COM.LTDA</t>
  </si>
  <si>
    <t>vendas@kaishin.com.br</t>
  </si>
  <si>
    <t>27013931</t>
  </si>
  <si>
    <t>PREDICTIVE SERV.COM.REPRES.LTD</t>
  </si>
  <si>
    <t xml:space="preserve">Predictive@PredictiveService.com.br </t>
  </si>
  <si>
    <t>27014007</t>
  </si>
  <si>
    <t>SUPLITEC SUPLIM.TECNICOS LTDA.</t>
  </si>
  <si>
    <t>vendas@suplitec.com.br</t>
  </si>
  <si>
    <t>27014034</t>
  </si>
  <si>
    <t>ATIVA AUTOMACAO LTDA</t>
  </si>
  <si>
    <t>apoio@ativa-automacao.com.br</t>
  </si>
  <si>
    <t>Jaqueline</t>
  </si>
  <si>
    <t>01932621677</t>
  </si>
  <si>
    <t>27014189</t>
  </si>
  <si>
    <t>ANHANGUERA COMERCIO DE FERRAMENTAS</t>
  </si>
  <si>
    <t>Milton.garcia@anhangueraferramentas.com.br</t>
  </si>
  <si>
    <t>19 31164053</t>
  </si>
  <si>
    <t>27014241</t>
  </si>
  <si>
    <t>SET-UP AUTOMACAO LTDA.</t>
  </si>
  <si>
    <t>enrique@setup.com.br</t>
  </si>
  <si>
    <t>27014242</t>
  </si>
  <si>
    <t>HARTRONIC AUTOMACAO IND.E COM.</t>
  </si>
  <si>
    <t>27014262</t>
  </si>
  <si>
    <t>CONAN INDUSTRIA E COM DE PRODUTOS E</t>
  </si>
  <si>
    <t>conan@conancontroles.com.br</t>
  </si>
  <si>
    <t>Lucilene</t>
  </si>
  <si>
    <t>11 49780540</t>
  </si>
  <si>
    <t>27014265</t>
  </si>
  <si>
    <t>IND.MEC.ANTENOR MAXIMIANO LTDA</t>
  </si>
  <si>
    <t>27014505</t>
  </si>
  <si>
    <t>IFM ELETRONIC LTDA</t>
  </si>
  <si>
    <t>marcelo.heidemann@ifm.com;tiago.piccin@ifm.com;info.br@ifm.com</t>
  </si>
  <si>
    <t>Viane</t>
  </si>
  <si>
    <t>011 26721730</t>
  </si>
  <si>
    <t>27014800</t>
  </si>
  <si>
    <t>NORMA EQUIPAMENTOS LTDA</t>
  </si>
  <si>
    <t>comercial@normaequipamentos.com.br</t>
  </si>
  <si>
    <t>Samanta</t>
  </si>
  <si>
    <t>(11) 4039-5221</t>
  </si>
  <si>
    <t>27014836</t>
  </si>
  <si>
    <t>MARTIN ENGINEERING LTDA</t>
  </si>
  <si>
    <t>martin@martin-eng.com</t>
  </si>
  <si>
    <t>Suzana</t>
  </si>
  <si>
    <t>019 37097215</t>
  </si>
  <si>
    <t>27014977</t>
  </si>
  <si>
    <t>SUPERCROMO BENEF.METAIS LTDA.</t>
  </si>
  <si>
    <t>supercromo@supercromo.com.br</t>
  </si>
  <si>
    <t>19-3231-1470</t>
  </si>
  <si>
    <t>27015034</t>
  </si>
  <si>
    <t>ZUCOTEC ASSISTENCIA TECNICA E</t>
  </si>
  <si>
    <t>zucotec@zucotec.com.br</t>
  </si>
  <si>
    <t>01141992100</t>
  </si>
  <si>
    <t>27015178</t>
  </si>
  <si>
    <t>KFA IND COM FILT TRANS CAVACO LTDA.</t>
  </si>
  <si>
    <t>kfafiltros@uol.com.br; vendas@kfa.com.br</t>
  </si>
  <si>
    <t>27015319</t>
  </si>
  <si>
    <t>CASA DAS ENGRENAGENS CORRENTES</t>
  </si>
  <si>
    <t>massao@casadasengrenagens.com.br</t>
  </si>
  <si>
    <t>27015368</t>
  </si>
  <si>
    <t>G.S.O.  VEDAÇÕES INDS. LTDA VEDACENTRO</t>
  </si>
  <si>
    <t>gislaine.cuim@vedacentro.com.br;vendas@vedacentro.com.br;atendimento@vedacentro.com.br</t>
  </si>
  <si>
    <t>Gislaine</t>
  </si>
  <si>
    <t>27015403</t>
  </si>
  <si>
    <t>MARCELO POFFO ME</t>
  </si>
  <si>
    <t>27015465</t>
  </si>
  <si>
    <t>BOMAX NO BRASIL</t>
  </si>
  <si>
    <t>bomax@bomax.com.br</t>
  </si>
  <si>
    <t>27015547</t>
  </si>
  <si>
    <t>MALTUS ACESSORIOS DE PAINEIS LTDA</t>
  </si>
  <si>
    <t>anamaltus@mpc.com.br</t>
  </si>
  <si>
    <t>27015548</t>
  </si>
  <si>
    <t>CAMPIMAQ CENTER MAQ. EQUIP. LTDA</t>
  </si>
  <si>
    <t>campimaq@campimaq.com.br</t>
  </si>
  <si>
    <t>37168111</t>
  </si>
  <si>
    <t>27015570</t>
  </si>
  <si>
    <t>RK COMPON. IND. LTDA</t>
  </si>
  <si>
    <t>rk@rk.com.br;vendas@rk.com.br</t>
  </si>
  <si>
    <t>27015810</t>
  </si>
  <si>
    <t>ANACOM ELETRONICA LTDA</t>
  </si>
  <si>
    <t>27015855</t>
  </si>
  <si>
    <t>CABOTESTE EQUIP. INDUSTRIAIS LTDA</t>
  </si>
  <si>
    <t>jose.rodrigues@caboteste.com.br</t>
  </si>
  <si>
    <t>José Rodrigues</t>
  </si>
  <si>
    <t>11 2598 4272</t>
  </si>
  <si>
    <t>27015997</t>
  </si>
  <si>
    <t>THK BRASIL IND.E COM.LTDA</t>
  </si>
  <si>
    <t>vendas@thk.com.br;gustavo@tslbrasil.com.br;</t>
  </si>
  <si>
    <t>Gustavo</t>
  </si>
  <si>
    <t>11 3767-0100</t>
  </si>
  <si>
    <t>27016093</t>
  </si>
  <si>
    <t>PRODTY MECATRONICA INDUSTRIA E COMERCIO</t>
  </si>
  <si>
    <t>vendas@prodty.com.br</t>
  </si>
  <si>
    <t>27016106</t>
  </si>
  <si>
    <t>FEIRA DA BORRACHA DE CAMPINAS</t>
  </si>
  <si>
    <t>adriana.laudino@feiradaborracha.com.br</t>
  </si>
  <si>
    <t>(19) 3778.9801</t>
  </si>
  <si>
    <t>27016122</t>
  </si>
  <si>
    <t>BOMBATEC</t>
  </si>
  <si>
    <t>bombatec@bombatec.com.br</t>
  </si>
  <si>
    <t>Alexandre</t>
  </si>
  <si>
    <t>27016166</t>
  </si>
  <si>
    <t>STAR SEIKI BRASIL LTDA</t>
  </si>
  <si>
    <t>marcio@starseiki.com.br</t>
  </si>
  <si>
    <t>11 3326-3349</t>
  </si>
  <si>
    <t>27016178</t>
  </si>
  <si>
    <t>LYNX TECNOLOGIA ELETRONICA LTDA.</t>
  </si>
  <si>
    <t>vendas@lynxtec.com.br</t>
  </si>
  <si>
    <t>1138395910</t>
  </si>
  <si>
    <t>27016386</t>
  </si>
  <si>
    <t>LEUZE ELETRONIC LTDA</t>
  </si>
  <si>
    <t>jose.aguiar@leuze.com.br; pedidos@leuze.com.br;</t>
  </si>
  <si>
    <t>José Aguiar</t>
  </si>
  <si>
    <t xml:space="preserve"> (11) 5180-6130</t>
  </si>
  <si>
    <t>27016548</t>
  </si>
  <si>
    <t>KALATEC AUTOMAÇÃO LTDA</t>
  </si>
  <si>
    <t>vendascps4@kalatec.com.br</t>
  </si>
  <si>
    <t>27016589</t>
  </si>
  <si>
    <t>AUTOVAL VALVULAS E EQ.IND.LTDA</t>
  </si>
  <si>
    <t>27016752</t>
  </si>
  <si>
    <t>METALFEMA</t>
  </si>
  <si>
    <t>metalfema@metalfema.com.br</t>
  </si>
  <si>
    <t>Iara</t>
  </si>
  <si>
    <t>(51) 3592-6786</t>
  </si>
  <si>
    <t>27016773</t>
  </si>
  <si>
    <t>TEX EQUIPAMENTOS ELETRONICOS</t>
  </si>
  <si>
    <t>vendas@tex.com.br</t>
  </si>
  <si>
    <t xml:space="preserve">11 4591 2825 </t>
  </si>
  <si>
    <t>27016915</t>
  </si>
  <si>
    <t>STAUBLI COM. IMP. EXP. REPRES. LTDA</t>
  </si>
  <si>
    <t>27017038</t>
  </si>
  <si>
    <t>NATIONAL INSTRUMENTS BRAZIL LTDA</t>
  </si>
  <si>
    <t>pedidos.brasil@ni.com</t>
  </si>
  <si>
    <t>1131493149</t>
  </si>
  <si>
    <t>27017148</t>
  </si>
  <si>
    <t>OERLIKON BALZERS REVEST. MET. LTDA</t>
  </si>
  <si>
    <t>marcio.muniz@oerlikon.com</t>
  </si>
  <si>
    <t>Márcio</t>
  </si>
  <si>
    <t>1145850044</t>
  </si>
  <si>
    <t>27017454</t>
  </si>
  <si>
    <t>MENPHIS ENGENHARIA TERMICA LTDA</t>
  </si>
  <si>
    <t>marco@menphis-em.com.br</t>
  </si>
  <si>
    <t>Marco</t>
  </si>
  <si>
    <t>19 3272-4420</t>
  </si>
  <si>
    <t>27017581</t>
  </si>
  <si>
    <t>PROSOLDER INDUSTRIA E COMERCIO DE</t>
  </si>
  <si>
    <t>27017597</t>
  </si>
  <si>
    <t>PROTEMASTER IND. E COMERCIO LTDA</t>
  </si>
  <si>
    <t>vendas02@protemaster.com.br</t>
  </si>
  <si>
    <t>Giovana</t>
  </si>
  <si>
    <t xml:space="preserve">(11)2432-5269 </t>
  </si>
  <si>
    <t>27017735</t>
  </si>
  <si>
    <t>GEOKLOCK CONSULTORIA E ENGENHARIA</t>
  </si>
  <si>
    <t>SUPPLY@GEOKLOCK.COM.BR</t>
  </si>
  <si>
    <t>01155013777</t>
  </si>
  <si>
    <t>27017774</t>
  </si>
  <si>
    <t>DR PROMAQ IND E COM LTDA</t>
  </si>
  <si>
    <t>27017918</t>
  </si>
  <si>
    <t>SEMAN IND.EQUIP.INDU.LTDA</t>
  </si>
  <si>
    <t>vendas@seman.com.br</t>
  </si>
  <si>
    <t>27017988</t>
  </si>
  <si>
    <t>CONTATTO METAIS E LIGAS</t>
  </si>
  <si>
    <t>27018273</t>
  </si>
  <si>
    <t>CONTROALL TECN.EM AUTO.</t>
  </si>
  <si>
    <t>vendas.internas@controall.com.br</t>
  </si>
  <si>
    <t>Vivian</t>
  </si>
  <si>
    <t>(11) 2941-9490</t>
  </si>
  <si>
    <t>27018292</t>
  </si>
  <si>
    <t>ELETRO MOTORES J.S N.LTDA</t>
  </si>
  <si>
    <t>jsnardy@jsnardy.com.br</t>
  </si>
  <si>
    <t>27018680</t>
  </si>
  <si>
    <t>J.ZULIAN COMERCIO E SERVIÇOS LTDA.</t>
  </si>
  <si>
    <t>murilozulian@terra.com.br</t>
  </si>
  <si>
    <t>Murilo</t>
  </si>
  <si>
    <t>(19) 3228-2667</t>
  </si>
  <si>
    <t>27018693</t>
  </si>
  <si>
    <t>ISOFLUID EQUIPAMENTOS INDS. LTDA.</t>
  </si>
  <si>
    <t>isofluid@isofluid.com.br; jorge@isofluid.com.br</t>
  </si>
  <si>
    <t>Jorge</t>
  </si>
  <si>
    <t>55 (19) 3772-3200</t>
  </si>
  <si>
    <t>27018857</t>
  </si>
  <si>
    <t>REVITEC COM. PRODUTOS ELETR. LTDA.</t>
  </si>
  <si>
    <t>revitec@correiasrevitec.com.br;vendas@correiasrevitec.com.br</t>
  </si>
  <si>
    <t>01937384200</t>
  </si>
  <si>
    <t>27018973</t>
  </si>
  <si>
    <t>Ventec Ambiental Equip. e Inst.Ltda</t>
  </si>
  <si>
    <t>27018993</t>
  </si>
  <si>
    <t>RENISHAW LATINO AMERICANA LTDA.</t>
  </si>
  <si>
    <t>27018997</t>
  </si>
  <si>
    <t>SCHALT ELETRO ELETRONICA IND.COM.</t>
  </si>
  <si>
    <t>isaias@schalt.com.br</t>
  </si>
  <si>
    <t>11 - 93049397</t>
  </si>
  <si>
    <t>27019008</t>
  </si>
  <si>
    <t>PIAB DO BRASIL LTDA.</t>
  </si>
  <si>
    <t>piabbrasil@piab.com.br;samira.bonfim@piab.com</t>
  </si>
  <si>
    <t>Samira</t>
  </si>
  <si>
    <t>(11)972195728</t>
  </si>
  <si>
    <t>27019029</t>
  </si>
  <si>
    <t>DAY BRASIL S/A</t>
  </si>
  <si>
    <t>27019145</t>
  </si>
  <si>
    <t>ISMA INDUSTRIA SILVEIRA DE MOVEIS D</t>
  </si>
  <si>
    <t>moveis@isma.com.br</t>
  </si>
  <si>
    <t>Suellen</t>
  </si>
  <si>
    <t>01938062552-193814-6014</t>
  </si>
  <si>
    <t>27019475</t>
  </si>
  <si>
    <t>AGILENT TECHNOLOGIES BRASIL LTDA.</t>
  </si>
  <si>
    <t>27019546</t>
  </si>
  <si>
    <t>AUTIC AUTOMAÇÃO INSTR.INDL. LTDA</t>
  </si>
  <si>
    <t>mauricio@autic.com.br</t>
  </si>
  <si>
    <t>Maurício</t>
  </si>
  <si>
    <t>(19) 3251-8493</t>
  </si>
  <si>
    <t>27019579</t>
  </si>
  <si>
    <t>FABRICA DE ESCOVAS TATUAPE LTDA - EPP</t>
  </si>
  <si>
    <t>escovastatuape@escovastatuape.com.br</t>
  </si>
  <si>
    <t>rruiz@smcbr.com.br; atendimento3@smcbr.com.br</t>
  </si>
  <si>
    <t>Rogério Ruiz</t>
  </si>
  <si>
    <t>(19) 99211-0081</t>
  </si>
  <si>
    <t>27019717</t>
  </si>
  <si>
    <t>TECFLUX LTDA.</t>
  </si>
  <si>
    <t>comercial@swagelok.com.br;gabriela.tamberi@tecflux.com.br</t>
  </si>
  <si>
    <t>Gabriela</t>
  </si>
  <si>
    <t>01115080-8869</t>
  </si>
  <si>
    <t>27019794</t>
  </si>
  <si>
    <t>AGILENT TECNOLOGIES BRASIL LTDA.</t>
  </si>
  <si>
    <t>sabrina_obrien@agilent.com</t>
  </si>
  <si>
    <t>27019984</t>
  </si>
  <si>
    <t>FLUIPRESS AUTOMACAO LTDA</t>
  </si>
  <si>
    <t>maria-eduarda@fluipress.com.br;aventics@fluipress.com.br</t>
  </si>
  <si>
    <t xml:space="preserve">Maria Eduarda </t>
  </si>
  <si>
    <t>47 2103-3400</t>
  </si>
  <si>
    <t>27020014</t>
  </si>
  <si>
    <t>DE-STA-CO EMA INDUSTRIA E COM. LTDA</t>
  </si>
  <si>
    <t>27020603</t>
  </si>
  <si>
    <t>IST-TECNOLOGIA INTERN. SENSORES LTD</t>
  </si>
  <si>
    <t>ricardomattos@istgas.com.br</t>
  </si>
  <si>
    <t xml:space="preserve">27020605 </t>
  </si>
  <si>
    <t>NEW HORIZON COMERCIAL LTDA</t>
  </si>
  <si>
    <t>vendas5@newhorizon.com.br</t>
  </si>
  <si>
    <t>Thaisia</t>
  </si>
  <si>
    <t>11 31868175</t>
  </si>
  <si>
    <t>27020644</t>
  </si>
  <si>
    <t>COOPERATIVA PROD ART FERRAM COOPERF</t>
  </si>
  <si>
    <t>sergio@cooperfer.com.br</t>
  </si>
  <si>
    <t>01938818165</t>
  </si>
  <si>
    <t>27020698</t>
  </si>
  <si>
    <t>VICK COMERCIO PLASTICOS ISOL.LTDA</t>
  </si>
  <si>
    <t>campinas@vick.com.br</t>
  </si>
  <si>
    <t>Aparecido Santanielo</t>
  </si>
  <si>
    <t>27020907</t>
  </si>
  <si>
    <t>TECHNIFOR PICTOR LTDA</t>
  </si>
  <si>
    <t>27021016</t>
  </si>
  <si>
    <t>BUSCH DO BRASIL LTDA</t>
  </si>
  <si>
    <t>luis.silva@buschdobrasil.com.br</t>
  </si>
  <si>
    <t>27021043</t>
  </si>
  <si>
    <t>FUNDAÇÃO CPQD C.P.E DESENV.TELECOM.</t>
  </si>
  <si>
    <t>fred@cpqd.com.br</t>
  </si>
  <si>
    <t>27021108</t>
  </si>
  <si>
    <t>BANIK &amp; TEIXEIRA LTDA</t>
  </si>
  <si>
    <t>jwusinagem.bt@gmail.com</t>
  </si>
  <si>
    <t>WIlmar</t>
  </si>
  <si>
    <t>(041) 33479202</t>
  </si>
  <si>
    <t>27021230</t>
  </si>
  <si>
    <t>ATEMI ELETRO ELETRÔNICOS LTDA ME</t>
  </si>
  <si>
    <t>gabriela@atemi.com.br;william@atemi.com.br</t>
  </si>
  <si>
    <t>Jorge/Gabriela</t>
  </si>
  <si>
    <t>(19) 3871-8429</t>
  </si>
  <si>
    <t>27021279</t>
  </si>
  <si>
    <t>DIGITROL</t>
  </si>
  <si>
    <t>maria.joanita@digitrol.com.br</t>
  </si>
  <si>
    <t>Douglas</t>
  </si>
  <si>
    <t>11 3511-2678</t>
  </si>
  <si>
    <t>27021365</t>
  </si>
  <si>
    <t>MCE MICROTÉCNICA SISTEMAS DE</t>
  </si>
  <si>
    <t>27021534</t>
  </si>
  <si>
    <t>F.W. TECNOL. IND.COM.PECAS PARA MAQ</t>
  </si>
  <si>
    <t>fw@fwtecnologia.com.br</t>
  </si>
  <si>
    <t>William Agiz</t>
  </si>
  <si>
    <t>011 3736-6400</t>
  </si>
  <si>
    <t>27021580</t>
  </si>
  <si>
    <t xml:space="preserve">Vinícius </t>
  </si>
  <si>
    <t>(19) 3238-9098</t>
  </si>
  <si>
    <t>27021680</t>
  </si>
  <si>
    <t>STAUFF BRASIL LTDA.</t>
  </si>
  <si>
    <t>vendas@stauffbrasil.com</t>
  </si>
  <si>
    <t>11 4772-7210</t>
  </si>
  <si>
    <t>27021841</t>
  </si>
  <si>
    <t>CARRINHOS BRASIL MONT COM LTDA  ME</t>
  </si>
  <si>
    <t>anderson@carrinhosbrasil.com.br</t>
  </si>
  <si>
    <t>01932322013</t>
  </si>
  <si>
    <t>27021933</t>
  </si>
  <si>
    <t>DIMENSIONAL EQUIPAM. ELETR. LTDA.</t>
  </si>
  <si>
    <t>jessica.priscila@dimensional.com.br</t>
  </si>
  <si>
    <t>Jessica</t>
  </si>
  <si>
    <t>(19) 3322-0006</t>
  </si>
  <si>
    <t>27021943</t>
  </si>
  <si>
    <t>BROVIND DO BRASIL IND E COM LTDA</t>
  </si>
  <si>
    <t>vendas@brovind.com.br;adm@brovind.com.br</t>
  </si>
  <si>
    <t>Sandro 940316096</t>
  </si>
  <si>
    <t>(11) 2591-1160</t>
  </si>
  <si>
    <t>27022055</t>
  </si>
  <si>
    <t>DAIBASE COMERCIO INDUSTRIA LTDA</t>
  </si>
  <si>
    <t>contato@daibase.com.br</t>
  </si>
  <si>
    <t>Celso</t>
  </si>
  <si>
    <t>11 3854 6236</t>
  </si>
  <si>
    <t>27022433</t>
  </si>
  <si>
    <t>CALENDE EQUIP. HIDRAÚLICOS LTDA</t>
  </si>
  <si>
    <t>calende@calende.com.br</t>
  </si>
  <si>
    <t xml:space="preserve">Pamela </t>
  </si>
  <si>
    <t>01934512578</t>
  </si>
  <si>
    <t>27022544</t>
  </si>
  <si>
    <t>COOPERTEC USIN FERRAMENTARIA LTDA</t>
  </si>
  <si>
    <t>27022565</t>
  </si>
  <si>
    <t>AMER TECNOLOGIA EM AUTOMAÇÃO LTDA</t>
  </si>
  <si>
    <t>marcelo@amer.com.br</t>
  </si>
  <si>
    <t>19 34524921</t>
  </si>
  <si>
    <t>27022676</t>
  </si>
  <si>
    <t>SAIT AUT INDUSTR TECNOLOGIA LTDA</t>
  </si>
  <si>
    <t>sait@saitbr.com.br; anderson@saitbr.com.br</t>
  </si>
  <si>
    <t>Sandra</t>
  </si>
  <si>
    <t>1932329499</t>
  </si>
  <si>
    <t>27022738</t>
  </si>
  <si>
    <t>CLP SOFT</t>
  </si>
  <si>
    <t>27022756</t>
  </si>
  <si>
    <t>INTERENG AUTOMAÇÃO INDUSTRIAL LTDA</t>
  </si>
  <si>
    <t>vendas@intereng.com.br</t>
  </si>
  <si>
    <t>27022862</t>
  </si>
  <si>
    <t>Instrucamp-Instrumentos de Medição</t>
  </si>
  <si>
    <t>giovana@instrucamp.com.br; celso@instrucamp.com.br</t>
  </si>
  <si>
    <t>27022942</t>
  </si>
  <si>
    <t>EMDOC SERV.ESPECIALIZADOS S/C LTDA</t>
  </si>
  <si>
    <t>sandra.fioco@emdoc.com</t>
  </si>
  <si>
    <t>Thais</t>
  </si>
  <si>
    <t>01134057876</t>
  </si>
  <si>
    <t>27022996</t>
  </si>
  <si>
    <t>MATOOL</t>
  </si>
  <si>
    <t>matool@matool.com.br</t>
  </si>
  <si>
    <t>Joice / Robson</t>
  </si>
  <si>
    <t>1932459609</t>
  </si>
  <si>
    <t>27023281</t>
  </si>
  <si>
    <t>LASERCAD DO BRASIL LTDA</t>
  </si>
  <si>
    <t>contato@lasercaddobrasil.com.br</t>
  </si>
  <si>
    <t>01239175447</t>
  </si>
  <si>
    <t>27023340</t>
  </si>
  <si>
    <t>Air-Rent</t>
  </si>
  <si>
    <t>vendas@airrent.com.br</t>
  </si>
  <si>
    <t>Selma</t>
  </si>
  <si>
    <t xml:space="preserve">(11) 3488-3734 </t>
  </si>
  <si>
    <t>27023403</t>
  </si>
  <si>
    <t>SCHNEIDER ELECTRIC BRASIL LTDA.</t>
  </si>
  <si>
    <t>27023575</t>
  </si>
  <si>
    <t>WELDING ALLOY IND. E COM. LTDA</t>
  </si>
  <si>
    <t>27023619</t>
  </si>
  <si>
    <t>Uniklima Eletro Industrial Ltda.</t>
  </si>
  <si>
    <t>rochamc@uol.com.br</t>
  </si>
  <si>
    <t>27023674</t>
  </si>
  <si>
    <t>Jocafer</t>
  </si>
  <si>
    <t>comercial@jocafer.com</t>
  </si>
  <si>
    <t>Jefferson Luis</t>
  </si>
  <si>
    <t xml:space="preserve">3834-6880 </t>
  </si>
  <si>
    <t>27023812</t>
  </si>
  <si>
    <t>SALGA FERRAMENTARIA IND. E COM. LTD</t>
  </si>
  <si>
    <t>27023872</t>
  </si>
  <si>
    <t>BRASITONE COMPONENTES ELETRONICOS</t>
  </si>
  <si>
    <t>fabio@brasitone.com.br; luzia@brasitone.com.br</t>
  </si>
  <si>
    <t>Fábio Doná</t>
  </si>
  <si>
    <t>(19) 3202-0000</t>
  </si>
  <si>
    <t>27023887</t>
  </si>
  <si>
    <t>ISOLINE SISTEMAS TERMO ACUSTICOS</t>
  </si>
  <si>
    <t>F</t>
  </si>
  <si>
    <t>Rodrigo</t>
  </si>
  <si>
    <t>(19) 3246-2122</t>
  </si>
  <si>
    <t>27024037</t>
  </si>
  <si>
    <t>TRIAXIS IND. E COM. LTDA</t>
  </si>
  <si>
    <t>danielgarcia@vivax.com.br</t>
  </si>
  <si>
    <t>(11) 4361-4977</t>
  </si>
  <si>
    <t>27024139</t>
  </si>
  <si>
    <t>EST ENGENHARIA E SISTEMAS TECNOLOGI</t>
  </si>
  <si>
    <t>est@est-brasil.com.br</t>
  </si>
  <si>
    <t>27024390</t>
  </si>
  <si>
    <t>FANUC ROBOTICS DO BRASIL LTDA.</t>
  </si>
  <si>
    <t>servicos.brasil@fanucrobotics.com</t>
  </si>
  <si>
    <t>01136190564</t>
  </si>
  <si>
    <t>27024576</t>
  </si>
  <si>
    <t>DWF</t>
  </si>
  <si>
    <t>petterson.otaviano@dwf.com.br</t>
  </si>
  <si>
    <t>Peterson</t>
  </si>
  <si>
    <t>27024623</t>
  </si>
  <si>
    <t>Orbita Automação e Comercio Ltda</t>
  </si>
  <si>
    <t>marcia@orbita-automacao.com.br</t>
  </si>
  <si>
    <t>27024668</t>
  </si>
  <si>
    <t>TEKIN IND. E COM. DE EQUIP. DE SEG.</t>
  </si>
  <si>
    <t>27024834</t>
  </si>
  <si>
    <t>Trilogiq do Brasil Ltda</t>
  </si>
  <si>
    <t>ricardo.cremasco@trilogiq.com.br</t>
  </si>
  <si>
    <t>27025043</t>
  </si>
  <si>
    <t>AUTOSET ENGENHARIA DE MAQ. E AUTOM.</t>
  </si>
  <si>
    <t>autoset@autoset.com.br</t>
  </si>
  <si>
    <t xml:space="preserve">Reinaldo </t>
  </si>
  <si>
    <t>1999159-8722</t>
  </si>
  <si>
    <t>27025072</t>
  </si>
  <si>
    <t>MAGRAL EQUIPTOS.HIDRAL. PNEUMÁTICOS</t>
  </si>
  <si>
    <t>vendas2@magral.com.br</t>
  </si>
  <si>
    <t>(11)20217202</t>
  </si>
  <si>
    <t>27025308</t>
  </si>
  <si>
    <t>FINDER COMPONENTES LTDA</t>
  </si>
  <si>
    <t>27025324</t>
  </si>
  <si>
    <t>G.C. BRATIFSCH</t>
  </si>
  <si>
    <t>27025376</t>
  </si>
  <si>
    <t>ARBURG LTDA</t>
  </si>
  <si>
    <t>elizabeth_gasparek@arburg.com</t>
  </si>
  <si>
    <t>Elizabeth</t>
  </si>
  <si>
    <t>(011) 5643-7007</t>
  </si>
  <si>
    <t>27025435</t>
  </si>
  <si>
    <t>METALÚRGICA SCHIOPPA LTDA.</t>
  </si>
  <si>
    <t>rosiane.vendas@schioppa.com.br</t>
  </si>
  <si>
    <t>01161655200</t>
  </si>
  <si>
    <t>27025487</t>
  </si>
  <si>
    <t>A.C.BORTOLETTO JUNIOR EPP</t>
  </si>
  <si>
    <t>csrbortoletto@uol.com.br</t>
  </si>
  <si>
    <t>(19) 3867-5738</t>
  </si>
  <si>
    <t>27025612</t>
  </si>
  <si>
    <t>EXPRESSO NEPOMUCENO LTDA</t>
  </si>
  <si>
    <t>27025634</t>
  </si>
  <si>
    <t>Prolub SC Ltda.</t>
  </si>
  <si>
    <t>prolub@prolubltda.com.br</t>
  </si>
  <si>
    <t>01934638492</t>
  </si>
  <si>
    <t>27026196</t>
  </si>
  <si>
    <t>RITTAL SISTEMAS ELETROMECANICOS LTD</t>
  </si>
  <si>
    <t>vendas@digicomp.ind.br;ana.maria@rittal.com.br;shirley.eid@rittal.com.br</t>
  </si>
  <si>
    <t>Jean Carlos Pavan</t>
  </si>
  <si>
    <t>113622-2377</t>
  </si>
  <si>
    <t>27026886</t>
  </si>
  <si>
    <t>VISO QUADROS TECNICOS E ESCOLARES LTDA</t>
  </si>
  <si>
    <t>viso@viso.com.br</t>
  </si>
  <si>
    <t>Altair</t>
  </si>
  <si>
    <t>0193227-3003</t>
  </si>
  <si>
    <t>27026924</t>
  </si>
  <si>
    <t>CEBAPIR COM. LTDA</t>
  </si>
  <si>
    <t>cebapir@gmail.com</t>
  </si>
  <si>
    <t>Toninho</t>
  </si>
  <si>
    <t>27026954</t>
  </si>
  <si>
    <t>A.BERNARDES JR.COM.E INST.LTDA</t>
  </si>
  <si>
    <t>julian@jrautomacao.com.br</t>
  </si>
  <si>
    <t>27026957</t>
  </si>
  <si>
    <t>FARNELL DO BRASIL LTDA</t>
  </si>
  <si>
    <t>ABarbosa@farnellnewark.com</t>
  </si>
  <si>
    <t>01140669400</t>
  </si>
  <si>
    <t>27026997</t>
  </si>
  <si>
    <t>PILZ DO BRASIL SIST.ELETR.IND.LTDA</t>
  </si>
  <si>
    <t>s.nassiben@pilz.com.br;vendas@pilz.com.br;c.batista@pilz.com.br</t>
  </si>
  <si>
    <t>Sabrina/Natalia Marini</t>
  </si>
  <si>
    <t xml:space="preserve">(11)4942-7013 </t>
  </si>
  <si>
    <t>27027049</t>
  </si>
  <si>
    <t>AUTOMOTION IND.COM.IMP.E EXP.LTDA</t>
  </si>
  <si>
    <t>danielle.coelho@automotion.com.br</t>
  </si>
  <si>
    <t>27027146</t>
  </si>
  <si>
    <t>SOROCAMP COMERCIO DE PRODUTOS DE</t>
  </si>
  <si>
    <t>andresa@sorocamp.com.br</t>
  </si>
  <si>
    <t>27027191</t>
  </si>
  <si>
    <t>RESIST AQUECIMENTO INDUSTRIAL LTDA - EPP</t>
  </si>
  <si>
    <t>vendas@resist.ind.br</t>
  </si>
  <si>
    <t>01136212600</t>
  </si>
  <si>
    <t>27027278</t>
  </si>
  <si>
    <t>EVEREST ELETRICIDADE LTDA.</t>
  </si>
  <si>
    <t>hellencarvalho@everestnet.com.br</t>
  </si>
  <si>
    <t>(19) 3772-4516</t>
  </si>
  <si>
    <t>27027279</t>
  </si>
  <si>
    <t>CARLOTA MOTORES LTDA.</t>
  </si>
  <si>
    <t>dal@carlotamotores.com.br</t>
  </si>
  <si>
    <t>27027280</t>
  </si>
  <si>
    <t>OHMIC RESISTORES E REOSTATOS LTDA.</t>
  </si>
  <si>
    <t>27027325</t>
  </si>
  <si>
    <t>DRUCK BRASIL LTDA</t>
  </si>
  <si>
    <t>thais.martins2@ge.com</t>
  </si>
  <si>
    <t>27027350</t>
  </si>
  <si>
    <t>ECOM PRODUTOS E SISTEMAS LTDA.</t>
  </si>
  <si>
    <t>ecom@terra.com.br</t>
  </si>
  <si>
    <t>01145862845</t>
  </si>
  <si>
    <t>27027383</t>
  </si>
  <si>
    <t>TRANSFORMADORES MINUZZI LTDA.</t>
  </si>
  <si>
    <t>atendimento@transformadoresminuzzi.com.br</t>
  </si>
  <si>
    <t>01932726380</t>
  </si>
  <si>
    <t xml:space="preserve">27027425 </t>
  </si>
  <si>
    <t>SONED INDUSTRIA E COMERCIO LTDA</t>
  </si>
  <si>
    <t>marcelo@soned.com.br</t>
  </si>
  <si>
    <t>(19) 3429-0444</t>
  </si>
  <si>
    <t>27027555</t>
  </si>
  <si>
    <t>CONTEC CONDUTORES TECNICOS LTDA.</t>
  </si>
  <si>
    <t>elaine.comercial@condutron.com.br</t>
  </si>
  <si>
    <t>27028630</t>
  </si>
  <si>
    <t>EIDT CIRIEX COM E IND DE SISTEMAS</t>
  </si>
  <si>
    <t>vendas@ciriex-abus.com.br;samuel.rodrigues@ciriex-abus.com.br</t>
  </si>
  <si>
    <t>Samuel</t>
  </si>
  <si>
    <t>0105135112900</t>
  </si>
  <si>
    <t>27028636</t>
  </si>
  <si>
    <t>EXACTA INDUSTRIA E COMERCIO DE SENS</t>
  </si>
  <si>
    <t>vendas@exacta.ind.br</t>
  </si>
  <si>
    <t>(11) 3857-0355</t>
  </si>
  <si>
    <t>27028835</t>
  </si>
  <si>
    <t>PANACOMP COM.COMP. ELETRONICOS LTDA</t>
  </si>
  <si>
    <t>valdir@panacomp.com.br</t>
  </si>
  <si>
    <t>27028993</t>
  </si>
  <si>
    <t>MECTROL</t>
  </si>
  <si>
    <t>vendascampinas@mectrol.com.br;VANESSA.SANTOS@MECTROL.COM.BR</t>
  </si>
  <si>
    <t>VANESSA</t>
  </si>
  <si>
    <t>193778-9616</t>
  </si>
  <si>
    <t>27029046</t>
  </si>
  <si>
    <t>POLIMOLD INDUSTRIAL S/A</t>
  </si>
  <si>
    <t>vendas@polimold.com.br; carla@polimold.com.br;</t>
  </si>
  <si>
    <t>(11) 4358-7333</t>
  </si>
  <si>
    <t>27029067</t>
  </si>
  <si>
    <t>DELAMANO MATERIAIS ELETRICOS LTDA</t>
  </si>
  <si>
    <t>andre.miranda@delamano.com.br</t>
  </si>
  <si>
    <t>27029120</t>
  </si>
  <si>
    <t>MULTIMAFER COM PARAF FRRAM LTD EPP</t>
  </si>
  <si>
    <t>multimafer@uol.com.br</t>
  </si>
  <si>
    <t>Walmir</t>
  </si>
  <si>
    <t>(19) 3237-5226</t>
  </si>
  <si>
    <t>27029167</t>
  </si>
  <si>
    <t>M&amp;S-GRAVAÇÕES P/AUTOMAÇÃO INDL LTDA</t>
  </si>
  <si>
    <t>marinibr@uol.com.br</t>
  </si>
  <si>
    <t>Marinilson</t>
  </si>
  <si>
    <t>27029171</t>
  </si>
  <si>
    <t>NSB - INST COMERC LTDA</t>
  </si>
  <si>
    <t>nsb.instalacoes@ig.com.br</t>
  </si>
  <si>
    <t>27029292</t>
  </si>
  <si>
    <t>IMPLASTIC COM INTERNACIONAL LTDA</t>
  </si>
  <si>
    <t>vendas@implastic.com.br</t>
  </si>
  <si>
    <t>Iracema</t>
  </si>
  <si>
    <t>11 41922211</t>
  </si>
  <si>
    <t>27029601</t>
  </si>
  <si>
    <t>SPARKFIX FIXADORES COM.LTDA</t>
  </si>
  <si>
    <t>sparkfix@sparkfix.com.br</t>
  </si>
  <si>
    <t>27029751</t>
  </si>
  <si>
    <t>TRIUNION IND. E COM. LTDA</t>
  </si>
  <si>
    <t>sidnei@triunion.com.br</t>
  </si>
  <si>
    <t>(11) 2701.2990</t>
  </si>
  <si>
    <t>27029811</t>
  </si>
  <si>
    <t>MUNDI IND. E COM. LTDA</t>
  </si>
  <si>
    <t>mundi2@uol.com.br</t>
  </si>
  <si>
    <t>19 3441-1935</t>
  </si>
  <si>
    <t>27029847</t>
  </si>
  <si>
    <t>SOFT BRASIL AUTOMAÇÃO LTDA</t>
  </si>
  <si>
    <t>27029850</t>
  </si>
  <si>
    <t>SENSOR DO BRASIL EQUIPAMENTOS</t>
  </si>
  <si>
    <t>gabriela@sensordobrasil.com.br;</t>
  </si>
  <si>
    <t>27029961</t>
  </si>
  <si>
    <t>ALPHACAMP TRANSPORTES LTDA EPP</t>
  </si>
  <si>
    <t>sheilamoreira@granero.com.br</t>
  </si>
  <si>
    <t>Sheila Moreira</t>
  </si>
  <si>
    <t>27030019</t>
  </si>
  <si>
    <t>OMNI PRESTAÇÃO  COMERCIAL LTDA.</t>
  </si>
  <si>
    <t>omni@omniimpex.com;andresuplicy@omniimpex.com</t>
  </si>
  <si>
    <t>04130153950</t>
  </si>
  <si>
    <t>27030062</t>
  </si>
  <si>
    <t>POLIMASTER POLIMENTO E TEXTURIZACAO</t>
  </si>
  <si>
    <t>27030103</t>
  </si>
  <si>
    <t>TERAMO&amp;MENEGON COM SERV LTDA</t>
  </si>
  <si>
    <t>27030114</t>
  </si>
  <si>
    <t>Ingram Micro do Brasil L tda.</t>
  </si>
  <si>
    <t>27030324</t>
  </si>
  <si>
    <t>FS - Automação &amp; Controle</t>
  </si>
  <si>
    <t>27030347</t>
  </si>
  <si>
    <t>RASEC TECNOLOGIA EM MAQUINAS LTDA</t>
  </si>
  <si>
    <t>rasec@rasec.com.br</t>
  </si>
  <si>
    <t>01939353627</t>
  </si>
  <si>
    <t>27030572</t>
  </si>
  <si>
    <t>TOX  PRESSOTECHNIK</t>
  </si>
  <si>
    <t>tox@tox-br.com; celio@tox.com.br;BKnopik@tox-br.com</t>
  </si>
  <si>
    <t>Celio</t>
  </si>
  <si>
    <t>(47) 3419 9054</t>
  </si>
  <si>
    <t>27031833</t>
  </si>
  <si>
    <t>Comercial Elétrica  DW S/A.</t>
  </si>
  <si>
    <t>Silva &lt;silva@eletricadw.com.br&gt;</t>
  </si>
  <si>
    <t>Nilson 4133165160</t>
  </si>
  <si>
    <t>(41) 3316-5027</t>
  </si>
  <si>
    <t>27031854</t>
  </si>
  <si>
    <t>SEW-EURODRIVE BRASIL LTDA</t>
  </si>
  <si>
    <t>douglas.martins@sew.com.br;montadora.rc@sew.com.br;joao.augusto@sew.com.br;diego.valerio@sew.com.br</t>
  </si>
  <si>
    <t>(19) 3522-3101</t>
  </si>
  <si>
    <t>27031936</t>
  </si>
  <si>
    <t>Aurigatec Comercial Ltda</t>
  </si>
  <si>
    <t>aurigatec@ig.com.br</t>
  </si>
  <si>
    <t>27032043</t>
  </si>
  <si>
    <t>HEWLETT - PACKARD BRASIL LTDA</t>
  </si>
  <si>
    <t>27032224</t>
  </si>
  <si>
    <t>CCS IND. COM. E REPR. DE PRODUTOS N</t>
  </si>
  <si>
    <t>cc</t>
  </si>
  <si>
    <t>27032434</t>
  </si>
  <si>
    <t>Embalatec Industrial Ltda</t>
  </si>
  <si>
    <t>carlos.zago@embalatec.com.br</t>
  </si>
  <si>
    <t>27032467</t>
  </si>
  <si>
    <t>Helmo Equipamentos Industriais Ltda</t>
  </si>
  <si>
    <t>helmo@helmo.com.br</t>
  </si>
  <si>
    <t>(11) 5584 5779</t>
  </si>
  <si>
    <t>27032501</t>
  </si>
  <si>
    <t>Eurocabos Materiais Elétricos Ltda.</t>
  </si>
  <si>
    <t>27032555</t>
  </si>
  <si>
    <t>KTR do Brasil Ltda.</t>
  </si>
  <si>
    <t>p.lara@ktr.com</t>
  </si>
  <si>
    <t>27032566</t>
  </si>
  <si>
    <t>TECTURBO COMPRESSORES  PÇAS. SERVS</t>
  </si>
  <si>
    <t>marilia.luciano@tecturbo.com.br</t>
  </si>
  <si>
    <t>27032614</t>
  </si>
  <si>
    <t>Medikron Ind. e Comércio Ltda</t>
  </si>
  <si>
    <t>27032669</t>
  </si>
  <si>
    <t>ICOS EXCELEC LTDA.</t>
  </si>
  <si>
    <t>fluniv@icos.com.br</t>
  </si>
  <si>
    <t>01540096999</t>
  </si>
  <si>
    <t>27032687</t>
  </si>
  <si>
    <t>SCAN ELETRONIC DO BRASIL LTDA-EPP</t>
  </si>
  <si>
    <t>VENDAS@SCANDOBRASIL.COM.BR</t>
  </si>
  <si>
    <t>(19) 3909-4325</t>
  </si>
  <si>
    <t>27032773</t>
  </si>
  <si>
    <t>Suprinox Comercial Ltda</t>
  </si>
  <si>
    <t>karla@suprinox.com.br</t>
  </si>
  <si>
    <t>01136419777</t>
  </si>
  <si>
    <t>27032785</t>
  </si>
  <si>
    <t>PORTA CABOS INDUSTRIA E COMERCIO LT</t>
  </si>
  <si>
    <t>vendas@portacabos.com.br</t>
  </si>
  <si>
    <t>Marilia</t>
  </si>
  <si>
    <t>27032854</t>
  </si>
  <si>
    <t>RUFINO &amp; COSTA PAULA LTDA</t>
  </si>
  <si>
    <t>retpres@retpres.com.br</t>
  </si>
  <si>
    <t>Paulo/Gledson</t>
  </si>
  <si>
    <t>(41) 33772821</t>
  </si>
  <si>
    <t>27032879</t>
  </si>
  <si>
    <t>SCHMOLZ+BICKENBACH BR.IND.COM.ACOS</t>
  </si>
  <si>
    <t>27032884</t>
  </si>
  <si>
    <t>R e B LASER COMERCIAL SERVIÇOS LTDA</t>
  </si>
  <si>
    <t>reblaser@reblaser.com.br</t>
  </si>
  <si>
    <t>27032887</t>
  </si>
  <si>
    <t>B. Sordi &amp; Cia Ltda</t>
  </si>
  <si>
    <t>bsordi@bsordi.com.br</t>
  </si>
  <si>
    <t>27033007</t>
  </si>
  <si>
    <t>ULTRA MAQUINAS COMERCIAL DE FERRA</t>
  </si>
  <si>
    <t>flaviana@ultramaquinas.com.br</t>
  </si>
  <si>
    <t>27033061</t>
  </si>
  <si>
    <t>Unikey Metalurgica Ltda</t>
  </si>
  <si>
    <t>vendas@nexlux.com.br;</t>
  </si>
  <si>
    <t>01135005288</t>
  </si>
  <si>
    <t>27033154</t>
  </si>
  <si>
    <t>Brazil Connex Comércio Imp. e Exp.</t>
  </si>
  <si>
    <t>flavia@brazilconnex.com.br;natalia@brazilconnex.com.br</t>
  </si>
  <si>
    <t>Flavia</t>
  </si>
  <si>
    <t>12 3621-1212</t>
  </si>
  <si>
    <t>27033155</t>
  </si>
  <si>
    <t>BALLAST COM. DE ELETRO-ELETRONICOS</t>
  </si>
  <si>
    <t>marina@ballast.com.br</t>
  </si>
  <si>
    <t>Marina</t>
  </si>
  <si>
    <t xml:space="preserve">(19) 3241-5633 </t>
  </si>
  <si>
    <t>27033156</t>
  </si>
  <si>
    <t>K &amp; K do Brasil Ltda</t>
  </si>
  <si>
    <t>27033161</t>
  </si>
  <si>
    <t>OLIBOR BORRACHAS E RETENTORES LTDA</t>
  </si>
  <si>
    <t>27033194</t>
  </si>
  <si>
    <t>SAFI FERRAMENTAS INDUSTRIAIS LTDA</t>
  </si>
  <si>
    <t>fachini.safi@terra.com.br</t>
  </si>
  <si>
    <t>Fábio</t>
  </si>
  <si>
    <t>47 3454-9039</t>
  </si>
  <si>
    <t>27033264</t>
  </si>
  <si>
    <t>Ferramentas Gerais Com. e Import. S</t>
  </si>
  <si>
    <t>william.oliveira@fg.com.br</t>
  </si>
  <si>
    <t>(11) 4813-8728</t>
  </si>
  <si>
    <t>27033266</t>
  </si>
  <si>
    <t>Hommel-Tech Com Impor e Exportação</t>
  </si>
  <si>
    <t>vendas@hommeltech.com.br</t>
  </si>
  <si>
    <t>Armando</t>
  </si>
  <si>
    <t>011 49795300</t>
  </si>
  <si>
    <t>27033332</t>
  </si>
  <si>
    <t>Ibatech Tecnologia Ltda</t>
  </si>
  <si>
    <t>27033367</t>
  </si>
  <si>
    <t>Camozzi do Brasil Ltda</t>
  </si>
  <si>
    <t xml:space="preserve">Juliana </t>
  </si>
  <si>
    <t>19 21374500</t>
  </si>
  <si>
    <t>27033496</t>
  </si>
  <si>
    <t>CAPE EQUIPAMENTOS LTDA EPP</t>
  </si>
  <si>
    <t>vendas@cape.com.br</t>
  </si>
  <si>
    <t>Aline</t>
  </si>
  <si>
    <t>11 2304-5705</t>
  </si>
  <si>
    <t>27033672</t>
  </si>
  <si>
    <t>VH</t>
  </si>
  <si>
    <t>vhmetalurgica@gmail.com</t>
  </si>
  <si>
    <t>04132681664</t>
  </si>
  <si>
    <t>27033692</t>
  </si>
  <si>
    <t>Micromecanica Ind. Com. Imp. Exp. L</t>
  </si>
  <si>
    <t>carlosalberto@micromecanica.com.br</t>
  </si>
  <si>
    <t>27033702</t>
  </si>
  <si>
    <t>Mariplast Industria e Com Ltda</t>
  </si>
  <si>
    <t>27033748</t>
  </si>
  <si>
    <t>CONDUSCAMP CONDUTORES CAMPINAS LTDA</t>
  </si>
  <si>
    <t>vendas@conduscamp.com.br</t>
  </si>
  <si>
    <t>Ronivaldo</t>
  </si>
  <si>
    <t>(19) 3738-3399</t>
  </si>
  <si>
    <t>27033754</t>
  </si>
  <si>
    <t>Lapa Tecservice Com. de Equip. Ltda</t>
  </si>
  <si>
    <t>27033849</t>
  </si>
  <si>
    <t>Unifibra Ind e Com Plast Ref. Ltda</t>
  </si>
  <si>
    <t xml:space="preserve">unifibrasumare@yahoo.com.br </t>
  </si>
  <si>
    <t>27033921</t>
  </si>
  <si>
    <t>CONTECH INDUSTRIA E COMERCIO DE</t>
  </si>
  <si>
    <t>contech@contechind.com.br</t>
  </si>
  <si>
    <t>11 5035-0920</t>
  </si>
  <si>
    <t>27033928</t>
  </si>
  <si>
    <t>Tecnomec Ind. e Com Ltda</t>
  </si>
  <si>
    <t>ricardo@tecnomec.ind.br</t>
  </si>
  <si>
    <t>27033979</t>
  </si>
  <si>
    <t>DR Service Ltda</t>
  </si>
  <si>
    <t>27034031</t>
  </si>
  <si>
    <t>MOPRI TRANSPORTES LTDA</t>
  </si>
  <si>
    <t>comercial@mopri.com.br</t>
  </si>
  <si>
    <t>27034065</t>
  </si>
  <si>
    <t>ELETROSPARK FERRAMENTARIA LTDA - EP</t>
  </si>
  <si>
    <t>eletrospark@eletrospark.com.br</t>
  </si>
  <si>
    <t>Ruan</t>
  </si>
  <si>
    <t>(47) 34270908</t>
  </si>
  <si>
    <t>27034228</t>
  </si>
  <si>
    <t>Kuehne Nagel Serv. Logisticos Ltda.</t>
  </si>
  <si>
    <t>knbr.composicao.ar@kuehne-nagel.com</t>
  </si>
  <si>
    <t>27034252</t>
  </si>
  <si>
    <t>HEWLETT-PACKARD BRASIL LTDA</t>
  </si>
  <si>
    <t>psg.pedidos@hp.com</t>
  </si>
  <si>
    <t>Sr. Carlos Giovanelli</t>
  </si>
  <si>
    <t>(11) 5502-5710</t>
  </si>
  <si>
    <t>27034293</t>
  </si>
  <si>
    <t>IGOR BASILIO DE NORONHA - ME</t>
  </si>
  <si>
    <t>DF</t>
  </si>
  <si>
    <t>27034326</t>
  </si>
  <si>
    <t>ALFA INSTRUMENTOS ELETRONICOS LTDA</t>
  </si>
  <si>
    <t>vendas@alfainstrumentos.com.br</t>
  </si>
  <si>
    <t xml:space="preserve">Bianca </t>
  </si>
  <si>
    <t>01139522299</t>
  </si>
  <si>
    <t>27034336</t>
  </si>
  <si>
    <t>hpmcampinas@hpmcampinas.com.br;atendimento@hpmcampinas.com.br</t>
  </si>
  <si>
    <t>André</t>
  </si>
  <si>
    <t>27034425</t>
  </si>
  <si>
    <t>CBD -Mecânica Industrial Ltda</t>
  </si>
  <si>
    <t>27034512</t>
  </si>
  <si>
    <t>Usinagem casado Ltda EPP</t>
  </si>
  <si>
    <t>uscasado@terra.com.br</t>
  </si>
  <si>
    <t>27034587</t>
  </si>
  <si>
    <t>Ismael Simioni Desenhos -ME</t>
  </si>
  <si>
    <t>27034681</t>
  </si>
  <si>
    <t>AVIPAM</t>
  </si>
  <si>
    <t>27034765</t>
  </si>
  <si>
    <t>SCCAM</t>
  </si>
  <si>
    <t>scamolesi@sccam.com.br</t>
  </si>
  <si>
    <t>Silvio</t>
  </si>
  <si>
    <t>15 3211 3505</t>
  </si>
  <si>
    <t>27034813</t>
  </si>
  <si>
    <t>MARRO MAQUINAS OPERATRIZES LTDA</t>
  </si>
  <si>
    <t>27034842</t>
  </si>
  <si>
    <t>K2 PROJETOS, EQUIPAMENTOS E</t>
  </si>
  <si>
    <t>info@k2projetos.com.br</t>
  </si>
  <si>
    <t>Cecilia Satto</t>
  </si>
  <si>
    <t>(11) 3744-4674</t>
  </si>
  <si>
    <t>27034894</t>
  </si>
  <si>
    <t>BR SENSOR ELETRONICA LTDA</t>
  </si>
  <si>
    <t>wenglor@wenglor.com.br</t>
  </si>
  <si>
    <t>Graciele</t>
  </si>
  <si>
    <t>27034936</t>
  </si>
  <si>
    <t>SAFETYCAMP</t>
  </si>
  <si>
    <t>safetycamp@safetycamp.com.br</t>
  </si>
  <si>
    <t>27035309</t>
  </si>
  <si>
    <t>STROMAG FRICCOES ACOPLAMENTO LTDA</t>
  </si>
  <si>
    <t>27035449</t>
  </si>
  <si>
    <t>ECL COMPONENTES PARA AUTOMACAO LTDA EPP</t>
  </si>
  <si>
    <t>27035602</t>
  </si>
  <si>
    <t>Giantec Com. de Peças Ltda</t>
  </si>
  <si>
    <t>giantec@terra.com.br</t>
  </si>
  <si>
    <t>19 3236 6129</t>
  </si>
  <si>
    <t>27035844</t>
  </si>
  <si>
    <t>CDC BRASIL DISTRIBUIDORA LTDA</t>
  </si>
  <si>
    <t>garruda@scanlaser.com.br</t>
  </si>
  <si>
    <t>27035920</t>
  </si>
  <si>
    <t>ADVANTECH  BRASIL S/A</t>
  </si>
  <si>
    <t>sergio.mello@engecamp.com.br</t>
  </si>
  <si>
    <t>Sergio</t>
  </si>
  <si>
    <t xml:space="preserve">(19) 3243-7007 </t>
  </si>
  <si>
    <t>27036085</t>
  </si>
  <si>
    <t>J A Sistemas Hidraulicos Ltda</t>
  </si>
  <si>
    <t>j.a.sist@uol.com.br</t>
  </si>
  <si>
    <t>0193227-3028</t>
  </si>
  <si>
    <t>27036212</t>
  </si>
  <si>
    <t>FUJICABOS CONDUTORES ELETRICOS LTDA</t>
  </si>
  <si>
    <t>fujicabos@fujicabos.com.br</t>
  </si>
  <si>
    <t>(11) 2065-3844</t>
  </si>
  <si>
    <t>27036216</t>
  </si>
  <si>
    <t>QUALILAN DISTRIBUIDORA DE TELEINFOR</t>
  </si>
  <si>
    <t>victor.sergio@qualilan.com.br</t>
  </si>
  <si>
    <t>27036224</t>
  </si>
  <si>
    <t>NVENT DO BRASIL ELETROMETALURGICA LTDA</t>
  </si>
  <si>
    <t>sebastiao.furlan@nvent.com; Eliziana.Mingareli@nVent.com</t>
  </si>
  <si>
    <t>Sebastiao</t>
  </si>
  <si>
    <t xml:space="preserve">11.3514.6709 </t>
  </si>
  <si>
    <t>27036801</t>
  </si>
  <si>
    <t>EDMUR BISPO DAMASCENO - ME</t>
  </si>
  <si>
    <t>edmurbispo@aol.com.br</t>
  </si>
  <si>
    <t>32666023</t>
  </si>
  <si>
    <t>27036943</t>
  </si>
  <si>
    <t>CONTATO COMPONENTES ELETROMECANICOS</t>
  </si>
  <si>
    <t>contato@contatocomp.com.br</t>
  </si>
  <si>
    <t>Reinaldo Calejuri</t>
  </si>
  <si>
    <t>(11) 2215-0402</t>
  </si>
  <si>
    <t>27037222</t>
  </si>
  <si>
    <t>LDS COM. DE PECAS E SERV. LTDA-ME</t>
  </si>
  <si>
    <t>lds_lubrificantes@yahoo.com.br</t>
  </si>
  <si>
    <t>27037224</t>
  </si>
  <si>
    <t>CAPI CONTROLE E AUTOMAÇÃO LTDA</t>
  </si>
  <si>
    <t>capi@capicontrole.com.br</t>
  </si>
  <si>
    <t>Caroline</t>
  </si>
  <si>
    <t>(19) 3604-7068</t>
  </si>
  <si>
    <t>27037231</t>
  </si>
  <si>
    <t>FILIZOLA S.A PESAGEM E AUTOMACAO</t>
  </si>
  <si>
    <t>27037344</t>
  </si>
  <si>
    <t>MUNDIAL MUDANÇAS E TRANSPORTES LTDA</t>
  </si>
  <si>
    <t>27037526</t>
  </si>
  <si>
    <t>MULTIDRIVE COMERCIO ELETROELETRONIC</t>
  </si>
  <si>
    <t>MULTIDRIVE@MULTIDRIVE.COM.BR</t>
  </si>
  <si>
    <t>27037685</t>
  </si>
  <si>
    <t>ATHOMIC ESD COM PRODUTO ANTI-ESTATI</t>
  </si>
  <si>
    <t>comercial@athomic.com.br</t>
  </si>
  <si>
    <t>27037690</t>
  </si>
  <si>
    <t>Choice Tecnologia</t>
  </si>
  <si>
    <t>sandro@choicetech.com.br;marcelokd@choicetech.com.br</t>
  </si>
  <si>
    <t>Sandro</t>
  </si>
  <si>
    <t>(41) 3015 7953</t>
  </si>
  <si>
    <t>27037741</t>
  </si>
  <si>
    <t>Suprasonic Eletronica Ltda</t>
  </si>
  <si>
    <t>27037808</t>
  </si>
  <si>
    <t>POLIMEROS DO SUL COMERCIAL LTDA</t>
  </si>
  <si>
    <t>27037874</t>
  </si>
  <si>
    <t>OMINI EQUIPAMENTOS ANALÍTICOS LTDA</t>
  </si>
  <si>
    <t xml:space="preserve">27037961 </t>
  </si>
  <si>
    <t>Lubrisystem Ltda Epp</t>
  </si>
  <si>
    <t>maugusto@lubrisystem.com.br;joao@lubrisystem.com.br</t>
  </si>
  <si>
    <t>Marcos</t>
  </si>
  <si>
    <t>0113611-8591</t>
  </si>
  <si>
    <t>27038068</t>
  </si>
  <si>
    <t>SONIA M. S. CAVALLI MANUT ME</t>
  </si>
  <si>
    <t>contato@masdmanut.com.br</t>
  </si>
  <si>
    <t>01933265222</t>
  </si>
  <si>
    <t>27038165</t>
  </si>
  <si>
    <t>WAGO ELETROELETRONICOS LTDA</t>
  </si>
  <si>
    <t xml:space="preserve">Marcelo.Claro@wago.com;kassiany.silva@wago.com </t>
  </si>
  <si>
    <t>Kassiany</t>
  </si>
  <si>
    <t>11 2923-7212</t>
  </si>
  <si>
    <t>27038191</t>
  </si>
  <si>
    <t>EUROSONICS EQUIP E SIST IND LTDA</t>
  </si>
  <si>
    <t>27038362</t>
  </si>
  <si>
    <t>vendas-ct@fluipress.com.br</t>
  </si>
  <si>
    <t>27038383</t>
  </si>
  <si>
    <t>DIMENSIONAL EQUIP. ELETRICOS LTDA</t>
  </si>
  <si>
    <t>roberta.braga@dimensional.com.br</t>
  </si>
  <si>
    <t>27038387</t>
  </si>
  <si>
    <t>RAIMECK INDUSTRIA E COMERCIO LTDA.</t>
  </si>
  <si>
    <t>raimeck@raimeck.com.br</t>
  </si>
  <si>
    <t>27038472</t>
  </si>
  <si>
    <t>VIBTECH</t>
  </si>
  <si>
    <t>info@vibtech.com.br</t>
  </si>
  <si>
    <t>01146527444</t>
  </si>
  <si>
    <t>27038520</t>
  </si>
  <si>
    <t>USIMOTION INDÚSTRIA E COMÉRCIO EIRE</t>
  </si>
  <si>
    <t>rugero@usiforma.com.br</t>
  </si>
  <si>
    <t>Aldo Ruger</t>
  </si>
  <si>
    <t xml:space="preserve">19 3454-7009 </t>
  </si>
  <si>
    <t>27038631</t>
  </si>
  <si>
    <t>DINA BORRACHAS</t>
  </si>
  <si>
    <t>27038687</t>
  </si>
  <si>
    <t>COMAUT COMERCIAL LTDA</t>
  </si>
  <si>
    <t>comaut@vivax.com.br; comaut@uol.com.br</t>
  </si>
  <si>
    <t>(19) 3461-0803</t>
  </si>
  <si>
    <t>27038816</t>
  </si>
  <si>
    <t>RETESP IND. DE VEDANTES LTDA</t>
  </si>
  <si>
    <t>27038847</t>
  </si>
  <si>
    <t>SETUP Com. e Serv. Eq. Elet. Ltda M</t>
  </si>
  <si>
    <t>giane@setup.com.br;comercial@setup.com.br</t>
  </si>
  <si>
    <t>Giane Pértile</t>
  </si>
  <si>
    <t>(19) 2517-8900</t>
  </si>
  <si>
    <t>27038870</t>
  </si>
  <si>
    <t>BECKHOFF AUTOMACAO INDUSTRIAL LTDA</t>
  </si>
  <si>
    <t>l.miranda@beckhoff.com; info@beckhoff.com;elainev@beckhoff.com;comercial@beckhoff.com.br;comercial@beckhoff.com.br</t>
  </si>
  <si>
    <t>Larissa</t>
  </si>
  <si>
    <t>27038979</t>
  </si>
  <si>
    <t>Planimar Usinagem ltda - me</t>
  </si>
  <si>
    <t>27039018</t>
  </si>
  <si>
    <t>GH do Brasil Industria e Comercio Ltda</t>
  </si>
  <si>
    <t>service@ghdobrasil.com</t>
  </si>
  <si>
    <t>11 4409-0066</t>
  </si>
  <si>
    <t>27039237</t>
  </si>
  <si>
    <t>Nevatron Industrial LTDA</t>
  </si>
  <si>
    <t>27039264</t>
  </si>
  <si>
    <t>EMAFIX COMERCIO DE ELEMENTOS DE FIX</t>
  </si>
  <si>
    <t>emafix@emafix.com.br</t>
  </si>
  <si>
    <t>27039295</t>
  </si>
  <si>
    <t>GALVATEC EQUIPAMENTOS</t>
  </si>
  <si>
    <t>27039363</t>
  </si>
  <si>
    <t>Ferramentaria Domar Ltda</t>
  </si>
  <si>
    <t>viniciusmourao@casafer.com.br;henrique@casafer.com.br</t>
  </si>
  <si>
    <t>47-30284287</t>
  </si>
  <si>
    <t>27039364</t>
  </si>
  <si>
    <t>HIDEFRAN</t>
  </si>
  <si>
    <t>luiz@hidefran.com;alexandre@hidefran.com</t>
  </si>
  <si>
    <t>(47) 3429-9585</t>
  </si>
  <si>
    <t>27039384</t>
  </si>
  <si>
    <t>Flowtrack Ind.Com.Eq.Automacao Indl</t>
  </si>
  <si>
    <t>altrade@altrade.com.br</t>
  </si>
  <si>
    <t>27039399</t>
  </si>
  <si>
    <t>Importadora de Rolamentos Radial Lr</t>
  </si>
  <si>
    <t>glauco@rolamentosradial.com.br</t>
  </si>
  <si>
    <t>1121743789</t>
  </si>
  <si>
    <t>27039549</t>
  </si>
  <si>
    <t>Infratemp Inst. Medicao e Controle</t>
  </si>
  <si>
    <t>engenharia1@infratemp.com.br</t>
  </si>
  <si>
    <t>27039615</t>
  </si>
  <si>
    <t>CIM AUTOMAÇÃO LTDA.</t>
  </si>
  <si>
    <t>comercial@cimautomacao.com.br</t>
  </si>
  <si>
    <t>27039772</t>
  </si>
  <si>
    <t>TEC CAR USINAGEM DE PRECISÃO LTDA</t>
  </si>
  <si>
    <t>27040119</t>
  </si>
  <si>
    <t>Cabos Lapp Brasil Ltda</t>
  </si>
  <si>
    <t>a.ramos@lappbrasil.com.br</t>
  </si>
  <si>
    <t>27040121</t>
  </si>
  <si>
    <t>SPI INTEGRAÇÃO DE SISTEMAS LTDA</t>
  </si>
  <si>
    <t>27040207</t>
  </si>
  <si>
    <t>ENGESOLUTIONS COMERCIO DE EQUIPAMEN</t>
  </si>
  <si>
    <t>cleanliness@engesolutions.com.br</t>
  </si>
  <si>
    <t>(11) 3483-8552</t>
  </si>
  <si>
    <t>27040266</t>
  </si>
  <si>
    <t>OFFICER DITRIB. PROD. INFORM. S/A</t>
  </si>
  <si>
    <t>27040349</t>
  </si>
  <si>
    <t>Wesen Technik LTDA EPP</t>
  </si>
  <si>
    <t>comercial@wesen.com.br</t>
  </si>
  <si>
    <t>27040364</t>
  </si>
  <si>
    <t>INOVA AUTOMACAO COMERCIO DE MAQ. IN</t>
  </si>
  <si>
    <t>ddiogo.estevam@gmail.com;diogo.estevam@inovaautomacao.ind.br</t>
  </si>
  <si>
    <t>Diogo</t>
  </si>
  <si>
    <t>01938015295</t>
  </si>
  <si>
    <t>27040389</t>
  </si>
  <si>
    <t>Concriar Eng. e Comércio LTDA</t>
  </si>
  <si>
    <t>27040483</t>
  </si>
  <si>
    <t>Luxtec Sistemas Ópticos Ltda EPP</t>
  </si>
  <si>
    <t>luxtec@luxtec.com.br</t>
  </si>
  <si>
    <t>27040564</t>
  </si>
  <si>
    <t>EVONIK DEGUSSA BRASIL LTDA</t>
  </si>
  <si>
    <t>thais.souza@evonik.com</t>
  </si>
  <si>
    <t>27040574</t>
  </si>
  <si>
    <t>ENGEL DO BRASIL LTDA</t>
  </si>
  <si>
    <t>antonio.lopes@engelglobal.com; augusto.quinteiro@engelglobal.com</t>
  </si>
  <si>
    <t>Antonio</t>
  </si>
  <si>
    <t xml:space="preserve">(11) 4615-5223 </t>
  </si>
  <si>
    <t>27040592</t>
  </si>
  <si>
    <t>COMERCIAL FEROMAX LTDA - EPP</t>
  </si>
  <si>
    <t>parafusadeiras@feromax.com.br</t>
  </si>
  <si>
    <t>Eduardo Costa</t>
  </si>
  <si>
    <t>11 - 4810-3101</t>
  </si>
  <si>
    <t>27040697</t>
  </si>
  <si>
    <t>DELL COMPUTADORES DO BRASIL LTDA</t>
  </si>
  <si>
    <t>Anderson_Araujo@Dell.com; luiz_pinto@dell.com</t>
  </si>
  <si>
    <t>08009703384</t>
  </si>
  <si>
    <t>27040720</t>
  </si>
  <si>
    <t>Seap Usinagens Com.Prod.Met.S.Us.Lt</t>
  </si>
  <si>
    <t>27040773</t>
  </si>
  <si>
    <t>PASSARELLA</t>
  </si>
  <si>
    <t>marcelo.bueno@passarellausinagem.com.br;andrade.cristiano@passarellausinagem.com.br</t>
  </si>
  <si>
    <t>Marcelo e Crisitano</t>
  </si>
  <si>
    <t>019-32728945</t>
  </si>
  <si>
    <t>27040874</t>
  </si>
  <si>
    <t>Charis Comercio e Representações LT</t>
  </si>
  <si>
    <t>27040893</t>
  </si>
  <si>
    <t>CINCO TECNOLOGIA EM FIXACOES LTDA</t>
  </si>
  <si>
    <t>Coelho Michele (ST-SO/OPM3-Jvl)</t>
  </si>
  <si>
    <t>Michele</t>
  </si>
  <si>
    <t>(47)3802-2707</t>
  </si>
  <si>
    <t>27040979</t>
  </si>
  <si>
    <t xml:space="preserve">HI-DRAW  - NÃO USAR </t>
  </si>
  <si>
    <t>delmanklt@yahoo.com.br</t>
  </si>
  <si>
    <t>27041132</t>
  </si>
  <si>
    <t>ROBERTO CARLOS</t>
  </si>
  <si>
    <t>robtechautomacao@uol.com.br</t>
  </si>
  <si>
    <t>27041179</t>
  </si>
  <si>
    <t>REALUM INDUSTRIA E COMERCIO DE META</t>
  </si>
  <si>
    <t>27041188</t>
  </si>
  <si>
    <t>MICROMECANICA INDUSTRIA COMERCIO</t>
  </si>
  <si>
    <t>micro.cps@micromecanica.com.br; financeiro@micromec</t>
  </si>
  <si>
    <t>01932724788</t>
  </si>
  <si>
    <t>27041290</t>
  </si>
  <si>
    <t>C PEL COMERCIO DE PAPELARIA LTDA ME</t>
  </si>
  <si>
    <t>vania@centerpel.com.br</t>
  </si>
  <si>
    <t>Vania</t>
  </si>
  <si>
    <t xml:space="preserve">01921176417 </t>
  </si>
  <si>
    <t>27041400</t>
  </si>
  <si>
    <t>WEG EQUIPAMENTOS ELETRICOS S.A</t>
  </si>
  <si>
    <t>gersonoli@uol.com.br</t>
  </si>
  <si>
    <t>Gerson</t>
  </si>
  <si>
    <t>047 3276-4678</t>
  </si>
  <si>
    <t>27041467</t>
  </si>
  <si>
    <t>ELETRON RESISTENCIAS LTDA</t>
  </si>
  <si>
    <t>27041474</t>
  </si>
  <si>
    <t>NOVA TRAT TRATAMENTO TERMICO</t>
  </si>
  <si>
    <t>nfe@novatrat.com.br</t>
  </si>
  <si>
    <t>27041479</t>
  </si>
  <si>
    <t>ANDRAX COMERCIO E SERVICOS LTDA - EPP</t>
  </si>
  <si>
    <t>ribas@andrax.com.br</t>
  </si>
  <si>
    <t>019 32013900</t>
  </si>
  <si>
    <t>27041495</t>
  </si>
  <si>
    <t>GZERO SOLIÇOES EM MAQUINAS E EQUIPA</t>
  </si>
  <si>
    <t>uungarello@gzerosolucoes.com.br</t>
  </si>
  <si>
    <t>(19) 3455-5728</t>
  </si>
  <si>
    <t>27041571</t>
  </si>
  <si>
    <t>STEGO do Brasil Ltda.</t>
  </si>
  <si>
    <t>(12) 3632-5070</t>
  </si>
  <si>
    <t>27041593</t>
  </si>
  <si>
    <t>FAZSOFT ENGENHARIA DE SOFTWARE LTDA</t>
  </si>
  <si>
    <t>tiago@fazsoft.com.br;gisele@fazsoft.com.br</t>
  </si>
  <si>
    <t>27041642</t>
  </si>
  <si>
    <t>T P PIASSA</t>
  </si>
  <si>
    <t>jairpiassa@gmail.com</t>
  </si>
  <si>
    <t>Jair 997901017</t>
  </si>
  <si>
    <t>27041769</t>
  </si>
  <si>
    <t>JUNPLUS COMERCIO DE PRODUTOS PARA A</t>
  </si>
  <si>
    <t>junplus@junplus.com.br</t>
  </si>
  <si>
    <t>Sr. João</t>
  </si>
  <si>
    <t>27041885</t>
  </si>
  <si>
    <t>DIATEST DO BRASIL</t>
  </si>
  <si>
    <t>tecnico1@diatest.com.br</t>
  </si>
  <si>
    <t>01120918811</t>
  </si>
  <si>
    <t>27041978</t>
  </si>
  <si>
    <t>GRUPO GONCALVES DIAS SA GGD G.G.D.</t>
  </si>
  <si>
    <t>neide.silva@ggdmetals.com.br;sandro.coppola@ggdmetals.com.br</t>
  </si>
  <si>
    <t>Silvana</t>
  </si>
  <si>
    <t>27042132</t>
  </si>
  <si>
    <t>EATON LTDA</t>
  </si>
  <si>
    <t>RenataGBispo@eaton.com</t>
  </si>
  <si>
    <t>27042155</t>
  </si>
  <si>
    <t>ACTION TECHNOLOGY IND E COM</t>
  </si>
  <si>
    <t>27042200</t>
  </si>
  <si>
    <t>MTC IDEIAS E SOLUCOES</t>
  </si>
  <si>
    <t>mtc@mtcprojetos.com.br</t>
  </si>
  <si>
    <t>019 38855930</t>
  </si>
  <si>
    <t>27042214</t>
  </si>
  <si>
    <t>HSS COMERCIO E MANUTENCAO DE MAQUINAS E</t>
  </si>
  <si>
    <t>hss@hardwares-support.com.br</t>
  </si>
  <si>
    <t>01139811715</t>
  </si>
  <si>
    <t>27042229</t>
  </si>
  <si>
    <t>USIFORMA INDUSTRIA E COM LTDA</t>
  </si>
  <si>
    <t>gerson@usiforma.com.br</t>
  </si>
  <si>
    <t>1934547009</t>
  </si>
  <si>
    <t>27042314</t>
  </si>
  <si>
    <t>SUPRATEC PECAS DE PRECISAO LTDA</t>
  </si>
  <si>
    <t>fabio@supratec.com.br</t>
  </si>
  <si>
    <t>(041) 9868-3535</t>
  </si>
  <si>
    <t>27042411</t>
  </si>
  <si>
    <t>BRAZIL TRANSLATIONS &amp; SOLUTIONS</t>
  </si>
  <si>
    <t xml:space="preserve">comercial@brazilts.com.br </t>
  </si>
  <si>
    <t>(11) 3295-2888</t>
  </si>
  <si>
    <t>27042468</t>
  </si>
  <si>
    <t>ABC EQUIPAMENTOS E</t>
  </si>
  <si>
    <t>info@abctecnologias.com.br</t>
  </si>
  <si>
    <t>Antonio Carlos</t>
  </si>
  <si>
    <t>(19) 3826-7960</t>
  </si>
  <si>
    <t>27042481</t>
  </si>
  <si>
    <t>MAGAZINE INFO COMERCIO</t>
  </si>
  <si>
    <t>27042486</t>
  </si>
  <si>
    <t>MILTON ZARI CAMPINAS  ME</t>
  </si>
  <si>
    <t>hamilton.zari@mzusinagem.com.br</t>
  </si>
  <si>
    <t>27042520</t>
  </si>
  <si>
    <t>LUCIA DA SILVA BARBOZA ME</t>
  </si>
  <si>
    <t>cf.ergo@uol.com.br</t>
  </si>
  <si>
    <t>27042598</t>
  </si>
  <si>
    <t>HIDRO DIN ACESSORIOS</t>
  </si>
  <si>
    <t>hidrodin@terra.com.br</t>
  </si>
  <si>
    <t>32724484</t>
  </si>
  <si>
    <t>27042623</t>
  </si>
  <si>
    <t>WENEN COMERCIO DE MAQUINAS E</t>
  </si>
  <si>
    <t>27042723</t>
  </si>
  <si>
    <t>DRAW TECNOLOGIA AUTOMACAO LTDA ME</t>
  </si>
  <si>
    <t>claudio@drawtecnologia.com.br; vanessa@drawtecnologia.com.br</t>
  </si>
  <si>
    <t>Claudio 01982415919</t>
  </si>
  <si>
    <t>1933043729</t>
  </si>
  <si>
    <t>27042773</t>
  </si>
  <si>
    <t>PAULO GERMANO BACHIN ME</t>
  </si>
  <si>
    <t>27042781</t>
  </si>
  <si>
    <t>OBR ***não utilizar***</t>
  </si>
  <si>
    <t>amortecedores@obr.com.br; amortecedores1@obr.com.br;guias3@obr.com.br</t>
  </si>
  <si>
    <t>Tatiane-Deise</t>
  </si>
  <si>
    <t>(47) 3419-6400</t>
  </si>
  <si>
    <t>27042837</t>
  </si>
  <si>
    <t>Mgsul sistemas automotivos</t>
  </si>
  <si>
    <t>ticiano.ataide@mgsul.ind.br</t>
  </si>
  <si>
    <t>27042898</t>
  </si>
  <si>
    <t>JR ENGENHARIA DE SEGURANCA</t>
  </si>
  <si>
    <t>jrengenharia@dglnet.com.br</t>
  </si>
  <si>
    <t>Fabrício</t>
  </si>
  <si>
    <t>19) 3463-5123</t>
  </si>
  <si>
    <t>27042904</t>
  </si>
  <si>
    <t>PRISMA PROJETOS</t>
  </si>
  <si>
    <t>simioni@prismaprojetos.com</t>
  </si>
  <si>
    <t>27042905</t>
  </si>
  <si>
    <t>WELDTRON TECNOLOGIA EM SOLDA</t>
  </si>
  <si>
    <t>27042912</t>
  </si>
  <si>
    <t>MAQUINAS DANLY LTDA</t>
  </si>
  <si>
    <t>sac@mdl-brasil.com.br; vendas@mdl-brasil.com.br</t>
  </si>
  <si>
    <t>1121070400</t>
  </si>
  <si>
    <t>27042977</t>
  </si>
  <si>
    <t>JAMO EQUIPAMENTOS LTDA</t>
  </si>
  <si>
    <t>27042988</t>
  </si>
  <si>
    <t>OFICINA DE TECNOLOGIA APLICADA LTDA</t>
  </si>
  <si>
    <t>27043035</t>
  </si>
  <si>
    <t>FILIZOLA SA PESAGEM E AUTOMACA</t>
  </si>
  <si>
    <t>27043042</t>
  </si>
  <si>
    <t>TEX TECNOLOGIA EM SERV. E COMERC.</t>
  </si>
  <si>
    <t>nfe@tex.com.br</t>
  </si>
  <si>
    <t>1145912825</t>
  </si>
  <si>
    <t>27043052</t>
  </si>
  <si>
    <t>MFT TECNOLOGIA EM EQUIPAMENTOS</t>
  </si>
  <si>
    <t>mft@mftsolucoes.com</t>
  </si>
  <si>
    <t>27043108</t>
  </si>
  <si>
    <t>CARTHOM S ELETRO METALURGICA LTDA</t>
  </si>
  <si>
    <t>martech.vendas@gmail.com</t>
  </si>
  <si>
    <t xml:space="preserve">Marcelo de Jesus </t>
  </si>
  <si>
    <t>27043123</t>
  </si>
  <si>
    <t>MULT MOTORES COMERCIO E REPARO DE</t>
  </si>
  <si>
    <t>Machado Karina (ST-SO/OPM3-Jvl)</t>
  </si>
  <si>
    <t>Karina</t>
  </si>
  <si>
    <t>(47)3802-2634</t>
  </si>
  <si>
    <t>27043140</t>
  </si>
  <si>
    <t>OTIMITEC COMERCIO E MANUTENCAO DE</t>
  </si>
  <si>
    <t>otimitec@otimitec.com.br</t>
  </si>
  <si>
    <t>27043185</t>
  </si>
  <si>
    <t>DIMENSIONAL EQUIPAMENTOS ELETRICOS</t>
  </si>
  <si>
    <t>rodolfo.goncalves@dimensional.com.br;</t>
  </si>
  <si>
    <t>Rodolfo/ Jessica</t>
  </si>
  <si>
    <t>19 3322-0037/ 1933220006</t>
  </si>
  <si>
    <t>27043277</t>
  </si>
  <si>
    <t>INTERFAG COMERCIO EQUIPAMENTOS</t>
  </si>
  <si>
    <t>aquila@interfag.com.br; interfag@interfag.com.br</t>
  </si>
  <si>
    <t>Aquila</t>
  </si>
  <si>
    <t>01-3579-4290</t>
  </si>
  <si>
    <t>27043313</t>
  </si>
  <si>
    <t>ESD ANTIESTATICOS COMERCIAL LTDA.</t>
  </si>
  <si>
    <t>amanda@antiestaticos.com.br</t>
  </si>
  <si>
    <t>27043476</t>
  </si>
  <si>
    <t>PLATIT DO BRASIL SA</t>
  </si>
  <si>
    <t>e.farina@platit.com.br;sac2@platit.com.br;sac2@platit.com.br</t>
  </si>
  <si>
    <t>Rafael Spinassi</t>
  </si>
  <si>
    <t>1939369950</t>
  </si>
  <si>
    <t>27043489</t>
  </si>
  <si>
    <t>CSR MAQUINAS DISPOSITIVOS</t>
  </si>
  <si>
    <t>27043527</t>
  </si>
  <si>
    <t>ROHM INDUSTRIA  E COMERCIO</t>
  </si>
  <si>
    <t>saira@saira.com.br</t>
  </si>
  <si>
    <t>Turibio</t>
  </si>
  <si>
    <t>15 9771-8989</t>
  </si>
  <si>
    <t>27043576</t>
  </si>
  <si>
    <t>SAUDER EQUIPAMENTOS INDS LTDA</t>
  </si>
  <si>
    <t>27043607</t>
  </si>
  <si>
    <t>SOLLUTION ROBOTICS AUTOMACAO</t>
  </si>
  <si>
    <t>27043622</t>
  </si>
  <si>
    <t>EXTRA LOGISTICA E DISTRIBUICAO LTDA</t>
  </si>
  <si>
    <t>CONTASARECEBER@EXTRALOG.COM.BR</t>
  </si>
  <si>
    <t>27043659</t>
  </si>
  <si>
    <t>DAISERVICE SERVICOS LTDA</t>
  </si>
  <si>
    <t>(11) 3854-2065</t>
  </si>
  <si>
    <t>27043675</t>
  </si>
  <si>
    <t>ACT CONSULTORIA EM TECNOLOGIA LTDA</t>
  </si>
  <si>
    <t>marcio.oliveira@altran.com.br</t>
  </si>
  <si>
    <t>01121759818</t>
  </si>
  <si>
    <t>27043679</t>
  </si>
  <si>
    <t>EXTRA LOGÍSTICA E DISTRIBUIÇÃO LTDA</t>
  </si>
  <si>
    <t>margarete@extralog.com.br</t>
  </si>
  <si>
    <t>27043707</t>
  </si>
  <si>
    <t>BAUMER DO BRASIL AUTOMACAO LTDA</t>
  </si>
  <si>
    <t>DDamas@baumer.com</t>
  </si>
  <si>
    <t>27043724</t>
  </si>
  <si>
    <t>FILAQUA LASER LTDA</t>
  </si>
  <si>
    <t>27043743</t>
  </si>
  <si>
    <t>T.A.M. MIRANDA-ME</t>
  </si>
  <si>
    <t>comercial@tam-mirandalocacoes.com.br</t>
  </si>
  <si>
    <t>27043763</t>
  </si>
  <si>
    <t>CALDECORT COMERCIO  DE METAIS</t>
  </si>
  <si>
    <t>27043803</t>
  </si>
  <si>
    <t>COVRE</t>
  </si>
  <si>
    <t>27043804</t>
  </si>
  <si>
    <t>ISOMEC</t>
  </si>
  <si>
    <t>isomecsbo@yahoo.com.br</t>
  </si>
  <si>
    <t>Heitor</t>
  </si>
  <si>
    <t>19 -3463-8350</t>
  </si>
  <si>
    <t>27043841</t>
  </si>
  <si>
    <t>MULTIWORKS</t>
  </si>
  <si>
    <t>27043894</t>
  </si>
  <si>
    <t>FERTEK FERRAMENTARIA LTDA ME</t>
  </si>
  <si>
    <t>vaniacas@terra.com.br</t>
  </si>
  <si>
    <t>27043947</t>
  </si>
  <si>
    <t>Henkel Ltda</t>
  </si>
  <si>
    <t>Willian.duarte@br.henkel.com</t>
  </si>
  <si>
    <t>27043950</t>
  </si>
  <si>
    <t>REQUINTE VENTILACAO LTDA - EPP</t>
  </si>
  <si>
    <t>requinteventilacao@gmail.com</t>
  </si>
  <si>
    <t>27044007</t>
  </si>
  <si>
    <t>E.L BRUNIALTI COMERCIO DE MAQUINAS</t>
  </si>
  <si>
    <t xml:space="preserve">bvi.brunialti@gmail.com </t>
  </si>
  <si>
    <t>27044078</t>
  </si>
  <si>
    <t>pedidos01.campinas@atibrasil.com.br</t>
  </si>
  <si>
    <t>Danilo</t>
  </si>
  <si>
    <t>27044119</t>
  </si>
  <si>
    <t>ENSINGER INDUSTRIA DE PLASTICOS TEC</t>
  </si>
  <si>
    <t>l</t>
  </si>
  <si>
    <t>27044143</t>
  </si>
  <si>
    <t>MUNHOZ INSTALACOES INDUSTRIAIS</t>
  </si>
  <si>
    <t>elidio@munhozinstalacoes.com.br</t>
  </si>
  <si>
    <t>27044211</t>
  </si>
  <si>
    <t>SINUELO SERVICE LTDA</t>
  </si>
  <si>
    <t>crm@sinuelo.com;larissa.franque@sinuelo.com</t>
  </si>
  <si>
    <t xml:space="preserve"> Caroline</t>
  </si>
  <si>
    <t>041 33355005</t>
  </si>
  <si>
    <t>27044212</t>
  </si>
  <si>
    <t>R STAHL DO BRASIL COMERCIO E IMPORT</t>
  </si>
  <si>
    <t>27044213</t>
  </si>
  <si>
    <t>UGRAITI &amp; MARTINS AUTOMACAO INDUSTR</t>
  </si>
  <si>
    <t>ugraiti.martins@gmail.com</t>
  </si>
  <si>
    <t>27044237</t>
  </si>
  <si>
    <t>SLB - COMERCIO DE EQUIPAMENTOS PARA</t>
  </si>
  <si>
    <t>27044383</t>
  </si>
  <si>
    <t xml:space="preserve">Marques &amp; Frois Indústria e Comércio de </t>
  </si>
  <si>
    <t>vendas@mfmolas.com.br</t>
  </si>
  <si>
    <t>Eduardo</t>
  </si>
  <si>
    <t>19 32672569</t>
  </si>
  <si>
    <t>27044435</t>
  </si>
  <si>
    <t>Magazine Info</t>
  </si>
  <si>
    <t>27044448</t>
  </si>
  <si>
    <t>RD Promaquinas Divino</t>
  </si>
  <si>
    <t>Divino</t>
  </si>
  <si>
    <t>1128148679</t>
  </si>
  <si>
    <t>27044452</t>
  </si>
  <si>
    <t>Tecluz Comandos Elétricod Ltda Epp</t>
  </si>
  <si>
    <t>matheus@tecluzcomandos.com.br</t>
  </si>
  <si>
    <t>27044484</t>
  </si>
  <si>
    <t>Savoldi &amp; Radin Automação Ltda</t>
  </si>
  <si>
    <t>automa@automahydraulics.com.br</t>
  </si>
  <si>
    <t>Vagner Savoldi</t>
  </si>
  <si>
    <t>11 4232 3559</t>
  </si>
  <si>
    <t>27044529</t>
  </si>
  <si>
    <t>RAC Movimentação Linear Ltda</t>
  </si>
  <si>
    <t>racml@racml.com.br</t>
  </si>
  <si>
    <t>12 39164200</t>
  </si>
  <si>
    <t>BOVOLON &amp; BOVOLON COM E SERV</t>
  </si>
  <si>
    <t>machine-ergo@hotmail.com</t>
  </si>
  <si>
    <t>Edmo</t>
  </si>
  <si>
    <t>27044647</t>
  </si>
  <si>
    <t>S4A Avaliações Patrimoniais Ltda</t>
  </si>
  <si>
    <t>antonio.lopez@s4aavaliacoes.com.br</t>
  </si>
  <si>
    <t>Antonio Lopez</t>
  </si>
  <si>
    <t>11 4950 9705</t>
  </si>
  <si>
    <t>27044649</t>
  </si>
  <si>
    <t>Berkel Chapas Acrílicas Ltda</t>
  </si>
  <si>
    <t>mauricio.zambori@berkel.com.br</t>
  </si>
  <si>
    <t>( 11 ) 4361- 1080</t>
  </si>
  <si>
    <t>27044666</t>
  </si>
  <si>
    <t>KTB DO BRASIL IMP EXP E REP LTDA</t>
  </si>
  <si>
    <t>Jean</t>
  </si>
  <si>
    <t>1999824 6030</t>
  </si>
  <si>
    <t>27044844</t>
  </si>
  <si>
    <t>Repairdrive Comércio e Serviços Ltda Epp</t>
  </si>
  <si>
    <t>wellington.silva@rdrive.com.br</t>
  </si>
  <si>
    <t>27044889</t>
  </si>
  <si>
    <t>A.A.Andretta &amp; Cia Ltda</t>
  </si>
  <si>
    <t>andrettagalltec@uol.com.br</t>
  </si>
  <si>
    <t>27044951</t>
  </si>
  <si>
    <t>UMI - MONTAGEM INDUSTRIAL LTDA - ME</t>
  </si>
  <si>
    <t>contato_umi@hotmail.com</t>
  </si>
  <si>
    <t>27044974</t>
  </si>
  <si>
    <t>Siga Indústria de Equipamentos Termoplás</t>
  </si>
  <si>
    <t>27044987</t>
  </si>
  <si>
    <t>Weg Drives &amp; Control - Automação Lt</t>
  </si>
  <si>
    <t>gersonweg@uol.com.br</t>
  </si>
  <si>
    <t>Keyence Brasil Comércio de Produtos</t>
  </si>
  <si>
    <t xml:space="preserve"> pedidos@keyence.com.br</t>
  </si>
  <si>
    <t>Leonardo/Ana Paula</t>
  </si>
  <si>
    <t>(11) 3045-4011</t>
  </si>
  <si>
    <t>27045048</t>
  </si>
  <si>
    <t>Startec Tecnologia em Automação Ltd</t>
  </si>
  <si>
    <t>valdeir.almeida@startecnologia.com</t>
  </si>
  <si>
    <t>27045090</t>
  </si>
  <si>
    <t>Kistler Brasil Instrumentos de Medi</t>
  </si>
  <si>
    <t>leandro.montanher@kistler.com;Janaina.Esteves@kistler.com</t>
  </si>
  <si>
    <t>(11) 5052-0308</t>
  </si>
  <si>
    <t>27045112</t>
  </si>
  <si>
    <t>ABELT COMERCIO DE PECAS E EQUIPAMEN</t>
  </si>
  <si>
    <t>atendimento@abelt-loja.com.br</t>
  </si>
  <si>
    <t>(11)3571-9663</t>
  </si>
  <si>
    <t>27045121</t>
  </si>
  <si>
    <t>Wortec Comércio de Compressores Ltd</t>
  </si>
  <si>
    <t>worteccompressores@worteccompressores.com.br</t>
  </si>
  <si>
    <t>27045140</t>
  </si>
  <si>
    <t>Detect Automação Industrial Ltda.</t>
  </si>
  <si>
    <t>amanda@detectautomacao.com.br</t>
  </si>
  <si>
    <t>27045228</t>
  </si>
  <si>
    <t>Thecno Rodas Indústria e Comércio L</t>
  </si>
  <si>
    <t>carlos.eduardo@thecnorodas.com.br</t>
  </si>
  <si>
    <t>27045235</t>
  </si>
  <si>
    <t>Verixx Comércio e Distribuição Ltda</t>
  </si>
  <si>
    <t>gmarinho@verixx.com.br</t>
  </si>
  <si>
    <t>27045238</t>
  </si>
  <si>
    <t>HITEC FABRICAÇÃO DE MAQUINAS E</t>
  </si>
  <si>
    <t>hitec@hitecautomacao.com.br</t>
  </si>
  <si>
    <t>(19) 3263 9833</t>
  </si>
  <si>
    <t>27045258</t>
  </si>
  <si>
    <t>Marconatto &amp; Urtado Comércio de</t>
  </si>
  <si>
    <t>diretoria@marconatto.com.br</t>
  </si>
  <si>
    <t>27045263</t>
  </si>
  <si>
    <t>João Alves de Souza Neto - Manutenç</t>
  </si>
  <si>
    <t>contato@jjmanut.com.br</t>
  </si>
  <si>
    <t>(19) 3381-2364</t>
  </si>
  <si>
    <t>27045276</t>
  </si>
  <si>
    <t>Tectronic Automação Ltda - ME</t>
  </si>
  <si>
    <t>gama@tectronicautomacao.com</t>
  </si>
  <si>
    <t>Gama</t>
  </si>
  <si>
    <t>11 4028-4101</t>
  </si>
  <si>
    <t>27045352</t>
  </si>
  <si>
    <t>Conatex - Conformidade em Atmosfera</t>
  </si>
  <si>
    <t>marcia@conatex.com.br</t>
  </si>
  <si>
    <t>27045406</t>
  </si>
  <si>
    <t>energy@automacaoenergy.com.br; usinagem@automacaoenergy.com.br; thales@automacaoenergy.com.br</t>
  </si>
  <si>
    <t>(19) 3365-5154</t>
  </si>
  <si>
    <t>27045407</t>
  </si>
  <si>
    <t>Parsec Construções e Instalações Ltda</t>
  </si>
  <si>
    <t>parsec@parsecengenharia.com.br</t>
  </si>
  <si>
    <t>19 3579-6135</t>
  </si>
  <si>
    <t>27045424</t>
  </si>
  <si>
    <t>RTI Serviços Ltda - Me</t>
  </si>
  <si>
    <t>(19) 2136-0800</t>
  </si>
  <si>
    <t>27045440</t>
  </si>
  <si>
    <t>Schunk Intec Tecnologia de Fixação</t>
  </si>
  <si>
    <t>Rodrigo Flávia</t>
  </si>
  <si>
    <t>(11) 4468-6888</t>
  </si>
  <si>
    <t>27045451</t>
  </si>
  <si>
    <t>Neugart do Brasil Equipamentos</t>
  </si>
  <si>
    <t>paula.rodrigues@neugart.com.br; flavio.hungaro@neugart.com.br</t>
  </si>
  <si>
    <t>Paula</t>
  </si>
  <si>
    <t>(15) 3363 9921</t>
  </si>
  <si>
    <t>27045453</t>
  </si>
  <si>
    <t>Pall do Brasil Ltda</t>
  </si>
  <si>
    <t>pedido@pall.com</t>
  </si>
  <si>
    <t>+55 13 2191-2064</t>
  </si>
  <si>
    <t>27045526</t>
  </si>
  <si>
    <t>NEP – NUCLEO ESPECIALIZADO EM PROJETOS D</t>
  </si>
  <si>
    <t>juridico@nep-projetos.com.br;paulocesar.uramos@gmail.com</t>
  </si>
  <si>
    <t>0101936311083</t>
  </si>
  <si>
    <t>27045529</t>
  </si>
  <si>
    <t>ANCAMA</t>
  </si>
  <si>
    <t>ancama@ancama.com.br</t>
  </si>
  <si>
    <t>Antônio Carlos Marcorin</t>
  </si>
  <si>
    <t>19 3626-5837</t>
  </si>
  <si>
    <t>27045681</t>
  </si>
  <si>
    <t>ingrid.santos@gravotech.com</t>
  </si>
  <si>
    <t>Ingrid</t>
  </si>
  <si>
    <t>(11) 5524-8707</t>
  </si>
  <si>
    <t>27045688</t>
  </si>
  <si>
    <t>SICK SOLUCAO EM SENSORES LTDA</t>
  </si>
  <si>
    <t>Juliana.Beraldo@sick.com.br;giovanni.caprio@sick.com.br;renata.bastos@sick.com.br;Rafael.Barros@sick.com.br</t>
  </si>
  <si>
    <t>Juliana/Rafael</t>
  </si>
  <si>
    <t>113215-4952</t>
  </si>
  <si>
    <t>27045695</t>
  </si>
  <si>
    <t>Trion Componentes Industriais Ltda</t>
  </si>
  <si>
    <t>27045713</t>
  </si>
  <si>
    <t>ALL-FIX CAMPINAS COMERCIO DE PARAFU</t>
  </si>
  <si>
    <t>marcio@allfixcamp.com.br</t>
  </si>
  <si>
    <t>19 3778-1500</t>
  </si>
  <si>
    <t>27045735</t>
  </si>
  <si>
    <t>LF CATELANI EQUIPAMENTOS</t>
  </si>
  <si>
    <t>robson@lfequip.com.br</t>
  </si>
  <si>
    <t>27045737</t>
  </si>
  <si>
    <t>BENTLY DO BRASIL LTDA</t>
  </si>
  <si>
    <t>isabela.garcia@ge.com</t>
  </si>
  <si>
    <t>1921046954</t>
  </si>
  <si>
    <t>27045797</t>
  </si>
  <si>
    <t>Engekraft Automoção LTDA EPP</t>
  </si>
  <si>
    <t>gilmara@engekraft.com.br</t>
  </si>
  <si>
    <t>11-38588759</t>
  </si>
  <si>
    <t>27045850</t>
  </si>
  <si>
    <t>ALTUS SISTEMAS DE AUTOMACAO S/A</t>
  </si>
  <si>
    <t>guilherme.pereira@altus.com.br; vendascamp@altus.com.br</t>
  </si>
  <si>
    <t>Luiz</t>
  </si>
  <si>
    <t>19 3709-7030</t>
  </si>
  <si>
    <t>27046085</t>
  </si>
  <si>
    <t>KUKA ROBOTER DO BRASIL LTDA</t>
  </si>
  <si>
    <t>carla.rossi@kuka.com;service.br@Kuka.com</t>
  </si>
  <si>
    <t>27046095</t>
  </si>
  <si>
    <t>TORRE FORTE SISTEMAS DE AUTOMAÇÃO LTDA</t>
  </si>
  <si>
    <t>contato@torreforteautomacao.com.br</t>
  </si>
  <si>
    <t>19 33252344</t>
  </si>
  <si>
    <t>27046135</t>
  </si>
  <si>
    <t>Nortel Suprimentos Industriais S/A</t>
  </si>
  <si>
    <t>geise.martins@nortel.com.br;gabrielly.almeida@nortel.com.br</t>
  </si>
  <si>
    <t>Gabrielly</t>
  </si>
  <si>
    <t>(19) 2102-7700</t>
  </si>
  <si>
    <t>27046174</t>
  </si>
  <si>
    <t>CITUA - MAQUINAS ESPECIAIS EIRELI - EPP</t>
  </si>
  <si>
    <t>(19) 3295-0320</t>
  </si>
  <si>
    <t>27046178</t>
  </si>
  <si>
    <t>Luckfil Comércio e Assistência de</t>
  </si>
  <si>
    <t>luckfil@luckfil.com.br</t>
  </si>
  <si>
    <t>(11) 4472-8240</t>
  </si>
  <si>
    <t>27046195</t>
  </si>
  <si>
    <t>Systec Comércio de Máquinas Ltda</t>
  </si>
  <si>
    <t>systec@systec.com.br</t>
  </si>
  <si>
    <t>27046323</t>
  </si>
  <si>
    <t>Serralheria Globinho Eireli - Epp</t>
  </si>
  <si>
    <t>globinho@serralheriaglobinho.com.br</t>
  </si>
  <si>
    <t xml:space="preserve">193269-0079 </t>
  </si>
  <si>
    <t>27046332</t>
  </si>
  <si>
    <t>Ergon Comercio de Equipamentos Para</t>
  </si>
  <si>
    <t>ergon@ergonsc.com.br</t>
  </si>
  <si>
    <t>27046352</t>
  </si>
  <si>
    <t>RJL ELETRO HIDRAULICA</t>
  </si>
  <si>
    <t>contato@rjleletrohidraulica.com.br</t>
  </si>
  <si>
    <t>(19) 3441-1478</t>
  </si>
  <si>
    <t>27046358</t>
  </si>
  <si>
    <t>QUALITEC SERVICE LTDA - ME</t>
  </si>
  <si>
    <t>vendas@qualitecsp.com.br</t>
  </si>
  <si>
    <t>MARCIA</t>
  </si>
  <si>
    <t>(11) 3719-5533</t>
  </si>
  <si>
    <t>27046360</t>
  </si>
  <si>
    <t>R. STAHL DO BRASIL COMÉRCIO E IMPORTAÇÃO</t>
  </si>
  <si>
    <t>financeiro@rstahl.com.br</t>
  </si>
  <si>
    <t>27046407</t>
  </si>
  <si>
    <t>DALLTECH FERRAMENTAS</t>
  </si>
  <si>
    <t>cassio.costa@comercialdalltech.com.br</t>
  </si>
  <si>
    <t>27046427</t>
  </si>
  <si>
    <t>TELBRA EX INDUSTRIA E COMERCIO LTDA EPP</t>
  </si>
  <si>
    <t>bruna@telbra.com.br</t>
  </si>
  <si>
    <t>27046435</t>
  </si>
  <si>
    <t>ONIUM</t>
  </si>
  <si>
    <t>comercial@onium.com.br</t>
  </si>
  <si>
    <t>41 3222-9830</t>
  </si>
  <si>
    <t>27046470</t>
  </si>
  <si>
    <t>WELLE TECNOLOGIA LASER S/A</t>
  </si>
  <si>
    <t>mantelli@wellelaser.com</t>
  </si>
  <si>
    <t>Rafael Mantelli</t>
  </si>
  <si>
    <t>48 3025 0700</t>
  </si>
  <si>
    <t>27046480</t>
  </si>
  <si>
    <t>SGS ICS CERTIFICADORA LTDA</t>
  </si>
  <si>
    <t>27046504</t>
  </si>
  <si>
    <t>Southco Customer Service</t>
  </si>
  <si>
    <t>Daiane Duarte</t>
  </si>
  <si>
    <t>27046695</t>
  </si>
  <si>
    <t>ISOFLAMA INDUSTRIA E COMERCIO DE</t>
  </si>
  <si>
    <t>daniel@isoflama.com.br</t>
  </si>
  <si>
    <t>(19) 3935-5121</t>
  </si>
  <si>
    <t>27046728</t>
  </si>
  <si>
    <t>JR LEME &amp; FILHOS LTDA</t>
  </si>
  <si>
    <t>3vias@acessorios3vias.com.br</t>
  </si>
  <si>
    <t>(19 3782-6060</t>
  </si>
  <si>
    <t>27046780</t>
  </si>
  <si>
    <t>FANUC SOUTH AMERICA EQUIP.</t>
  </si>
  <si>
    <t>silvana.silva@fanucamerica.com</t>
  </si>
  <si>
    <t>(11) 3952-8888</t>
  </si>
  <si>
    <t>27046867</t>
  </si>
  <si>
    <t>VICK COMERCIO DE PLASTICOS</t>
  </si>
  <si>
    <t>arley.piacente@vick.com.br;comercial@vick.com.br</t>
  </si>
  <si>
    <t>Arley</t>
  </si>
  <si>
    <t>1937727200</t>
  </si>
  <si>
    <t>27046940</t>
  </si>
  <si>
    <t>gw.soldati@gmail.com;administrativo@gwsoldati.com.br</t>
  </si>
  <si>
    <t>01997249095</t>
  </si>
  <si>
    <t>27046961</t>
  </si>
  <si>
    <t>M.I. INDUSTRIA E COMERCIO DE</t>
  </si>
  <si>
    <t>valter@mimanutencao.com.br</t>
  </si>
  <si>
    <t>Valter</t>
  </si>
  <si>
    <t>019 3421- 0323</t>
  </si>
  <si>
    <t>27046997</t>
  </si>
  <si>
    <t>PID AUTOMACAO INDUSTRIAL LTDA - EPP</t>
  </si>
  <si>
    <t>comercial@pidindustrial.com.br</t>
  </si>
  <si>
    <t>1932181168</t>
  </si>
  <si>
    <t>27047005</t>
  </si>
  <si>
    <t>ACOS MOTTA PRODUTOS SIDERURGICOS LT</t>
  </si>
  <si>
    <t>leonardo@acosmotta.com.br</t>
  </si>
  <si>
    <t>Leonardo</t>
  </si>
  <si>
    <t>11 3385-8789</t>
  </si>
  <si>
    <t>27047220</t>
  </si>
  <si>
    <t>CONCEPT MOBILITY SERVICOS DE MOBILI</t>
  </si>
  <si>
    <t>Rosemeire.Soares@SIRVA.com</t>
  </si>
  <si>
    <t>Rosemeire Soares</t>
  </si>
  <si>
    <t>11 4134 4952</t>
  </si>
  <si>
    <t>27047288</t>
  </si>
  <si>
    <t>SEGAUT TECNOLOGIA EM SERVICOS E</t>
  </si>
  <si>
    <t>hauryk@engprotection.com.br</t>
  </si>
  <si>
    <t>1121624960</t>
  </si>
  <si>
    <t>27047318</t>
  </si>
  <si>
    <t>RDB</t>
  </si>
  <si>
    <t>RDB@RDBFERRAMENTARIA.COM.BR</t>
  </si>
  <si>
    <t>1932034690</t>
  </si>
  <si>
    <t>27047319</t>
  </si>
  <si>
    <t>USISTELLA</t>
  </si>
  <si>
    <t>contato@usistella.com</t>
  </si>
  <si>
    <t>Allan</t>
  </si>
  <si>
    <t>1145961649</t>
  </si>
  <si>
    <t>27047329</t>
  </si>
  <si>
    <t xml:space="preserve">OMEGA </t>
  </si>
  <si>
    <t>iso@.hbm-br.com.br</t>
  </si>
  <si>
    <t>(11) 5188-8241</t>
  </si>
  <si>
    <t>27047332</t>
  </si>
  <si>
    <t>WALTHIJUM INSTALACOES ELETRICAS</t>
  </si>
  <si>
    <t>WALTHIJUN@UOL.COM.BR</t>
  </si>
  <si>
    <t>19997626741</t>
  </si>
  <si>
    <t>27047338</t>
  </si>
  <si>
    <t>OERLIKON LEYBOLD VACUO DO BRASIL LTDA.</t>
  </si>
  <si>
    <t>FERNANDO.VITAL@OERLIKON.COM</t>
  </si>
  <si>
    <t>1121520499</t>
  </si>
  <si>
    <t>27047340</t>
  </si>
  <si>
    <t>LUMATEC INDUSTRIA COMERCIO DE PECAS</t>
  </si>
  <si>
    <t>vendas@lumatech.com.br</t>
  </si>
  <si>
    <t>(19) 3242-9544</t>
  </si>
  <si>
    <t>27047406</t>
  </si>
  <si>
    <t>JOSE WELTON RODRIGUES DA SILVA - ME</t>
  </si>
  <si>
    <t>jwsilvamanutencao@gmail.com</t>
  </si>
  <si>
    <t>27047413</t>
  </si>
  <si>
    <t>KEYSIGHT TECHNOLOGIES MEDICAO</t>
  </si>
  <si>
    <t>LAR_ORDERS@KEYSIGHT.COM</t>
  </si>
  <si>
    <t>1133517010</t>
  </si>
  <si>
    <t>27047431</t>
  </si>
  <si>
    <t>TRIMA COMERCIO E ASSISTENCIA TECNICA</t>
  </si>
  <si>
    <t>TRIMATEC@TRIMATEC.COM.BR</t>
  </si>
  <si>
    <t>19 32552513</t>
  </si>
  <si>
    <t>27047474</t>
  </si>
  <si>
    <t>LWT SOFTWARE</t>
  </si>
  <si>
    <t>nfe@lwtsistemas.com.br</t>
  </si>
  <si>
    <t>27047490</t>
  </si>
  <si>
    <t>ZIMMER GROUP SOUTH AMERICA IMPORTAC</t>
  </si>
  <si>
    <t>marcelo@zimmer-group.com.br</t>
  </si>
  <si>
    <t>Marcelo Silveira</t>
  </si>
  <si>
    <t>054 2102 5400</t>
  </si>
  <si>
    <t>27047507</t>
  </si>
  <si>
    <t>AGUIAFIX - COMERCIO DE FIXADORES E</t>
  </si>
  <si>
    <t>valmir@aguiafix.com.br</t>
  </si>
  <si>
    <t>Valmir</t>
  </si>
  <si>
    <t>27047524</t>
  </si>
  <si>
    <t>ZEUS ENGINEERING &amp; LOGISTIC LTDA</t>
  </si>
  <si>
    <t>marketing@zeuslogistic.com.br</t>
  </si>
  <si>
    <t>27047560</t>
  </si>
  <si>
    <t>HPUMATIC AUTOMACAO INDUSTRIAL LTDA</t>
  </si>
  <si>
    <t>info@hpumatic.com</t>
  </si>
  <si>
    <t>12 39111924</t>
  </si>
  <si>
    <t>27047643</t>
  </si>
  <si>
    <t>ALPHA EQUIPAMENTOS ELETRICOS LTDA</t>
  </si>
  <si>
    <t>vendas@alpha-ex.com.br</t>
  </si>
  <si>
    <t>11 3933 7533</t>
  </si>
  <si>
    <t>27047745</t>
  </si>
  <si>
    <t>CENTRAL - EX MATERIAL ELETRICO LTDA</t>
  </si>
  <si>
    <t>gustavo@central-ex.com.br</t>
  </si>
  <si>
    <t>(19) 3708-9200</t>
  </si>
  <si>
    <t>27047873</t>
  </si>
  <si>
    <t>STARTEC INDUSTRIA E COMERCIO LTDA EPP</t>
  </si>
  <si>
    <t>COMERCIAL@STARCUTTER.COM.BR</t>
  </si>
  <si>
    <t>1934144003</t>
  </si>
  <si>
    <t>27047916</t>
  </si>
  <si>
    <t>H.T.C. COMERCIO DE CONECTORES EIRELI ME</t>
  </si>
  <si>
    <t>ALEX@ITCCONECTORES.COM.BR</t>
  </si>
  <si>
    <t>27047991</t>
  </si>
  <si>
    <t>GDS</t>
  </si>
  <si>
    <t>george@gdsusinagem.com</t>
  </si>
  <si>
    <t>George</t>
  </si>
  <si>
    <t>47-3433-8375</t>
  </si>
  <si>
    <t>27047999</t>
  </si>
  <si>
    <t>WITTENSTEIN</t>
  </si>
  <si>
    <t>vendas@wittenstein.com.br</t>
  </si>
  <si>
    <t>15 3411-6454</t>
  </si>
  <si>
    <t>27048033</t>
  </si>
  <si>
    <t>CRM ENGENHARIA, AUTOMAÇÃO E COMERCIO</t>
  </si>
  <si>
    <t>soleitec@uol.com.br</t>
  </si>
  <si>
    <t>19-33962857</t>
  </si>
  <si>
    <t>27048085</t>
  </si>
  <si>
    <t>DAIKEN AUTOMACAO LTDA</t>
  </si>
  <si>
    <t>gerson.lucas@daiken.com.br</t>
  </si>
  <si>
    <t>41 36218087</t>
  </si>
  <si>
    <t>27048304</t>
  </si>
  <si>
    <t>SMACMOTION EQUIPAMENTOS INDUSTRIAIS LTDA</t>
  </si>
  <si>
    <t>ariane@smacmotion.com.br</t>
  </si>
  <si>
    <t>Ariane</t>
  </si>
  <si>
    <t>(19) 4122-3430</t>
  </si>
  <si>
    <t>27048442</t>
  </si>
  <si>
    <t>Henkel</t>
  </si>
  <si>
    <t>willian.duarte@henkel.com</t>
  </si>
  <si>
    <t>27048530</t>
  </si>
  <si>
    <t>WATTCRON RESISTENCIAS ELETRICAS</t>
  </si>
  <si>
    <t xml:space="preserve"> wattcron@wattcron.com.br </t>
  </si>
  <si>
    <t>Vânia</t>
  </si>
  <si>
    <t>(11) 2081-9587</t>
  </si>
  <si>
    <t>27048582</t>
  </si>
  <si>
    <t>OMRON ELETRONICA DO BRASIL LTDA</t>
  </si>
  <si>
    <t>sergio.ishiuchi@omron.com; anderson.saes@omron.com</t>
  </si>
  <si>
    <t>+5519993665843</t>
  </si>
  <si>
    <t>27048587</t>
  </si>
  <si>
    <t>CARLO GAVAZZI AUTOMACAO LTDA</t>
  </si>
  <si>
    <t>vendas@carlogavazzi.com.br</t>
  </si>
  <si>
    <t>11 3052 0832</t>
  </si>
  <si>
    <t>27048658</t>
  </si>
  <si>
    <t>USINAGEM NADAI LTDA  EPP</t>
  </si>
  <si>
    <t>27048723</t>
  </si>
  <si>
    <t>EDGARD DE OLIVEIRA 13554356840</t>
  </si>
  <si>
    <t>edgard@oliveirae.eng.br;edgard@softlog-automacao.com.br</t>
  </si>
  <si>
    <t>EDGARD</t>
  </si>
  <si>
    <t>27049041</t>
  </si>
  <si>
    <t>R V D E SILVA EIRELI</t>
  </si>
  <si>
    <t>vendastec@crvservicos.com.br</t>
  </si>
  <si>
    <t>1939368840</t>
  </si>
  <si>
    <t>27049061</t>
  </si>
  <si>
    <t xml:space="preserve">PREDITIVA MANTEK SERVICOS </t>
  </si>
  <si>
    <t>CELSO</t>
  </si>
  <si>
    <t>27049197</t>
  </si>
  <si>
    <t xml:space="preserve">LEMO LATIN AMERICA </t>
  </si>
  <si>
    <t>INFO-LA@LEMO.COM</t>
  </si>
  <si>
    <t>19 35798780</t>
  </si>
  <si>
    <t>27049362</t>
  </si>
  <si>
    <t>Central de Traduções &amp; Global Languages</t>
  </si>
  <si>
    <t>jmiranda@centraldetraducoes.com.br</t>
  </si>
  <si>
    <t>(11) 3287-3200</t>
  </si>
  <si>
    <t>27049384</t>
  </si>
  <si>
    <t>ISHIKAWA COMERCIO E SERVICOS</t>
  </si>
  <si>
    <t>emerishi1@hotmail.com</t>
  </si>
  <si>
    <t>27049477</t>
  </si>
  <si>
    <t>RIBFER USINAGEM E FERRAMENTARIA LTDA</t>
  </si>
  <si>
    <t>ribfer@ribfer.com.br</t>
  </si>
  <si>
    <t>19 3936-3111</t>
  </si>
  <si>
    <t>27049479</t>
  </si>
  <si>
    <t>CAMARGO USINAGEM E FERRAMENTARIA LT</t>
  </si>
  <si>
    <t>camargo@usinagemcamargo.com.br</t>
  </si>
  <si>
    <t>27049480</t>
  </si>
  <si>
    <t>FORTALE USINAGEM E FERRAMENTARIA</t>
  </si>
  <si>
    <t>fortale@fortale.com.br</t>
  </si>
  <si>
    <t>27049499</t>
  </si>
  <si>
    <t>METALTEC USINAGEM E FERRAMENTARIA</t>
  </si>
  <si>
    <t>comercial@metaltecferramentaria.com.br;
engenharia@metaltecferramentaria.com.br</t>
  </si>
  <si>
    <t>Marcos;Guilherme</t>
  </si>
  <si>
    <t>(15) 3228-4060</t>
  </si>
  <si>
    <t>27049533</t>
  </si>
  <si>
    <t>HIDRAUMAN SERVICOS HIDRAULICOS</t>
  </si>
  <si>
    <t>adm@hidraumanhidraulicos.com.br;adm2@hidraumanhidraulicos.com.br</t>
  </si>
  <si>
    <t>Mayara</t>
  </si>
  <si>
    <t>(19) 22226220</t>
  </si>
  <si>
    <t>27049809</t>
  </si>
  <si>
    <t>MOTORMAC RENTAL - LOCACAO DE</t>
  </si>
  <si>
    <t>fabio.silva@motormac.com.br</t>
  </si>
  <si>
    <t>Fabio Silva</t>
  </si>
  <si>
    <t>019 995725383</t>
  </si>
  <si>
    <t>27049831</t>
  </si>
  <si>
    <t>HC2 SERVICOS DE REFLORESTAMENTO E COMERC</t>
  </si>
  <si>
    <t>administrativo@hc2solucoes.com.br;geraldo@hc2solucoes.com.br</t>
  </si>
  <si>
    <t>27050026</t>
  </si>
  <si>
    <t>PRECISION MANUTENCAO E PECAS LTDA</t>
  </si>
  <si>
    <t>MARCOS@USINAGEMPRECISION.COM.BR</t>
  </si>
  <si>
    <t>27050042</t>
  </si>
  <si>
    <t>Jadfer Usinagem e Ferramentaria Ltda EPP</t>
  </si>
  <si>
    <t>JADFER@JADFER.COM.BR</t>
  </si>
  <si>
    <t>(19)3272-4188</t>
  </si>
  <si>
    <t>27050054</t>
  </si>
  <si>
    <t>ELEMAR COMERCIO DE PECAS E CONSERTO</t>
  </si>
  <si>
    <t>elemar@elemar.net</t>
  </si>
  <si>
    <t>(19)37381250</t>
  </si>
  <si>
    <t xml:space="preserve">27050147 </t>
  </si>
  <si>
    <t>FREMADE COMERCIO DE MADEIRAS</t>
  </si>
  <si>
    <t>fremade@uol.com.br</t>
  </si>
  <si>
    <t>(011) 4781-0251</t>
  </si>
  <si>
    <t>27050191</t>
  </si>
  <si>
    <t>ALBRAFER FERRAMENTARIA LTDA - ME</t>
  </si>
  <si>
    <t>alan@albrafer.com.br</t>
  </si>
  <si>
    <t>(47) 3028-0143</t>
  </si>
  <si>
    <t>27050230</t>
  </si>
  <si>
    <t>WEISS BRASIL COMPONENTES DE</t>
  </si>
  <si>
    <t>KRUG@WEISS-BRASIL.COM;</t>
  </si>
  <si>
    <t>JOÃO</t>
  </si>
  <si>
    <t>19-99860-8090</t>
  </si>
  <si>
    <t>27050249</t>
  </si>
  <si>
    <t>TORQUE INDUSTRIA MECANICA LTDA</t>
  </si>
  <si>
    <t>diego@torquemetal.com.br;
vendas@torquemetal.com.br;
vendas1@torquemetal.com.br
;</t>
  </si>
  <si>
    <t>Dhiego/Délison</t>
  </si>
  <si>
    <t>(41) 3288-1401</t>
  </si>
  <si>
    <t>27050682</t>
  </si>
  <si>
    <t>LEME REBOBINAMENTO DE MOTORES ELETR</t>
  </si>
  <si>
    <t>murillo@lememotores.com.br</t>
  </si>
  <si>
    <t>27050711</t>
  </si>
  <si>
    <t xml:space="preserve">USIFORMA SAFETY </t>
  </si>
  <si>
    <t>rodolpho@usiformasafety.com.br</t>
  </si>
  <si>
    <t>Rodolfo</t>
  </si>
  <si>
    <t>19 9 99730575</t>
  </si>
  <si>
    <t>27050736</t>
  </si>
  <si>
    <t>DCTECH SYSTEMS AUT IND</t>
  </si>
  <si>
    <t>vendas@dctbr.com.br</t>
  </si>
  <si>
    <t>Julio Bernini</t>
  </si>
  <si>
    <t>11 4070-6444</t>
  </si>
  <si>
    <t>27050869</t>
  </si>
  <si>
    <t>RDM INDUSTRIA DE MAQUINAS E</t>
  </si>
  <si>
    <t>comercial@rdm.ind.br; mateus@rdm.ind.br</t>
  </si>
  <si>
    <t>Mateus</t>
  </si>
  <si>
    <t>19 3407-3627</t>
  </si>
  <si>
    <t>27050999</t>
  </si>
  <si>
    <t xml:space="preserve">SAVIC LTDA </t>
  </si>
  <si>
    <t>cristina@bergman.com.br;savic@savic.com.br</t>
  </si>
  <si>
    <t>3738-9500</t>
  </si>
  <si>
    <t>27051028</t>
  </si>
  <si>
    <t>DIVYWALL COMERCIO E SERVICOS DE</t>
  </si>
  <si>
    <t>contato@divywall.com.br</t>
  </si>
  <si>
    <t>19 3129-0429</t>
  </si>
  <si>
    <t>27051302</t>
  </si>
  <si>
    <t>INFAIMON DO BRASIL VISAO ARTIFICIAL</t>
  </si>
  <si>
    <t>adm.br@infaimon.com;k.diotto@infaimon.com</t>
  </si>
  <si>
    <t>Kaue Diotto</t>
  </si>
  <si>
    <t>551143143545</t>
  </si>
  <si>
    <t>27051579</t>
  </si>
  <si>
    <t>BRUSIN INDUSTRIA COMERCIO</t>
  </si>
  <si>
    <t>comercial1@brusinusinagem.com.br</t>
  </si>
  <si>
    <t>Wagner</t>
  </si>
  <si>
    <t>(15) 3225-1937</t>
  </si>
  <si>
    <t>27051868</t>
  </si>
  <si>
    <t>Oerlikon Balzers Revestimentos</t>
  </si>
  <si>
    <t>pc.br@oerlikon.com</t>
  </si>
  <si>
    <t>1121520455</t>
  </si>
  <si>
    <t>27052431</t>
  </si>
  <si>
    <t>Servnews Robótica e Automação Ltda</t>
  </si>
  <si>
    <t>vendas@servnews.com.br</t>
  </si>
  <si>
    <t>Paulo Matheus</t>
  </si>
  <si>
    <t>01239034106</t>
  </si>
  <si>
    <t>27052508</t>
  </si>
  <si>
    <t>INDUCHAMA TRATAMENTO TERMICO EIRELI</t>
  </si>
  <si>
    <t>27052730</t>
  </si>
  <si>
    <t>STEELCARBON ACO E GRAFITE EIRELI</t>
  </si>
  <si>
    <t>comercial@steelcarbon.com.br</t>
  </si>
  <si>
    <t>27052744</t>
  </si>
  <si>
    <t>MTS Sistema do Brasil (São Jose)</t>
  </si>
  <si>
    <t>Flavio.rocha@mtsbrasil.com.br</t>
  </si>
  <si>
    <t>Flávio</t>
  </si>
  <si>
    <t>0115501-5300</t>
  </si>
  <si>
    <t>27052911</t>
  </si>
  <si>
    <t>RLN INDUSTRIA E COMERCIO DE EQUIPAMENTOS</t>
  </si>
  <si>
    <t>11 2598-4272</t>
  </si>
  <si>
    <t>27052921</t>
  </si>
  <si>
    <t>RS SERVICOS E PROJETOS DE ENGENHARIA</t>
  </si>
  <si>
    <t>clarice@rsgrupo.com.br;avidal@rsgrupo.com.br</t>
  </si>
  <si>
    <t>Adalberto</t>
  </si>
  <si>
    <t>11 98286-1827</t>
  </si>
  <si>
    <t>27103018</t>
  </si>
  <si>
    <t>NATIONAL MACHINERY</t>
  </si>
  <si>
    <t>bshelt@nationalmachinery.com</t>
  </si>
  <si>
    <t>27103026</t>
  </si>
  <si>
    <t>Shutte Servicecenter GmbH</t>
  </si>
  <si>
    <t xml:space="preserve">schuette@schuette.de </t>
  </si>
  <si>
    <t>27103043</t>
  </si>
  <si>
    <t>LIST MAGNETIk</t>
  </si>
  <si>
    <t>info@list-magnetik.de</t>
  </si>
  <si>
    <t>27103260</t>
  </si>
  <si>
    <t>HELP-TEC AUTOMATION AG</t>
  </si>
  <si>
    <t>info@help-tec.ch</t>
  </si>
  <si>
    <t>0041323965151</t>
  </si>
  <si>
    <t>27103411</t>
  </si>
  <si>
    <t>ROFIN SINAR LASER GMBH</t>
  </si>
  <si>
    <t>u.hoechner@rofin-muc.de</t>
  </si>
  <si>
    <t>27103439</t>
  </si>
  <si>
    <t>LOUIS RENNER GMBH</t>
  </si>
  <si>
    <t>info@renner-powder.de</t>
  </si>
  <si>
    <t>27103977</t>
  </si>
  <si>
    <t>E.V.B. ING-BUERO GMBH</t>
  </si>
  <si>
    <t>matthias.albrecht-evb@t-online.de</t>
  </si>
  <si>
    <t>27103988</t>
  </si>
  <si>
    <t>GDG-GERAETEBAU GMBH</t>
  </si>
  <si>
    <t>info@gdg-testsystems.de</t>
  </si>
  <si>
    <t>0049 7841702860</t>
  </si>
  <si>
    <t>27104090</t>
  </si>
  <si>
    <t>MAFAC - ERNST SCHWAZ GMBH &amp; Co. KG</t>
  </si>
  <si>
    <t>Kosinski Leonardo (CP/PIR13-LA)</t>
  </si>
  <si>
    <t>27104272</t>
  </si>
  <si>
    <t>HAHN &amp; KOLB WERKZEUGE GMBH</t>
  </si>
  <si>
    <t>Anika.Schroeder@Hahn-Kolb.de</t>
  </si>
  <si>
    <t>27104435</t>
  </si>
  <si>
    <t>KISTLER INSTRUMENTE AG</t>
  </si>
  <si>
    <t>27104440</t>
  </si>
  <si>
    <t>AUCOS ELEKTRONISCHE GERATE</t>
  </si>
  <si>
    <t>(41)3341-2005</t>
  </si>
  <si>
    <t>27104716</t>
  </si>
  <si>
    <t>ATEQ</t>
  </si>
  <si>
    <t>jara@ateq.com.br;raquel@ateq.com.br</t>
  </si>
  <si>
    <t>Raquel</t>
  </si>
  <si>
    <t>01139513737</t>
  </si>
  <si>
    <t>27104971</t>
  </si>
  <si>
    <t>BURSTER PRAEZISIONSMESST.GmbH CO KG</t>
  </si>
  <si>
    <t>marcelo@gmtestemedicao.com.br</t>
  </si>
  <si>
    <t>27105100</t>
  </si>
  <si>
    <t>HBM-HOTTINGER BALDWIN MESSTECHNIK</t>
  </si>
  <si>
    <t>hbm@hbm-br.com.br</t>
  </si>
  <si>
    <t>27105408</t>
  </si>
  <si>
    <t>INSTITUT DR FOERSTER GMBH &amp; CO KG</t>
  </si>
  <si>
    <t>info@foerstergroup.de</t>
  </si>
  <si>
    <t>Timo</t>
  </si>
  <si>
    <t>0049 7121 1400</t>
  </si>
  <si>
    <t>27105467</t>
  </si>
  <si>
    <t>Trumpf Laser GmbH + Co. KG</t>
  </si>
  <si>
    <t>27105512</t>
  </si>
  <si>
    <t>HEGA APARATEBAU GMBH</t>
  </si>
  <si>
    <t>27105521</t>
  </si>
  <si>
    <t>VECTOR INFORMATIK  GMBH</t>
  </si>
  <si>
    <t>sales@vector-informatik.com</t>
  </si>
  <si>
    <t>27105635</t>
  </si>
  <si>
    <t>INTEC AUTOMATIONSPROD FUR</t>
  </si>
  <si>
    <t>office@intec-ger.de</t>
  </si>
  <si>
    <t>27105686</t>
  </si>
  <si>
    <t>VESTER ELETRONIK GMBH</t>
  </si>
  <si>
    <t>Machado Paulo (ST-SO/OPM5-Jvl)</t>
  </si>
  <si>
    <t>27105695</t>
  </si>
  <si>
    <t>WEISS UMWELTTECHNIK GMBH</t>
  </si>
  <si>
    <t>eliana.limaos@weiss-technik.com</t>
  </si>
  <si>
    <t>27105713</t>
  </si>
  <si>
    <t>VERFAHRENSTECHNIK HUBERS</t>
  </si>
  <si>
    <t>ac</t>
  </si>
  <si>
    <t>27105898</t>
  </si>
  <si>
    <t>VOTSCH INDUSTRIETECHNIK GMBH</t>
  </si>
  <si>
    <t>27106357</t>
  </si>
  <si>
    <t>Bruel &amp; Kjaer Sound &amp; Vibration Measurem</t>
  </si>
  <si>
    <t>info@bksv.com</t>
  </si>
  <si>
    <t>(45) 7741-2000</t>
  </si>
  <si>
    <t>27106571</t>
  </si>
  <si>
    <t>NORDSON CORPORATION</t>
  </si>
  <si>
    <t>ana.marcelino@nordson.com</t>
  </si>
  <si>
    <t>440-985-4000</t>
  </si>
  <si>
    <t>27107459</t>
  </si>
  <si>
    <t>Sturm Maschinen- und Anlagenbau Gmb</t>
  </si>
  <si>
    <t>K.Kaeser@mps--info.com</t>
  </si>
  <si>
    <t>27107551</t>
  </si>
  <si>
    <t>LECHLER GmbH</t>
  </si>
  <si>
    <t>27107879</t>
  </si>
  <si>
    <t>Simon Nann GmbH e Co.Kg</t>
  </si>
  <si>
    <t>export@nann.de</t>
  </si>
  <si>
    <t>27108315</t>
  </si>
  <si>
    <t>Ropex Industrie-Elektronik GmbH</t>
  </si>
  <si>
    <t>27108454</t>
  </si>
  <si>
    <t>IEF Werner GmbH</t>
  </si>
  <si>
    <t>27108504</t>
  </si>
  <si>
    <t>Sommer-automatic GmbH</t>
  </si>
  <si>
    <t>info@sommer-automatic.com</t>
  </si>
  <si>
    <t>27108571</t>
  </si>
  <si>
    <t>Braun Sondermachinen GmbH</t>
  </si>
  <si>
    <t>27109191</t>
  </si>
  <si>
    <t>Plappert Industrieanlagen GmbH</t>
  </si>
  <si>
    <t>detlef.reetz@plappert.eu</t>
  </si>
  <si>
    <t>27109266</t>
  </si>
  <si>
    <t>luis.pavezzi@hdbrepr.com.br</t>
  </si>
  <si>
    <t>27109617</t>
  </si>
  <si>
    <t>EVONIK DEGUSSA GMBH</t>
  </si>
  <si>
    <t>27109639</t>
  </si>
  <si>
    <t>KTB Import Export</t>
  </si>
  <si>
    <t>V.Skibb@ktb-europe.com</t>
  </si>
  <si>
    <t>Vera</t>
  </si>
  <si>
    <t>01004940766189104</t>
  </si>
  <si>
    <t>27109835</t>
  </si>
  <si>
    <t>Megatron Elektronik AG &amp; Co.</t>
  </si>
  <si>
    <t>27109877</t>
  </si>
  <si>
    <t>KTB Megatron</t>
  </si>
  <si>
    <t>s.vanderpool@mro-usa.com;e.jacob@mro-brasil.com</t>
  </si>
  <si>
    <t>keren</t>
  </si>
  <si>
    <t>27109948</t>
  </si>
  <si>
    <t>KMT Precision Grinding GmbH</t>
  </si>
  <si>
    <t>Simon.Bassler@kmtgroup.com</t>
  </si>
  <si>
    <t>Simon</t>
  </si>
  <si>
    <t>49 7152 359 39 15</t>
  </si>
  <si>
    <t>27110070</t>
  </si>
  <si>
    <t>TDK-LAMBDA HIGH POWER DIVISION</t>
  </si>
  <si>
    <t>27110470</t>
  </si>
  <si>
    <t>SUPLA INTERNATIONAL LLC</t>
  </si>
  <si>
    <t>27110556</t>
  </si>
  <si>
    <t>LINGL SCHWEISSTECHNIK GMBH</t>
  </si>
  <si>
    <t>info@lingl-schweisstechnik.de</t>
  </si>
  <si>
    <t>27110557</t>
  </si>
  <si>
    <t>SCHEUGENPFLUG AG</t>
  </si>
  <si>
    <t>Jefer</t>
  </si>
  <si>
    <t>27110731</t>
  </si>
  <si>
    <t>KUBAT MECHANIK GMBH</t>
  </si>
  <si>
    <t>27110771</t>
  </si>
  <si>
    <t>LPKF LASER &amp; ELECTRONICS AG</t>
  </si>
  <si>
    <t>H.Aldebert@lpkf.de</t>
  </si>
  <si>
    <t>27110777</t>
  </si>
  <si>
    <t>STOGER AUTOMOTION GMBH</t>
  </si>
  <si>
    <t>27110826</t>
  </si>
  <si>
    <t>Lambda Research, Inc.</t>
  </si>
  <si>
    <t>tbench@lambdatechs.com</t>
  </si>
  <si>
    <t>27110881</t>
  </si>
  <si>
    <t>BEFLEX ELETRONIC GMBH</t>
  </si>
  <si>
    <t>27110896</t>
  </si>
  <si>
    <t>M&amp;M COMPANY OF MIAMI INC</t>
  </si>
  <si>
    <t>27110923</t>
  </si>
  <si>
    <t>MUSASHI ENGINEERING INC</t>
  </si>
  <si>
    <t>27110924</t>
  </si>
  <si>
    <t>HORMEC TECHNIC SA</t>
  </si>
  <si>
    <t>hormectechnic@bluewin.ch</t>
  </si>
  <si>
    <t>27110930</t>
  </si>
  <si>
    <t>NEUROCHECK GMBH</t>
  </si>
  <si>
    <t>27110932</t>
  </si>
  <si>
    <t>DR. ESCHERICH GMBH</t>
  </si>
  <si>
    <t>27111083</t>
  </si>
  <si>
    <t>Ringler Apparatebau GmbH</t>
  </si>
  <si>
    <t xml:space="preserve">info@ringler.kaercher.com  </t>
  </si>
  <si>
    <t>(49) 7171-94888</t>
  </si>
  <si>
    <t>27111096</t>
  </si>
  <si>
    <t>IC-Import Consultants OHG</t>
  </si>
  <si>
    <t>ian.feddersen@import-consultants.de</t>
  </si>
  <si>
    <t>27111114</t>
  </si>
  <si>
    <t>KTB Import-Export (Sahnghai) Trading</t>
  </si>
  <si>
    <t>guo.cb@ktb-china.com.cn</t>
  </si>
  <si>
    <t>Warren Guo</t>
  </si>
  <si>
    <t>+86 21 6350 0033</t>
  </si>
  <si>
    <t>27111191</t>
  </si>
  <si>
    <t>Weber Schraubautomaten GmbH</t>
  </si>
  <si>
    <t>mroubin@weber-online.com</t>
  </si>
  <si>
    <t>27111231</t>
  </si>
  <si>
    <t>Dynamic Systems GmbH</t>
  </si>
  <si>
    <t xml:space="preserve">spaeth@dynamic-systems.de </t>
  </si>
  <si>
    <t>27111301</t>
  </si>
  <si>
    <t>Bofa Americas, INC</t>
  </si>
  <si>
    <t>robinson@reblaser.com.br</t>
  </si>
  <si>
    <t>27111324</t>
  </si>
  <si>
    <t>Natec Sensors GmbH</t>
  </si>
  <si>
    <t>sales@natec-sensors.com</t>
  </si>
  <si>
    <t>27111447</t>
  </si>
  <si>
    <t>KLN Ultraschall AG</t>
  </si>
  <si>
    <t>b.leuthner@kln.de</t>
  </si>
  <si>
    <t>27111486</t>
  </si>
  <si>
    <t>Promess</t>
  </si>
  <si>
    <t>samantha.hawley@promessinc.com</t>
  </si>
  <si>
    <t>27111510</t>
  </si>
  <si>
    <t>Knoll Hydraulik GmbH &amp; Co.KG</t>
  </si>
  <si>
    <t>hydraulik.bayreuth@knoll-online.com</t>
  </si>
  <si>
    <t>27111646</t>
  </si>
  <si>
    <t>Keyence Corporation of America</t>
  </si>
  <si>
    <t>a.lopez@keyence.com.br</t>
  </si>
  <si>
    <t>27111659</t>
  </si>
  <si>
    <t>Alltec GmbH</t>
  </si>
  <si>
    <t>27111665</t>
  </si>
  <si>
    <t>Braun GmbH Industrie-Elektronik</t>
  </si>
  <si>
    <t>info@braun-tacho.de</t>
  </si>
  <si>
    <t>27111700</t>
  </si>
  <si>
    <t>Weiss North America Inc</t>
  </si>
  <si>
    <t>vendas@triaxis.ind.br</t>
  </si>
  <si>
    <t>27111918</t>
  </si>
  <si>
    <t>KTB-USA Import-Export, LLC</t>
  </si>
  <si>
    <t>k.reis@ktb-usa.com</t>
  </si>
  <si>
    <t>7864774316</t>
  </si>
  <si>
    <t>27111942</t>
  </si>
  <si>
    <t>KISTLER INSTRUMENT CORPORATION</t>
  </si>
  <si>
    <t>wilmar.vasques@kistler.com</t>
  </si>
  <si>
    <t>Wilmar</t>
  </si>
  <si>
    <t xml:space="preserve">+55 11  5052 0308 </t>
  </si>
  <si>
    <t>27111985</t>
  </si>
  <si>
    <t>ADVOSOL INC.</t>
  </si>
  <si>
    <t>sales@advosol.com</t>
  </si>
  <si>
    <t>1 512 557 4040</t>
  </si>
  <si>
    <t>27112007</t>
  </si>
  <si>
    <t>Highland Technology</t>
  </si>
  <si>
    <t>info@highaindtechnology.com</t>
  </si>
  <si>
    <t>Liz</t>
  </si>
  <si>
    <t>01415-551-1700</t>
  </si>
  <si>
    <t>27112043</t>
  </si>
  <si>
    <t>Indi.Systems GmbH</t>
  </si>
  <si>
    <t>info@indi-systems.de</t>
  </si>
  <si>
    <t>Cristoph</t>
  </si>
  <si>
    <t>49-421-98970330</t>
  </si>
  <si>
    <t>27112054</t>
  </si>
  <si>
    <t>RNA AUTOMATION LTD</t>
  </si>
  <si>
    <t>APERKS@RNA-UK.COM</t>
  </si>
  <si>
    <t>(12) 1749-2566</t>
  </si>
  <si>
    <t>27112246</t>
  </si>
  <si>
    <t>MAGSYS magnet systeme GmbH</t>
  </si>
  <si>
    <t>info@magsys.de</t>
  </si>
  <si>
    <t>27112302</t>
  </si>
  <si>
    <t>OMRON AUTOMOTIVE ELECTRONICS INC</t>
  </si>
  <si>
    <t>CASSANDRA.MARTIN@OMRON.COM</t>
  </si>
  <si>
    <t>27112306</t>
  </si>
  <si>
    <t>SONIA.MARIOTT@NORDSON.COM</t>
  </si>
  <si>
    <t>27112497</t>
  </si>
  <si>
    <t>GADV GESELLSCHAFT FUR  AUTOMATISIER</t>
  </si>
  <si>
    <t>27112550</t>
  </si>
  <si>
    <t>TRUMPF LASER  UND</t>
  </si>
  <si>
    <t>Machado Paulo (ST-SO/OPM5-Jvl) &lt;Paulo.Machado2@br.bosch.com&gt;</t>
  </si>
  <si>
    <t>Paulo</t>
  </si>
  <si>
    <t>49 7156 303 30862</t>
  </si>
  <si>
    <t>27112684</t>
  </si>
  <si>
    <t>HIDROMETA HIDROLIK SISTEMLER VE</t>
  </si>
  <si>
    <t>hidrolik@hidrometa.com</t>
  </si>
  <si>
    <t>902244433325</t>
  </si>
  <si>
    <t>27112694</t>
  </si>
  <si>
    <t>EUGEN HENSLE ORDNUNGS UND</t>
  </si>
  <si>
    <t>info@hensle-zufuhrtechnik.de</t>
  </si>
  <si>
    <t>49719591810</t>
  </si>
  <si>
    <t>27112878</t>
  </si>
  <si>
    <t>Friedrich</t>
  </si>
  <si>
    <t>info@fmw-friedrich.de</t>
  </si>
  <si>
    <t>49 7151979050</t>
  </si>
  <si>
    <t>27112891</t>
  </si>
  <si>
    <t>Kähny Maschinenbau GmbH</t>
  </si>
  <si>
    <t>info@kaehny-gmbh.de</t>
  </si>
  <si>
    <t>0049-7191-92380</t>
  </si>
  <si>
    <t>27112913</t>
  </si>
  <si>
    <t>KTB - USA IMPORT - EXPORT, LLC</t>
  </si>
  <si>
    <t>a.horta@ktb-usa.com</t>
  </si>
  <si>
    <t>Aniet Horta</t>
  </si>
  <si>
    <t>+1 (786) 477-4316</t>
  </si>
  <si>
    <t>27113146</t>
  </si>
  <si>
    <t>TRUMPF LASER GMBH</t>
  </si>
  <si>
    <t>cipriano.franco@br.trumpf.com</t>
  </si>
  <si>
    <t>Cipriano Franco</t>
  </si>
  <si>
    <t>4133-3588</t>
  </si>
  <si>
    <t>27113206</t>
  </si>
  <si>
    <t>INFOTECH AG</t>
  </si>
  <si>
    <t>Ernest.Fischer@infotech.swiss</t>
  </si>
  <si>
    <t>Fischer Ernest</t>
  </si>
  <si>
    <t>+41 32 626 86 11</t>
  </si>
  <si>
    <t>27113217</t>
  </si>
  <si>
    <t>MINEBEA INTEC BOVENDEN GMBH &amp; CO.KG</t>
  </si>
  <si>
    <t>michael.conradi@minebea-intec.com</t>
  </si>
  <si>
    <t>Michael Conradi</t>
  </si>
  <si>
    <t>49.551.309.83.122</t>
  </si>
  <si>
    <t>27113248</t>
  </si>
  <si>
    <t>SMALL PRECISION TOOLS</t>
  </si>
  <si>
    <t>YVETTE.VARGAS@SPT.NET</t>
  </si>
  <si>
    <t>Lexie Simons</t>
  </si>
  <si>
    <t>+1(707)7625880</t>
  </si>
  <si>
    <t>27113264</t>
  </si>
  <si>
    <t>ROBERT BOSCH. S DE R.L DE C.V</t>
  </si>
  <si>
    <t>ANTONIO.VALDOVINOS@MX.BOSCH.COM;dalila.garcia@mx.bosch.com;Bruno.Baez@mx.bosch.com</t>
  </si>
  <si>
    <t>ANTONIO VALDOVINOS</t>
  </si>
  <si>
    <t>7222792300</t>
  </si>
  <si>
    <t>27113361</t>
  </si>
  <si>
    <t>Aventics GmbH</t>
  </si>
  <si>
    <t>karsten.bolle@aventics.com</t>
  </si>
  <si>
    <t>511 21 36-409</t>
  </si>
  <si>
    <t>27113564</t>
  </si>
  <si>
    <t>DELTA ELEKTRONIKA</t>
  </si>
  <si>
    <t>sales@delta-elektronika.nl</t>
  </si>
  <si>
    <t>27113731</t>
  </si>
  <si>
    <t>STAR SEIKI (HONGKONG) CO., LTD</t>
  </si>
  <si>
    <t>tina@star-hk.com.hk</t>
  </si>
  <si>
    <t>(852) 2687-6745</t>
  </si>
  <si>
    <t xml:space="preserve">62060 </t>
  </si>
  <si>
    <t>Fimotec Fischer Gmbh &amp; Co Kg</t>
  </si>
  <si>
    <t>a.baumann@fimotec.de</t>
  </si>
  <si>
    <t>7424884232</t>
  </si>
  <si>
    <t>62089</t>
  </si>
  <si>
    <t>Schmid Cleantech GmbH</t>
  </si>
  <si>
    <t>invoice@schmid-cleantech.de;s.rauscher@schmid-cleantech.de</t>
  </si>
  <si>
    <t xml:space="preserve">7277 </t>
  </si>
  <si>
    <t>List-Magnetik Dipl.-Ing. Heinrich L</t>
  </si>
  <si>
    <t>0711-903631-0</t>
  </si>
  <si>
    <t>888085</t>
  </si>
  <si>
    <t>TSC.AnPTEF4-@de.bosch.com</t>
  </si>
  <si>
    <t>97068442</t>
  </si>
  <si>
    <t>Bosch Limited</t>
  </si>
  <si>
    <t>Aslam.Pasha@in.bosch.com</t>
  </si>
  <si>
    <t>918061867207</t>
  </si>
  <si>
    <t>97153576</t>
  </si>
  <si>
    <t>ELIOG Industrieofenbau GmbH</t>
  </si>
  <si>
    <t>trautmann@eliog.de</t>
  </si>
  <si>
    <t>Trautman</t>
  </si>
  <si>
    <t>+49 36948-820-43</t>
  </si>
  <si>
    <t>97244652</t>
  </si>
  <si>
    <t>Robert Bosch LLC San Luis</t>
  </si>
  <si>
    <t>Crystal.Odom@us.bosch.com</t>
  </si>
  <si>
    <t>97257532</t>
  </si>
  <si>
    <t>Robert Bosch DOO</t>
  </si>
  <si>
    <t>Goran.Poznic@bosch.com</t>
  </si>
  <si>
    <t>97311835</t>
  </si>
  <si>
    <t>Robert Bosch Espana</t>
  </si>
  <si>
    <t>ATMO2Sales@es.bosch.com;</t>
  </si>
  <si>
    <t>97313896</t>
  </si>
  <si>
    <t>Robert Bosch Samara LLC</t>
  </si>
  <si>
    <t>97325762</t>
  </si>
  <si>
    <t>RDB COMERCIO INDUSTRIA E SERV DE EQ</t>
  </si>
  <si>
    <t>vanderlei@rdbferramentaria.com.br</t>
  </si>
  <si>
    <t>Vanderlei</t>
  </si>
  <si>
    <t xml:space="preserve">+5519992883269 </t>
  </si>
  <si>
    <t>97397047</t>
  </si>
  <si>
    <t>Robert Bosch Manufacturing - ATMO</t>
  </si>
  <si>
    <t>Kunden-Bestellungen.ATMO-1DE@de.bosch.com;Ali.Yigit@de.bosch.com</t>
  </si>
  <si>
    <t>97410006</t>
  </si>
  <si>
    <t>bruno.baez@mx.bosch.com</t>
  </si>
  <si>
    <t>97463572</t>
  </si>
  <si>
    <t>KEVAC SISTEMAS DE ASPIRACAO INDUSTRIAL</t>
  </si>
  <si>
    <t>fpastor@kevac.com.br</t>
  </si>
  <si>
    <t>Fernado</t>
  </si>
  <si>
    <t>11 3197-0360</t>
  </si>
  <si>
    <t>97467916</t>
  </si>
  <si>
    <t>GAMATECH AUTOMACAO INDUSTRIAL LTDA</t>
  </si>
  <si>
    <t>Fernando César Gama &lt;gamatech.automacao@gmail.com&gt;</t>
  </si>
  <si>
    <t>1933925373</t>
  </si>
  <si>
    <t>97468172</t>
  </si>
  <si>
    <t xml:space="preserve">1933220006     </t>
  </si>
  <si>
    <t>97468311</t>
  </si>
  <si>
    <t>1933220006</t>
  </si>
  <si>
    <t>97470273</t>
  </si>
  <si>
    <t>FULL SERVICE ROBOTICA E AUTOMACAO</t>
  </si>
  <si>
    <t>financeiro@fullservicebrasil.com.br</t>
  </si>
  <si>
    <t>1931990518</t>
  </si>
  <si>
    <t>97480520</t>
  </si>
  <si>
    <t>VAP</t>
  </si>
  <si>
    <t>vanderlei@rdbferramentaria.com.br;carlos@rdbferramentaria.com.br</t>
  </si>
  <si>
    <t>01992883269</t>
  </si>
  <si>
    <t>97482014</t>
  </si>
  <si>
    <t>NORTEL SUPRIMENTOS INDUSTRIAIS LTDA</t>
  </si>
  <si>
    <t>97490934</t>
  </si>
  <si>
    <t>IFM ELECTRONIC LTDA</t>
  </si>
  <si>
    <t>info.br@ifm.com;victoria.sena@ifm.com;israel.moura@ifm.com</t>
  </si>
  <si>
    <t>11941552410</t>
  </si>
  <si>
    <t>97492974</t>
  </si>
  <si>
    <t>MAQPRO INDUSTRIA E COMERCIO EIRELI</t>
  </si>
  <si>
    <t>financeiro@maqpro.com.br</t>
  </si>
  <si>
    <t>19974118928</t>
  </si>
  <si>
    <t>97495600</t>
  </si>
  <si>
    <t>J. R. B. NENOV PROJETO E AUTOMACAO</t>
  </si>
  <si>
    <t>jrnenov@yahoo.com.br</t>
  </si>
  <si>
    <t>NEVOV</t>
  </si>
  <si>
    <t>97495603</t>
  </si>
  <si>
    <t>LYD SERVICOS E COMERCIO</t>
  </si>
  <si>
    <t>derikjjsilva@lydprojetos.com.br</t>
  </si>
  <si>
    <t>19991959878</t>
  </si>
  <si>
    <t>97495608</t>
  </si>
  <si>
    <t>andril.ferraz@emerson.com;ascoval@emerson.com;Derick.Cruz@Emerson.com;gerson.silva@emerson.com</t>
  </si>
  <si>
    <t>Andril</t>
  </si>
  <si>
    <t>1142081740</t>
  </si>
  <si>
    <t>97499792</t>
  </si>
  <si>
    <t>comercial@tex.com.br</t>
  </si>
  <si>
    <t>114591-2825</t>
  </si>
  <si>
    <t>97505129</t>
  </si>
  <si>
    <t>ALTALEDE FERRAMENTAS EIRELI</t>
  </si>
  <si>
    <t>aline@altaledeferramentas.com.br</t>
  </si>
  <si>
    <t>19984434150</t>
  </si>
  <si>
    <t>97506590</t>
  </si>
  <si>
    <t>ARMAT INDUSTRIA E COMERCIO LTDA</t>
  </si>
  <si>
    <t>mara.ferrante@brum.com.br</t>
  </si>
  <si>
    <t>1934043835</t>
  </si>
  <si>
    <t>97506595</t>
  </si>
  <si>
    <t>REINALDO ALVES BARROSO</t>
  </si>
  <si>
    <t>rab.altatecnologia@gmail.com</t>
  </si>
  <si>
    <t>97506655</t>
  </si>
  <si>
    <t>HI DRAW COMERCIO DE MAQUINAS</t>
  </si>
  <si>
    <t>19981640141</t>
  </si>
  <si>
    <t>97507245</t>
  </si>
  <si>
    <t>contato@projecttar.com.br</t>
  </si>
  <si>
    <t>Dorival</t>
  </si>
  <si>
    <t>1999728 8712</t>
  </si>
  <si>
    <t>97507551</t>
  </si>
  <si>
    <t>BE TECHNIK CONSULTORIA</t>
  </si>
  <si>
    <t>GABRIEL.BE.TECHNIK@GMAIL.COM</t>
  </si>
  <si>
    <t>Gabriel</t>
  </si>
  <si>
    <t>19991720333</t>
  </si>
  <si>
    <t>97511244</t>
  </si>
  <si>
    <t>BALLUFF CONTROLES ELETRICOS LT</t>
  </si>
  <si>
    <t>97511296</t>
  </si>
  <si>
    <t>DIMENSIONAL BRASIL SOLUCOES LTDA</t>
  </si>
  <si>
    <t>97511297</t>
  </si>
  <si>
    <t>leticia.souza@dimensional.com.br;isabela.fonseca@dimensional.com.br</t>
  </si>
  <si>
    <t>Jéssica</t>
  </si>
  <si>
    <t>97515870</t>
  </si>
  <si>
    <t>MUNDI INDUSTRIA E COMERCIO LTDA EPP</t>
  </si>
  <si>
    <t>vendas@mundi-industria.com.br</t>
  </si>
  <si>
    <t>Jair</t>
  </si>
  <si>
    <t>19 34411935</t>
  </si>
  <si>
    <t>97517897</t>
  </si>
  <si>
    <t>OBR EQUIPAMENTOS INDUSTRIAIS LTDA</t>
  </si>
  <si>
    <t>amortecedores1@obr.com.br</t>
  </si>
  <si>
    <t>4734354464</t>
  </si>
  <si>
    <t>97519023</t>
  </si>
  <si>
    <t>NIKKEY CONTROLE DE PRAGAS E SERVICO</t>
  </si>
  <si>
    <t>campinas@nikkey.com.br</t>
  </si>
  <si>
    <t>19981732010</t>
  </si>
  <si>
    <t>97527203</t>
  </si>
  <si>
    <t>COSTA &amp; VASCONCELOS AUTOMACAO</t>
  </si>
  <si>
    <t>jesse@oiltech.com.br</t>
  </si>
  <si>
    <t>Jessé</t>
  </si>
  <si>
    <t>55962408100</t>
  </si>
  <si>
    <t>97528586</t>
  </si>
  <si>
    <t>VARPE BRASIL TECNOLOGI</t>
  </si>
  <si>
    <t>msilva@varpe.com.br;mclaus@varp.com.br</t>
  </si>
  <si>
    <t>Marino</t>
  </si>
  <si>
    <t>1934786774</t>
  </si>
  <si>
    <t>97951471</t>
  </si>
  <si>
    <t>Ronald.Nitzsche@es.bosch.com</t>
  </si>
  <si>
    <t>0004</t>
  </si>
  <si>
    <t>0013</t>
  </si>
  <si>
    <t>0020</t>
  </si>
  <si>
    <t>M</t>
  </si>
  <si>
    <t>0094</t>
  </si>
  <si>
    <t>0022</t>
  </si>
  <si>
    <t>0009</t>
  </si>
  <si>
    <t>Centro</t>
  </si>
  <si>
    <t>Data do documento</t>
  </si>
  <si>
    <t>Documento de compras</t>
  </si>
  <si>
    <t>a ser fornecida (quantidade)</t>
  </si>
  <si>
    <t>Unid.prç.pedido</t>
  </si>
  <si>
    <t>Texto breve</t>
  </si>
  <si>
    <t>Valor líquido pedido</t>
  </si>
  <si>
    <t>Unidade preço</t>
  </si>
  <si>
    <t>Moeda</t>
  </si>
  <si>
    <t>Nome do fornecedor</t>
  </si>
  <si>
    <t>Qtd.do pedido</t>
  </si>
  <si>
    <t>BRL</t>
  </si>
  <si>
    <t>27019669   SMC AUTOMACAO DO BRASIL</t>
  </si>
  <si>
    <t>97511244   BALLUFF CONTROLES ELETRI</t>
  </si>
  <si>
    <t>27011061   Murrelektronik Do Brasil</t>
  </si>
  <si>
    <t>27047507   AGUIAFIX - COMERCIO DE F</t>
  </si>
  <si>
    <t>27023674   José Carlos Ferreira de</t>
  </si>
  <si>
    <t>27046867   VICK COMERCIO DE PLASTIC</t>
  </si>
  <si>
    <t>ROBERT BOSCH FAHRZEUGELEKTRIK</t>
  </si>
  <si>
    <t>ROBERT BOSCH GMBH BHW -  K1 (CS)</t>
  </si>
  <si>
    <t>BOSCH AUTOMOTIVE PRODUCTS CHANGSHA CO</t>
  </si>
  <si>
    <t>ATMO</t>
  </si>
  <si>
    <t>SMC</t>
  </si>
  <si>
    <t>27111591</t>
  </si>
  <si>
    <t>Rehm Thermal Systems GmbH</t>
  </si>
  <si>
    <t>ASCOVAL EMERSON AVENTICS</t>
  </si>
  <si>
    <t>Bosch Rexroth Ltda.</t>
  </si>
  <si>
    <t>Quando "0" chegou - excluir</t>
  </si>
  <si>
    <t>908400064881</t>
  </si>
  <si>
    <t>908400064882</t>
  </si>
  <si>
    <t>908400064883</t>
  </si>
  <si>
    <t>908400064925</t>
  </si>
  <si>
    <t>908400064958</t>
  </si>
  <si>
    <t>908400064959</t>
  </si>
  <si>
    <t>908400064960</t>
  </si>
  <si>
    <t>908400064961</t>
  </si>
  <si>
    <t>908400064962</t>
  </si>
  <si>
    <t>908400064963</t>
  </si>
  <si>
    <t>908400064964</t>
  </si>
  <si>
    <t>908400064965</t>
  </si>
  <si>
    <t>908400064966</t>
  </si>
  <si>
    <t>908400064967</t>
  </si>
  <si>
    <t>908400064969</t>
  </si>
  <si>
    <t>908400064970</t>
  </si>
  <si>
    <t>908400065043</t>
  </si>
  <si>
    <t>908400065080</t>
  </si>
  <si>
    <t>7188.006.7AD</t>
  </si>
  <si>
    <t>GLASSPEC PETG CRISTAL 5.00x1.220x2.440mm</t>
  </si>
  <si>
    <t>7188.006.7DZ</t>
  </si>
  <si>
    <t>R979126649 - PERFIL DE ALUMÍNIO, 45X90L,</t>
  </si>
  <si>
    <t>7188.006.7E0</t>
  </si>
  <si>
    <t>R979126650 - PERFIL DE ALUMÍNIO, 90X90L,</t>
  </si>
  <si>
    <t>97468311   DIMENSIONAL BRASIL SOLUC</t>
  </si>
  <si>
    <t>6100063953</t>
  </si>
  <si>
    <t>0097468311</t>
  </si>
  <si>
    <t>Fornecdor</t>
  </si>
  <si>
    <t>data</t>
  </si>
  <si>
    <t>Projeto</t>
  </si>
  <si>
    <t>372501587</t>
  </si>
  <si>
    <t>908400065154</t>
  </si>
  <si>
    <t>0080</t>
  </si>
  <si>
    <t>0082</t>
  </si>
  <si>
    <t>0083</t>
  </si>
  <si>
    <t>0012</t>
  </si>
  <si>
    <t>7188.006.7DW</t>
  </si>
  <si>
    <t>R979126645 - PERFIL DE ALUMÍNIO, 30X30,</t>
  </si>
  <si>
    <t>908400063803</t>
  </si>
  <si>
    <t>908400063804</t>
  </si>
  <si>
    <t>908400063806</t>
  </si>
  <si>
    <t>LM003557</t>
  </si>
  <si>
    <t>LM003534</t>
  </si>
  <si>
    <t>LM003579</t>
  </si>
  <si>
    <t>LM003512</t>
  </si>
  <si>
    <t>LM003543</t>
  </si>
  <si>
    <t>LM003544</t>
  </si>
  <si>
    <t>LM003455</t>
  </si>
  <si>
    <t>LM003482</t>
  </si>
  <si>
    <t>LM003476</t>
  </si>
  <si>
    <t>LM003467</t>
  </si>
  <si>
    <t>LM003477</t>
  </si>
  <si>
    <t>LM003478</t>
  </si>
  <si>
    <t>LM003466</t>
  </si>
  <si>
    <t>LM003486</t>
  </si>
  <si>
    <t>LM003454</t>
  </si>
  <si>
    <t>LM003453</t>
  </si>
  <si>
    <t>LM003452</t>
  </si>
  <si>
    <t>LM003451</t>
  </si>
  <si>
    <t>LM003450</t>
  </si>
  <si>
    <t>LM003465</t>
  </si>
  <si>
    <t>LM003460</t>
  </si>
  <si>
    <t>LM003468</t>
  </si>
  <si>
    <t>LM003502</t>
  </si>
  <si>
    <t>LM003549</t>
  </si>
  <si>
    <t>LM003548</t>
  </si>
  <si>
    <t>LM003545</t>
  </si>
  <si>
    <t>LM003511</t>
  </si>
  <si>
    <t>LM003520</t>
  </si>
  <si>
    <t>LM003538</t>
  </si>
  <si>
    <t>LM003483</t>
  </si>
  <si>
    <t>LM003503</t>
  </si>
  <si>
    <t>LM003458</t>
  </si>
  <si>
    <t>LM003500</t>
  </si>
  <si>
    <t>LM003499</t>
  </si>
  <si>
    <t>LM003498</t>
  </si>
  <si>
    <t>LM003497</t>
  </si>
  <si>
    <t>LM003493</t>
  </si>
  <si>
    <t>LM003485</t>
  </si>
  <si>
    <t>LM003505</t>
  </si>
  <si>
    <t>LM003484</t>
  </si>
  <si>
    <t>LM003461</t>
  </si>
  <si>
    <t>LM003457</t>
  </si>
  <si>
    <t>LM003431</t>
  </si>
  <si>
    <t>LM003430</t>
  </si>
  <si>
    <t>LM003420</t>
  </si>
  <si>
    <t>LM003459</t>
  </si>
  <si>
    <t>LM003574</t>
  </si>
  <si>
    <t>LM003442</t>
  </si>
  <si>
    <t>LM003441</t>
  </si>
  <si>
    <t>LM003474</t>
  </si>
  <si>
    <t>LM003438</t>
  </si>
  <si>
    <t>LM003491</t>
  </si>
  <si>
    <t>LM003517</t>
  </si>
  <si>
    <t>LM003488</t>
  </si>
  <si>
    <t>LM003492</t>
  </si>
  <si>
    <t>LM003489</t>
  </si>
  <si>
    <t>LM003494</t>
  </si>
  <si>
    <t>LM003496</t>
  </si>
  <si>
    <t>LM003495</t>
  </si>
  <si>
    <t>LM003506</t>
  </si>
  <si>
    <t>LM003487</t>
  </si>
  <si>
    <t>LM003518</t>
  </si>
  <si>
    <t>LM003490</t>
  </si>
  <si>
    <t>LM003507</t>
  </si>
  <si>
    <t>LM003504</t>
  </si>
  <si>
    <t>LM003537</t>
  </si>
  <si>
    <t>LM003567</t>
  </si>
  <si>
    <t>908400065224</t>
  </si>
  <si>
    <t>908400065225</t>
  </si>
  <si>
    <t>908400065234</t>
  </si>
  <si>
    <t>Enviado</t>
  </si>
  <si>
    <t>Pedido de Compras</t>
  </si>
  <si>
    <t>908400065230</t>
  </si>
  <si>
    <t>908400065231</t>
  </si>
  <si>
    <t>908400065232</t>
  </si>
  <si>
    <t>908400065233</t>
  </si>
  <si>
    <t>LM003529</t>
  </si>
  <si>
    <t>LM003611</t>
  </si>
  <si>
    <t>LM003532</t>
  </si>
  <si>
    <t>LM003531</t>
  </si>
  <si>
    <t>LM003536</t>
  </si>
  <si>
    <t>LM003535</t>
  </si>
  <si>
    <t>LM003530</t>
  </si>
  <si>
    <t>LM003528</t>
  </si>
  <si>
    <t>LM003526</t>
  </si>
  <si>
    <t>LM003533</t>
  </si>
  <si>
    <t>LM003601</t>
  </si>
  <si>
    <t>LM003602</t>
  </si>
  <si>
    <t>LM003609</t>
  </si>
  <si>
    <t>LM003607</t>
  </si>
  <si>
    <t>LM003608</t>
  </si>
  <si>
    <t>LM003606</t>
  </si>
  <si>
    <t>LM003595</t>
  </si>
  <si>
    <t>908400065259</t>
  </si>
  <si>
    <t>382290175</t>
  </si>
  <si>
    <t>908400065446</t>
  </si>
  <si>
    <t>27007350   Bosch Rexroth Ltda.</t>
  </si>
  <si>
    <t>0027007350</t>
  </si>
  <si>
    <t>378268692</t>
  </si>
  <si>
    <t>LM900000</t>
  </si>
  <si>
    <t>LM003618</t>
  </si>
  <si>
    <t>LM003617</t>
  </si>
  <si>
    <t>LM003600</t>
  </si>
  <si>
    <t>LM003593</t>
  </si>
  <si>
    <t>LM003652</t>
  </si>
  <si>
    <t>LM003651</t>
  </si>
  <si>
    <t>LM003639</t>
  </si>
  <si>
    <t>LM003661</t>
  </si>
  <si>
    <t>LM003638</t>
  </si>
  <si>
    <t>LM003637</t>
  </si>
  <si>
    <t>LM003631</t>
  </si>
  <si>
    <t>LM003676</t>
  </si>
  <si>
    <t>LM003613</t>
  </si>
  <si>
    <t>LM003664</t>
  </si>
  <si>
    <t>Katiuscia.Vassalo@de.bosch.com;</t>
  </si>
  <si>
    <t>Katiuscia</t>
  </si>
  <si>
    <t>32960356</t>
  </si>
  <si>
    <t>Luciana</t>
  </si>
  <si>
    <t>1532448017</t>
  </si>
  <si>
    <t>paulo.bueno@boschrexroth.com.br;dcbr.customer_service@boschrexroth.com.br;</t>
  </si>
  <si>
    <t>01145942850</t>
  </si>
  <si>
    <t>112348 7400</t>
  </si>
  <si>
    <t>Gabriela/Natália</t>
  </si>
  <si>
    <t>3897-9401</t>
  </si>
  <si>
    <t>HELIO PEÇAS E MÁQUINAS HPM Dentelo</t>
  </si>
  <si>
    <t>27035885</t>
  </si>
  <si>
    <t>DMG MORI BRASIL COMERCIO DE EQUIPAM</t>
  </si>
  <si>
    <t>pecas@dmgmori.com</t>
  </si>
  <si>
    <t xml:space="preserve">+55 15 3238 1300 </t>
  </si>
  <si>
    <t>jorge.silva@stego.com.br; caroline.magalhaes@stego.com.br</t>
  </si>
  <si>
    <t>Jorge-12-99143-0789</t>
  </si>
  <si>
    <t>27043712</t>
  </si>
  <si>
    <t>OMNI AUTOMATECH LTDA - ME</t>
  </si>
  <si>
    <t xml:space="preserve"> vendas@omniautomacao.com.br</t>
  </si>
  <si>
    <t>19 3272-2900</t>
  </si>
  <si>
    <t>s.lassala@ktb-brasil.com;j.avila@ktb-brasil.com;g.queiroz@ktb-brasil.com</t>
  </si>
  <si>
    <t>pedidos@br.schunk.com;maira.nogueira@br.schunk.com;Bruno.Fontanesi@br.schunk.com;rodrigo.votorino@br.schunk.com;andre.miranda@br.schunk.com</t>
  </si>
  <si>
    <t>Otávio</t>
  </si>
  <si>
    <t>551935796002</t>
  </si>
  <si>
    <t>info@southco.com.br</t>
  </si>
  <si>
    <t>+5511941655543</t>
  </si>
  <si>
    <t>Soldati GW</t>
  </si>
  <si>
    <t>GWK GESELLSCHAFT WARME KAL</t>
  </si>
  <si>
    <t>info@rehm-group.com</t>
  </si>
  <si>
    <t>27112126</t>
  </si>
  <si>
    <t>VISCOM INC.</t>
  </si>
  <si>
    <t>orders@viscomusa.com</t>
  </si>
  <si>
    <t>97505675</t>
  </si>
  <si>
    <t>HARDWARETECH SERVICOS DE MANUTENCAO</t>
  </si>
  <si>
    <t>adm2@hardwaretech.com.br</t>
  </si>
  <si>
    <t>1148107032</t>
  </si>
  <si>
    <t>DORIVAL TAROSSI JUNIOR PROJECTTAR 3D</t>
  </si>
  <si>
    <t>leticia.souza@dimensional.com.br;isabela.fonseca@dimensional.com.br;camila.emilio@dimensional.com.br;nayra.oliveira@dimensional.com.br;gabriela.leal@dimensional.com.br</t>
  </si>
  <si>
    <t>Robert Bosch Espana Madrid</t>
  </si>
  <si>
    <t>908400065438</t>
  </si>
  <si>
    <t>908400065443</t>
  </si>
  <si>
    <t>908400065439</t>
  </si>
  <si>
    <t>908400065441</t>
  </si>
  <si>
    <t>908400065442</t>
  </si>
  <si>
    <t>908400065444</t>
  </si>
  <si>
    <t>908400065445</t>
  </si>
  <si>
    <t>908400065531</t>
  </si>
  <si>
    <t>7188.006.7FF</t>
  </si>
  <si>
    <t>R911405975 - COREX-C-X3-11-ANNN-21.01-01</t>
  </si>
  <si>
    <t>7188.006.7FW</t>
  </si>
  <si>
    <t>R911411670 - SWL-W-XC*-COSY*WEBVISU***-N</t>
  </si>
  <si>
    <t>Troca Luminaria</t>
  </si>
  <si>
    <t>386073776</t>
  </si>
  <si>
    <t>7188.006.8N0</t>
  </si>
  <si>
    <t>1056862 - CONTATOR 3P 9A 24VCC 2NA+2NF</t>
  </si>
  <si>
    <t>6100065457</t>
  </si>
  <si>
    <t>6100065457-45243</t>
  </si>
  <si>
    <t>908400064968</t>
  </si>
  <si>
    <t>7188.006.8W8</t>
  </si>
  <si>
    <t>R911411682 - LICENCA SOFTWARE SWL-W-XC*-</t>
  </si>
  <si>
    <t>6100065696</t>
  </si>
  <si>
    <t>6100065696-45266</t>
  </si>
  <si>
    <t>6100065813</t>
  </si>
  <si>
    <t>6100065816</t>
  </si>
  <si>
    <t>6100065817</t>
  </si>
  <si>
    <t>6100065864</t>
  </si>
  <si>
    <t>6100065877</t>
  </si>
  <si>
    <t>386045880</t>
  </si>
  <si>
    <t>908400065829</t>
  </si>
  <si>
    <t>7188.006.7DX</t>
  </si>
  <si>
    <t>R979126647 - PERFIL DE ALUMÍNIO, 45X45L,</t>
  </si>
  <si>
    <t>6100065814</t>
  </si>
  <si>
    <t>908400065440</t>
  </si>
  <si>
    <t>908400065905</t>
  </si>
  <si>
    <t>Geison.Rabello@br.bosch.com;renan.silva@br.bosch.com;amilton.menegatti@br.bosch.com</t>
  </si>
  <si>
    <t>10855</t>
  </si>
  <si>
    <t>Robert Bosch, S.de R.L.de C.V.</t>
  </si>
  <si>
    <t>bmg-7am.order@mx.bosch.com</t>
  </si>
  <si>
    <t>+55 (11) 5013-1800</t>
  </si>
  <si>
    <t>15 3263-9908</t>
  </si>
  <si>
    <t>Manaira</t>
  </si>
  <si>
    <t>2102-7777</t>
  </si>
  <si>
    <t xml:space="preserve"> marianna.basilio@imi-precision.com</t>
  </si>
  <si>
    <t>(019) 3765-8100</t>
  </si>
  <si>
    <t>Caio</t>
  </si>
  <si>
    <t>1930454864</t>
  </si>
  <si>
    <t>(019) 9 9192-8080</t>
  </si>
  <si>
    <t>+55 (11) 4092-9292</t>
  </si>
  <si>
    <t>jfonseca@camozzi.com.br;</t>
  </si>
  <si>
    <t>(019) 3234-2362</t>
  </si>
  <si>
    <t>+55 (11) 4126-3232</t>
  </si>
  <si>
    <t>(15) 9911-30577</t>
  </si>
  <si>
    <t>+55 (11) 5545-8200</t>
  </si>
  <si>
    <t>(019) 3828-8090</t>
  </si>
  <si>
    <t>+55 (11) 2501-0288</t>
  </si>
  <si>
    <t>A.T.I. ***ELIMINADO***</t>
  </si>
  <si>
    <t>(019) 9 9744-1722</t>
  </si>
  <si>
    <t>(019) 3211-7026</t>
  </si>
  <si>
    <t>+55 (11) 99801-0420</t>
  </si>
  <si>
    <t>(019) 3897-2771</t>
  </si>
  <si>
    <t>97477283</t>
  </si>
  <si>
    <t>INGUN BRASIL SOLUCOES DE TESTES LTD</t>
  </si>
  <si>
    <t>(19) 2102-7777</t>
  </si>
  <si>
    <t>(019) 9 9612-7466</t>
  </si>
  <si>
    <t>97510360</t>
  </si>
  <si>
    <t>SIEMENS INFRAESTRUTURA E INDUSTRIA</t>
  </si>
  <si>
    <t>matheus.correa@siemens.com</t>
  </si>
  <si>
    <t>Matheus</t>
  </si>
  <si>
    <t>1139085356</t>
  </si>
  <si>
    <t>leticia.mollemberg@balluff.com.br;fgv@balluff.com.br;sheila.viola@balluff.com.br;vendas@balluff.com.br</t>
  </si>
  <si>
    <t>(019) 3515-5854</t>
  </si>
  <si>
    <t>97940129</t>
  </si>
  <si>
    <t>OMJ Embalagens Ltda</t>
  </si>
  <si>
    <t>GERSON.RAMOS@INDUSPACKING.COM.BR</t>
  </si>
  <si>
    <t>11987739187</t>
  </si>
  <si>
    <t>27016915   Staubli Comercio, Import</t>
  </si>
  <si>
    <t>39269090</t>
  </si>
  <si>
    <t>49119900</t>
  </si>
  <si>
    <t>39174090</t>
  </si>
  <si>
    <t>85444200</t>
  </si>
  <si>
    <t>73181500</t>
  </si>
  <si>
    <t>76042100</t>
  </si>
  <si>
    <t>0027016915</t>
  </si>
  <si>
    <t>Staubli Comercio, Importacao,</t>
  </si>
  <si>
    <t>85364900</t>
  </si>
  <si>
    <t>Qtd de reserva</t>
  </si>
  <si>
    <t>7188.006.9BE</t>
  </si>
  <si>
    <t>5325984 - LL3-TR08 FIBER OPTIC CABLE</t>
  </si>
  <si>
    <t>0110</t>
  </si>
  <si>
    <t>85362000</t>
  </si>
  <si>
    <t>Total PR</t>
  </si>
  <si>
    <t>Sem FUP</t>
  </si>
  <si>
    <t>Ag. Prazo</t>
  </si>
  <si>
    <t>Prazo Conf.</t>
  </si>
  <si>
    <t>Prazo Venc.</t>
  </si>
  <si>
    <t>0052</t>
  </si>
  <si>
    <t>396734114</t>
  </si>
  <si>
    <t>6100066428</t>
  </si>
  <si>
    <t>27045688   Sick Solução em Sensores</t>
  </si>
  <si>
    <t>0027045688</t>
  </si>
  <si>
    <t>Sick Solução em Sensores LTDA.</t>
  </si>
  <si>
    <t>R911411670 - LICENCA SOFTWARE SWL-W-XC*-</t>
  </si>
  <si>
    <t>908400065982</t>
  </si>
  <si>
    <t>7188.006.9F0</t>
  </si>
  <si>
    <t>POS A =  Alimentador para corpo 03 mod.</t>
  </si>
  <si>
    <t>0021</t>
  </si>
  <si>
    <t>7188.006.9F1</t>
  </si>
  <si>
    <t>POS B - Alimentador inserto 03 mod</t>
  </si>
  <si>
    <t>7188.006.9F2</t>
  </si>
  <si>
    <t>POS C - Aliment sup encosto – mod 14,8x8</t>
  </si>
  <si>
    <t>7188.006.9F3</t>
  </si>
  <si>
    <t>POS D - Aliment sup indutor – mod 14,8x1</t>
  </si>
  <si>
    <t>7188.006.9F4</t>
  </si>
  <si>
    <t>POS E - : Alimentador Anel O´ring – mod.</t>
  </si>
  <si>
    <t>7188.006.9F5</t>
  </si>
  <si>
    <t>POS F - Aliment pastilha cerâmica – 02 m</t>
  </si>
  <si>
    <t>49111010</t>
  </si>
  <si>
    <t>6100066584</t>
  </si>
  <si>
    <t>27021943   Brovind do Brasil Indúst</t>
  </si>
  <si>
    <t>6100066585</t>
  </si>
  <si>
    <t>6100066586</t>
  </si>
  <si>
    <t>6100066587</t>
  </si>
  <si>
    <t>6100066588</t>
  </si>
  <si>
    <t>6100066589</t>
  </si>
  <si>
    <t>7188.006.9GN</t>
  </si>
  <si>
    <t>3842547890 - Roda de elevação, F2300</t>
  </si>
  <si>
    <t>6100066522</t>
  </si>
  <si>
    <t>0027021943</t>
  </si>
  <si>
    <t>Brovind do Brasil Indústria e</t>
  </si>
  <si>
    <t>84798999</t>
  </si>
  <si>
    <t>6100066584-45338</t>
  </si>
  <si>
    <t>6100066585-45338</t>
  </si>
  <si>
    <t>6100066586-45338</t>
  </si>
  <si>
    <t>6100066587-45338</t>
  </si>
  <si>
    <t>6100066588-45338</t>
  </si>
  <si>
    <t>6100066589-45338</t>
  </si>
  <si>
    <t>CW05 - 30/01</t>
  </si>
  <si>
    <t>CW06 - 06/02</t>
  </si>
  <si>
    <t>CW07 - 13/02</t>
  </si>
  <si>
    <t>CW08 - 20/02</t>
  </si>
  <si>
    <t>Dias de atraso</t>
  </si>
  <si>
    <t>908400066051</t>
  </si>
  <si>
    <t>7188.006.7DL</t>
  </si>
  <si>
    <t>3842311951 - PE ARTICULADO M16 D=90 L=14</t>
  </si>
  <si>
    <t>0060</t>
  </si>
  <si>
    <t>0054</t>
  </si>
  <si>
    <t>0011</t>
  </si>
  <si>
    <t>0015</t>
  </si>
  <si>
    <t>0028</t>
  </si>
  <si>
    <t>0035</t>
  </si>
  <si>
    <t>6100065804</t>
  </si>
  <si>
    <t>83022000</t>
  </si>
  <si>
    <t>6100066522-45343</t>
  </si>
  <si>
    <t>CW09 - 27/02</t>
  </si>
  <si>
    <t>908400065915</t>
  </si>
  <si>
    <t>73259910</t>
  </si>
  <si>
    <t>39169090</t>
  </si>
  <si>
    <t>0097511244</t>
  </si>
  <si>
    <t>BALLUFF CONTROLES ELETRICOS LTDA</t>
  </si>
  <si>
    <t>6100065804-45348</t>
  </si>
  <si>
    <t>6100065864-45350</t>
  </si>
  <si>
    <t>395045345</t>
  </si>
  <si>
    <t>0018</t>
  </si>
  <si>
    <t>7188.006.9Y5</t>
  </si>
  <si>
    <t>CDQSB12-75DC - CIL PNEUM COMPACTO</t>
  </si>
  <si>
    <t>CW10 - 05/03</t>
  </si>
  <si>
    <t>0062</t>
  </si>
  <si>
    <t>7188.006.7DY</t>
  </si>
  <si>
    <t>R979126646 - PERFIL DE ALUMÍNIO, 45X45,</t>
  </si>
  <si>
    <t>0027011061</t>
  </si>
  <si>
    <t>Murrelektronik Do Brasil</t>
  </si>
  <si>
    <t>0027047507</t>
  </si>
  <si>
    <t>6100065815</t>
  </si>
  <si>
    <t>6100065815-45356</t>
  </si>
  <si>
    <t>LM004010</t>
  </si>
  <si>
    <t>LM002852</t>
  </si>
  <si>
    <t>LM003905</t>
  </si>
  <si>
    <t>LM003881</t>
  </si>
  <si>
    <t>LM003882</t>
  </si>
  <si>
    <t>LM003906</t>
  </si>
  <si>
    <t>LM003895</t>
  </si>
  <si>
    <t>LM003859</t>
  </si>
  <si>
    <t>LM003822</t>
  </si>
  <si>
    <t>LM003808</t>
  </si>
  <si>
    <t>LM003743</t>
  </si>
  <si>
    <t>LM003825</t>
  </si>
  <si>
    <t>LM003824</t>
  </si>
  <si>
    <t>LM003890</t>
  </si>
  <si>
    <t>LM003940</t>
  </si>
  <si>
    <t>LM003904</t>
  </si>
  <si>
    <t>LM003876</t>
  </si>
  <si>
    <t>LM004016</t>
  </si>
  <si>
    <t>LM003950</t>
  </si>
  <si>
    <t>LM003925</t>
  </si>
  <si>
    <t>LM003908</t>
  </si>
  <si>
    <t>LM003845</t>
  </si>
  <si>
    <t>LM003844</t>
  </si>
  <si>
    <t>LM003880</t>
  </si>
  <si>
    <t>LM003883</t>
  </si>
  <si>
    <t>LM003837</t>
  </si>
  <si>
    <t>LM003877</t>
  </si>
  <si>
    <t>LM003878</t>
  </si>
  <si>
    <t>LM003745</t>
  </si>
  <si>
    <t>LM003757</t>
  </si>
  <si>
    <t>LM003663</t>
  </si>
  <si>
    <t>LM003879</t>
  </si>
  <si>
    <t>LM003821</t>
  </si>
  <si>
    <t>LM003744</t>
  </si>
  <si>
    <t>LM003893</t>
  </si>
  <si>
    <t>LM003833</t>
  </si>
  <si>
    <t>LM003832</t>
  </si>
  <si>
    <t>LM003831</t>
  </si>
  <si>
    <t>LM003830</t>
  </si>
  <si>
    <t>LM003823</t>
  </si>
  <si>
    <t>LM003892</t>
  </si>
  <si>
    <t>LM003829</t>
  </si>
  <si>
    <t>LM002854</t>
  </si>
  <si>
    <t>LM003894</t>
  </si>
  <si>
    <t>LM002855</t>
  </si>
  <si>
    <t>LM003828</t>
  </si>
  <si>
    <t>LM003896</t>
  </si>
  <si>
    <t>LM003527</t>
  </si>
  <si>
    <t>LM003820</t>
  </si>
  <si>
    <t>LM003819</t>
  </si>
  <si>
    <t>LM003907</t>
  </si>
  <si>
    <t>LM003911</t>
  </si>
  <si>
    <t>LM003910</t>
  </si>
  <si>
    <t>LM003912</t>
  </si>
  <si>
    <t>LM003897</t>
  </si>
  <si>
    <t>LM003838</t>
  </si>
  <si>
    <t>LM003898</t>
  </si>
  <si>
    <t>LM003902</t>
  </si>
  <si>
    <t>LM003856</t>
  </si>
  <si>
    <t>LM003901</t>
  </si>
  <si>
    <t>LM003900</t>
  </si>
  <si>
    <t>LM003899</t>
  </si>
  <si>
    <t>LM003942</t>
  </si>
  <si>
    <t>LM003917</t>
  </si>
  <si>
    <t>LM003818</t>
  </si>
  <si>
    <t>LM003871</t>
  </si>
  <si>
    <t>LM003947</t>
  </si>
  <si>
    <t>LM003817</t>
  </si>
  <si>
    <t>LM003869</t>
  </si>
  <si>
    <t>LM003938</t>
  </si>
  <si>
    <t>LM003872</t>
  </si>
  <si>
    <t>LM003796</t>
  </si>
  <si>
    <t>LM003868</t>
  </si>
  <si>
    <t>LM003945</t>
  </si>
  <si>
    <t>LM003791</t>
  </si>
  <si>
    <t>LM003939</t>
  </si>
  <si>
    <t>LM003789</t>
  </si>
  <si>
    <t>LM003790</t>
  </si>
  <si>
    <t>LM003760</t>
  </si>
  <si>
    <t>LM003937</t>
  </si>
  <si>
    <t>LM003873</t>
  </si>
  <si>
    <t>LM003870</t>
  </si>
  <si>
    <t>LM003999</t>
  </si>
  <si>
    <t>LM003978</t>
  </si>
  <si>
    <t>LM004005</t>
  </si>
  <si>
    <t>LM003998</t>
  </si>
  <si>
    <t>LM003816</t>
  </si>
  <si>
    <t>Padronização 2024</t>
  </si>
  <si>
    <t>LM003970</t>
  </si>
  <si>
    <t>LM003983</t>
  </si>
  <si>
    <t>LM003982</t>
  </si>
  <si>
    <t>LM003994</t>
  </si>
  <si>
    <t>LM003975</t>
  </si>
  <si>
    <t>LM003951</t>
  </si>
  <si>
    <t>LM003798</t>
  </si>
  <si>
    <t>LM003867</t>
  </si>
  <si>
    <t>LM003855</t>
  </si>
  <si>
    <t>LM003849</t>
  </si>
  <si>
    <t>LM003722</t>
  </si>
  <si>
    <t>LM003719</t>
  </si>
  <si>
    <t>LM003802</t>
  </si>
  <si>
    <t>LM003804</t>
  </si>
  <si>
    <t>LM003761</t>
  </si>
  <si>
    <t>LM003847</t>
  </si>
  <si>
    <t>LM003961</t>
  </si>
  <si>
    <t>LM003875</t>
  </si>
  <si>
    <t>LM003704</t>
  </si>
  <si>
    <t>LM003927</t>
  </si>
  <si>
    <t>LM003928</t>
  </si>
  <si>
    <t>LM003926</t>
  </si>
  <si>
    <t>LM003944</t>
  </si>
  <si>
    <t>LM003810</t>
  </si>
  <si>
    <t>LM003854</t>
  </si>
  <si>
    <t>LM003805</t>
  </si>
  <si>
    <t>LM003943</t>
  </si>
  <si>
    <t>LM003800</t>
  </si>
  <si>
    <t>LM003866</t>
  </si>
  <si>
    <t>LM003850</t>
  </si>
  <si>
    <t>LM003946</t>
  </si>
  <si>
    <t>LM003851</t>
  </si>
  <si>
    <t>LM003874</t>
  </si>
  <si>
    <t>LM003960</t>
  </si>
  <si>
    <t>LM003852</t>
  </si>
  <si>
    <t>LM003848</t>
  </si>
  <si>
    <t>LM003853</t>
  </si>
  <si>
    <t>LM003963</t>
  </si>
  <si>
    <t>LM004014</t>
  </si>
  <si>
    <t>LM003956</t>
  </si>
  <si>
    <t>LM003815</t>
  </si>
  <si>
    <t>LM003673</t>
  </si>
  <si>
    <t>LM003685</t>
  </si>
  <si>
    <t>LM003707</t>
  </si>
  <si>
    <t>LM003709</t>
  </si>
  <si>
    <t>LM003708</t>
  </si>
  <si>
    <t>LM003697</t>
  </si>
  <si>
    <t>LM003580</t>
  </si>
  <si>
    <t>LM003695</t>
  </si>
  <si>
    <t>LM003758</t>
  </si>
  <si>
    <t>LM003694</t>
  </si>
  <si>
    <t>LM003771</t>
  </si>
  <si>
    <t>LM003765</t>
  </si>
  <si>
    <t>LM003774</t>
  </si>
  <si>
    <t>LM003787</t>
  </si>
  <si>
    <t>LM003755</t>
  </si>
  <si>
    <t>LM003749</t>
  </si>
  <si>
    <t>LM003756</t>
  </si>
  <si>
    <t>LM003657</t>
  </si>
  <si>
    <t>LM003680</t>
  </si>
  <si>
    <t>LM003699</t>
  </si>
  <si>
    <t>LM003698</t>
  </si>
  <si>
    <t>LM003753</t>
  </si>
  <si>
    <t>LM003752</t>
  </si>
  <si>
    <t>LM003751</t>
  </si>
  <si>
    <t>LM003750</t>
  </si>
  <si>
    <t>LM003746</t>
  </si>
  <si>
    <t>LM003754</t>
  </si>
  <si>
    <t>LM003775</t>
  </si>
  <si>
    <t>LM003990</t>
  </si>
  <si>
    <t>LM003989</t>
  </si>
  <si>
    <t>LM003777</t>
  </si>
  <si>
    <t>LM003993</t>
  </si>
  <si>
    <t>LM003773</t>
  </si>
  <si>
    <t>LM003776</t>
  </si>
  <si>
    <t>LM003781</t>
  </si>
  <si>
    <t>LM003682</t>
  </si>
  <si>
    <t>LM003688</t>
  </si>
  <si>
    <t>LM003689</t>
  </si>
  <si>
    <t>LM003679</t>
  </si>
  <si>
    <t>LM003683</t>
  </si>
  <si>
    <t>LM003678</t>
  </si>
  <si>
    <t>LM003686</t>
  </si>
  <si>
    <t>LM003687</t>
  </si>
  <si>
    <t>LM003716</t>
  </si>
  <si>
    <t>LM003857</t>
  </si>
  <si>
    <t>LM003889</t>
  </si>
  <si>
    <t>LM004006</t>
  </si>
  <si>
    <t>LM003962</t>
  </si>
  <si>
    <t>LM003988</t>
  </si>
  <si>
    <t>LM003717</t>
  </si>
  <si>
    <t>LM003780</t>
  </si>
  <si>
    <t>LM003778</t>
  </si>
  <si>
    <t>LM003710</t>
  </si>
  <si>
    <t>LM003858</t>
  </si>
  <si>
    <t>LM003670</t>
  </si>
  <si>
    <t>LM004015</t>
  </si>
  <si>
    <t>27016548   Kalatec Automação LTDA.</t>
  </si>
  <si>
    <t>0027016548</t>
  </si>
  <si>
    <t>Kalatec Automação LTDA.</t>
  </si>
  <si>
    <t>85044050</t>
  </si>
  <si>
    <t>LM004021</t>
  </si>
  <si>
    <t>LM004019</t>
  </si>
  <si>
    <t>0019</t>
  </si>
  <si>
    <t>6100066938</t>
  </si>
  <si>
    <t>7188.006.9NZ</t>
  </si>
  <si>
    <t>R911411678 - LICENCA SOFTWARE SWL-W-XC*-</t>
  </si>
  <si>
    <t>7188.006.9P5</t>
  </si>
  <si>
    <t>R911411680 - LICENCA SOFTWARE SWL-W-XC*-</t>
  </si>
  <si>
    <t>6100066709</t>
  </si>
  <si>
    <t>6100066714</t>
  </si>
  <si>
    <t>84123110</t>
  </si>
  <si>
    <t>6100066709-45360</t>
  </si>
  <si>
    <t>6100066714-45360</t>
  </si>
  <si>
    <t>6100066938-45362</t>
  </si>
  <si>
    <t>CW11 - 12/03</t>
  </si>
  <si>
    <t>24</t>
  </si>
  <si>
    <t>29</t>
  </si>
  <si>
    <t>8</t>
  </si>
  <si>
    <t>11</t>
  </si>
  <si>
    <t>9</t>
  </si>
  <si>
    <t>78</t>
  </si>
  <si>
    <t>130</t>
  </si>
  <si>
    <t>134</t>
  </si>
  <si>
    <t>5</t>
  </si>
  <si>
    <t>140</t>
  </si>
  <si>
    <t>128</t>
  </si>
  <si>
    <t>22</t>
  </si>
  <si>
    <t>139</t>
  </si>
  <si>
    <t>56</t>
  </si>
  <si>
    <t>99</t>
  </si>
  <si>
    <t>113</t>
  </si>
  <si>
    <t>63</t>
  </si>
  <si>
    <t>69</t>
  </si>
  <si>
    <t>114</t>
  </si>
  <si>
    <t>52</t>
  </si>
  <si>
    <t>71</t>
  </si>
  <si>
    <t>18</t>
  </si>
  <si>
    <t>112</t>
  </si>
  <si>
    <t>159</t>
  </si>
  <si>
    <t>111</t>
  </si>
  <si>
    <t>64</t>
  </si>
  <si>
    <t>62</t>
  </si>
  <si>
    <t>68</t>
  </si>
  <si>
    <t>110</t>
  </si>
  <si>
    <t>181</t>
  </si>
  <si>
    <t>79</t>
  </si>
  <si>
    <t>65</t>
  </si>
  <si>
    <t>80</t>
  </si>
  <si>
    <t>66</t>
  </si>
  <si>
    <t>81</t>
  </si>
  <si>
    <t>230</t>
  </si>
  <si>
    <t>6</t>
  </si>
  <si>
    <t>7</t>
  </si>
  <si>
    <t>151</t>
  </si>
  <si>
    <t>152</t>
  </si>
  <si>
    <t>163</t>
  </si>
  <si>
    <t>164</t>
  </si>
  <si>
    <t>165</t>
  </si>
  <si>
    <t>39</t>
  </si>
  <si>
    <t>4</t>
  </si>
  <si>
    <t>44</t>
  </si>
  <si>
    <t>36</t>
  </si>
  <si>
    <t>268</t>
  </si>
  <si>
    <t>178</t>
  </si>
  <si>
    <t>2</t>
  </si>
  <si>
    <t>279</t>
  </si>
  <si>
    <t>38</t>
  </si>
  <si>
    <t>26</t>
  </si>
  <si>
    <t>49</t>
  </si>
  <si>
    <t>117</t>
  </si>
  <si>
    <t>233</t>
  </si>
  <si>
    <t>3</t>
  </si>
  <si>
    <t>302</t>
  </si>
  <si>
    <t>1</t>
  </si>
  <si>
    <t>116</t>
  </si>
  <si>
    <t>121</t>
  </si>
  <si>
    <t>285</t>
  </si>
  <si>
    <t>222</t>
  </si>
  <si>
    <t>223</t>
  </si>
  <si>
    <t>224</t>
  </si>
  <si>
    <t>226</t>
  </si>
  <si>
    <t>227</t>
  </si>
  <si>
    <t>228</t>
  </si>
  <si>
    <t>229</t>
  </si>
  <si>
    <t>61</t>
  </si>
  <si>
    <t>231</t>
  </si>
  <si>
    <t>LM004024</t>
  </si>
  <si>
    <t>LM004022</t>
  </si>
  <si>
    <t>908400066166</t>
  </si>
  <si>
    <t>LM004039</t>
  </si>
  <si>
    <t>LM004025</t>
  </si>
  <si>
    <t>LM004038</t>
  </si>
  <si>
    <t>CW12 - 19/03</t>
  </si>
  <si>
    <t>LM004036</t>
  </si>
  <si>
    <t>LM004028</t>
  </si>
  <si>
    <t>LM004027</t>
  </si>
  <si>
    <t>LM004042</t>
  </si>
  <si>
    <t>LM004041</t>
  </si>
  <si>
    <t>LM004026</t>
  </si>
  <si>
    <t>LM004033</t>
  </si>
  <si>
    <t>LM004032</t>
  </si>
  <si>
    <t>27000110</t>
  </si>
  <si>
    <t>Robert Bosch Solucoes Integradas</t>
  </si>
  <si>
    <t>Estevao.Kuchenbecker@br.bosch.com</t>
  </si>
  <si>
    <t>paulo.bueno@boschrexroth.com.br;irys.melo@boschrexroth.com.br</t>
  </si>
  <si>
    <t>faturamento.tbr@br.trumpf.com;sidney.santos@br.trumpf.com;</t>
  </si>
  <si>
    <t>Isac Freitas &lt;ifreitas@igus.net&gt;</t>
  </si>
  <si>
    <t>Isac Freitas</t>
  </si>
  <si>
    <t>27019669</t>
  </si>
  <si>
    <t>A.T.I. BRASIL ARTIGOS TECNICOS - ATI CURITIBA</t>
  </si>
  <si>
    <t>vendas.curitiba@atibrasil.com.br</t>
  </si>
  <si>
    <t>divino.nascimento@rdpromaquinas.com.br</t>
  </si>
  <si>
    <t>ENERGY Possato</t>
  </si>
  <si>
    <t>vendas2@trioncomponentes.com.br;vendas@trioncomponentes.com.br; vendas7@trioncomponentes.com.br;vendas2@trioncomponentes.com.br</t>
  </si>
  <si>
    <t>Vagner</t>
  </si>
  <si>
    <t>11 95465-0000</t>
  </si>
  <si>
    <t>27047816</t>
  </si>
  <si>
    <t>Comast Stradiotto Serralheria</t>
  </si>
  <si>
    <t>comast@comast.com.br</t>
  </si>
  <si>
    <t>Vinicius Stradiotto</t>
  </si>
  <si>
    <t>1934421681</t>
  </si>
  <si>
    <t xml:space="preserve">contato@nadaiusinagem.com.br </t>
  </si>
  <si>
    <t>019 3406 2403 (Carla)</t>
  </si>
  <si>
    <t>DIMENSIONAL - Não utilizar</t>
  </si>
  <si>
    <t>bruna.gabriella@dimensional.com.br;adriana.perdomo@dimensional.com.br</t>
  </si>
  <si>
    <t>DIMENSIONAL Serra</t>
  </si>
  <si>
    <t>adriana.perdomo@dimensional.com.br</t>
  </si>
  <si>
    <t>(019) 3322-0018</t>
  </si>
  <si>
    <t>lucas.nabuco@br.ingun.com;elcie.anna@br.ingun.com</t>
  </si>
  <si>
    <t>Elcie</t>
  </si>
  <si>
    <t>55114417-7108</t>
  </si>
  <si>
    <t>DIMENSIONAL Limeira</t>
  </si>
  <si>
    <t>908400066062</t>
  </si>
  <si>
    <t>Organização vendas</t>
  </si>
  <si>
    <t>Quantidade</t>
  </si>
  <si>
    <t>Tipo de MRP</t>
  </si>
  <si>
    <t>ND</t>
  </si>
  <si>
    <t>GLASSPEC PETG CRISTAL 5.00X1.220X2.440MM</t>
  </si>
  <si>
    <t>POS A =  ALIMENTADOR PARA CORPO 03 MOD.</t>
  </si>
  <si>
    <t>POS B - ALIMENTADOR INSERTO 03 MOD</t>
  </si>
  <si>
    <t>POS C - ALIMENT SUP ENCOSTO – MOD 14,8X8</t>
  </si>
  <si>
    <t>POS D - ALIMENT SUP INDUTOR – MOD 14,8X1</t>
  </si>
  <si>
    <t>POS E - : ALIMENTADOR ANEL O´RING – MOD.</t>
  </si>
  <si>
    <t>POS F - ALIMENT PASTILHA CERÂMICA – 02 M</t>
  </si>
  <si>
    <t>3842547890 - RODA DE ELEVAÇÃO, F2300</t>
  </si>
  <si>
    <t>CW13 - 26/03</t>
  </si>
  <si>
    <t>27044666   KTB DO BRASIL IMP EXP E</t>
  </si>
  <si>
    <t>7188.006.87G</t>
  </si>
  <si>
    <t>471200 PRENSA CABO PA66 CZ M M12X1,5 3-6</t>
  </si>
  <si>
    <t>375257464</t>
  </si>
  <si>
    <t>0088</t>
  </si>
  <si>
    <t>375257466</t>
  </si>
  <si>
    <t>0089</t>
  </si>
  <si>
    <t>375293515</t>
  </si>
  <si>
    <t>6100064762</t>
  </si>
  <si>
    <t>6100064762-45219</t>
  </si>
  <si>
    <t>908400066306</t>
  </si>
  <si>
    <t>LM004035</t>
  </si>
  <si>
    <t>LM004056</t>
  </si>
  <si>
    <t>LM004049</t>
  </si>
  <si>
    <t>LM004050</t>
  </si>
  <si>
    <t>LM004045</t>
  </si>
  <si>
    <t>LM004047</t>
  </si>
  <si>
    <t>LM004048</t>
  </si>
  <si>
    <t>LM004037</t>
  </si>
  <si>
    <t>LM004034</t>
  </si>
  <si>
    <t>LM004058</t>
  </si>
  <si>
    <t>LM004070</t>
  </si>
  <si>
    <t>LM004057</t>
  </si>
  <si>
    <t>CW14 - 02/04</t>
  </si>
  <si>
    <t>341</t>
  </si>
  <si>
    <t>7188.007.0CM</t>
  </si>
  <si>
    <t>KIT FIXAÇÃO – - LM 003601-GR 15</t>
  </si>
  <si>
    <t>Código de eliminação</t>
  </si>
  <si>
    <t>LM004078</t>
  </si>
  <si>
    <t>LM004077</t>
  </si>
  <si>
    <t>LM004085</t>
  </si>
  <si>
    <t>LM004084</t>
  </si>
  <si>
    <t>LM004092</t>
  </si>
  <si>
    <t>LSA6CA</t>
  </si>
  <si>
    <t>363092913</t>
  </si>
  <si>
    <t>363092579</t>
  </si>
  <si>
    <t>7188.007.0CS</t>
  </si>
  <si>
    <t>CAIXA TOMADA SOBREPOR AZUL PADRÃO BR 2P+</t>
  </si>
  <si>
    <t>346</t>
  </si>
  <si>
    <t>345</t>
  </si>
  <si>
    <t>7188.006.9GS</t>
  </si>
  <si>
    <t>6100066523</t>
  </si>
  <si>
    <t>6100066523-45336</t>
  </si>
  <si>
    <t>CW15 - 09/04</t>
  </si>
  <si>
    <t>408283022</t>
  </si>
  <si>
    <t>7188.007.0CK</t>
  </si>
  <si>
    <t>KIT FIXAÇÃO – LM 004070-GR 18 </t>
  </si>
  <si>
    <t>6100067545</t>
  </si>
  <si>
    <t>6100067547</t>
  </si>
  <si>
    <t>6100067550</t>
  </si>
  <si>
    <t>LM004073</t>
  </si>
  <si>
    <t>LM004093</t>
  </si>
  <si>
    <t>LM004074</t>
  </si>
  <si>
    <t>LM004080</t>
  </si>
  <si>
    <t>LM004094</t>
  </si>
  <si>
    <t>LM004103</t>
  </si>
  <si>
    <t>LM004095</t>
  </si>
  <si>
    <t>I058</t>
  </si>
  <si>
    <t>908400066435</t>
  </si>
  <si>
    <t>7188.007.0FM</t>
  </si>
  <si>
    <t>1222999 - WTB4FP-21311120ZZZZ2ZZZZZZZZZ1</t>
  </si>
  <si>
    <t>7188.006.8S9</t>
  </si>
  <si>
    <t>7000-99931-0000000 - Tampão M12 - Para c</t>
  </si>
  <si>
    <t>167</t>
  </si>
  <si>
    <t>7188.007.0C9</t>
  </si>
  <si>
    <t>Perfil acabamento PVC R8</t>
  </si>
  <si>
    <t>294</t>
  </si>
  <si>
    <t>7000-99931-0000000 - TAMPÃO M12 - PARA C</t>
  </si>
  <si>
    <t>PERFIL ACABAMENTO PVC R8</t>
  </si>
  <si>
    <t>6100065645</t>
  </si>
  <si>
    <t>6100067551</t>
  </si>
  <si>
    <t>97526595   TRIMPLAS PERFILADO PLAST</t>
  </si>
  <si>
    <t>0097526595</t>
  </si>
  <si>
    <t>TRIMPLAS PERFILADO PLASTICOS</t>
  </si>
  <si>
    <t>CW16 - 16/04</t>
  </si>
  <si>
    <t>CW17 - 23/04</t>
  </si>
  <si>
    <t>7188.007.0CL</t>
  </si>
  <si>
    <t>KIT FIXAÇÃO – LM 004070-GR 17</t>
  </si>
  <si>
    <t>0017</t>
  </si>
  <si>
    <t>7188.007.0FN</t>
  </si>
  <si>
    <t>SERVO DRIVE 100W SV-DA200-0R1-2-S0</t>
  </si>
  <si>
    <t>6100067546</t>
  </si>
  <si>
    <t>85366910</t>
  </si>
  <si>
    <t>6100067545-45394</t>
  </si>
  <si>
    <t>6100067546-45394</t>
  </si>
  <si>
    <t>6100067547-45394</t>
  </si>
  <si>
    <t>6100067550-45394</t>
  </si>
  <si>
    <t>6100067645</t>
  </si>
  <si>
    <t>6100067651</t>
  </si>
  <si>
    <t>908400066198</t>
  </si>
  <si>
    <t>908400066204</t>
  </si>
  <si>
    <t>908400066205</t>
  </si>
  <si>
    <t>908400066503</t>
  </si>
  <si>
    <t>7188.007.0G4</t>
  </si>
  <si>
    <t>CABO DE POTENCIA DAML-075-05-CBA-00</t>
  </si>
  <si>
    <t>6100067647</t>
  </si>
  <si>
    <t>6100067645-45407</t>
  </si>
  <si>
    <t>6100067647-45407</t>
  </si>
  <si>
    <t>908400066199</t>
  </si>
  <si>
    <t>908400066201</t>
  </si>
  <si>
    <t>7188.006.9YK</t>
  </si>
  <si>
    <t>perfil acabampvc R10 preto c/ 2000MM</t>
  </si>
  <si>
    <t>PERFIL ACABAMPVC R10 PRETO C/ 2000MM</t>
  </si>
  <si>
    <t>6100067095</t>
  </si>
  <si>
    <t>perfil acabamento pvc R preto c/ 2000MM</t>
  </si>
  <si>
    <t>CW18 - 30/04</t>
  </si>
  <si>
    <t>6100065645-45414</t>
  </si>
  <si>
    <t>13</t>
  </si>
  <si>
    <t>412272649</t>
  </si>
  <si>
    <t>12</t>
  </si>
  <si>
    <t>CW19 - 07/05</t>
  </si>
  <si>
    <t>RML9CA</t>
  </si>
  <si>
    <t>908400066285</t>
  </si>
  <si>
    <t>408044502</t>
  </si>
  <si>
    <t>20</t>
  </si>
  <si>
    <t>19</t>
  </si>
  <si>
    <t>21</t>
  </si>
  <si>
    <t>7188.007.0CY</t>
  </si>
  <si>
    <t>CORPO FUTURA - BOSCH</t>
  </si>
  <si>
    <t>23</t>
  </si>
  <si>
    <t>14</t>
  </si>
  <si>
    <t>15</t>
  </si>
  <si>
    <t>16</t>
  </si>
  <si>
    <t>17</t>
  </si>
  <si>
    <t>0053</t>
  </si>
  <si>
    <t>97474666   TRES-S FERRAMENTAS DE PR</t>
  </si>
  <si>
    <t>27007306   Festo Brasil LTDA.</t>
  </si>
  <si>
    <t>6100067544</t>
  </si>
  <si>
    <t>27043594   SYNVENTIVE MOLDING SOLUT</t>
  </si>
  <si>
    <t>0027043594</t>
  </si>
  <si>
    <t>SYNVENTIVE MOLDING SOLUTIONS COM</t>
  </si>
  <si>
    <t>MOLD-MASTERS DO BRASIL IND E COM DE</t>
  </si>
  <si>
    <t>6100065814-45418</t>
  </si>
  <si>
    <t>6100067544-45398</t>
  </si>
  <si>
    <t>7188.007.0HH</t>
  </si>
  <si>
    <t>EXTRATOR 1530B - 20,00 X 300 WS</t>
  </si>
  <si>
    <t>6100067678</t>
  </si>
  <si>
    <t>0097474666</t>
  </si>
  <si>
    <t>TRES-S FERRAMENTAS DE PRECISAO LTDA</t>
  </si>
  <si>
    <t>84807910</t>
  </si>
  <si>
    <t>6100067678-45422</t>
  </si>
  <si>
    <t>Impacta</t>
  </si>
  <si>
    <t>Celia</t>
  </si>
  <si>
    <t>contato@polimastermoldes.com.br</t>
  </si>
  <si>
    <t>27030356</t>
  </si>
  <si>
    <t>TECNOSERV IND. COM. IMP E EXP. LTDA</t>
  </si>
  <si>
    <t>rose@eurocabos.com.br;jaqueline@eurocabos.com.br;barbara@eurocabos.com.br</t>
  </si>
  <si>
    <t>27043594</t>
  </si>
  <si>
    <t>Lsouza@onebarnes.com</t>
  </si>
  <si>
    <t>27049888</t>
  </si>
  <si>
    <t>ASilva@moldmasters.com</t>
  </si>
  <si>
    <t>97318802</t>
  </si>
  <si>
    <t>METALLI - ACOS ESPECIAIS LTDA</t>
  </si>
  <si>
    <t>97471891</t>
  </si>
  <si>
    <t>HRS FLOW DO BR COM DE SIST DE</t>
  </si>
  <si>
    <t>accounting.brazil.hrsflow@oerlikon.com
; sse.brazil.hrsflow@oerlikon.com</t>
  </si>
  <si>
    <t>jessyca.epifanio@nortel.com.br;atendimento.bosch@nortel.com.br</t>
  </si>
  <si>
    <t>97508067</t>
  </si>
  <si>
    <t>GES - GRAFITES ESPECIAIS COMERCIO</t>
  </si>
  <si>
    <t>lcs@ges-agm.com</t>
  </si>
  <si>
    <t>97508227</t>
  </si>
  <si>
    <t>TrêsD 3DCRIAR CONSULTORIA E COMERCIO DE</t>
  </si>
  <si>
    <t>Atraso</t>
  </si>
  <si>
    <t>Planejador</t>
  </si>
  <si>
    <t>não</t>
  </si>
  <si>
    <t>Ação</t>
  </si>
  <si>
    <t>sim</t>
  </si>
  <si>
    <t>Escalonar tema para REX</t>
  </si>
  <si>
    <t>emprestar do projeto Misusashi</t>
  </si>
  <si>
    <t>substituir por Airtac</t>
  </si>
  <si>
    <t>Crítico</t>
  </si>
  <si>
    <t>LM004163</t>
  </si>
  <si>
    <t>LM004143</t>
  </si>
  <si>
    <t>LM004130</t>
  </si>
  <si>
    <t>LM004126</t>
  </si>
  <si>
    <t>LM004121</t>
  </si>
  <si>
    <t>LM004114</t>
  </si>
  <si>
    <t>LM004112</t>
  </si>
  <si>
    <t>LM004123</t>
  </si>
  <si>
    <t>LM004113</t>
  </si>
  <si>
    <t>LM004124</t>
  </si>
  <si>
    <t>LM004154</t>
  </si>
  <si>
    <t>LM004127</t>
  </si>
  <si>
    <t>LM004138</t>
  </si>
  <si>
    <t>LM004139</t>
  </si>
  <si>
    <t>LM004128</t>
  </si>
  <si>
    <t>LM004132</t>
  </si>
  <si>
    <t>LM004115</t>
  </si>
  <si>
    <t>LM004141</t>
  </si>
  <si>
    <t xml:space="preserve">avaliar no cronograma bloco </t>
  </si>
  <si>
    <t>27033155   BALLAST EQUIP INDUST LTD</t>
  </si>
  <si>
    <t>74122000</t>
  </si>
  <si>
    <t>MFi5</t>
  </si>
  <si>
    <t>CW20 - 14/05</t>
  </si>
  <si>
    <t>908400066202</t>
  </si>
  <si>
    <t>908400066203</t>
  </si>
  <si>
    <t>7188.007.0M9</t>
  </si>
  <si>
    <t>BCC M313-0000-10-001-PX0334-050</t>
  </si>
  <si>
    <t>0209</t>
  </si>
  <si>
    <t>405476497</t>
  </si>
  <si>
    <t>0210</t>
  </si>
  <si>
    <t>908400066632</t>
  </si>
  <si>
    <t>0200</t>
  </si>
  <si>
    <t>405476501</t>
  </si>
  <si>
    <t>0203</t>
  </si>
  <si>
    <t>405476502</t>
  </si>
  <si>
    <t>405476500</t>
  </si>
  <si>
    <t>7188.007.0N4</t>
  </si>
  <si>
    <t>MFT3-4826 - 71880035PT_210</t>
  </si>
  <si>
    <t>7188.007.0N6</t>
  </si>
  <si>
    <t>MFT3-4834 - 71880035PT-214 (03/07)</t>
  </si>
  <si>
    <t>7188.007.0NB</t>
  </si>
  <si>
    <t>MFT3-4837 - 71880035PT-216 (01/01)</t>
  </si>
  <si>
    <t>7188.007.0N3</t>
  </si>
  <si>
    <t>MFT34820 - 71880035PT-209 POS 1 A 9 MENO</t>
  </si>
  <si>
    <t>7188.007.0N9</t>
  </si>
  <si>
    <t>VED.71880035PT_209_06 MED 12,50X5,50MM</t>
  </si>
  <si>
    <t>7188.007.0NA</t>
  </si>
  <si>
    <t>VED.71880035PT_29_03</t>
  </si>
  <si>
    <t>fazer FUP</t>
  </si>
  <si>
    <t>fazer FUP na Kalatec para buscar 23/06</t>
  </si>
  <si>
    <t>7188.007.0NE</t>
  </si>
  <si>
    <t>8048701 - TUBO FLEXÍVEL</t>
  </si>
  <si>
    <t>7188.007.0NF</t>
  </si>
  <si>
    <t>8048705 - TUBO FLEXÍVEL</t>
  </si>
  <si>
    <t>7188.007.0MV</t>
  </si>
  <si>
    <t>ARM5SB-06-A REGULADOR DE PRESSAO</t>
  </si>
  <si>
    <t>908400066086</t>
  </si>
  <si>
    <t>402590081</t>
  </si>
  <si>
    <t>30</t>
  </si>
  <si>
    <t>28</t>
  </si>
  <si>
    <t>32</t>
  </si>
  <si>
    <t>7188.007.0E6</t>
  </si>
  <si>
    <t>CGS5418804 - SELO TRANSFERENCIA ESPECIAL</t>
  </si>
  <si>
    <t>41</t>
  </si>
  <si>
    <t>7188.007.0P7</t>
  </si>
  <si>
    <t>CIL. HID. RHINO SE 040IA060X060 HM10X1,5</t>
  </si>
  <si>
    <t>7188.007.0DK</t>
  </si>
  <si>
    <t>CON005 - CONECTOR PARA HP</t>
  </si>
  <si>
    <t>7188.007.0DL</t>
  </si>
  <si>
    <t>CRSLV11-2 - CERAMICA DE ISOLAMENTO</t>
  </si>
  <si>
    <t>7188.007.0DM</t>
  </si>
  <si>
    <t>CRSLV14-1 - CERAMICA DE ISOLAMENTO</t>
  </si>
  <si>
    <t>7188.007.0DC</t>
  </si>
  <si>
    <t>CRSLV17 - CERAMICA DE ISOLAMENTO</t>
  </si>
  <si>
    <t>7188.007.0DD</t>
  </si>
  <si>
    <t>CRSLV23 - CERAMICA DE ISOLAMENTO</t>
  </si>
  <si>
    <t>7188.007.0E8</t>
  </si>
  <si>
    <t>CVDSTEM54188 - PINO DISCO VALVULADO BOSC</t>
  </si>
  <si>
    <t>43</t>
  </si>
  <si>
    <t>27</t>
  </si>
  <si>
    <t>31</t>
  </si>
  <si>
    <t>7188.007.0NV</t>
  </si>
  <si>
    <t>Datador Ano e Meses 12 x 20</t>
  </si>
  <si>
    <t>7188.007.0DE</t>
  </si>
  <si>
    <t>DHCRIMP01 - PRESILHA PARA TUBO REBITAVEL</t>
  </si>
  <si>
    <t>7188.007.0NK</t>
  </si>
  <si>
    <t>ENCOSTO PADRAO ACO 8620 -EP1A</t>
  </si>
  <si>
    <t>7188.007.0DN</t>
  </si>
  <si>
    <t>ES0016CE - PORCA DE PROTECAO</t>
  </si>
  <si>
    <t>7188.007.0DF</t>
  </si>
  <si>
    <t>ES0023CE - PORCA DE PROTECAO</t>
  </si>
  <si>
    <t>0198</t>
  </si>
  <si>
    <t>0199</t>
  </si>
  <si>
    <t>0201</t>
  </si>
  <si>
    <t>0202</t>
  </si>
  <si>
    <t>7188.007.0DX</t>
  </si>
  <si>
    <t>HYORG008 - ANEL DE VEDACAO</t>
  </si>
  <si>
    <t>7188.007.0DW</t>
  </si>
  <si>
    <t>HYORG016 - ANEL DE VEDACAO</t>
  </si>
  <si>
    <t>7188.007.0DV</t>
  </si>
  <si>
    <t>HYORG127 - ANEL DE VEDACAO</t>
  </si>
  <si>
    <t>7188.007.0DT</t>
  </si>
  <si>
    <t>HYORG132 - ANEL DE VEDACAO</t>
  </si>
  <si>
    <t>7188.007.0DU</t>
  </si>
  <si>
    <t>HYORG136 - ANEL DE VEDACAO</t>
  </si>
  <si>
    <t>25</t>
  </si>
  <si>
    <t>7188.007.0MT</t>
  </si>
  <si>
    <t>KK2P-04H CONEXAO ENGATE RAPIDO</t>
  </si>
  <si>
    <t>7188.007.0NW</t>
  </si>
  <si>
    <t>M3D - MICRORRUTOR</t>
  </si>
  <si>
    <t>7188.007.0NH</t>
  </si>
  <si>
    <t>MOLA B 20 X 064 AZUL</t>
  </si>
  <si>
    <t>67</t>
  </si>
  <si>
    <t>7188.007.0NG</t>
  </si>
  <si>
    <t>MOLA TV 16 X 025 VERDE</t>
  </si>
  <si>
    <t>7188.007.0NJ</t>
  </si>
  <si>
    <t>7188.007.0FR</t>
  </si>
  <si>
    <t>Pino Térmico HTK Ø 8 x 165</t>
  </si>
  <si>
    <t>7188.007.0DZ</t>
  </si>
  <si>
    <t>PS0003 - ANEL ORING</t>
  </si>
  <si>
    <t>34</t>
  </si>
  <si>
    <t>7188.007.0DY</t>
  </si>
  <si>
    <t>RODSEAL16 - ANEL DE VEDACAO DE BORRACHA</t>
  </si>
  <si>
    <t>33</t>
  </si>
  <si>
    <t>7188.007.0DP</t>
  </si>
  <si>
    <t>SHCSM4X4 - PARAFUSO M4X4 ALLEN S/CABECA</t>
  </si>
  <si>
    <t>7188.007.0E0</t>
  </si>
  <si>
    <t>SHCSM5X40 - PARAFUSO M 5X40</t>
  </si>
  <si>
    <t>35</t>
  </si>
  <si>
    <t>7188.007.0E1</t>
  </si>
  <si>
    <t>SHCSM8X35 - PARAFUSO M 8X35</t>
  </si>
  <si>
    <t>7188.007.0DR</t>
  </si>
  <si>
    <t>SILSEAL04 - SELO DE SILICONE</t>
  </si>
  <si>
    <t>7188.007.0DG</t>
  </si>
  <si>
    <t>SILSEAL06 - SELO DE SILICONE</t>
  </si>
  <si>
    <t>7188.007.0DH</t>
  </si>
  <si>
    <t>TCD1.5X250-1A - TERMOPAR 1.5 L=250 +2M E</t>
  </si>
  <si>
    <t>7188.007.0E2</t>
  </si>
  <si>
    <t>TCRC21 - CLIP RETENTOR DO BICO</t>
  </si>
  <si>
    <t>37</t>
  </si>
  <si>
    <t>7188.007.0E3</t>
  </si>
  <si>
    <t>TCRC23 - CLIP RETENTOR DO BICO</t>
  </si>
  <si>
    <t>7188.007.0E4</t>
  </si>
  <si>
    <t>TCWASHER - ARRUELA M5</t>
  </si>
  <si>
    <t>7188.007.0DJ</t>
  </si>
  <si>
    <t>TWA14X2000 - FIO DE TEFLON BRANCO</t>
  </si>
  <si>
    <t>7188.007.0DS</t>
  </si>
  <si>
    <t>TWA18X2000 - FIO DE TEFLON LARANJA</t>
  </si>
  <si>
    <t>7188.007.0E5</t>
  </si>
  <si>
    <t>TWRX2000CE - FIO DE TEFLON VERDE E AMARE</t>
  </si>
  <si>
    <t>40</t>
  </si>
  <si>
    <t>7188.007.0E9</t>
  </si>
  <si>
    <t>VDFLANGE009 - FLANGE DO DISCO VALVULADO</t>
  </si>
  <si>
    <t>7188.007.0E7</t>
  </si>
  <si>
    <t>VP00SP5418804 - PINO VALVULADO ESPECIAL</t>
  </si>
  <si>
    <t>42</t>
  </si>
  <si>
    <t>PINO TÉRMICO HTK Ø 8 X 165</t>
  </si>
  <si>
    <t>DATADOR ANO E MESES 12 X 20</t>
  </si>
  <si>
    <t>27029046   POLIMOLD INDUSTRIAL S/A</t>
  </si>
  <si>
    <t>6100067590</t>
  </si>
  <si>
    <t>27049888   MOLD-MASTERS DO BRASIL I</t>
  </si>
  <si>
    <t>6100067591</t>
  </si>
  <si>
    <t>6100067592</t>
  </si>
  <si>
    <t>6100067593</t>
  </si>
  <si>
    <t>6100067594</t>
  </si>
  <si>
    <t>6100067595</t>
  </si>
  <si>
    <t>6100067596</t>
  </si>
  <si>
    <t>6100067597</t>
  </si>
  <si>
    <t>6100067598</t>
  </si>
  <si>
    <t>6100067599</t>
  </si>
  <si>
    <t>6100067600</t>
  </si>
  <si>
    <t>6100067601</t>
  </si>
  <si>
    <t>6100067602</t>
  </si>
  <si>
    <t>6100067603</t>
  </si>
  <si>
    <t>6100067604</t>
  </si>
  <si>
    <t>6100067605</t>
  </si>
  <si>
    <t>6100067606</t>
  </si>
  <si>
    <t>6100067607</t>
  </si>
  <si>
    <t>6100067608</t>
  </si>
  <si>
    <t>6100067609</t>
  </si>
  <si>
    <t>6100067610</t>
  </si>
  <si>
    <t>6100067611</t>
  </si>
  <si>
    <t>6100067612</t>
  </si>
  <si>
    <t>6100067613</t>
  </si>
  <si>
    <t>6100067614</t>
  </si>
  <si>
    <t>6100067615</t>
  </si>
  <si>
    <t>6100067616</t>
  </si>
  <si>
    <t>6100067617</t>
  </si>
  <si>
    <t>6100067618</t>
  </si>
  <si>
    <t>6100067619</t>
  </si>
  <si>
    <t>6100067620</t>
  </si>
  <si>
    <t>6100067657</t>
  </si>
  <si>
    <t>27039363   CASAFER COMERCIAL IMPORT</t>
  </si>
  <si>
    <t>0027039363</t>
  </si>
  <si>
    <t>CASAFER COMERCIAL IMPORTADORA LTDA</t>
  </si>
  <si>
    <t>84807990</t>
  </si>
  <si>
    <t>0027049888</t>
  </si>
  <si>
    <t>85462000</t>
  </si>
  <si>
    <t>73044900</t>
  </si>
  <si>
    <t>73072200</t>
  </si>
  <si>
    <t>90259010</t>
  </si>
  <si>
    <t>72299000</t>
  </si>
  <si>
    <t>73044190</t>
  </si>
  <si>
    <t>40169300</t>
  </si>
  <si>
    <t>39269010</t>
  </si>
  <si>
    <t>73209000</t>
  </si>
  <si>
    <t>73182200</t>
  </si>
  <si>
    <t>85446000</t>
  </si>
  <si>
    <t>84779000</t>
  </si>
  <si>
    <t>84129090</t>
  </si>
  <si>
    <t>6100067657-45412</t>
  </si>
  <si>
    <t>6100067590-45406</t>
  </si>
  <si>
    <t>6100067591-45406</t>
  </si>
  <si>
    <t>6100067592-45406</t>
  </si>
  <si>
    <t>6100067593-45406</t>
  </si>
  <si>
    <t>6100067594-45406</t>
  </si>
  <si>
    <t>6100067620-45406</t>
  </si>
  <si>
    <t>6100067595-45406</t>
  </si>
  <si>
    <t>6100067596-45406</t>
  </si>
  <si>
    <t>6100067597-45406</t>
  </si>
  <si>
    <t>6100067598-45406</t>
  </si>
  <si>
    <t>6100067599-45406</t>
  </si>
  <si>
    <t>6100067600-45406</t>
  </si>
  <si>
    <t>6100067601-45406</t>
  </si>
  <si>
    <t>6100067602-45406</t>
  </si>
  <si>
    <t>6100067603-45406</t>
  </si>
  <si>
    <t>6100067604-45406</t>
  </si>
  <si>
    <t>6100067605-45406</t>
  </si>
  <si>
    <t>6100067606-45406</t>
  </si>
  <si>
    <t>6100067607-45406</t>
  </si>
  <si>
    <t>6100067608-45406</t>
  </si>
  <si>
    <t>6100067609-45406</t>
  </si>
  <si>
    <t>6100067610-45406</t>
  </si>
  <si>
    <t>6100067611-45406</t>
  </si>
  <si>
    <t>6100067612-45406</t>
  </si>
  <si>
    <t>6100067613-45406</t>
  </si>
  <si>
    <t>6100067614-45406</t>
  </si>
  <si>
    <t>6100067615-45406</t>
  </si>
  <si>
    <t>6100067616-45406</t>
  </si>
  <si>
    <t>6100067617-45406</t>
  </si>
  <si>
    <t>6100067618-45406</t>
  </si>
  <si>
    <t>6100067619-45406</t>
  </si>
  <si>
    <t>908400066596</t>
  </si>
  <si>
    <t>908400066601</t>
  </si>
  <si>
    <t>908400066603</t>
  </si>
  <si>
    <t>6100067779</t>
  </si>
  <si>
    <t>6100067781</t>
  </si>
  <si>
    <t>6100067789</t>
  </si>
  <si>
    <t>27022996   MATOOL INDUSTRIA E COMER</t>
  </si>
  <si>
    <t>6100067791</t>
  </si>
  <si>
    <t>6100067798</t>
  </si>
  <si>
    <t>27047991   GDS USINAGEM LTDA - ME</t>
  </si>
  <si>
    <t>6100067799</t>
  </si>
  <si>
    <t>6100067800</t>
  </si>
  <si>
    <t>84811000</t>
  </si>
  <si>
    <t>85365090</t>
  </si>
  <si>
    <t>6100067779-45429</t>
  </si>
  <si>
    <t>6100067781-45429</t>
  </si>
  <si>
    <t>CW21 - 21/05</t>
  </si>
  <si>
    <t>JUNTO COM MFI5</t>
  </si>
  <si>
    <t>7188.007.0PX</t>
  </si>
  <si>
    <t>89/PCM PG-13.5 - PRENSA CABOS METALICO</t>
  </si>
  <si>
    <t>7188.007.0PY</t>
  </si>
  <si>
    <t>CDSM-0.75 -  D CONTATO CRIMP MACHO</t>
  </si>
  <si>
    <t>7188.007.0PV</t>
  </si>
  <si>
    <t>CON-M8F-3P-R-5M - CONECTOR M8 FEMEA</t>
  </si>
  <si>
    <t>7188.007.0PW</t>
  </si>
  <si>
    <t>D-M9PVSAPC - SENSOR MAGNETICO</t>
  </si>
  <si>
    <t>7188.007.0PE</t>
  </si>
  <si>
    <t>MFT3-4829 - 71880035PT-212 (04/08)</t>
  </si>
  <si>
    <t>405476498</t>
  </si>
  <si>
    <t>7188.007.0PF</t>
  </si>
  <si>
    <t>MFT3-4830 - 71880035PT Gr 213 (04/04)</t>
  </si>
  <si>
    <t>7188.007.0PG</t>
  </si>
  <si>
    <t>MFT3-4835 - 71880035PT-215 (07/14)</t>
  </si>
  <si>
    <t>7188.007.0PH</t>
  </si>
  <si>
    <t>MFT3-4842 - 71880035PU-198 (10/16)</t>
  </si>
  <si>
    <t>7188.007.0PJ</t>
  </si>
  <si>
    <t>MFT3-4843 - 71880035PU-199 (03/04)</t>
  </si>
  <si>
    <t>7188.007.0PK</t>
  </si>
  <si>
    <t>MFT3-4844 - 71880035PU-200 (09/12)</t>
  </si>
  <si>
    <t>7188.007.0PL</t>
  </si>
  <si>
    <t>MFT3-4845 - 71880035PU-201 (10/16)</t>
  </si>
  <si>
    <t>7188.007.0PM</t>
  </si>
  <si>
    <t>MFT3-4846 - 71880035PU-202 (03/04)</t>
  </si>
  <si>
    <t>7188.007.0PN</t>
  </si>
  <si>
    <t>MFT3-4847 - 71880035PU-203 (10/12)</t>
  </si>
  <si>
    <t>363071154</t>
  </si>
  <si>
    <t>7188.007.0PZ</t>
  </si>
  <si>
    <t>SO-H6B-SK-2B-PG13.5 - 6B CARCACA BAIXA</t>
  </si>
  <si>
    <t>7188.007.0R3</t>
  </si>
  <si>
    <t>SO-HF6B-NUA3 - PORTA MODULO 2 MOD</t>
  </si>
  <si>
    <t>7188.007.0PC</t>
  </si>
  <si>
    <t>VEDACAO 17880035PU_200_06 PU 40 SHORE</t>
  </si>
  <si>
    <t>7188.007.0PB</t>
  </si>
  <si>
    <t>VEDACAO 71880035PU_203_06 PU 40 SHORE</t>
  </si>
  <si>
    <t>MFT3-4830 - 71880035PT GR 213 (04/04)</t>
  </si>
  <si>
    <t>6100067806</t>
  </si>
  <si>
    <t>6100067807</t>
  </si>
  <si>
    <t>27015368   G.S.O.  VEDAcoES INDS. L</t>
  </si>
  <si>
    <t>6100067809</t>
  </si>
  <si>
    <t>6100067810</t>
  </si>
  <si>
    <t>6100067815</t>
  </si>
  <si>
    <t>6100067816</t>
  </si>
  <si>
    <t>27006397   Kap Componentes Elétrico</t>
  </si>
  <si>
    <t>6100067817</t>
  </si>
  <si>
    <t>0027022996</t>
  </si>
  <si>
    <t>MATOOL INDUSTRIA E COMERCIO LTDA</t>
  </si>
  <si>
    <t>84663000</t>
  </si>
  <si>
    <t>0027047991</t>
  </si>
  <si>
    <t>GDS USINAGEM LTDA - ME</t>
  </si>
  <si>
    <t>84669100</t>
  </si>
  <si>
    <t>6100067789-45432</t>
  </si>
  <si>
    <t>6100067791-45432</t>
  </si>
  <si>
    <t>6100067798-45432</t>
  </si>
  <si>
    <t>6100067799-45432</t>
  </si>
  <si>
    <t>6100067800-45432</t>
  </si>
  <si>
    <t>ia.silva@staubli.com;MASSAMBANI Suelen Aparecida &lt;sa.massambani@staubli.com&gt;</t>
  </si>
  <si>
    <t>atendimento@tecserv-moldes.com.br</t>
  </si>
  <si>
    <t xml:space="preserve">Angela Lima </t>
  </si>
  <si>
    <t>(11)  4053-8660</t>
  </si>
  <si>
    <t>Leonardo Souza</t>
  </si>
  <si>
    <t>(19) 3725 1093</t>
  </si>
  <si>
    <t>adm@induchama.com.br; faturamento.adm@induchama.com.br</t>
  </si>
  <si>
    <t>Elisa Campelo</t>
  </si>
  <si>
    <t>19 2219-5556</t>
  </si>
  <si>
    <t>27112822</t>
  </si>
  <si>
    <t>MOUSER ELECTRONICS, INC.</t>
  </si>
  <si>
    <t>brasil@mouser.com</t>
  </si>
  <si>
    <t>Guilherme Conti</t>
  </si>
  <si>
    <t>11 3834-0179</t>
  </si>
  <si>
    <t>Derik Silva</t>
  </si>
  <si>
    <t>Larissa Monteiro</t>
  </si>
  <si>
    <t>(11) 3683-4949</t>
  </si>
  <si>
    <t>leandro.chen@3dcriar.com.br; anderson.pacheco@3dcriar.com.br</t>
  </si>
  <si>
    <t>LM004161</t>
  </si>
  <si>
    <t>LM004158</t>
  </si>
  <si>
    <t>LM004151</t>
  </si>
  <si>
    <t>LM004136</t>
  </si>
  <si>
    <t>LM004147</t>
  </si>
  <si>
    <t>LM004185</t>
  </si>
  <si>
    <t>LM004164</t>
  </si>
  <si>
    <t>LM004156</t>
  </si>
  <si>
    <t>LM004167</t>
  </si>
  <si>
    <t>LM004148</t>
  </si>
  <si>
    <t>LM004171</t>
  </si>
  <si>
    <t>LM004159</t>
  </si>
  <si>
    <t>LM004155</t>
  </si>
  <si>
    <t>LM004162</t>
  </si>
  <si>
    <t>LM004146</t>
  </si>
  <si>
    <t>LM004135</t>
  </si>
  <si>
    <t>LM004160</t>
  </si>
  <si>
    <t>LM004172</t>
  </si>
  <si>
    <t>LM004140</t>
  </si>
  <si>
    <t>LM004137</t>
  </si>
  <si>
    <t>LM004184</t>
  </si>
  <si>
    <t>LM004187</t>
  </si>
  <si>
    <t>LM004186</t>
  </si>
  <si>
    <t>LM004173</t>
  </si>
  <si>
    <t>LM004170</t>
  </si>
  <si>
    <t>7188.007.0RS</t>
  </si>
  <si>
    <t>AS1201F-M5-04A - VALV AUX CONTROLE  VAZA</t>
  </si>
  <si>
    <t>7188.007.0RU</t>
  </si>
  <si>
    <t>AS1201F-M5-06A - VALV AUX CONTROLE VAZAO</t>
  </si>
  <si>
    <t>7188.007.0RW</t>
  </si>
  <si>
    <t>CDQ2B32-5SZ*BR - CIL PNEUM COMPACTO</t>
  </si>
  <si>
    <t>7188.007.0RV</t>
  </si>
  <si>
    <t>D-M9PSAPC - SENSOR MAGNETICO</t>
  </si>
  <si>
    <t>7188.007.0RR</t>
  </si>
  <si>
    <t>KQ2L23-M5A - CONEXAO INSTANTANEA EM L DE</t>
  </si>
  <si>
    <t>7188.007.0RX</t>
  </si>
  <si>
    <t>MFT3-4852 - 7188006644-90 (01/08)</t>
  </si>
  <si>
    <t>304</t>
  </si>
  <si>
    <t>7188.007.0RT</t>
  </si>
  <si>
    <t>MXS8-20A - CILINDRO PNEUM MESA DESLIZANT</t>
  </si>
  <si>
    <t>7188.007.0S0</t>
  </si>
  <si>
    <t>RBE036904 - Niple de passagem livre com</t>
  </si>
  <si>
    <t>7188.007.0RL</t>
  </si>
  <si>
    <t>RBE036906 - Niple de passagem livre</t>
  </si>
  <si>
    <t>RBE036906 - NIPLE DE PASSAGEM LIVRE</t>
  </si>
  <si>
    <t>RBE036904 - NIPLE DE PASSAGEM LIVRE COM</t>
  </si>
  <si>
    <t>0027006397</t>
  </si>
  <si>
    <t>Kap Componentes Elétricos Ltda.</t>
  </si>
  <si>
    <t>0027015368</t>
  </si>
  <si>
    <t>G.S.O.  VEDAcoES INDS. LTDA</t>
  </si>
  <si>
    <t>0027044666</t>
  </si>
  <si>
    <t>84122110</t>
  </si>
  <si>
    <t>6100067816-45434</t>
  </si>
  <si>
    <t>6100067809-45434</t>
  </si>
  <si>
    <t>6100067810-45434</t>
  </si>
  <si>
    <t>6100067815-45434</t>
  </si>
  <si>
    <t>6100067817-45434</t>
  </si>
  <si>
    <t>7188.007.0S3</t>
  </si>
  <si>
    <t>KIT FIXAÇÃO - LM 004140-GR 198</t>
  </si>
  <si>
    <t>7188.007.0S4</t>
  </si>
  <si>
    <t>KIT FIXAÇÃO - LM 004140-GR 199</t>
  </si>
  <si>
    <t>7188.007.0S5</t>
  </si>
  <si>
    <t>KIT FIXAÇÃO - LM 004140-GR 200</t>
  </si>
  <si>
    <t>7188.007.0S6</t>
  </si>
  <si>
    <t>KIT FIXAÇÃO - LM 004140-GR 201</t>
  </si>
  <si>
    <t>7188.007.0S7</t>
  </si>
  <si>
    <t>KIT FIXAÇÃO - LM 004140-GR 202</t>
  </si>
  <si>
    <t>7188.007.0S8</t>
  </si>
  <si>
    <t>KIT FIXAÇÃO - LM 004140-GR 203</t>
  </si>
  <si>
    <t>6100067824</t>
  </si>
  <si>
    <t>6100067826</t>
  </si>
  <si>
    <t>6100067827</t>
  </si>
  <si>
    <t>6100067828</t>
  </si>
  <si>
    <t>6100067829</t>
  </si>
  <si>
    <t>0027023674</t>
  </si>
  <si>
    <t>José Carlos Ferreira de Araujo</t>
  </si>
  <si>
    <t>82079000</t>
  </si>
  <si>
    <t>6100067824-45435</t>
  </si>
  <si>
    <t>908400066597</t>
  </si>
  <si>
    <t>7188.007.0TL</t>
  </si>
  <si>
    <t>Datador Anos 6 x 20</t>
  </si>
  <si>
    <t>7188.007.0TK</t>
  </si>
  <si>
    <t>Datador Mês (1-12) 6 x 20</t>
  </si>
  <si>
    <t>51</t>
  </si>
  <si>
    <t>7188.007.0SK</t>
  </si>
  <si>
    <t>EXTRATOR 1530A - 12,00X100,0 H13 NITRETA</t>
  </si>
  <si>
    <t>7188.007.0SL</t>
  </si>
  <si>
    <t>EXTRATOR 1530B - 1,00 X 100,0 WS</t>
  </si>
  <si>
    <t>7188.007.0SD</t>
  </si>
  <si>
    <t>105</t>
  </si>
  <si>
    <t>7188.007.0SE</t>
  </si>
  <si>
    <t>EXTRATOR 1530B - 4,00 X 100,0 WS*</t>
  </si>
  <si>
    <t>106</t>
  </si>
  <si>
    <t>7188.007.0SF</t>
  </si>
  <si>
    <t>EXTRATOR 1530B - 5,00 X 100,0 WS</t>
  </si>
  <si>
    <t>107</t>
  </si>
  <si>
    <t>7188.007.0SG</t>
  </si>
  <si>
    <t>EXTRATOR 1530B - 6,00 X 300,0 WS</t>
  </si>
  <si>
    <t>108</t>
  </si>
  <si>
    <t>7188.007.0SH</t>
  </si>
  <si>
    <t>EXTRATOR 1530B - 8,00 X 300,0 WS*</t>
  </si>
  <si>
    <t>109</t>
  </si>
  <si>
    <t>7188.007.0TF</t>
  </si>
  <si>
    <t>H1D-CLT08-001-AM Macho 08x1/8 BSP Amarel</t>
  </si>
  <si>
    <t>7188.007.0TJ</t>
  </si>
  <si>
    <t>H1D-CLT08-001-AZ Macho 08x1/8 BSP</t>
  </si>
  <si>
    <t>143</t>
  </si>
  <si>
    <t>7188.007.0TE</t>
  </si>
  <si>
    <t>H1D-CLT08-001-VD Macho 08x1/8 BSP Verde</t>
  </si>
  <si>
    <t>7188.007.0TH</t>
  </si>
  <si>
    <t>H1D-CLT08-001-VM Macho 08x1/8 BSP</t>
  </si>
  <si>
    <t>142</t>
  </si>
  <si>
    <t>7188.007.0T1</t>
  </si>
  <si>
    <t>H1D-CLT10-003-AZ CNX RETA MACHO 10X1/4BS</t>
  </si>
  <si>
    <t>126</t>
  </si>
  <si>
    <t>7188.007.0TD</t>
  </si>
  <si>
    <t>H1D-CLT10-003-VM  Macho 10x1/4BSP Verm</t>
  </si>
  <si>
    <t>138</t>
  </si>
  <si>
    <t>7188.007.0T6</t>
  </si>
  <si>
    <t>H1D-CONEC CONECTOR</t>
  </si>
  <si>
    <t>131</t>
  </si>
  <si>
    <t>7188.007.0SU</t>
  </si>
  <si>
    <t>H1D-COT COTOVELO</t>
  </si>
  <si>
    <t>118</t>
  </si>
  <si>
    <t>7188.007.0T5</t>
  </si>
  <si>
    <t>H1D-COT-01 COTOVELO</t>
  </si>
  <si>
    <t>7188.007.0SS</t>
  </si>
  <si>
    <t>H1D-ORING-1 ANEL O'RING</t>
  </si>
  <si>
    <t>7188.007.0ST</t>
  </si>
  <si>
    <t>H1D-ORING-2 ANEL O'RING</t>
  </si>
  <si>
    <t>123</t>
  </si>
  <si>
    <t>7188.007.0SZ</t>
  </si>
  <si>
    <t>H1D-ORING-3 ANEL O'RING</t>
  </si>
  <si>
    <t>124</t>
  </si>
  <si>
    <t>7188.007.0T0</t>
  </si>
  <si>
    <t>H1D-ORING-4 ANEL O'RING</t>
  </si>
  <si>
    <t>125</t>
  </si>
  <si>
    <t>7188.007.0T2</t>
  </si>
  <si>
    <t>H1D-ORING-5 ANEL O'RING</t>
  </si>
  <si>
    <t>127</t>
  </si>
  <si>
    <t>7188.007.0T9</t>
  </si>
  <si>
    <t>H1D-ORING-6 ANEL O'RING</t>
  </si>
  <si>
    <t>7188.007.0TA</t>
  </si>
  <si>
    <t>H1D-ORING-7 ANEL O'RING</t>
  </si>
  <si>
    <t>135</t>
  </si>
  <si>
    <t>7188.007.0TB</t>
  </si>
  <si>
    <t>H1D-ORING-8 ANEL O'RING</t>
  </si>
  <si>
    <t>136</t>
  </si>
  <si>
    <t>7188.007.0TC</t>
  </si>
  <si>
    <t>H1D-ORING-9 ANEL O'RING</t>
  </si>
  <si>
    <t>137</t>
  </si>
  <si>
    <t>7188.007.0T8</t>
  </si>
  <si>
    <t>H1D-PIN PINO</t>
  </si>
  <si>
    <t>133</t>
  </si>
  <si>
    <t>7188.007.0SM</t>
  </si>
  <si>
    <t>H1D-PRO - PROLONGADOR</t>
  </si>
  <si>
    <t>7188.007.0SN</t>
  </si>
  <si>
    <t>H1D-PT-001 PROLONGADOR</t>
  </si>
  <si>
    <t>7188.007.0SP</t>
  </si>
  <si>
    <t>H1D-PT-002 PROLONGADOR</t>
  </si>
  <si>
    <t>7188.007.0SR</t>
  </si>
  <si>
    <t>H1D-PT-004 PROLONGADOR</t>
  </si>
  <si>
    <t>115</t>
  </si>
  <si>
    <t>7188.007.0SC</t>
  </si>
  <si>
    <t>KIT FIXAÇÃO – 71880069MK</t>
  </si>
  <si>
    <t>50</t>
  </si>
  <si>
    <t>7188.007.0SW</t>
  </si>
  <si>
    <t>LAMINA DIV FLUXO R1 1/4"BSP 44MM</t>
  </si>
  <si>
    <t>120</t>
  </si>
  <si>
    <t>7188.007.0T3</t>
  </si>
  <si>
    <t>LAMINA DIV FLUXO R1 1/4"BSP 54MM</t>
  </si>
  <si>
    <t>7188.007.0SV</t>
  </si>
  <si>
    <t>LAMINA DIV FLUXO R1 1/4"BSP 74MM</t>
  </si>
  <si>
    <t>119</t>
  </si>
  <si>
    <t>7188.007.0SY</t>
  </si>
  <si>
    <t>LAMINA DIV FLUXO R1 1/4"BSP 84MM</t>
  </si>
  <si>
    <t>122</t>
  </si>
  <si>
    <t>7188.007.0SX</t>
  </si>
  <si>
    <t>LAMINA DIV FLUXO R1 1/4"BSP 94MM</t>
  </si>
  <si>
    <t>7188.007.0T7</t>
  </si>
  <si>
    <t>NIPLE 1/2" LATÃO</t>
  </si>
  <si>
    <t>132</t>
  </si>
  <si>
    <t>7188.007.0T4</t>
  </si>
  <si>
    <t>PLUG PB3 VALVULADO 3/4" BSP AZUL</t>
  </si>
  <si>
    <t>129</t>
  </si>
  <si>
    <t>7188.007.0TG</t>
  </si>
  <si>
    <t>PLUG PB3 VALVULADO 3/4" BSP VERMELHO</t>
  </si>
  <si>
    <t>141</t>
  </si>
  <si>
    <t>H1D-CLT10-003-VM  MACHO 10X1/4BSP VERM</t>
  </si>
  <si>
    <t>H1D-CLT08-001-VD MACHO 08X1/8 BSP VERDE</t>
  </si>
  <si>
    <t>H1D-CLT08-001-AM MACHO 08X1/8 BSP AMAREL</t>
  </si>
  <si>
    <t>H1D-CLT08-001-VM MACHO 08X1/8 BSP</t>
  </si>
  <si>
    <t>H1D-CLT08-001-AZ MACHO 08X1/8 BSP</t>
  </si>
  <si>
    <t>DATADOR MÊS (1-12) 6 X 20</t>
  </si>
  <si>
    <t>DATADOR ANOS 6 X 20</t>
  </si>
  <si>
    <t>6100065804-45436</t>
  </si>
  <si>
    <t>6100065815-45436</t>
  </si>
  <si>
    <t>6100065816-45436</t>
  </si>
  <si>
    <t>6100065817-45436</t>
  </si>
  <si>
    <t>908400066595</t>
  </si>
  <si>
    <t>908400066598</t>
  </si>
  <si>
    <t>908400066600</t>
  </si>
  <si>
    <t>908400066602</t>
  </si>
  <si>
    <t>7188.007.0TV</t>
  </si>
  <si>
    <t>KIT FIXAÇÃO – 7188007096</t>
  </si>
  <si>
    <t>149</t>
  </si>
  <si>
    <t>363092448</t>
  </si>
  <si>
    <t>6100067862</t>
  </si>
  <si>
    <t>6100067863</t>
  </si>
  <si>
    <t>6100067864</t>
  </si>
  <si>
    <t>6100067865</t>
  </si>
  <si>
    <t>6100067866</t>
  </si>
  <si>
    <t>6100067867</t>
  </si>
  <si>
    <t>6100067868</t>
  </si>
  <si>
    <t>6100067872</t>
  </si>
  <si>
    <t>6100067881</t>
  </si>
  <si>
    <t>27049479   CAMARGO USINAGEM E FERRA</t>
  </si>
  <si>
    <t>6100067883</t>
  </si>
  <si>
    <t>6100067884</t>
  </si>
  <si>
    <t>CW212 - 28/05</t>
  </si>
  <si>
    <t>6100067886</t>
  </si>
  <si>
    <t>6100067887</t>
  </si>
  <si>
    <t>6100067888</t>
  </si>
  <si>
    <t>6100067889</t>
  </si>
  <si>
    <t>6100067890</t>
  </si>
  <si>
    <t>6100067891</t>
  </si>
  <si>
    <t>6100067892</t>
  </si>
  <si>
    <t>6100067893</t>
  </si>
  <si>
    <t>6100067895</t>
  </si>
  <si>
    <t>6100067896</t>
  </si>
  <si>
    <t>6100067897</t>
  </si>
  <si>
    <t>6100067898</t>
  </si>
  <si>
    <t>6100067899</t>
  </si>
  <si>
    <t>6100067900</t>
  </si>
  <si>
    <t>84818099</t>
  </si>
  <si>
    <t>6100067862-45440</t>
  </si>
  <si>
    <t>6100067863-45440</t>
  </si>
  <si>
    <t>6100067864-45440</t>
  </si>
  <si>
    <t>6100067865-45440</t>
  </si>
  <si>
    <t>LM004166</t>
  </si>
  <si>
    <t>LM004219</t>
  </si>
  <si>
    <t>LM004203</t>
  </si>
  <si>
    <t>LM004168</t>
  </si>
  <si>
    <t>LM004221</t>
  </si>
  <si>
    <t>LM004197</t>
  </si>
  <si>
    <t>LM004194</t>
  </si>
  <si>
    <t>LM004193</t>
  </si>
  <si>
    <t>LM004192</t>
  </si>
  <si>
    <t>LM004191</t>
  </si>
  <si>
    <t>LM004189</t>
  </si>
  <si>
    <t>LM004188</t>
  </si>
  <si>
    <t>LM004190</t>
  </si>
  <si>
    <t>LM004120</t>
  </si>
  <si>
    <t>LM004207</t>
  </si>
  <si>
    <t>LM004205</t>
  </si>
  <si>
    <t>LM004206</t>
  </si>
  <si>
    <t>LM004208</t>
  </si>
  <si>
    <t>LM004218</t>
  </si>
  <si>
    <t>LM004169</t>
  </si>
  <si>
    <t>6100067901</t>
  </si>
  <si>
    <t>97511296   DIMENSIONAL BRASIL SOLUC</t>
  </si>
  <si>
    <t>85389090</t>
  </si>
  <si>
    <t>85447090</t>
  </si>
  <si>
    <t>0027046867</t>
  </si>
  <si>
    <t>39206291</t>
  </si>
  <si>
    <t>0027049479</t>
  </si>
  <si>
    <t>84669319</t>
  </si>
  <si>
    <t>6100067891-45441</t>
  </si>
  <si>
    <t>6100067886-45441</t>
  </si>
  <si>
    <t>6100067887-45441</t>
  </si>
  <si>
    <t>6100067888-45441</t>
  </si>
  <si>
    <t>6100067892-45441</t>
  </si>
  <si>
    <t>6100067889-45441</t>
  </si>
  <si>
    <t>6100067890-45441</t>
  </si>
  <si>
    <t>6100067893-45441</t>
  </si>
  <si>
    <t>6100067895-45441</t>
  </si>
  <si>
    <t>6100067896-45441</t>
  </si>
  <si>
    <t>6100067897-45441</t>
  </si>
  <si>
    <t>6100067898-45441</t>
  </si>
  <si>
    <t>6100067899-45441</t>
  </si>
  <si>
    <t>6100067900-45441</t>
  </si>
  <si>
    <t>6100067883-45441</t>
  </si>
  <si>
    <t>6100067884-45441</t>
  </si>
  <si>
    <t>6100066428-45441</t>
  </si>
  <si>
    <t>6100063953-45441</t>
  </si>
  <si>
    <t>6100067881-45441</t>
  </si>
  <si>
    <t>7188.007.0U1</t>
  </si>
  <si>
    <t>BES M08EF-PSC40F-S49G Sensor indutivo</t>
  </si>
  <si>
    <t>307</t>
  </si>
  <si>
    <t>7188.007.0U0</t>
  </si>
  <si>
    <t>MFT3-4873 - 718800663U-47-01 (01/04)</t>
  </si>
  <si>
    <t>545</t>
  </si>
  <si>
    <t>7188.007.0UK</t>
  </si>
  <si>
    <t>MFT3-4881 - 7188006640-23 (04/04)</t>
  </si>
  <si>
    <t>641</t>
  </si>
  <si>
    <t>7188.007.0U4</t>
  </si>
  <si>
    <t>MFT3-4885 - 7188006642-24 (03/04)</t>
  </si>
  <si>
    <t>321</t>
  </si>
  <si>
    <t>7188.006.9P1</t>
  </si>
  <si>
    <t>R911406102 - MOD SAIDA DIG XI211116</t>
  </si>
  <si>
    <t>308</t>
  </si>
  <si>
    <t>7188.007.0UJ</t>
  </si>
  <si>
    <t>VBA10A-F02GN - BOOSTER</t>
  </si>
  <si>
    <t>0003</t>
  </si>
  <si>
    <t>548</t>
  </si>
  <si>
    <t>7188.007.0UH</t>
  </si>
  <si>
    <t>VBAT05A1-SV-X3048 - TANQUE DE AR</t>
  </si>
  <si>
    <t>547</t>
  </si>
  <si>
    <t>6100066711</t>
  </si>
  <si>
    <t>BES M08EF-PSC40F-S49G SENSOR INDUTIVO</t>
  </si>
  <si>
    <t>7188.007.0VC</t>
  </si>
  <si>
    <t>3842410104 - TAG - ID 200 MDT 1/2K-H</t>
  </si>
  <si>
    <t>309</t>
  </si>
  <si>
    <t>7188.007.0VA</t>
  </si>
  <si>
    <t>0042</t>
  </si>
  <si>
    <t>411019944</t>
  </si>
  <si>
    <t>0043</t>
  </si>
  <si>
    <t>7188.007.0VB</t>
  </si>
  <si>
    <t>BES M08ZE1-PSC20B-S49G</t>
  </si>
  <si>
    <t>7188.007.0V8</t>
  </si>
  <si>
    <t>CARCACA TOM MULTIP 10P BASE ALTA SCBA1T-</t>
  </si>
  <si>
    <t>154</t>
  </si>
  <si>
    <t>7188.007.0V9</t>
  </si>
  <si>
    <t>MIOLO PLUG MULTIP 10P 16A SMP10 - STECK</t>
  </si>
  <si>
    <t>155</t>
  </si>
  <si>
    <t>6100066711-45446</t>
  </si>
  <si>
    <t>6100067930</t>
  </si>
  <si>
    <t>6100067931</t>
  </si>
  <si>
    <t>6100067932</t>
  </si>
  <si>
    <t>6100067933</t>
  </si>
  <si>
    <t>6100067934</t>
  </si>
  <si>
    <t>6100067935</t>
  </si>
  <si>
    <t>6100067936</t>
  </si>
  <si>
    <t>6100067937</t>
  </si>
  <si>
    <t>27049533   HIDRAUMAN SERVICOS HIDRA</t>
  </si>
  <si>
    <t>6100067938</t>
  </si>
  <si>
    <t>6100067939</t>
  </si>
  <si>
    <t>6100067940</t>
  </si>
  <si>
    <t>6100067941</t>
  </si>
  <si>
    <t>6100067942</t>
  </si>
  <si>
    <t>6100067943</t>
  </si>
  <si>
    <t>6100067944</t>
  </si>
  <si>
    <t>6100067945</t>
  </si>
  <si>
    <t>6100067946</t>
  </si>
  <si>
    <t>6100067947</t>
  </si>
  <si>
    <t>6100067948</t>
  </si>
  <si>
    <t>6100067949</t>
  </si>
  <si>
    <t>6100067950</t>
  </si>
  <si>
    <t>6100067951</t>
  </si>
  <si>
    <t>6100067952</t>
  </si>
  <si>
    <t>6100067953</t>
  </si>
  <si>
    <t>6100067954</t>
  </si>
  <si>
    <t>6100067955</t>
  </si>
  <si>
    <t>6100067956</t>
  </si>
  <si>
    <t>6100067958</t>
  </si>
  <si>
    <t>6100067959</t>
  </si>
  <si>
    <t>6100067960</t>
  </si>
  <si>
    <t>7188.007.0PD</t>
  </si>
  <si>
    <t>DISJ 2P 10A C 3KA 230V MDWP-C10-2 152657</t>
  </si>
  <si>
    <t>7188.007.0VH</t>
  </si>
  <si>
    <t>FT-50AWP - SENSOR TERMICO (CONTROLADOR)</t>
  </si>
  <si>
    <t>0006</t>
  </si>
  <si>
    <t>7188.007.0VG</t>
  </si>
  <si>
    <t>FT-H30(5M) - SENSOR TERM (CABECOTE SENSO</t>
  </si>
  <si>
    <t>7188.007.0VF</t>
  </si>
  <si>
    <t>LDH290-Sensor analítico de gás</t>
  </si>
  <si>
    <t>6100067878</t>
  </si>
  <si>
    <t>6100067967</t>
  </si>
  <si>
    <t>6100067968</t>
  </si>
  <si>
    <t>6100067969</t>
  </si>
  <si>
    <t>6100067970</t>
  </si>
  <si>
    <t>6100067972</t>
  </si>
  <si>
    <t>6100067973</t>
  </si>
  <si>
    <t>6100067974</t>
  </si>
  <si>
    <t>6100067975</t>
  </si>
  <si>
    <t>6100067976</t>
  </si>
  <si>
    <t>6100067977</t>
  </si>
  <si>
    <t>6100067978</t>
  </si>
  <si>
    <t>6100067979</t>
  </si>
  <si>
    <t>6100067980</t>
  </si>
  <si>
    <t>6100067981</t>
  </si>
  <si>
    <t>6100067982</t>
  </si>
  <si>
    <t>6100067983</t>
  </si>
  <si>
    <t>6100067984</t>
  </si>
  <si>
    <t>6100067985</t>
  </si>
  <si>
    <t>6100067986</t>
  </si>
  <si>
    <t>6100067987</t>
  </si>
  <si>
    <t>6100067988</t>
  </si>
  <si>
    <t>6100067989</t>
  </si>
  <si>
    <t>6100067990</t>
  </si>
  <si>
    <t>6100067991</t>
  </si>
  <si>
    <t>73110000</t>
  </si>
  <si>
    <t>84812090</t>
  </si>
  <si>
    <t>73170090</t>
  </si>
  <si>
    <t>0027049533</t>
  </si>
  <si>
    <t>HIDRAUMAN SERVICOS HIDRAULICOS E PN</t>
  </si>
  <si>
    <t>84803000</t>
  </si>
  <si>
    <t>85437099</t>
  </si>
  <si>
    <t>6100067967-45448</t>
  </si>
  <si>
    <t>6100067968-45448</t>
  </si>
  <si>
    <t>6100067969-45448</t>
  </si>
  <si>
    <t>6100067970-45448</t>
  </si>
  <si>
    <t>6100067960-45447</t>
  </si>
  <si>
    <t>6100067972-45448</t>
  </si>
  <si>
    <t>6100067973-45448</t>
  </si>
  <si>
    <t>6100067878-45447</t>
  </si>
  <si>
    <t>6100067930-45447</t>
  </si>
  <si>
    <t>6100067931-45447</t>
  </si>
  <si>
    <t>6100067932-45447</t>
  </si>
  <si>
    <t>6100067933-45447</t>
  </si>
  <si>
    <t>6100067934-45447</t>
  </si>
  <si>
    <t>6100067935-45447</t>
  </si>
  <si>
    <t>6100067936-45447</t>
  </si>
  <si>
    <t>6100067974-45448</t>
  </si>
  <si>
    <t>6100067937-45447</t>
  </si>
  <si>
    <t>6100067938-45447</t>
  </si>
  <si>
    <t>6100067939-45447</t>
  </si>
  <si>
    <t>6100067940-45447</t>
  </si>
  <si>
    <t>6100067941-45447</t>
  </si>
  <si>
    <t>6100067942-45447</t>
  </si>
  <si>
    <t>6100067943-45447</t>
  </si>
  <si>
    <t>6100067944-45447</t>
  </si>
  <si>
    <t>6100067945-45447</t>
  </si>
  <si>
    <t>6100067946-45447</t>
  </si>
  <si>
    <t>6100067947-45447</t>
  </si>
  <si>
    <t>6100067948-45447</t>
  </si>
  <si>
    <t>6100067949-45447</t>
  </si>
  <si>
    <t>6100067950-45447</t>
  </si>
  <si>
    <t>6100067951-45447</t>
  </si>
  <si>
    <t>6100067975-45448</t>
  </si>
  <si>
    <t>6100067976-45448</t>
  </si>
  <si>
    <t>6100067977-45448</t>
  </si>
  <si>
    <t>6100067978-45448</t>
  </si>
  <si>
    <t>6100067979-45448</t>
  </si>
  <si>
    <t>6100067980-45448</t>
  </si>
  <si>
    <t>6100067981-45448</t>
  </si>
  <si>
    <t>6100067982-45448</t>
  </si>
  <si>
    <t>6100067983-45448</t>
  </si>
  <si>
    <t>6100067984-45448</t>
  </si>
  <si>
    <t>6100067985-45448</t>
  </si>
  <si>
    <t>6100067986-45448</t>
  </si>
  <si>
    <t>6100067987-45448</t>
  </si>
  <si>
    <t>6100067988-45448</t>
  </si>
  <si>
    <t>6100067989-45448</t>
  </si>
  <si>
    <t>6100067990-45448</t>
  </si>
  <si>
    <t>6100067952-45447</t>
  </si>
  <si>
    <t>6100067953-45447</t>
  </si>
  <si>
    <t>6100067954-45447</t>
  </si>
  <si>
    <t>6100067955-45447</t>
  </si>
  <si>
    <t>6100067956-45447</t>
  </si>
  <si>
    <t>6100067958-45447</t>
  </si>
  <si>
    <t>6100067959-45447</t>
  </si>
  <si>
    <t>6100067991-45448</t>
  </si>
  <si>
    <t>LDH290-SENSOR ANALÍTICO DE 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</si>
</sst>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dd/mm/yyyy;@"/>
    <numFmt numFmtId="166" formatCode="d/mm/yyyy;@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9C0006"/>
      <name val="Arial"/>
      <family val="2"/>
    </font>
    <font>
      <u/>
      <sz val="10"/>
      <color theme="10"/>
      <name val="Arial"/>
      <family val="2"/>
    </font>
    <font>
      <sz val="10"/>
      <color theme="9" tint="-0.49998474074526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3" fillId="5" borderId="0" applyNumberFormat="0" applyBorder="0" applyAlignment="0" applyProtection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9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top" wrapText="1"/>
    </xf>
    <xf numFmtId="22" fontId="0" fillId="0" borderId="0" xfId="0" applyNumberFormat="1" applyAlignment="1">
      <alignment vertical="top"/>
    </xf>
    <xf numFmtId="0" fontId="0" fillId="0" borderId="0" xfId="0"/>
    <xf numFmtId="16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14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1" fontId="0" fillId="0" borderId="0" xfId="0" quotePrefix="1" applyNumberFormat="1"/>
    <xf numFmtId="0" fontId="2" fillId="0" borderId="0" xfId="0" applyFont="1"/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1" xfId="0" applyBorder="1" applyAlignment="1">
      <alignment vertical="center"/>
    </xf>
    <xf numFmtId="0" fontId="4" fillId="0" borderId="0" xfId="3" applyAlignment="1">
      <alignment vertical="top"/>
    </xf>
    <xf numFmtId="0" fontId="5" fillId="6" borderId="0" xfId="0" applyFont="1" applyFill="1" applyBorder="1" applyAlignment="1">
      <alignment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" fontId="0" fillId="7" borderId="2" xfId="0" applyNumberFormat="1" applyFill="1" applyBorder="1" applyAlignment="1">
      <alignment horizontal="center" vertical="center" wrapText="1"/>
    </xf>
    <xf numFmtId="14" fontId="2" fillId="8" borderId="2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2" fillId="7" borderId="2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10" fontId="0" fillId="0" borderId="7" xfId="4" applyNumberFormat="1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14" fontId="0" fillId="4" borderId="1" xfId="0" applyNumberForma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vertical="center"/>
    </xf>
    <xf numFmtId="10" fontId="2" fillId="0" borderId="7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2" fillId="4" borderId="2" xfId="0" applyNumberFormat="1" applyFon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" fontId="0" fillId="8" borderId="2" xfId="0" applyNumberFormat="1" applyFill="1" applyBorder="1" applyAlignment="1">
      <alignment horizontal="center" vertical="center"/>
    </xf>
    <xf numFmtId="0" fontId="0" fillId="0" borderId="0" xfId="0" applyFill="1"/>
    <xf numFmtId="1" fontId="0" fillId="8" borderId="2" xfId="0" applyNumberForma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NumberFormat="1"/>
    <xf numFmtId="1" fontId="2" fillId="0" borderId="0" xfId="0" quotePrefix="1" applyNumberFormat="1" applyFont="1"/>
    <xf numFmtId="1" fontId="0" fillId="0" borderId="0" xfId="0" applyNumberFormat="1"/>
    <xf numFmtId="1" fontId="9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top"/>
    </xf>
    <xf numFmtId="14" fontId="0" fillId="9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9" fillId="0" borderId="0" xfId="0" applyNumberFormat="1" applyFont="1" applyAlignment="1">
      <alignment vertical="top"/>
    </xf>
    <xf numFmtId="165" fontId="0" fillId="9" borderId="1" xfId="0" applyNumberForma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5">
    <cellStyle name="Bad" xfId="2" xr:uid="{3ADCA8A3-AE05-46CD-B6E7-8F1F92D62024}"/>
    <cellStyle name="Hiperlink" xfId="3" builtinId="8"/>
    <cellStyle name="Normal" xfId="0" builtinId="0"/>
    <cellStyle name="Normal 2" xfId="1" xr:uid="{E117D842-23E9-490D-93D2-648BBCA5FF2D}"/>
    <cellStyle name="Porcentagem" xfId="4" builtinId="5"/>
  </cellStyles>
  <dxfs count="20">
    <dxf>
      <alignment horizontal="general" vertical="top" textRotation="0" wrapText="0" indent="0" justifyLastLine="0" shrinkToFit="0" readingOrder="0"/>
    </dxf>
    <dxf>
      <font>
        <sz val="11"/>
        <name val="Segoe UI"/>
        <family val="2"/>
      </font>
      <numFmt numFmtId="1" formatCode="0"/>
      <alignment horizontal="general" vertical="top" textRotation="0" wrapText="0" indent="0" justifyLastLine="0" shrinkToFit="0" readingOrder="0"/>
    </dxf>
    <dxf>
      <numFmt numFmtId="27" formatCode="dd/mm/yyyy\ hh:mm"/>
      <alignment horizontal="general" vertical="top" textRotation="0" wrapText="0" indent="0" justifyLastLine="0" shrinkToFit="0" readingOrder="0"/>
    </dxf>
    <dxf>
      <numFmt numFmtId="27" formatCode="dd/mm/yyyy\ hh:mm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XED-TERM Manzan Isabella (CaP/MFI6)" id="{7E17A08C-171E-4F24-AF6C-D313CFE2E928}" userId="S::mis7ca@bosch.com::a40701b7-6175-483c-8112-4a07379db06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 MS Access Database" refreshOnLoad="1" connectionId="3" xr16:uid="{DD6FA3B4-6710-4391-B10E-5D1B5B8F5DC0}" autoFormatId="16" applyNumberFormats="0" applyBorderFormats="0" applyFontFormats="0" applyPatternFormats="0" applyAlignmentFormats="0" applyWidthHeightFormats="0">
  <queryTableRefresh nextId="3">
    <queryTableFields count="2">
      <queryTableField id="1" name="rsOrdem" tableColumnId="1"/>
      <queryTableField id="2" name="rsChkEncerrSAP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 MS Access Database" connectionId="2" xr16:uid="{7236702B-6BCF-4679-A9DC-4078B4D3602B}" autoFormatId="16" applyNumberFormats="0" applyBorderFormats="0" applyFontFormats="0" applyPatternFormats="0" applyAlignmentFormats="0" applyWidthHeightFormats="0">
  <queryTableRefresh nextId="6">
    <queryTableFields count="5">
      <queryTableField id="1" name="fornecedorCOD" tableColumnId="1"/>
      <queryTableField id="2" name="fornecedorDescrição" tableColumnId="2"/>
      <queryTableField id="3" name="fornecedorEmail" tableColumnId="3"/>
      <queryTableField id="4" name="fornecedorContato" tableColumnId="4"/>
      <queryTableField id="5" name="fornecedorTelefon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 MS Access Database" connectionId="1" xr16:uid="{1C444650-E7A4-4F61-A9C9-598B523DE34E}" autoFormatId="16" applyNumberFormats="0" applyBorderFormats="0" applyFontFormats="0" applyPatternFormats="0" applyAlignmentFormats="0" applyWidthHeightFormats="0">
  <queryTableRefresh nextId="6">
    <queryTableFields count="4">
      <queryTableField id="2" name="rsOrdem" tableColumnId="2"/>
      <queryTableField id="1" name="rsNúmeroSAP" tableColumnId="1"/>
      <queryTableField id="3" name="rsOTDplanejamento" tableColumnId="3"/>
      <queryTableField id="4" name="rsOTDoficin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4A64B8-DD9E-4DC9-912D-0BB4621362F4}" name="Tabela_Consulta_de_MS_Access_Database90" displayName="Tabela_Consulta_de_MS_Access_Database90" ref="A1:B170" tableType="queryTable" totalsRowShown="0">
  <autoFilter ref="A1:B170" xr:uid="{66B96899-634E-4535-94ED-CEBADEB4D72E}"/>
  <tableColumns count="2">
    <tableColumn id="1" xr3:uid="{2A605A45-5180-493C-B1EB-46BB440F8FFD}" uniqueName="1" name="rsOrdem" queryTableFieldId="1" dataDxfId="1"/>
    <tableColumn id="2" xr3:uid="{B142EB9C-12E1-43B3-BC89-CC04F318C747}" uniqueName="2" name="rsChkEncerrSAP" queryTableFieldId="2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03F9EA-A62E-4463-8566-27B92B96E074}" name="Tabela_Consulta_de_MS_Access_Database4" displayName="Tabela_Consulta_de_MS_Access_Database4" ref="A1:E824" tableType="queryTable" totalsRowShown="0">
  <autoFilter ref="A1:E824" xr:uid="{2403F9EA-A62E-4463-8566-27B92B96E074}">
    <filterColumn colId="1">
      <filters>
        <filter val="VICK COM.DE PLASTICOS E ISOLAN"/>
        <filter val="VICK COMERCIO DE PLASTICOS"/>
        <filter val="VICK COMERCIO PLASTICOS ISOL.LTDA"/>
      </filters>
    </filterColumn>
  </autoFilter>
  <tableColumns count="5">
    <tableColumn id="1" xr3:uid="{C120D849-B371-42C9-A58A-624590DFF5E3}" uniqueName="1" name="fornecedorCOD" queryTableFieldId="1" dataDxfId="10"/>
    <tableColumn id="2" xr3:uid="{B4B74E86-71EC-4323-9C27-257AE3C8215C}" uniqueName="2" name="fornecedorDescrição" queryTableFieldId="2" dataDxfId="9"/>
    <tableColumn id="3" xr3:uid="{C1EC3C18-3273-489B-ABD7-A3F72D5300EE}" uniqueName="3" name="fornecedorEmail" queryTableFieldId="3" dataDxfId="8"/>
    <tableColumn id="4" xr3:uid="{85669568-414A-4731-A8B1-E29B1082C411}" uniqueName="4" name="fornecedorContato" queryTableFieldId="4" dataDxfId="7"/>
    <tableColumn id="5" xr3:uid="{897A0246-B8EB-4AED-AD14-33EF6D5E29D2}" uniqueName="5" name="fornecedorTelefone" queryTableFieldId="5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310F4-B354-4CF8-8B89-FC0F6F9690C5}" name="Tabela_Consulta_de_MS_Access_Database" displayName="Tabela_Consulta_de_MS_Access_Database" ref="A1:D12940" tableType="queryTable" totalsRowShown="0">
  <autoFilter ref="A1:D12940" xr:uid="{168310F4-B354-4CF8-8B89-FC0F6F9690C5}"/>
  <tableColumns count="4">
    <tableColumn id="2" xr3:uid="{E3129AC0-8B58-4009-A27B-178B82307388}" uniqueName="2" name="rsOrdem" queryTableFieldId="2" dataDxfId="5"/>
    <tableColumn id="1" xr3:uid="{8E1B6B37-91D2-4AD0-B659-5D8EDA85B4F6}" uniqueName="1" name="rsNúmeroSAP" queryTableFieldId="1" dataDxfId="4"/>
    <tableColumn id="3" xr3:uid="{9D8A8E67-620F-4F39-A32B-51A836970847}" uniqueName="3" name="rsOTDplanejamento" queryTableFieldId="3" dataDxfId="3"/>
    <tableColumn id="4" xr3:uid="{5AE81498-F589-433B-900E-3EBF7B4B7F68}" uniqueName="4" name="rsOTDoficina" queryTableFieldId="4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7" dT="2024-04-08T16:21:09.52" personId="{7E17A08C-171E-4F24-AF6C-D313CFE2E928}" id="{C106B252-6791-4023-9C8C-F4A96ABD19D7}">
    <text>Aguardando confirmação do planejamento (caso escalonado).</text>
  </threadedComment>
  <threadedComment ref="N18" dT="2024-04-09T12:51:40.08" personId="{7E17A08C-171E-4F24-AF6C-D313CFE2E928}" id="{36E2EC9A-C41C-42F4-88A2-929E50759281}">
    <text>Atraso no Transito de Importação</text>
  </threadedComment>
  <threadedComment ref="N19" dT="2024-05-17T12:43:30.51" personId="{7E17A08C-171E-4F24-AF6C-D313CFE2E928}" id="{9AA30FA4-BD5F-4B5D-82EA-05E55CA975E2}">
    <text>Sair da Alemanha - terça. Frete não consolidado 1 semana de junho.</text>
  </threadedComment>
  <threadedComment ref="N22" dT="2024-04-08T16:21:34.02" personId="{7E17A08C-171E-4F24-AF6C-D313CFE2E928}" id="{98FCC01B-0E78-4413-B3DE-0BDEED97D88F}">
    <text>Aguardando confirmação do planejamento (caso escalonado).
29/04 - Aguardando o Gabriel da Rex responder.</text>
  </threadedComment>
  <threadedComment ref="N31" dT="2024-02-22T16:26:05.36" personId="{7E17A08C-171E-4F24-AF6C-D313CFE2E928}" id="{D2EE57FC-63A4-4E16-AC9B-F49CEF358D2D}">
    <text>Estimado 60 dias, a partir da data do pedido</text>
  </threadedComment>
  <threadedComment ref="N32" dT="2024-02-22T16:26:05.36" personId="{7E17A08C-171E-4F24-AF6C-D313CFE2E928}" id="{A3A0ECF8-0DCF-4EE1-BCB6-7F1D6E5671A9}">
    <text>Estimado 60 dias, a partir da data do pedido</text>
  </threadedComment>
  <threadedComment ref="N33" dT="2024-02-22T16:26:05.36" personId="{7E17A08C-171E-4F24-AF6C-D313CFE2E928}" id="{D9A42D59-9A2E-4660-9A69-21CD2B4ED2B3}">
    <text>Estimado 60 dias, a partir da data do pedido</text>
  </threadedComment>
  <threadedComment ref="N34" dT="2024-02-22T16:26:05.36" personId="{7E17A08C-171E-4F24-AF6C-D313CFE2E928}" id="{75312843-A589-4B68-935A-BA0E47AAA85E}">
    <text>Estimado 60 dias, a partir da data do pedido</text>
  </threadedComment>
  <threadedComment ref="N35" dT="2024-02-22T16:26:05.36" personId="{7E17A08C-171E-4F24-AF6C-D313CFE2E928}" id="{99DF5E6B-8123-4514-9CCA-A9F6E523247F}">
    <text>Estimado 60 dias, a partir da data do pedido</text>
  </threadedComment>
  <threadedComment ref="N36" dT="2024-02-22T16:26:05.36" personId="{7E17A08C-171E-4F24-AF6C-D313CFE2E928}" id="{B106674C-49F2-410D-87EC-B70794676D6B}">
    <text>Estimado 60 dias, a partir da data do pedido</text>
  </threadedComment>
  <threadedComment ref="N42" dT="2024-04-18T17:27:00.32" personId="{7E17A08C-171E-4F24-AF6C-D313CFE2E928}" id="{A5F17504-9FCD-47DB-9418-CF4A9C45D698}">
    <text>Solicitado para a Dimensional o canhoto assinado.</text>
  </threadedComment>
  <threadedComment ref="N130" dT="2024-05-23T17:03:18.06" personId="{7E17A08C-171E-4F24-AF6C-D313CFE2E928}" id="{D07A3570-1A32-4364-AC15-6309DE2AAB9C}">
    <text>Devolvida a Murr. (?)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113B-F772-4C12-8F3B-89ED8D89A4FC}">
  <dimension ref="A1:A1843"/>
  <sheetViews>
    <sheetView workbookViewId="0">
      <selection sqref="A1:A1048576"/>
    </sheetView>
  </sheetViews>
  <sheetFormatPr defaultRowHeight="12.5" x14ac:dyDescent="0.25"/>
  <cols>
    <col min="1" max="1" width="14" style="62" bestFit="1" customWidth="1"/>
    <col min="9" max="9" width="11" customWidth="1"/>
    <col min="10" max="10" width="10.1796875" customWidth="1"/>
    <col min="15" max="15" width="15.81640625" bestFit="1" customWidth="1"/>
  </cols>
  <sheetData>
    <row r="1" spans="1:1" x14ac:dyDescent="0.25">
      <c r="A1" s="63" t="s">
        <v>11</v>
      </c>
    </row>
    <row r="2" spans="1:1" x14ac:dyDescent="0.25">
      <c r="A2" s="13" t="s">
        <v>14572</v>
      </c>
    </row>
    <row r="3" spans="1:1" x14ac:dyDescent="0.25">
      <c r="A3" s="13" t="s">
        <v>15127</v>
      </c>
    </row>
    <row r="4" spans="1:1" x14ac:dyDescent="0.25">
      <c r="A4" s="13" t="s">
        <v>14701</v>
      </c>
    </row>
    <row r="5" spans="1:1" x14ac:dyDescent="0.25">
      <c r="A5" s="13" t="s">
        <v>15884</v>
      </c>
    </row>
    <row r="6" spans="1:1" x14ac:dyDescent="0.25">
      <c r="A6" s="13" t="s">
        <v>14683</v>
      </c>
    </row>
    <row r="7" spans="1:1" x14ac:dyDescent="0.25">
      <c r="A7" s="13" t="s">
        <v>15069</v>
      </c>
    </row>
    <row r="8" spans="1:1" x14ac:dyDescent="0.25">
      <c r="A8" s="13" t="s">
        <v>14645</v>
      </c>
    </row>
    <row r="9" spans="1:1" x14ac:dyDescent="0.25">
      <c r="A9" s="13" t="s">
        <v>15129</v>
      </c>
    </row>
    <row r="10" spans="1:1" x14ac:dyDescent="0.25">
      <c r="A10" s="13" t="s">
        <v>15289</v>
      </c>
    </row>
    <row r="11" spans="1:1" x14ac:dyDescent="0.25">
      <c r="A11" s="13" t="s">
        <v>15291</v>
      </c>
    </row>
    <row r="12" spans="1:1" x14ac:dyDescent="0.25">
      <c r="A12" s="13" t="s">
        <v>15499</v>
      </c>
    </row>
    <row r="13" spans="1:1" x14ac:dyDescent="0.25">
      <c r="A13" s="13" t="s">
        <v>15293</v>
      </c>
    </row>
    <row r="14" spans="1:1" x14ac:dyDescent="0.25">
      <c r="A14" s="13" t="s">
        <v>15599</v>
      </c>
    </row>
    <row r="15" spans="1:1" x14ac:dyDescent="0.25">
      <c r="A15" s="13" t="s">
        <v>15601</v>
      </c>
    </row>
    <row r="16" spans="1:1" x14ac:dyDescent="0.25">
      <c r="A16" s="13" t="s">
        <v>15264</v>
      </c>
    </row>
    <row r="17" spans="1:1" x14ac:dyDescent="0.25">
      <c r="A17" s="13" t="s">
        <v>15887</v>
      </c>
    </row>
    <row r="18" spans="1:1" x14ac:dyDescent="0.25">
      <c r="A18" s="13" t="s">
        <v>15860</v>
      </c>
    </row>
    <row r="19" spans="1:1" x14ac:dyDescent="0.25">
      <c r="A19" s="13" t="s">
        <v>15891</v>
      </c>
    </row>
    <row r="20" spans="1:1" x14ac:dyDescent="0.25">
      <c r="A20" s="13" t="s">
        <v>15161</v>
      </c>
    </row>
    <row r="21" spans="1:1" x14ac:dyDescent="0.25">
      <c r="A21" s="13" t="s">
        <v>15104</v>
      </c>
    </row>
    <row r="22" spans="1:1" x14ac:dyDescent="0.25">
      <c r="A22" s="13" t="s">
        <v>15893</v>
      </c>
    </row>
    <row r="23" spans="1:1" x14ac:dyDescent="0.25">
      <c r="A23" s="13" t="s">
        <v>15603</v>
      </c>
    </row>
    <row r="24" spans="1:1" x14ac:dyDescent="0.25">
      <c r="A24" s="13" t="s">
        <v>14722</v>
      </c>
    </row>
    <row r="25" spans="1:1" x14ac:dyDescent="0.25">
      <c r="A25" s="13" t="s">
        <v>15501</v>
      </c>
    </row>
    <row r="26" spans="1:1" x14ac:dyDescent="0.25">
      <c r="A26" s="13" t="s">
        <v>15300</v>
      </c>
    </row>
    <row r="27" spans="1:1" x14ac:dyDescent="0.25">
      <c r="A27" s="13" t="s">
        <v>15303</v>
      </c>
    </row>
    <row r="28" spans="1:1" x14ac:dyDescent="0.25">
      <c r="A28" s="13" t="s">
        <v>15503</v>
      </c>
    </row>
    <row r="29" spans="1:1" x14ac:dyDescent="0.25">
      <c r="A29" s="13" t="s">
        <v>15305</v>
      </c>
    </row>
    <row r="30" spans="1:1" x14ac:dyDescent="0.25">
      <c r="A30" s="13" t="s">
        <v>15185</v>
      </c>
    </row>
    <row r="31" spans="1:1" x14ac:dyDescent="0.25">
      <c r="A31" s="13" t="s">
        <v>15307</v>
      </c>
    </row>
    <row r="32" spans="1:1" x14ac:dyDescent="0.25">
      <c r="A32" s="13" t="s">
        <v>15309</v>
      </c>
    </row>
    <row r="33" spans="1:1" x14ac:dyDescent="0.25">
      <c r="A33" s="13" t="s">
        <v>15311</v>
      </c>
    </row>
    <row r="34" spans="1:1" x14ac:dyDescent="0.25">
      <c r="A34" s="13" t="s">
        <v>15313</v>
      </c>
    </row>
    <row r="35" spans="1:1" x14ac:dyDescent="0.25">
      <c r="A35" s="13" t="s">
        <v>15315</v>
      </c>
    </row>
    <row r="36" spans="1:1" x14ac:dyDescent="0.25">
      <c r="A36" s="13" t="s">
        <v>15605</v>
      </c>
    </row>
    <row r="37" spans="1:1" x14ac:dyDescent="0.25">
      <c r="A37" s="13" t="s">
        <v>15505</v>
      </c>
    </row>
    <row r="38" spans="1:1" x14ac:dyDescent="0.25">
      <c r="A38" s="13" t="s">
        <v>15320</v>
      </c>
    </row>
    <row r="39" spans="1:1" x14ac:dyDescent="0.25">
      <c r="A39" s="13" t="s">
        <v>15653</v>
      </c>
    </row>
    <row r="40" spans="1:1" x14ac:dyDescent="0.25">
      <c r="A40" s="13" t="s">
        <v>15655</v>
      </c>
    </row>
    <row r="41" spans="1:1" x14ac:dyDescent="0.25">
      <c r="A41" s="13" t="s">
        <v>15322</v>
      </c>
    </row>
    <row r="42" spans="1:1" x14ac:dyDescent="0.25">
      <c r="A42" s="13" t="s">
        <v>15931</v>
      </c>
    </row>
    <row r="43" spans="1:1" x14ac:dyDescent="0.25">
      <c r="A43" s="13" t="s">
        <v>15324</v>
      </c>
    </row>
    <row r="44" spans="1:1" x14ac:dyDescent="0.25">
      <c r="A44" s="13" t="s">
        <v>15326</v>
      </c>
    </row>
    <row r="45" spans="1:1" x14ac:dyDescent="0.25">
      <c r="A45" s="13" t="s">
        <v>15328</v>
      </c>
    </row>
    <row r="46" spans="1:1" x14ac:dyDescent="0.25">
      <c r="A46" s="13" t="s">
        <v>15658</v>
      </c>
    </row>
    <row r="47" spans="1:1" x14ac:dyDescent="0.25">
      <c r="A47" s="13" t="s">
        <v>15660</v>
      </c>
    </row>
    <row r="48" spans="1:1" x14ac:dyDescent="0.25">
      <c r="A48" s="13" t="s">
        <v>15202</v>
      </c>
    </row>
    <row r="49" spans="1:1" x14ac:dyDescent="0.25">
      <c r="A49" s="13" t="s">
        <v>15662</v>
      </c>
    </row>
    <row r="50" spans="1:1" x14ac:dyDescent="0.25">
      <c r="A50" s="13" t="s">
        <v>15664</v>
      </c>
    </row>
    <row r="51" spans="1:1" x14ac:dyDescent="0.25">
      <c r="A51" s="13" t="s">
        <v>15667</v>
      </c>
    </row>
    <row r="52" spans="1:1" x14ac:dyDescent="0.25">
      <c r="A52" s="13" t="s">
        <v>15670</v>
      </c>
    </row>
    <row r="53" spans="1:1" x14ac:dyDescent="0.25">
      <c r="A53" s="13" t="s">
        <v>15673</v>
      </c>
    </row>
    <row r="54" spans="1:1" x14ac:dyDescent="0.25">
      <c r="A54" s="13" t="s">
        <v>15933</v>
      </c>
    </row>
    <row r="55" spans="1:1" x14ac:dyDescent="0.25">
      <c r="A55" s="13" t="s">
        <v>15936</v>
      </c>
    </row>
    <row r="56" spans="1:1" x14ac:dyDescent="0.25">
      <c r="A56" s="13" t="s">
        <v>14381</v>
      </c>
    </row>
    <row r="57" spans="1:1" x14ac:dyDescent="0.25">
      <c r="A57" s="13" t="s">
        <v>15676</v>
      </c>
    </row>
    <row r="58" spans="1:1" x14ac:dyDescent="0.25">
      <c r="A58" s="13" t="s">
        <v>15678</v>
      </c>
    </row>
    <row r="59" spans="1:1" x14ac:dyDescent="0.25">
      <c r="A59" s="13" t="s">
        <v>15681</v>
      </c>
    </row>
    <row r="60" spans="1:1" x14ac:dyDescent="0.25">
      <c r="A60" s="13" t="s">
        <v>15683</v>
      </c>
    </row>
    <row r="61" spans="1:1" x14ac:dyDescent="0.25">
      <c r="A61" s="13" t="s">
        <v>15686</v>
      </c>
    </row>
    <row r="62" spans="1:1" x14ac:dyDescent="0.25">
      <c r="A62" s="13" t="s">
        <v>15689</v>
      </c>
    </row>
    <row r="63" spans="1:1" x14ac:dyDescent="0.25">
      <c r="A63" s="13" t="s">
        <v>15692</v>
      </c>
    </row>
    <row r="64" spans="1:1" x14ac:dyDescent="0.25">
      <c r="A64" s="13" t="s">
        <v>15695</v>
      </c>
    </row>
    <row r="65" spans="1:1" x14ac:dyDescent="0.25">
      <c r="A65" s="13" t="s">
        <v>15698</v>
      </c>
    </row>
    <row r="66" spans="1:1" x14ac:dyDescent="0.25">
      <c r="A66" s="13" t="s">
        <v>15700</v>
      </c>
    </row>
    <row r="67" spans="1:1" x14ac:dyDescent="0.25">
      <c r="A67" s="13" t="s">
        <v>15702</v>
      </c>
    </row>
    <row r="68" spans="1:1" x14ac:dyDescent="0.25">
      <c r="A68" s="13" t="s">
        <v>15705</v>
      </c>
    </row>
    <row r="69" spans="1:1" x14ac:dyDescent="0.25">
      <c r="A69" s="13" t="s">
        <v>15708</v>
      </c>
    </row>
    <row r="70" spans="1:1" x14ac:dyDescent="0.25">
      <c r="A70" s="13" t="s">
        <v>15711</v>
      </c>
    </row>
    <row r="71" spans="1:1" x14ac:dyDescent="0.25">
      <c r="A71" s="13" t="s">
        <v>15714</v>
      </c>
    </row>
    <row r="72" spans="1:1" x14ac:dyDescent="0.25">
      <c r="A72" s="13" t="s">
        <v>15716</v>
      </c>
    </row>
    <row r="73" spans="1:1" x14ac:dyDescent="0.25">
      <c r="A73" s="13" t="s">
        <v>15719</v>
      </c>
    </row>
    <row r="74" spans="1:1" x14ac:dyDescent="0.25">
      <c r="A74" s="13" t="s">
        <v>15722</v>
      </c>
    </row>
    <row r="75" spans="1:1" x14ac:dyDescent="0.25">
      <c r="A75" s="13" t="s">
        <v>15725</v>
      </c>
    </row>
    <row r="76" spans="1:1" x14ac:dyDescent="0.25">
      <c r="A76" s="13" t="s">
        <v>15728</v>
      </c>
    </row>
    <row r="77" spans="1:1" x14ac:dyDescent="0.25">
      <c r="A77" s="13" t="s">
        <v>15730</v>
      </c>
    </row>
    <row r="78" spans="1:1" x14ac:dyDescent="0.25">
      <c r="A78" s="13" t="s">
        <v>15732</v>
      </c>
    </row>
    <row r="79" spans="1:1" x14ac:dyDescent="0.25">
      <c r="A79" s="13" t="s">
        <v>15734</v>
      </c>
    </row>
    <row r="80" spans="1:1" x14ac:dyDescent="0.25">
      <c r="A80" s="13" t="s">
        <v>15334</v>
      </c>
    </row>
    <row r="81" spans="1:1" x14ac:dyDescent="0.25">
      <c r="A81" s="13" t="s">
        <v>15336</v>
      </c>
    </row>
    <row r="82" spans="1:1" x14ac:dyDescent="0.25">
      <c r="A82" s="13" t="s">
        <v>15338</v>
      </c>
    </row>
    <row r="83" spans="1:1" x14ac:dyDescent="0.25">
      <c r="A83" s="13" t="s">
        <v>15340</v>
      </c>
    </row>
    <row r="84" spans="1:1" x14ac:dyDescent="0.25">
      <c r="A84" s="13" t="s">
        <v>15342</v>
      </c>
    </row>
    <row r="85" spans="1:1" x14ac:dyDescent="0.25">
      <c r="A85" s="13" t="s">
        <v>15631</v>
      </c>
    </row>
    <row r="86" spans="1:1" x14ac:dyDescent="0.25">
      <c r="A86" s="13" t="s">
        <v>15633</v>
      </c>
    </row>
    <row r="87" spans="1:1" x14ac:dyDescent="0.25">
      <c r="A87" s="13" t="s">
        <v>15635</v>
      </c>
    </row>
    <row r="88" spans="1:1" x14ac:dyDescent="0.25">
      <c r="A88" s="13" t="s">
        <v>15637</v>
      </c>
    </row>
    <row r="89" spans="1:1" x14ac:dyDescent="0.25">
      <c r="A89" s="13" t="s">
        <v>15639</v>
      </c>
    </row>
    <row r="90" spans="1:1" x14ac:dyDescent="0.25">
      <c r="A90" s="13" t="s">
        <v>15641</v>
      </c>
    </row>
    <row r="91" spans="1:1" x14ac:dyDescent="0.25">
      <c r="A91" s="13" t="s">
        <v>15093</v>
      </c>
    </row>
    <row r="92" spans="1:1" x14ac:dyDescent="0.25">
      <c r="A92" s="13" t="s">
        <v>15737</v>
      </c>
    </row>
    <row r="93" spans="1:1" x14ac:dyDescent="0.25">
      <c r="A93" s="13" t="s">
        <v>15777</v>
      </c>
    </row>
    <row r="94" spans="1:1" x14ac:dyDescent="0.25">
      <c r="A94" s="13" t="s">
        <v>15144</v>
      </c>
    </row>
    <row r="95" spans="1:1" x14ac:dyDescent="0.25">
      <c r="A95" s="13" t="s">
        <v>15113</v>
      </c>
    </row>
    <row r="96" spans="1:1" x14ac:dyDescent="0.25">
      <c r="A96" s="13" t="s">
        <v>15345</v>
      </c>
    </row>
    <row r="97" spans="1:1" x14ac:dyDescent="0.25">
      <c r="A97" s="13" t="s">
        <v>15607</v>
      </c>
    </row>
    <row r="98" spans="1:1" x14ac:dyDescent="0.25">
      <c r="A98" s="13" t="s">
        <v>15740</v>
      </c>
    </row>
    <row r="99" spans="1:1" x14ac:dyDescent="0.25">
      <c r="A99" s="13" t="s">
        <v>15743</v>
      </c>
    </row>
    <row r="100" spans="1:1" x14ac:dyDescent="0.25">
      <c r="A100" s="13" t="s">
        <v>15745</v>
      </c>
    </row>
    <row r="101" spans="1:1" x14ac:dyDescent="0.25">
      <c r="A101" s="13" t="s">
        <v>15748</v>
      </c>
    </row>
    <row r="102" spans="1:1" x14ac:dyDescent="0.25">
      <c r="A102" s="13" t="s">
        <v>15751</v>
      </c>
    </row>
    <row r="103" spans="1:1" x14ac:dyDescent="0.25">
      <c r="A103" s="13" t="s">
        <v>15938</v>
      </c>
    </row>
    <row r="104" spans="1:1" x14ac:dyDescent="0.25">
      <c r="A104" s="13" t="s">
        <v>15347</v>
      </c>
    </row>
    <row r="105" spans="1:1" x14ac:dyDescent="0.25">
      <c r="A105" s="13" t="s">
        <v>15275</v>
      </c>
    </row>
    <row r="106" spans="1:1" x14ac:dyDescent="0.25">
      <c r="A106" s="13" t="s">
        <v>15507</v>
      </c>
    </row>
    <row r="107" spans="1:1" x14ac:dyDescent="0.25">
      <c r="A107" s="13" t="s">
        <v>15510</v>
      </c>
    </row>
    <row r="108" spans="1:1" x14ac:dyDescent="0.25">
      <c r="A108" s="13" t="s">
        <v>15277</v>
      </c>
    </row>
    <row r="109" spans="1:1" x14ac:dyDescent="0.25">
      <c r="A109" s="13" t="s">
        <v>15512</v>
      </c>
    </row>
    <row r="110" spans="1:1" x14ac:dyDescent="0.25">
      <c r="A110" s="13" t="s">
        <v>15279</v>
      </c>
    </row>
    <row r="111" spans="1:1" x14ac:dyDescent="0.25">
      <c r="A111" s="13" t="s">
        <v>15514</v>
      </c>
    </row>
    <row r="112" spans="1:1" x14ac:dyDescent="0.25">
      <c r="A112" s="13" t="s">
        <v>15516</v>
      </c>
    </row>
    <row r="113" spans="1:1" x14ac:dyDescent="0.25">
      <c r="A113" s="13" t="s">
        <v>15518</v>
      </c>
    </row>
    <row r="114" spans="1:1" x14ac:dyDescent="0.25">
      <c r="A114" s="13" t="s">
        <v>15520</v>
      </c>
    </row>
    <row r="115" spans="1:1" x14ac:dyDescent="0.25">
      <c r="A115" s="13" t="s">
        <v>15522</v>
      </c>
    </row>
    <row r="116" spans="1:1" x14ac:dyDescent="0.25">
      <c r="A116" s="13" t="s">
        <v>15524</v>
      </c>
    </row>
    <row r="117" spans="1:1" x14ac:dyDescent="0.25">
      <c r="A117" s="13" t="s">
        <v>15609</v>
      </c>
    </row>
    <row r="118" spans="1:1" x14ac:dyDescent="0.25">
      <c r="A118" s="13" t="s">
        <v>15863</v>
      </c>
    </row>
    <row r="119" spans="1:1" x14ac:dyDescent="0.25">
      <c r="A119" s="13" t="s">
        <v>15866</v>
      </c>
    </row>
    <row r="120" spans="1:1" x14ac:dyDescent="0.25">
      <c r="A120" s="13" t="s">
        <v>15869</v>
      </c>
    </row>
    <row r="121" spans="1:1" x14ac:dyDescent="0.25">
      <c r="A121" s="13" t="s">
        <v>15281</v>
      </c>
    </row>
    <row r="122" spans="1:1" x14ac:dyDescent="0.25">
      <c r="A122" s="13" t="s">
        <v>15896</v>
      </c>
    </row>
    <row r="123" spans="1:1" x14ac:dyDescent="0.25">
      <c r="A123" s="13" t="s">
        <v>15349</v>
      </c>
    </row>
    <row r="124" spans="1:1" x14ac:dyDescent="0.25">
      <c r="A124" s="13" t="s">
        <v>15352</v>
      </c>
    </row>
    <row r="125" spans="1:1" x14ac:dyDescent="0.25">
      <c r="A125" s="13" t="s">
        <v>15354</v>
      </c>
    </row>
    <row r="126" spans="1:1" x14ac:dyDescent="0.25">
      <c r="A126" s="13" t="s">
        <v>15612</v>
      </c>
    </row>
    <row r="127" spans="1:1" x14ac:dyDescent="0.25">
      <c r="A127" s="13" t="s">
        <v>15753</v>
      </c>
    </row>
    <row r="128" spans="1:1" x14ac:dyDescent="0.25">
      <c r="A128" s="13" t="s">
        <v>15132</v>
      </c>
    </row>
    <row r="129" spans="1:1" x14ac:dyDescent="0.25">
      <c r="A129" s="13" t="s">
        <v>15168</v>
      </c>
    </row>
    <row r="130" spans="1:1" x14ac:dyDescent="0.25">
      <c r="A130" s="13" t="s">
        <v>15355</v>
      </c>
    </row>
    <row r="131" spans="1:1" x14ac:dyDescent="0.25">
      <c r="A131" s="13" t="s">
        <v>15756</v>
      </c>
    </row>
    <row r="132" spans="1:1" x14ac:dyDescent="0.25">
      <c r="A132" s="13" t="s">
        <v>15759</v>
      </c>
    </row>
    <row r="133" spans="1:1" x14ac:dyDescent="0.25">
      <c r="A133" s="13" t="s">
        <v>14662</v>
      </c>
    </row>
    <row r="134" spans="1:1" x14ac:dyDescent="0.25">
      <c r="A134" s="13" t="s">
        <v>14665</v>
      </c>
    </row>
    <row r="135" spans="1:1" x14ac:dyDescent="0.25">
      <c r="A135" s="13" t="s">
        <v>14667</v>
      </c>
    </row>
    <row r="136" spans="1:1" x14ac:dyDescent="0.25">
      <c r="A136" s="13" t="s">
        <v>14669</v>
      </c>
    </row>
    <row r="137" spans="1:1" x14ac:dyDescent="0.25">
      <c r="A137" s="13" t="s">
        <v>14671</v>
      </c>
    </row>
    <row r="138" spans="1:1" x14ac:dyDescent="0.25">
      <c r="A138" s="13" t="s">
        <v>14673</v>
      </c>
    </row>
    <row r="139" spans="1:1" x14ac:dyDescent="0.25">
      <c r="A139" s="13" t="s">
        <v>15357</v>
      </c>
    </row>
    <row r="140" spans="1:1" x14ac:dyDescent="0.25">
      <c r="A140" s="13" t="s">
        <v>14566</v>
      </c>
    </row>
    <row r="141" spans="1:1" x14ac:dyDescent="0.25">
      <c r="A141" s="13" t="s">
        <v>15872</v>
      </c>
    </row>
    <row r="142" spans="1:1" x14ac:dyDescent="0.25">
      <c r="A142" s="13" t="s">
        <v>15108</v>
      </c>
    </row>
    <row r="143" spans="1:1" x14ac:dyDescent="0.25">
      <c r="A143" s="13" t="s">
        <v>14568</v>
      </c>
    </row>
    <row r="144" spans="1:1" x14ac:dyDescent="0.25">
      <c r="A144" s="13" t="s">
        <v>14926</v>
      </c>
    </row>
    <row r="145" spans="1:1" x14ac:dyDescent="0.25">
      <c r="A145" s="13" t="s">
        <v>14928</v>
      </c>
    </row>
    <row r="146" spans="1:1" x14ac:dyDescent="0.25">
      <c r="A146" s="13" t="s">
        <v>14577</v>
      </c>
    </row>
    <row r="147" spans="1:1" x14ac:dyDescent="0.25">
      <c r="A147" s="13" t="s">
        <v>14399</v>
      </c>
    </row>
    <row r="148" spans="1:1" x14ac:dyDescent="0.25">
      <c r="A148" s="13" t="s">
        <v>14726</v>
      </c>
    </row>
    <row r="149" spans="1:1" x14ac:dyDescent="0.25">
      <c r="A149" s="13" t="s">
        <v>14588</v>
      </c>
    </row>
    <row r="150" spans="1:1" x14ac:dyDescent="0.25">
      <c r="A150" s="13" t="s">
        <v>14383</v>
      </c>
    </row>
    <row r="151" spans="1:1" x14ac:dyDescent="0.25">
      <c r="A151" s="13" t="s">
        <v>14385</v>
      </c>
    </row>
    <row r="152" spans="1:1" x14ac:dyDescent="0.25">
      <c r="A152" s="13" t="s">
        <v>15614</v>
      </c>
    </row>
    <row r="153" spans="1:1" x14ac:dyDescent="0.25">
      <c r="A153" s="13" t="s">
        <v>15616</v>
      </c>
    </row>
    <row r="154" spans="1:1" x14ac:dyDescent="0.25">
      <c r="A154" s="13" t="s">
        <v>15360</v>
      </c>
    </row>
    <row r="155" spans="1:1" x14ac:dyDescent="0.25">
      <c r="A155" s="13" t="s">
        <v>15147</v>
      </c>
    </row>
    <row r="156" spans="1:1" x14ac:dyDescent="0.25">
      <c r="A156" s="13" t="s">
        <v>15363</v>
      </c>
    </row>
    <row r="157" spans="1:1" x14ac:dyDescent="0.25">
      <c r="A157" s="13" t="s">
        <v>15365</v>
      </c>
    </row>
    <row r="158" spans="1:1" x14ac:dyDescent="0.25">
      <c r="A158" s="13" t="s">
        <v>15368</v>
      </c>
    </row>
    <row r="159" spans="1:1" x14ac:dyDescent="0.25">
      <c r="A159" s="13" t="s">
        <v>15370</v>
      </c>
    </row>
    <row r="160" spans="1:1" x14ac:dyDescent="0.25">
      <c r="A160" s="13" t="s">
        <v>15372</v>
      </c>
    </row>
    <row r="161" spans="1:1" x14ac:dyDescent="0.25">
      <c r="A161" s="13" t="s">
        <v>15527</v>
      </c>
    </row>
    <row r="162" spans="1:1" x14ac:dyDescent="0.25">
      <c r="A162" s="13" t="s">
        <v>15529</v>
      </c>
    </row>
    <row r="163" spans="1:1" x14ac:dyDescent="0.25">
      <c r="A163" s="13" t="s">
        <v>15374</v>
      </c>
    </row>
    <row r="164" spans="1:1" x14ac:dyDescent="0.25">
      <c r="A164" s="13" t="s">
        <v>15376</v>
      </c>
    </row>
    <row r="165" spans="1:1" x14ac:dyDescent="0.25">
      <c r="A165" s="13" t="s">
        <v>15379</v>
      </c>
    </row>
    <row r="166" spans="1:1" x14ac:dyDescent="0.25">
      <c r="A166" s="13" t="s">
        <v>15381</v>
      </c>
    </row>
    <row r="167" spans="1:1" x14ac:dyDescent="0.25">
      <c r="A167" s="13" t="s">
        <v>15383</v>
      </c>
    </row>
    <row r="168" spans="1:1" x14ac:dyDescent="0.25">
      <c r="A168" s="13" t="s">
        <v>15385</v>
      </c>
    </row>
    <row r="169" spans="1:1" x14ac:dyDescent="0.25">
      <c r="A169" s="13" t="s">
        <v>15387</v>
      </c>
    </row>
    <row r="170" spans="1:1" x14ac:dyDescent="0.25">
      <c r="A170" s="13" t="s">
        <v>15875</v>
      </c>
    </row>
    <row r="171" spans="1:1" x14ac:dyDescent="0.25">
      <c r="A171" s="13" t="s">
        <v>15879</v>
      </c>
    </row>
    <row r="172" spans="1:1" x14ac:dyDescent="0.25">
      <c r="A172" s="13" t="s">
        <v>15390</v>
      </c>
    </row>
    <row r="173" spans="1:1" x14ac:dyDescent="0.25">
      <c r="A173" s="13" t="s">
        <v>15283</v>
      </c>
    </row>
    <row r="174" spans="1:1" x14ac:dyDescent="0.25">
      <c r="A174" s="13" t="s">
        <v>15285</v>
      </c>
    </row>
    <row r="175" spans="1:1" x14ac:dyDescent="0.25">
      <c r="A175" s="13" t="s">
        <v>15531</v>
      </c>
    </row>
    <row r="176" spans="1:1" x14ac:dyDescent="0.25">
      <c r="A176" s="13" t="s">
        <v>15533</v>
      </c>
    </row>
    <row r="177" spans="1:1" x14ac:dyDescent="0.25">
      <c r="A177" s="13" t="s">
        <v>15392</v>
      </c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</sheetData>
  <autoFilter ref="A1:A442" xr:uid="{71F5113B-F772-4C12-8F3B-89ED8D89A4FC}"/>
  <conditionalFormatting sqref="A1:A131 A2457:A1048576">
    <cfRule type="duplicateValues" dxfId="19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74EB-CB08-4460-8C9F-E97D36B87A9C}">
  <dimension ref="A1:G178"/>
  <sheetViews>
    <sheetView topLeftCell="A145" workbookViewId="0">
      <selection activeCell="A2" sqref="A2:A170"/>
    </sheetView>
  </sheetViews>
  <sheetFormatPr defaultRowHeight="12.5" x14ac:dyDescent="0.25"/>
  <cols>
    <col min="1" max="1" width="16.08984375" style="11" bestFit="1" customWidth="1"/>
    <col min="2" max="2" width="17.54296875" style="11" bestFit="1" customWidth="1"/>
    <col min="3" max="3" width="9.1796875" style="11"/>
    <col min="4" max="4" width="14.81640625" style="11" bestFit="1" customWidth="1"/>
    <col min="5" max="6" width="9.1796875" style="11"/>
    <col min="7" max="7" width="17.7265625" style="81" bestFit="1" customWidth="1"/>
    <col min="8" max="256" width="9.1796875" style="11"/>
    <col min="257" max="257" width="15.54296875" style="11" bestFit="1" customWidth="1"/>
    <col min="258" max="258" width="18.1796875" style="11" bestFit="1" customWidth="1"/>
    <col min="259" max="512" width="9.1796875" style="11"/>
    <col min="513" max="513" width="15.54296875" style="11" bestFit="1" customWidth="1"/>
    <col min="514" max="514" width="18.1796875" style="11" bestFit="1" customWidth="1"/>
    <col min="515" max="768" width="9.1796875" style="11"/>
    <col min="769" max="769" width="15.54296875" style="11" bestFit="1" customWidth="1"/>
    <col min="770" max="770" width="18.1796875" style="11" bestFit="1" customWidth="1"/>
    <col min="771" max="1024" width="9.1796875" style="11"/>
    <col min="1025" max="1025" width="15.54296875" style="11" bestFit="1" customWidth="1"/>
    <col min="1026" max="1026" width="18.1796875" style="11" bestFit="1" customWidth="1"/>
    <col min="1027" max="1280" width="9.1796875" style="11"/>
    <col min="1281" max="1281" width="15.54296875" style="11" bestFit="1" customWidth="1"/>
    <col min="1282" max="1282" width="18.1796875" style="11" bestFit="1" customWidth="1"/>
    <col min="1283" max="1536" width="9.1796875" style="11"/>
    <col min="1537" max="1537" width="15.54296875" style="11" bestFit="1" customWidth="1"/>
    <col min="1538" max="1538" width="18.1796875" style="11" bestFit="1" customWidth="1"/>
    <col min="1539" max="1792" width="9.1796875" style="11"/>
    <col min="1793" max="1793" width="15.54296875" style="11" bestFit="1" customWidth="1"/>
    <col min="1794" max="1794" width="18.1796875" style="11" bestFit="1" customWidth="1"/>
    <col min="1795" max="2048" width="9.1796875" style="11"/>
    <col min="2049" max="2049" width="15.54296875" style="11" bestFit="1" customWidth="1"/>
    <col min="2050" max="2050" width="18.1796875" style="11" bestFit="1" customWidth="1"/>
    <col min="2051" max="2304" width="9.1796875" style="11"/>
    <col min="2305" max="2305" width="15.54296875" style="11" bestFit="1" customWidth="1"/>
    <col min="2306" max="2306" width="18.1796875" style="11" bestFit="1" customWidth="1"/>
    <col min="2307" max="2560" width="9.1796875" style="11"/>
    <col min="2561" max="2561" width="15.54296875" style="11" bestFit="1" customWidth="1"/>
    <col min="2562" max="2562" width="18.1796875" style="11" bestFit="1" customWidth="1"/>
    <col min="2563" max="2816" width="9.1796875" style="11"/>
    <col min="2817" max="2817" width="15.54296875" style="11" bestFit="1" customWidth="1"/>
    <col min="2818" max="2818" width="18.1796875" style="11" bestFit="1" customWidth="1"/>
    <col min="2819" max="3072" width="9.1796875" style="11"/>
    <col min="3073" max="3073" width="15.54296875" style="11" bestFit="1" customWidth="1"/>
    <col min="3074" max="3074" width="18.1796875" style="11" bestFit="1" customWidth="1"/>
    <col min="3075" max="3328" width="9.1796875" style="11"/>
    <col min="3329" max="3329" width="15.54296875" style="11" bestFit="1" customWidth="1"/>
    <col min="3330" max="3330" width="18.1796875" style="11" bestFit="1" customWidth="1"/>
    <col min="3331" max="3584" width="9.1796875" style="11"/>
    <col min="3585" max="3585" width="15.54296875" style="11" bestFit="1" customWidth="1"/>
    <col min="3586" max="3586" width="18.1796875" style="11" bestFit="1" customWidth="1"/>
    <col min="3587" max="3840" width="9.1796875" style="11"/>
    <col min="3841" max="3841" width="15.54296875" style="11" bestFit="1" customWidth="1"/>
    <col min="3842" max="3842" width="18.1796875" style="11" bestFit="1" customWidth="1"/>
    <col min="3843" max="4096" width="9.1796875" style="11"/>
    <col min="4097" max="4097" width="15.54296875" style="11" bestFit="1" customWidth="1"/>
    <col min="4098" max="4098" width="18.1796875" style="11" bestFit="1" customWidth="1"/>
    <col min="4099" max="4352" width="9.1796875" style="11"/>
    <col min="4353" max="4353" width="15.54296875" style="11" bestFit="1" customWidth="1"/>
    <col min="4354" max="4354" width="18.1796875" style="11" bestFit="1" customWidth="1"/>
    <col min="4355" max="4608" width="9.1796875" style="11"/>
    <col min="4609" max="4609" width="15.54296875" style="11" bestFit="1" customWidth="1"/>
    <col min="4610" max="4610" width="18.1796875" style="11" bestFit="1" customWidth="1"/>
    <col min="4611" max="4864" width="9.1796875" style="11"/>
    <col min="4865" max="4865" width="15.54296875" style="11" bestFit="1" customWidth="1"/>
    <col min="4866" max="4866" width="18.1796875" style="11" bestFit="1" customWidth="1"/>
    <col min="4867" max="5120" width="9.1796875" style="11"/>
    <col min="5121" max="5121" width="15.54296875" style="11" bestFit="1" customWidth="1"/>
    <col min="5122" max="5122" width="18.1796875" style="11" bestFit="1" customWidth="1"/>
    <col min="5123" max="5376" width="9.1796875" style="11"/>
    <col min="5377" max="5377" width="15.54296875" style="11" bestFit="1" customWidth="1"/>
    <col min="5378" max="5378" width="18.1796875" style="11" bestFit="1" customWidth="1"/>
    <col min="5379" max="5632" width="9.1796875" style="11"/>
    <col min="5633" max="5633" width="15.54296875" style="11" bestFit="1" customWidth="1"/>
    <col min="5634" max="5634" width="18.1796875" style="11" bestFit="1" customWidth="1"/>
    <col min="5635" max="5888" width="9.1796875" style="11"/>
    <col min="5889" max="5889" width="15.54296875" style="11" bestFit="1" customWidth="1"/>
    <col min="5890" max="5890" width="18.1796875" style="11" bestFit="1" customWidth="1"/>
    <col min="5891" max="6144" width="9.1796875" style="11"/>
    <col min="6145" max="6145" width="15.54296875" style="11" bestFit="1" customWidth="1"/>
    <col min="6146" max="6146" width="18.1796875" style="11" bestFit="1" customWidth="1"/>
    <col min="6147" max="6400" width="9.1796875" style="11"/>
    <col min="6401" max="6401" width="15.54296875" style="11" bestFit="1" customWidth="1"/>
    <col min="6402" max="6402" width="18.1796875" style="11" bestFit="1" customWidth="1"/>
    <col min="6403" max="6656" width="9.1796875" style="11"/>
    <col min="6657" max="6657" width="15.54296875" style="11" bestFit="1" customWidth="1"/>
    <col min="6658" max="6658" width="18.1796875" style="11" bestFit="1" customWidth="1"/>
    <col min="6659" max="6912" width="9.1796875" style="11"/>
    <col min="6913" max="6913" width="15.54296875" style="11" bestFit="1" customWidth="1"/>
    <col min="6914" max="6914" width="18.1796875" style="11" bestFit="1" customWidth="1"/>
    <col min="6915" max="7168" width="9.1796875" style="11"/>
    <col min="7169" max="7169" width="15.54296875" style="11" bestFit="1" customWidth="1"/>
    <col min="7170" max="7170" width="18.1796875" style="11" bestFit="1" customWidth="1"/>
    <col min="7171" max="7424" width="9.1796875" style="11"/>
    <col min="7425" max="7425" width="15.54296875" style="11" bestFit="1" customWidth="1"/>
    <col min="7426" max="7426" width="18.1796875" style="11" bestFit="1" customWidth="1"/>
    <col min="7427" max="7680" width="9.1796875" style="11"/>
    <col min="7681" max="7681" width="15.54296875" style="11" bestFit="1" customWidth="1"/>
    <col min="7682" max="7682" width="18.1796875" style="11" bestFit="1" customWidth="1"/>
    <col min="7683" max="7936" width="9.1796875" style="11"/>
    <col min="7937" max="7937" width="15.54296875" style="11" bestFit="1" customWidth="1"/>
    <col min="7938" max="7938" width="18.1796875" style="11" bestFit="1" customWidth="1"/>
    <col min="7939" max="8192" width="9.1796875" style="11"/>
    <col min="8193" max="8193" width="15.54296875" style="11" bestFit="1" customWidth="1"/>
    <col min="8194" max="8194" width="18.1796875" style="11" bestFit="1" customWidth="1"/>
    <col min="8195" max="8448" width="9.1796875" style="11"/>
    <col min="8449" max="8449" width="15.54296875" style="11" bestFit="1" customWidth="1"/>
    <col min="8450" max="8450" width="18.1796875" style="11" bestFit="1" customWidth="1"/>
    <col min="8451" max="8704" width="9.1796875" style="11"/>
    <col min="8705" max="8705" width="15.54296875" style="11" bestFit="1" customWidth="1"/>
    <col min="8706" max="8706" width="18.1796875" style="11" bestFit="1" customWidth="1"/>
    <col min="8707" max="8960" width="9.1796875" style="11"/>
    <col min="8961" max="8961" width="15.54296875" style="11" bestFit="1" customWidth="1"/>
    <col min="8962" max="8962" width="18.1796875" style="11" bestFit="1" customWidth="1"/>
    <col min="8963" max="9216" width="9.1796875" style="11"/>
    <col min="9217" max="9217" width="15.54296875" style="11" bestFit="1" customWidth="1"/>
    <col min="9218" max="9218" width="18.1796875" style="11" bestFit="1" customWidth="1"/>
    <col min="9219" max="9472" width="9.1796875" style="11"/>
    <col min="9473" max="9473" width="15.54296875" style="11" bestFit="1" customWidth="1"/>
    <col min="9474" max="9474" width="18.1796875" style="11" bestFit="1" customWidth="1"/>
    <col min="9475" max="9728" width="9.1796875" style="11"/>
    <col min="9729" max="9729" width="15.54296875" style="11" bestFit="1" customWidth="1"/>
    <col min="9730" max="9730" width="18.1796875" style="11" bestFit="1" customWidth="1"/>
    <col min="9731" max="9984" width="9.1796875" style="11"/>
    <col min="9985" max="9985" width="15.54296875" style="11" bestFit="1" customWidth="1"/>
    <col min="9986" max="9986" width="18.1796875" style="11" bestFit="1" customWidth="1"/>
    <col min="9987" max="10240" width="9.1796875" style="11"/>
    <col min="10241" max="10241" width="15.54296875" style="11" bestFit="1" customWidth="1"/>
    <col min="10242" max="10242" width="18.1796875" style="11" bestFit="1" customWidth="1"/>
    <col min="10243" max="10496" width="9.1796875" style="11"/>
    <col min="10497" max="10497" width="15.54296875" style="11" bestFit="1" customWidth="1"/>
    <col min="10498" max="10498" width="18.1796875" style="11" bestFit="1" customWidth="1"/>
    <col min="10499" max="10752" width="9.1796875" style="11"/>
    <col min="10753" max="10753" width="15.54296875" style="11" bestFit="1" customWidth="1"/>
    <col min="10754" max="10754" width="18.1796875" style="11" bestFit="1" customWidth="1"/>
    <col min="10755" max="11008" width="9.1796875" style="11"/>
    <col min="11009" max="11009" width="15.54296875" style="11" bestFit="1" customWidth="1"/>
    <col min="11010" max="11010" width="18.1796875" style="11" bestFit="1" customWidth="1"/>
    <col min="11011" max="11264" width="9.1796875" style="11"/>
    <col min="11265" max="11265" width="15.54296875" style="11" bestFit="1" customWidth="1"/>
    <col min="11266" max="11266" width="18.1796875" style="11" bestFit="1" customWidth="1"/>
    <col min="11267" max="11520" width="9.1796875" style="11"/>
    <col min="11521" max="11521" width="15.54296875" style="11" bestFit="1" customWidth="1"/>
    <col min="11522" max="11522" width="18.1796875" style="11" bestFit="1" customWidth="1"/>
    <col min="11523" max="11776" width="9.1796875" style="11"/>
    <col min="11777" max="11777" width="15.54296875" style="11" bestFit="1" customWidth="1"/>
    <col min="11778" max="11778" width="18.1796875" style="11" bestFit="1" customWidth="1"/>
    <col min="11779" max="12032" width="9.1796875" style="11"/>
    <col min="12033" max="12033" width="15.54296875" style="11" bestFit="1" customWidth="1"/>
    <col min="12034" max="12034" width="18.1796875" style="11" bestFit="1" customWidth="1"/>
    <col min="12035" max="12288" width="9.1796875" style="11"/>
    <col min="12289" max="12289" width="15.54296875" style="11" bestFit="1" customWidth="1"/>
    <col min="12290" max="12290" width="18.1796875" style="11" bestFit="1" customWidth="1"/>
    <col min="12291" max="12544" width="9.1796875" style="11"/>
    <col min="12545" max="12545" width="15.54296875" style="11" bestFit="1" customWidth="1"/>
    <col min="12546" max="12546" width="18.1796875" style="11" bestFit="1" customWidth="1"/>
    <col min="12547" max="12800" width="9.1796875" style="11"/>
    <col min="12801" max="12801" width="15.54296875" style="11" bestFit="1" customWidth="1"/>
    <col min="12802" max="12802" width="18.1796875" style="11" bestFit="1" customWidth="1"/>
    <col min="12803" max="13056" width="9.1796875" style="11"/>
    <col min="13057" max="13057" width="15.54296875" style="11" bestFit="1" customWidth="1"/>
    <col min="13058" max="13058" width="18.1796875" style="11" bestFit="1" customWidth="1"/>
    <col min="13059" max="13312" width="9.1796875" style="11"/>
    <col min="13313" max="13313" width="15.54296875" style="11" bestFit="1" customWidth="1"/>
    <col min="13314" max="13314" width="18.1796875" style="11" bestFit="1" customWidth="1"/>
    <col min="13315" max="13568" width="9.1796875" style="11"/>
    <col min="13569" max="13569" width="15.54296875" style="11" bestFit="1" customWidth="1"/>
    <col min="13570" max="13570" width="18.1796875" style="11" bestFit="1" customWidth="1"/>
    <col min="13571" max="13824" width="9.1796875" style="11"/>
    <col min="13825" max="13825" width="15.54296875" style="11" bestFit="1" customWidth="1"/>
    <col min="13826" max="13826" width="18.1796875" style="11" bestFit="1" customWidth="1"/>
    <col min="13827" max="14080" width="9.1796875" style="11"/>
    <col min="14081" max="14081" width="15.54296875" style="11" bestFit="1" customWidth="1"/>
    <col min="14082" max="14082" width="18.1796875" style="11" bestFit="1" customWidth="1"/>
    <col min="14083" max="14336" width="9.1796875" style="11"/>
    <col min="14337" max="14337" width="15.54296875" style="11" bestFit="1" customWidth="1"/>
    <col min="14338" max="14338" width="18.1796875" style="11" bestFit="1" customWidth="1"/>
    <col min="14339" max="14592" width="9.1796875" style="11"/>
    <col min="14593" max="14593" width="15.54296875" style="11" bestFit="1" customWidth="1"/>
    <col min="14594" max="14594" width="18.1796875" style="11" bestFit="1" customWidth="1"/>
    <col min="14595" max="14848" width="9.1796875" style="11"/>
    <col min="14849" max="14849" width="15.54296875" style="11" bestFit="1" customWidth="1"/>
    <col min="14850" max="14850" width="18.1796875" style="11" bestFit="1" customWidth="1"/>
    <col min="14851" max="15104" width="9.1796875" style="11"/>
    <col min="15105" max="15105" width="15.54296875" style="11" bestFit="1" customWidth="1"/>
    <col min="15106" max="15106" width="18.1796875" style="11" bestFit="1" customWidth="1"/>
    <col min="15107" max="15360" width="9.1796875" style="11"/>
    <col min="15361" max="15361" width="15.54296875" style="11" bestFit="1" customWidth="1"/>
    <col min="15362" max="15362" width="18.1796875" style="11" bestFit="1" customWidth="1"/>
    <col min="15363" max="15616" width="9.1796875" style="11"/>
    <col min="15617" max="15617" width="15.54296875" style="11" bestFit="1" customWidth="1"/>
    <col min="15618" max="15618" width="18.1796875" style="11" bestFit="1" customWidth="1"/>
    <col min="15619" max="15872" width="9.1796875" style="11"/>
    <col min="15873" max="15873" width="15.54296875" style="11" bestFit="1" customWidth="1"/>
    <col min="15874" max="15874" width="18.1796875" style="11" bestFit="1" customWidth="1"/>
    <col min="15875" max="16128" width="9.1796875" style="11"/>
    <col min="16129" max="16129" width="15.54296875" style="11" bestFit="1" customWidth="1"/>
    <col min="16130" max="16130" width="18.1796875" style="11" bestFit="1" customWidth="1"/>
    <col min="16131" max="16384" width="9.1796875" style="11"/>
  </cols>
  <sheetData>
    <row r="1" spans="1:7" x14ac:dyDescent="0.25">
      <c r="A1" s="11" t="s">
        <v>61</v>
      </c>
      <c r="B1" s="11" t="s">
        <v>11472</v>
      </c>
      <c r="G1" s="80"/>
    </row>
    <row r="2" spans="1:7" x14ac:dyDescent="0.25">
      <c r="A2" s="11" t="s">
        <v>10896</v>
      </c>
      <c r="B2" s="11">
        <v>0</v>
      </c>
    </row>
    <row r="3" spans="1:7" x14ac:dyDescent="0.25">
      <c r="A3" s="11" t="s">
        <v>10947</v>
      </c>
      <c r="B3" s="11">
        <v>0</v>
      </c>
    </row>
    <row r="4" spans="1:7" x14ac:dyDescent="0.25">
      <c r="A4" s="11" t="s">
        <v>10969</v>
      </c>
      <c r="B4" s="11">
        <v>0</v>
      </c>
    </row>
    <row r="5" spans="1:7" x14ac:dyDescent="0.25">
      <c r="A5" s="11" t="s">
        <v>10971</v>
      </c>
      <c r="B5" s="11">
        <v>0</v>
      </c>
    </row>
    <row r="6" spans="1:7" x14ac:dyDescent="0.25">
      <c r="A6" s="11" t="s">
        <v>10973</v>
      </c>
      <c r="B6" s="11">
        <v>0</v>
      </c>
    </row>
    <row r="7" spans="1:7" x14ac:dyDescent="0.25">
      <c r="A7" s="11" t="s">
        <v>10977</v>
      </c>
      <c r="B7" s="11">
        <v>0</v>
      </c>
    </row>
    <row r="8" spans="1:7" ht="16.5" x14ac:dyDescent="0.25">
      <c r="A8" s="11" t="s">
        <v>10991</v>
      </c>
      <c r="B8" s="11">
        <v>0</v>
      </c>
      <c r="G8" s="82"/>
    </row>
    <row r="9" spans="1:7" x14ac:dyDescent="0.25">
      <c r="A9" s="11" t="s">
        <v>11071</v>
      </c>
      <c r="B9" s="11">
        <v>0</v>
      </c>
      <c r="D9" s="83" t="s">
        <v>15260</v>
      </c>
    </row>
    <row r="10" spans="1:7" ht="16.5" x14ac:dyDescent="0.25">
      <c r="A10" s="11" t="s">
        <v>11113</v>
      </c>
      <c r="B10" s="11">
        <v>0</v>
      </c>
      <c r="D10" s="82">
        <v>908400065981</v>
      </c>
    </row>
    <row r="11" spans="1:7" ht="16.5" x14ac:dyDescent="0.25">
      <c r="A11" s="11" t="s">
        <v>11115</v>
      </c>
      <c r="B11" s="11">
        <v>0</v>
      </c>
      <c r="D11" s="82">
        <v>908400066285</v>
      </c>
    </row>
    <row r="12" spans="1:7" ht="16.5" x14ac:dyDescent="0.25">
      <c r="A12" s="11" t="s">
        <v>11117</v>
      </c>
      <c r="B12" s="11">
        <v>0</v>
      </c>
      <c r="D12" s="82">
        <v>908400066086</v>
      </c>
    </row>
    <row r="13" spans="1:7" ht="16.5" x14ac:dyDescent="0.25">
      <c r="A13" s="11" t="s">
        <v>11119</v>
      </c>
      <c r="B13" s="11">
        <v>0</v>
      </c>
      <c r="G13" s="82"/>
    </row>
    <row r="14" spans="1:7" x14ac:dyDescent="0.25">
      <c r="A14" s="11" t="s">
        <v>11215</v>
      </c>
      <c r="B14" s="11">
        <v>0</v>
      </c>
      <c r="G14" s="15"/>
    </row>
    <row r="15" spans="1:7" x14ac:dyDescent="0.25">
      <c r="A15" s="11" t="s">
        <v>11217</v>
      </c>
      <c r="B15" s="11">
        <v>0</v>
      </c>
    </row>
    <row r="16" spans="1:7" x14ac:dyDescent="0.25">
      <c r="A16" s="11" t="s">
        <v>11221</v>
      </c>
      <c r="B16" s="11">
        <v>0</v>
      </c>
    </row>
    <row r="17" spans="1:2" x14ac:dyDescent="0.25">
      <c r="A17" s="11" t="s">
        <v>11223</v>
      </c>
      <c r="B17" s="11">
        <v>0</v>
      </c>
    </row>
    <row r="18" spans="1:2" x14ac:dyDescent="0.25">
      <c r="A18" s="11" t="s">
        <v>11225</v>
      </c>
      <c r="B18" s="11">
        <v>0</v>
      </c>
    </row>
    <row r="19" spans="1:2" x14ac:dyDescent="0.25">
      <c r="A19" s="11" t="s">
        <v>11227</v>
      </c>
      <c r="B19" s="11">
        <v>0</v>
      </c>
    </row>
    <row r="20" spans="1:2" x14ac:dyDescent="0.25">
      <c r="A20" s="11" t="s">
        <v>11257</v>
      </c>
      <c r="B20" s="11">
        <v>0</v>
      </c>
    </row>
    <row r="21" spans="1:2" x14ac:dyDescent="0.25">
      <c r="A21" s="11" t="s">
        <v>11259</v>
      </c>
      <c r="B21" s="11">
        <v>0</v>
      </c>
    </row>
    <row r="22" spans="1:2" x14ac:dyDescent="0.25">
      <c r="A22" s="11" t="s">
        <v>11261</v>
      </c>
      <c r="B22" s="11">
        <v>0</v>
      </c>
    </row>
    <row r="23" spans="1:2" x14ac:dyDescent="0.25">
      <c r="A23" s="11" t="s">
        <v>11263</v>
      </c>
      <c r="B23" s="11">
        <v>0</v>
      </c>
    </row>
    <row r="24" spans="1:2" x14ac:dyDescent="0.25">
      <c r="A24" s="11" t="s">
        <v>11265</v>
      </c>
      <c r="B24" s="11">
        <v>0</v>
      </c>
    </row>
    <row r="25" spans="1:2" x14ac:dyDescent="0.25">
      <c r="A25" s="11" t="s">
        <v>11267</v>
      </c>
      <c r="B25" s="11">
        <v>0</v>
      </c>
    </row>
    <row r="26" spans="1:2" x14ac:dyDescent="0.25">
      <c r="A26" s="11" t="s">
        <v>11269</v>
      </c>
      <c r="B26" s="11">
        <v>0</v>
      </c>
    </row>
    <row r="27" spans="1:2" x14ac:dyDescent="0.25">
      <c r="A27" s="11" t="s">
        <v>11271</v>
      </c>
      <c r="B27" s="11">
        <v>0</v>
      </c>
    </row>
    <row r="28" spans="1:2" x14ac:dyDescent="0.25">
      <c r="A28" s="11" t="s">
        <v>11273</v>
      </c>
      <c r="B28" s="11">
        <v>0</v>
      </c>
    </row>
    <row r="29" spans="1:2" x14ac:dyDescent="0.25">
      <c r="A29" s="11" t="s">
        <v>11279</v>
      </c>
      <c r="B29" s="11">
        <v>0</v>
      </c>
    </row>
    <row r="30" spans="1:2" x14ac:dyDescent="0.25">
      <c r="A30" s="11" t="s">
        <v>11281</v>
      </c>
      <c r="B30" s="11">
        <v>0</v>
      </c>
    </row>
    <row r="31" spans="1:2" x14ac:dyDescent="0.25">
      <c r="A31" s="11" t="s">
        <v>11285</v>
      </c>
      <c r="B31" s="11">
        <v>0</v>
      </c>
    </row>
    <row r="32" spans="1:2" x14ac:dyDescent="0.25">
      <c r="A32" s="11" t="s">
        <v>11287</v>
      </c>
      <c r="B32" s="11">
        <v>0</v>
      </c>
    </row>
    <row r="33" spans="1:2" x14ac:dyDescent="0.25">
      <c r="A33" s="11" t="s">
        <v>11289</v>
      </c>
      <c r="B33" s="11">
        <v>0</v>
      </c>
    </row>
    <row r="34" spans="1:2" x14ac:dyDescent="0.25">
      <c r="A34" s="11" t="s">
        <v>11291</v>
      </c>
      <c r="B34" s="11">
        <v>0</v>
      </c>
    </row>
    <row r="35" spans="1:2" x14ac:dyDescent="0.25">
      <c r="A35" s="11" t="s">
        <v>11293</v>
      </c>
      <c r="B35" s="11">
        <v>0</v>
      </c>
    </row>
    <row r="36" spans="1:2" x14ac:dyDescent="0.25">
      <c r="A36" s="11" t="s">
        <v>11295</v>
      </c>
      <c r="B36" s="11">
        <v>0</v>
      </c>
    </row>
    <row r="37" spans="1:2" x14ac:dyDescent="0.25">
      <c r="A37" s="11" t="s">
        <v>11297</v>
      </c>
      <c r="B37" s="11">
        <v>0</v>
      </c>
    </row>
    <row r="38" spans="1:2" x14ac:dyDescent="0.25">
      <c r="A38" s="11" t="s">
        <v>11300</v>
      </c>
      <c r="B38" s="11">
        <v>0</v>
      </c>
    </row>
    <row r="39" spans="1:2" x14ac:dyDescent="0.25">
      <c r="A39" s="11" t="s">
        <v>11303</v>
      </c>
      <c r="B39" s="11">
        <v>0</v>
      </c>
    </row>
    <row r="40" spans="1:2" x14ac:dyDescent="0.25">
      <c r="A40" s="11" t="s">
        <v>11306</v>
      </c>
      <c r="B40" s="11">
        <v>0</v>
      </c>
    </row>
    <row r="41" spans="1:2" x14ac:dyDescent="0.25">
      <c r="A41" s="11" t="s">
        <v>11308</v>
      </c>
      <c r="B41" s="11">
        <v>0</v>
      </c>
    </row>
    <row r="42" spans="1:2" x14ac:dyDescent="0.25">
      <c r="A42" s="11" t="s">
        <v>11310</v>
      </c>
      <c r="B42" s="11">
        <v>0</v>
      </c>
    </row>
    <row r="43" spans="1:2" x14ac:dyDescent="0.25">
      <c r="A43" s="11" t="s">
        <v>11312</v>
      </c>
      <c r="B43" s="11">
        <v>0</v>
      </c>
    </row>
    <row r="44" spans="1:2" x14ac:dyDescent="0.25">
      <c r="A44" s="11" t="s">
        <v>11314</v>
      </c>
      <c r="B44" s="11">
        <v>0</v>
      </c>
    </row>
    <row r="45" spans="1:2" x14ac:dyDescent="0.25">
      <c r="A45" s="11" t="s">
        <v>11316</v>
      </c>
      <c r="B45" s="11">
        <v>0</v>
      </c>
    </row>
    <row r="46" spans="1:2" x14ac:dyDescent="0.25">
      <c r="A46" s="11" t="s">
        <v>11318</v>
      </c>
      <c r="B46" s="11">
        <v>0</v>
      </c>
    </row>
    <row r="47" spans="1:2" x14ac:dyDescent="0.25">
      <c r="A47" s="11" t="s">
        <v>11320</v>
      </c>
      <c r="B47" s="11">
        <v>0</v>
      </c>
    </row>
    <row r="48" spans="1:2" x14ac:dyDescent="0.25">
      <c r="A48" s="11" t="s">
        <v>11322</v>
      </c>
      <c r="B48" s="11">
        <v>0</v>
      </c>
    </row>
    <row r="49" spans="1:2" x14ac:dyDescent="0.25">
      <c r="A49" s="11" t="s">
        <v>11324</v>
      </c>
      <c r="B49" s="11">
        <v>0</v>
      </c>
    </row>
    <row r="50" spans="1:2" x14ac:dyDescent="0.25">
      <c r="A50" s="11" t="s">
        <v>11326</v>
      </c>
      <c r="B50" s="11">
        <v>0</v>
      </c>
    </row>
    <row r="51" spans="1:2" x14ac:dyDescent="0.25">
      <c r="A51" s="11" t="s">
        <v>11328</v>
      </c>
      <c r="B51" s="11">
        <v>0</v>
      </c>
    </row>
    <row r="52" spans="1:2" x14ac:dyDescent="0.25">
      <c r="A52" s="11" t="s">
        <v>11354</v>
      </c>
      <c r="B52" s="11">
        <v>0</v>
      </c>
    </row>
    <row r="53" spans="1:2" x14ac:dyDescent="0.25">
      <c r="A53" s="11" t="s">
        <v>11356</v>
      </c>
      <c r="B53" s="11">
        <v>0</v>
      </c>
    </row>
    <row r="54" spans="1:2" x14ac:dyDescent="0.25">
      <c r="A54" s="11" t="s">
        <v>11358</v>
      </c>
      <c r="B54" s="11">
        <v>0</v>
      </c>
    </row>
    <row r="55" spans="1:2" x14ac:dyDescent="0.25">
      <c r="A55" s="11" t="s">
        <v>11360</v>
      </c>
      <c r="B55" s="11">
        <v>0</v>
      </c>
    </row>
    <row r="56" spans="1:2" x14ac:dyDescent="0.25">
      <c r="A56" s="11" t="s">
        <v>11362</v>
      </c>
      <c r="B56" s="11">
        <v>0</v>
      </c>
    </row>
    <row r="57" spans="1:2" x14ac:dyDescent="0.25">
      <c r="A57" s="11" t="s">
        <v>11364</v>
      </c>
      <c r="B57" s="11">
        <v>0</v>
      </c>
    </row>
    <row r="58" spans="1:2" x14ac:dyDescent="0.25">
      <c r="A58" s="11" t="s">
        <v>7</v>
      </c>
      <c r="B58" s="11">
        <v>0</v>
      </c>
    </row>
    <row r="59" spans="1:2" x14ac:dyDescent="0.25">
      <c r="A59" s="11" t="s">
        <v>9</v>
      </c>
      <c r="B59" s="11">
        <v>0</v>
      </c>
    </row>
    <row r="60" spans="1:2" x14ac:dyDescent="0.25">
      <c r="A60" s="11" t="s">
        <v>11365</v>
      </c>
      <c r="B60" s="11">
        <v>0</v>
      </c>
    </row>
    <row r="61" spans="1:2" x14ac:dyDescent="0.25">
      <c r="A61" s="11" t="s">
        <v>0</v>
      </c>
      <c r="B61" s="11">
        <v>0</v>
      </c>
    </row>
    <row r="62" spans="1:2" x14ac:dyDescent="0.25">
      <c r="A62" s="11" t="s">
        <v>5</v>
      </c>
      <c r="B62" s="11">
        <v>0</v>
      </c>
    </row>
    <row r="63" spans="1:2" x14ac:dyDescent="0.25">
      <c r="A63" s="11" t="s">
        <v>11367</v>
      </c>
      <c r="B63" s="11">
        <v>0</v>
      </c>
    </row>
    <row r="64" spans="1:2" x14ac:dyDescent="0.25">
      <c r="A64" s="11" t="s">
        <v>11369</v>
      </c>
      <c r="B64" s="11">
        <v>0</v>
      </c>
    </row>
    <row r="65" spans="1:2" x14ac:dyDescent="0.25">
      <c r="A65" s="11" t="s">
        <v>11371</v>
      </c>
      <c r="B65" s="11">
        <v>0</v>
      </c>
    </row>
    <row r="66" spans="1:2" x14ac:dyDescent="0.25">
      <c r="A66" s="11" t="s">
        <v>11375</v>
      </c>
      <c r="B66" s="11">
        <v>0</v>
      </c>
    </row>
    <row r="67" spans="1:2" x14ac:dyDescent="0.25">
      <c r="A67" s="11" t="s">
        <v>11377</v>
      </c>
      <c r="B67" s="11">
        <v>0</v>
      </c>
    </row>
    <row r="68" spans="1:2" x14ac:dyDescent="0.25">
      <c r="A68" s="11" t="s">
        <v>11379</v>
      </c>
      <c r="B68" s="11">
        <v>0</v>
      </c>
    </row>
    <row r="69" spans="1:2" x14ac:dyDescent="0.25">
      <c r="A69" s="11" t="s">
        <v>11381</v>
      </c>
      <c r="B69" s="11">
        <v>0</v>
      </c>
    </row>
    <row r="70" spans="1:2" x14ac:dyDescent="0.25">
      <c r="A70" s="11" t="s">
        <v>11383</v>
      </c>
      <c r="B70" s="11">
        <v>0</v>
      </c>
    </row>
    <row r="71" spans="1:2" x14ac:dyDescent="0.25">
      <c r="A71" s="11" t="s">
        <v>11385</v>
      </c>
      <c r="B71" s="11">
        <v>0</v>
      </c>
    </row>
    <row r="72" spans="1:2" x14ac:dyDescent="0.25">
      <c r="A72" s="11" t="s">
        <v>11387</v>
      </c>
      <c r="B72" s="11">
        <v>0</v>
      </c>
    </row>
    <row r="73" spans="1:2" x14ac:dyDescent="0.25">
      <c r="A73" s="11" t="s">
        <v>11389</v>
      </c>
      <c r="B73" s="11">
        <v>0</v>
      </c>
    </row>
    <row r="74" spans="1:2" x14ac:dyDescent="0.25">
      <c r="A74" s="11" t="s">
        <v>11391</v>
      </c>
      <c r="B74" s="11">
        <v>0</v>
      </c>
    </row>
    <row r="75" spans="1:2" x14ac:dyDescent="0.25">
      <c r="A75" s="11" t="s">
        <v>11393</v>
      </c>
      <c r="B75" s="11">
        <v>0</v>
      </c>
    </row>
    <row r="76" spans="1:2" x14ac:dyDescent="0.25">
      <c r="A76" s="11" t="s">
        <v>11395</v>
      </c>
      <c r="B76" s="11">
        <v>0</v>
      </c>
    </row>
    <row r="77" spans="1:2" x14ac:dyDescent="0.25">
      <c r="A77" s="11" t="s">
        <v>11397</v>
      </c>
      <c r="B77" s="11">
        <v>0</v>
      </c>
    </row>
    <row r="78" spans="1:2" x14ac:dyDescent="0.25">
      <c r="A78" s="11" t="s">
        <v>11399</v>
      </c>
      <c r="B78" s="11">
        <v>0</v>
      </c>
    </row>
    <row r="79" spans="1:2" x14ac:dyDescent="0.25">
      <c r="A79" s="11" t="s">
        <v>11401</v>
      </c>
      <c r="B79" s="11">
        <v>0</v>
      </c>
    </row>
    <row r="80" spans="1:2" x14ac:dyDescent="0.25">
      <c r="A80" s="11" t="s">
        <v>11403</v>
      </c>
      <c r="B80" s="11">
        <v>0</v>
      </c>
    </row>
    <row r="81" spans="1:2" x14ac:dyDescent="0.25">
      <c r="A81" s="11" t="s">
        <v>14363</v>
      </c>
      <c r="B81" s="11">
        <v>0</v>
      </c>
    </row>
    <row r="82" spans="1:2" x14ac:dyDescent="0.25">
      <c r="A82" s="11" t="s">
        <v>14364</v>
      </c>
      <c r="B82" s="11">
        <v>0</v>
      </c>
    </row>
    <row r="83" spans="1:2" x14ac:dyDescent="0.25">
      <c r="A83" s="11" t="s">
        <v>14365</v>
      </c>
      <c r="B83" s="11">
        <v>0</v>
      </c>
    </row>
    <row r="84" spans="1:2" x14ac:dyDescent="0.25">
      <c r="A84" s="11" t="s">
        <v>14366</v>
      </c>
      <c r="B84" s="11">
        <v>0</v>
      </c>
    </row>
    <row r="85" spans="1:2" x14ac:dyDescent="0.25">
      <c r="A85" s="11" t="s">
        <v>14367</v>
      </c>
      <c r="B85" s="11">
        <v>0</v>
      </c>
    </row>
    <row r="86" spans="1:2" x14ac:dyDescent="0.25">
      <c r="A86" s="11" t="s">
        <v>14368</v>
      </c>
      <c r="B86" s="11">
        <v>0</v>
      </c>
    </row>
    <row r="87" spans="1:2" x14ac:dyDescent="0.25">
      <c r="A87" s="11" t="s">
        <v>14369</v>
      </c>
      <c r="B87" s="11">
        <v>0</v>
      </c>
    </row>
    <row r="88" spans="1:2" x14ac:dyDescent="0.25">
      <c r="A88" s="11" t="s">
        <v>14369</v>
      </c>
      <c r="B88" s="11">
        <v>0</v>
      </c>
    </row>
    <row r="89" spans="1:2" x14ac:dyDescent="0.25">
      <c r="A89" s="11" t="s">
        <v>14370</v>
      </c>
      <c r="B89" s="11">
        <v>0</v>
      </c>
    </row>
    <row r="90" spans="1:2" x14ac:dyDescent="0.25">
      <c r="A90" s="11" t="s">
        <v>14371</v>
      </c>
      <c r="B90" s="11">
        <v>0</v>
      </c>
    </row>
    <row r="91" spans="1:2" x14ac:dyDescent="0.25">
      <c r="A91" s="11" t="s">
        <v>14371</v>
      </c>
      <c r="B91" s="11">
        <v>0</v>
      </c>
    </row>
    <row r="92" spans="1:2" x14ac:dyDescent="0.25">
      <c r="A92" s="11" t="s">
        <v>14371</v>
      </c>
      <c r="B92" s="11">
        <v>0</v>
      </c>
    </row>
    <row r="93" spans="1:2" x14ac:dyDescent="0.25">
      <c r="A93" s="11" t="s">
        <v>14371</v>
      </c>
      <c r="B93" s="11">
        <v>0</v>
      </c>
    </row>
    <row r="94" spans="1:2" x14ac:dyDescent="0.25">
      <c r="A94" s="11" t="s">
        <v>14371</v>
      </c>
      <c r="B94" s="11">
        <v>0</v>
      </c>
    </row>
    <row r="95" spans="1:2" x14ac:dyDescent="0.25">
      <c r="A95" s="11" t="s">
        <v>14372</v>
      </c>
      <c r="B95" s="11">
        <v>0</v>
      </c>
    </row>
    <row r="96" spans="1:2" x14ac:dyDescent="0.25">
      <c r="A96" s="11" t="s">
        <v>14372</v>
      </c>
      <c r="B96" s="11">
        <v>0</v>
      </c>
    </row>
    <row r="97" spans="1:2" x14ac:dyDescent="0.25">
      <c r="A97" s="11" t="s">
        <v>14373</v>
      </c>
      <c r="B97" s="11">
        <v>0</v>
      </c>
    </row>
    <row r="98" spans="1:2" x14ac:dyDescent="0.25">
      <c r="A98" s="11" t="s">
        <v>14374</v>
      </c>
      <c r="B98" s="11">
        <v>0</v>
      </c>
    </row>
    <row r="99" spans="1:2" x14ac:dyDescent="0.25">
      <c r="A99" s="11" t="s">
        <v>14374</v>
      </c>
      <c r="B99" s="11">
        <v>0</v>
      </c>
    </row>
    <row r="100" spans="1:2" x14ac:dyDescent="0.25">
      <c r="A100" s="11" t="s">
        <v>14375</v>
      </c>
      <c r="B100" s="11">
        <v>0</v>
      </c>
    </row>
    <row r="101" spans="1:2" x14ac:dyDescent="0.25">
      <c r="A101" s="11" t="s">
        <v>14376</v>
      </c>
      <c r="B101" s="11">
        <v>0</v>
      </c>
    </row>
    <row r="102" spans="1:2" x14ac:dyDescent="0.25">
      <c r="A102" s="11" t="s">
        <v>14576</v>
      </c>
      <c r="B102" s="11">
        <v>0</v>
      </c>
    </row>
    <row r="103" spans="1:2" x14ac:dyDescent="0.25">
      <c r="A103" s="11" t="s">
        <v>14377</v>
      </c>
      <c r="B103" s="11">
        <v>0</v>
      </c>
    </row>
    <row r="104" spans="1:2" x14ac:dyDescent="0.25">
      <c r="A104" s="11" t="s">
        <v>14378</v>
      </c>
      <c r="B104" s="11">
        <v>0</v>
      </c>
    </row>
    <row r="105" spans="1:2" x14ac:dyDescent="0.25">
      <c r="A105" s="11" t="s">
        <v>14378</v>
      </c>
      <c r="B105" s="11">
        <v>0</v>
      </c>
    </row>
    <row r="106" spans="1:2" x14ac:dyDescent="0.25">
      <c r="A106" s="11" t="s">
        <v>14379</v>
      </c>
      <c r="B106" s="11">
        <v>0</v>
      </c>
    </row>
    <row r="107" spans="1:2" x14ac:dyDescent="0.25">
      <c r="A107" s="11" t="s">
        <v>14380</v>
      </c>
      <c r="B107" s="11">
        <v>0</v>
      </c>
    </row>
    <row r="108" spans="1:2" x14ac:dyDescent="0.25">
      <c r="A108" s="11" t="s">
        <v>14394</v>
      </c>
      <c r="B108" s="11">
        <v>0</v>
      </c>
    </row>
    <row r="109" spans="1:2" x14ac:dyDescent="0.25">
      <c r="A109" s="11" t="s">
        <v>14471</v>
      </c>
      <c r="B109" s="11">
        <v>0</v>
      </c>
    </row>
    <row r="110" spans="1:2" x14ac:dyDescent="0.25">
      <c r="A110" s="11" t="s">
        <v>14476</v>
      </c>
      <c r="B110" s="11">
        <v>0</v>
      </c>
    </row>
    <row r="111" spans="1:2" x14ac:dyDescent="0.25">
      <c r="A111" s="11" t="s">
        <v>14477</v>
      </c>
      <c r="B111" s="11">
        <v>0</v>
      </c>
    </row>
    <row r="112" spans="1:2" x14ac:dyDescent="0.25">
      <c r="A112" s="11" t="s">
        <v>14478</v>
      </c>
      <c r="B112" s="11">
        <v>0</v>
      </c>
    </row>
    <row r="113" spans="1:2" x14ac:dyDescent="0.25">
      <c r="A113" s="11" t="s">
        <v>14479</v>
      </c>
      <c r="B113" s="11">
        <v>0</v>
      </c>
    </row>
    <row r="114" spans="1:2" x14ac:dyDescent="0.25">
      <c r="A114" s="11" t="s">
        <v>14473</v>
      </c>
      <c r="B114" s="11">
        <v>0</v>
      </c>
    </row>
    <row r="115" spans="1:2" x14ac:dyDescent="0.25">
      <c r="A115" s="11" t="s">
        <v>14497</v>
      </c>
      <c r="B115" s="11">
        <v>0</v>
      </c>
    </row>
    <row r="116" spans="1:2" x14ac:dyDescent="0.25">
      <c r="A116" s="11" t="s">
        <v>14558</v>
      </c>
      <c r="B116" s="11">
        <v>0</v>
      </c>
    </row>
    <row r="117" spans="1:2" x14ac:dyDescent="0.25">
      <c r="A117" s="11" t="s">
        <v>14560</v>
      </c>
      <c r="B117" s="11">
        <v>0</v>
      </c>
    </row>
    <row r="118" spans="1:2" x14ac:dyDescent="0.25">
      <c r="A118" s="11" t="s">
        <v>14591</v>
      </c>
      <c r="B118" s="11">
        <v>0</v>
      </c>
    </row>
    <row r="119" spans="1:2" x14ac:dyDescent="0.25">
      <c r="A119" s="11" t="s">
        <v>14561</v>
      </c>
      <c r="B119" s="11">
        <v>0</v>
      </c>
    </row>
    <row r="120" spans="1:2" x14ac:dyDescent="0.25">
      <c r="A120" s="11" t="s">
        <v>14562</v>
      </c>
      <c r="B120" s="11">
        <v>0</v>
      </c>
    </row>
    <row r="121" spans="1:2" x14ac:dyDescent="0.25">
      <c r="A121" s="11" t="s">
        <v>14559</v>
      </c>
      <c r="B121" s="11">
        <v>0</v>
      </c>
    </row>
    <row r="122" spans="1:2" x14ac:dyDescent="0.25">
      <c r="A122" s="11" t="s">
        <v>14563</v>
      </c>
      <c r="B122" s="11">
        <v>0</v>
      </c>
    </row>
    <row r="123" spans="1:2" x14ac:dyDescent="0.25">
      <c r="A123" s="11" t="s">
        <v>14564</v>
      </c>
      <c r="B123" s="11">
        <v>0</v>
      </c>
    </row>
    <row r="124" spans="1:2" x14ac:dyDescent="0.25">
      <c r="A124" s="11" t="s">
        <v>14499</v>
      </c>
      <c r="B124" s="11">
        <v>0</v>
      </c>
    </row>
    <row r="125" spans="1:2" x14ac:dyDescent="0.25">
      <c r="A125" s="11" t="s">
        <v>14565</v>
      </c>
      <c r="B125" s="11">
        <v>0</v>
      </c>
    </row>
    <row r="126" spans="1:2" x14ac:dyDescent="0.25">
      <c r="A126" s="11" t="s">
        <v>14587</v>
      </c>
      <c r="B126" s="11">
        <v>0</v>
      </c>
    </row>
    <row r="127" spans="1:2" x14ac:dyDescent="0.25">
      <c r="A127" s="11" t="s">
        <v>14592</v>
      </c>
      <c r="B127" s="11">
        <v>0</v>
      </c>
    </row>
    <row r="128" spans="1:2" x14ac:dyDescent="0.25">
      <c r="A128" s="11" t="s">
        <v>14713</v>
      </c>
      <c r="B128" s="11">
        <v>0</v>
      </c>
    </row>
    <row r="129" spans="1:2" x14ac:dyDescent="0.25">
      <c r="A129" s="11" t="s">
        <v>14661</v>
      </c>
      <c r="B129" s="11">
        <v>0</v>
      </c>
    </row>
    <row r="130" spans="1:2" x14ac:dyDescent="0.25">
      <c r="A130" s="11" t="s">
        <v>14700</v>
      </c>
      <c r="B130" s="11">
        <v>0</v>
      </c>
    </row>
    <row r="131" spans="1:2" x14ac:dyDescent="0.25">
      <c r="A131" s="11" t="s">
        <v>15054</v>
      </c>
      <c r="B131" s="11">
        <v>0</v>
      </c>
    </row>
    <row r="132" spans="1:2" x14ac:dyDescent="0.25">
      <c r="A132" s="11" t="s">
        <v>15010</v>
      </c>
      <c r="B132" s="11">
        <v>0</v>
      </c>
    </row>
    <row r="133" spans="1:2" x14ac:dyDescent="0.25">
      <c r="A133" s="11" t="s">
        <v>15157</v>
      </c>
      <c r="B133" s="11">
        <v>0</v>
      </c>
    </row>
    <row r="134" spans="1:2" x14ac:dyDescent="0.25">
      <c r="A134" s="11" t="s">
        <v>15166</v>
      </c>
      <c r="B134" s="11">
        <v>0</v>
      </c>
    </row>
    <row r="135" spans="1:2" x14ac:dyDescent="0.25">
      <c r="A135" s="11" t="s">
        <v>15167</v>
      </c>
      <c r="B135" s="11">
        <v>0</v>
      </c>
    </row>
    <row r="136" spans="1:2" x14ac:dyDescent="0.25">
      <c r="A136" s="11" t="s">
        <v>15262</v>
      </c>
      <c r="B136" s="11">
        <v>0</v>
      </c>
    </row>
    <row r="137" spans="1:2" x14ac:dyDescent="0.25">
      <c r="A137" s="11" t="s">
        <v>15263</v>
      </c>
      <c r="B137" s="11">
        <v>0</v>
      </c>
    </row>
    <row r="138" spans="1:2" x14ac:dyDescent="0.25">
      <c r="A138" s="11" t="s">
        <v>15158</v>
      </c>
      <c r="B138" s="11">
        <v>0</v>
      </c>
    </row>
    <row r="139" spans="1:2" x14ac:dyDescent="0.25">
      <c r="A139" s="11" t="s">
        <v>15159</v>
      </c>
      <c r="B139" s="11">
        <v>0</v>
      </c>
    </row>
    <row r="140" spans="1:2" x14ac:dyDescent="0.25">
      <c r="A140" s="11" t="s">
        <v>15078</v>
      </c>
      <c r="B140" s="11">
        <v>0</v>
      </c>
    </row>
    <row r="141" spans="1:2" x14ac:dyDescent="0.25">
      <c r="A141" s="11" t="s">
        <v>15126</v>
      </c>
      <c r="B141" s="11">
        <v>0</v>
      </c>
    </row>
    <row r="142" spans="1:2" x14ac:dyDescent="0.25">
      <c r="A142" s="11" t="s">
        <v>15160</v>
      </c>
      <c r="B142" s="11">
        <v>0</v>
      </c>
    </row>
    <row r="143" spans="1:2" x14ac:dyDescent="0.25">
      <c r="A143" s="11" t="s">
        <v>15773</v>
      </c>
      <c r="B143" s="11">
        <v>0</v>
      </c>
    </row>
    <row r="144" spans="1:2" x14ac:dyDescent="0.25">
      <c r="A144" s="11" t="s">
        <v>15481</v>
      </c>
      <c r="B144" s="11">
        <v>0</v>
      </c>
    </row>
    <row r="145" spans="1:2" x14ac:dyDescent="0.25">
      <c r="A145" s="11" t="s">
        <v>15652</v>
      </c>
      <c r="B145" s="11">
        <v>0</v>
      </c>
    </row>
    <row r="146" spans="1:2" x14ac:dyDescent="0.25">
      <c r="A146" s="11" t="s">
        <v>15774</v>
      </c>
      <c r="B146" s="11">
        <v>0</v>
      </c>
    </row>
    <row r="147" spans="1:2" x14ac:dyDescent="0.25">
      <c r="A147" s="11" t="s">
        <v>15775</v>
      </c>
      <c r="B147" s="11">
        <v>0</v>
      </c>
    </row>
    <row r="148" spans="1:2" x14ac:dyDescent="0.25">
      <c r="A148" s="11" t="s">
        <v>15482</v>
      </c>
      <c r="B148" s="11">
        <v>0</v>
      </c>
    </row>
    <row r="149" spans="1:2" x14ac:dyDescent="0.25">
      <c r="A149" s="11" t="s">
        <v>15776</v>
      </c>
      <c r="B149" s="11">
        <v>0</v>
      </c>
    </row>
    <row r="150" spans="1:2" x14ac:dyDescent="0.25">
      <c r="A150" s="11" t="s">
        <v>15483</v>
      </c>
      <c r="B150" s="11">
        <v>0</v>
      </c>
    </row>
    <row r="151" spans="1:2" x14ac:dyDescent="0.25">
      <c r="A151" t="s">
        <v>15269</v>
      </c>
      <c r="B151">
        <v>0</v>
      </c>
    </row>
    <row r="152" spans="1:2" x14ac:dyDescent="0.25">
      <c r="A152" s="16" t="s">
        <v>11431</v>
      </c>
      <c r="B152">
        <v>0</v>
      </c>
    </row>
    <row r="153" spans="1:2" x14ac:dyDescent="0.25">
      <c r="A153" t="s">
        <v>11431</v>
      </c>
      <c r="B153">
        <v>0</v>
      </c>
    </row>
    <row r="154" spans="1:2" x14ac:dyDescent="0.25">
      <c r="A154" t="s">
        <v>11431</v>
      </c>
      <c r="B154">
        <v>0</v>
      </c>
    </row>
    <row r="155" spans="1:2" x14ac:dyDescent="0.25">
      <c r="A155" t="s">
        <v>11431</v>
      </c>
      <c r="B155">
        <v>0</v>
      </c>
    </row>
    <row r="156" spans="1:2" x14ac:dyDescent="0.25">
      <c r="A156" t="s">
        <v>11431</v>
      </c>
      <c r="B156">
        <v>0</v>
      </c>
    </row>
    <row r="157" spans="1:2" x14ac:dyDescent="0.25">
      <c r="A157" t="s">
        <v>11431</v>
      </c>
      <c r="B157">
        <v>0</v>
      </c>
    </row>
    <row r="158" spans="1:2" x14ac:dyDescent="0.25">
      <c r="A158" t="s">
        <v>11431</v>
      </c>
      <c r="B158">
        <v>0</v>
      </c>
    </row>
    <row r="159" spans="1:2" x14ac:dyDescent="0.25">
      <c r="A159" t="s">
        <v>11431</v>
      </c>
      <c r="B159">
        <v>0</v>
      </c>
    </row>
    <row r="160" spans="1:2" x14ac:dyDescent="0.25">
      <c r="A160" t="s">
        <v>11431</v>
      </c>
      <c r="B160">
        <v>0</v>
      </c>
    </row>
    <row r="161" spans="1:2" x14ac:dyDescent="0.25">
      <c r="A161" t="s">
        <v>11431</v>
      </c>
      <c r="B161">
        <v>0</v>
      </c>
    </row>
    <row r="162" spans="1:2" x14ac:dyDescent="0.25">
      <c r="A162" t="s">
        <v>11431</v>
      </c>
      <c r="B162">
        <v>0</v>
      </c>
    </row>
    <row r="163" spans="1:2" x14ac:dyDescent="0.25">
      <c r="A163" t="s">
        <v>11431</v>
      </c>
      <c r="B163">
        <v>0</v>
      </c>
    </row>
    <row r="164" spans="1:2" x14ac:dyDescent="0.25">
      <c r="A164" s="62" t="s">
        <v>11431</v>
      </c>
      <c r="B164" s="62">
        <v>0</v>
      </c>
    </row>
    <row r="165" spans="1:2" ht="16.5" x14ac:dyDescent="0.25">
      <c r="A165" s="87" t="s">
        <v>11431</v>
      </c>
      <c r="B165" s="62">
        <v>0</v>
      </c>
    </row>
    <row r="166" spans="1:2" ht="16.5" x14ac:dyDescent="0.25">
      <c r="A166" s="87" t="s">
        <v>11431</v>
      </c>
      <c r="B166" s="62">
        <v>0</v>
      </c>
    </row>
    <row r="167" spans="1:2" ht="16.5" x14ac:dyDescent="0.25">
      <c r="A167" s="87" t="s">
        <v>11431</v>
      </c>
      <c r="B167" s="62">
        <v>0</v>
      </c>
    </row>
    <row r="168" spans="1:2" ht="16.5" x14ac:dyDescent="0.25">
      <c r="A168" s="87" t="s">
        <v>11431</v>
      </c>
      <c r="B168" s="62">
        <v>0</v>
      </c>
    </row>
    <row r="169" spans="1:2" ht="16.5" x14ac:dyDescent="0.25">
      <c r="A169" s="87" t="s">
        <v>11454</v>
      </c>
      <c r="B169" s="62">
        <v>0</v>
      </c>
    </row>
    <row r="170" spans="1:2" ht="16.5" x14ac:dyDescent="0.25">
      <c r="A170" s="87" t="s">
        <v>11454</v>
      </c>
      <c r="B170" s="62">
        <v>0</v>
      </c>
    </row>
    <row r="178" spans="5:5" x14ac:dyDescent="0.25">
      <c r="E178" s="7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E309-458C-4275-A0D9-70F3309B4E46}">
  <sheetPr filterMode="1"/>
  <dimension ref="A1:S1999"/>
  <sheetViews>
    <sheetView zoomScale="90" zoomScaleNormal="90" workbookViewId="0">
      <pane ySplit="1" topLeftCell="A12" activePane="bottomLeft" state="frozen"/>
      <selection pane="bottomLeft" activeCell="A162" sqref="A162"/>
    </sheetView>
  </sheetViews>
  <sheetFormatPr defaultRowHeight="12.5" x14ac:dyDescent="0.25"/>
  <cols>
    <col min="1" max="1" width="14" style="62" bestFit="1" customWidth="1"/>
    <col min="3" max="3" width="12.1796875" bestFit="1" customWidth="1"/>
    <col min="4" max="4" width="11.1796875" customWidth="1"/>
    <col min="5" max="5" width="7.1796875" customWidth="1"/>
    <col min="6" max="6" width="14.1796875" bestFit="1" customWidth="1"/>
    <col min="7" max="7" width="6.54296875" style="21" customWidth="1"/>
    <col min="8" max="8" width="20.1796875" bestFit="1" customWidth="1"/>
    <col min="9" max="9" width="40.1796875" bestFit="1" customWidth="1"/>
    <col min="10" max="10" width="13.1796875" style="14" customWidth="1"/>
    <col min="11" max="11" width="8.26953125" style="15" customWidth="1"/>
    <col min="12" max="12" width="50" bestFit="1" customWidth="1"/>
  </cols>
  <sheetData>
    <row r="1" spans="1:19" ht="25.5" customHeight="1" x14ac:dyDescent="0.25">
      <c r="A1" s="63" t="s">
        <v>11</v>
      </c>
      <c r="B1" s="7" t="s">
        <v>50</v>
      </c>
      <c r="C1" s="7" t="s">
        <v>49</v>
      </c>
      <c r="D1" s="7" t="s">
        <v>51</v>
      </c>
      <c r="E1" s="5" t="s">
        <v>47</v>
      </c>
      <c r="F1" s="5" t="s">
        <v>48</v>
      </c>
      <c r="H1" s="9" t="s">
        <v>59</v>
      </c>
      <c r="I1" s="4" t="s">
        <v>14390</v>
      </c>
      <c r="J1" s="14" t="s">
        <v>14391</v>
      </c>
      <c r="K1" s="15" t="s">
        <v>14392</v>
      </c>
      <c r="S1" s="4" t="s">
        <v>14474</v>
      </c>
    </row>
    <row r="2" spans="1:19" hidden="1" x14ac:dyDescent="0.25">
      <c r="A2" s="13" t="s">
        <v>14572</v>
      </c>
      <c r="B2" s="11">
        <f>SUMIF('MB25'!B:B,A2,'MB25'!G:G)</f>
        <v>6</v>
      </c>
      <c r="C2" s="11">
        <f ca="1">SUMIF('saldo z22k032'!D:F,A2,'saldo z22k032'!F:F)</f>
        <v>0</v>
      </c>
      <c r="D2" s="11">
        <f>SUMIF('Z22M051 Programação'!D:D,A2,'Z22M051 Programação'!F:F)</f>
        <v>6</v>
      </c>
      <c r="E2" s="11">
        <f t="shared" ref="E2:E65" ca="1" si="0">B2-C2</f>
        <v>6</v>
      </c>
      <c r="F2" s="11">
        <f t="shared" ref="F2:F65" ca="1" si="1">E2-D2</f>
        <v>0</v>
      </c>
      <c r="H2" s="11" t="str">
        <f>VLOOKUP(A2,'ME3M Programa Remessa'!D:E,2,FALSE)</f>
        <v>6100065457</v>
      </c>
      <c r="I2" s="11" t="str">
        <f>VLOOKUP(H2,'ME3M Programa Remessa'!E:L,8,FALSE)</f>
        <v>97468311   DIMENSIONAL BRASIL SOLUC</v>
      </c>
      <c r="J2" s="11" t="e">
        <f>VLOOKUP(A2,'ME3M Programa Remessa'!D:L,10,FALSE)</f>
        <v>#REF!</v>
      </c>
      <c r="K2" s="11"/>
      <c r="L2" s="17" t="str">
        <f>VLOOKUP(A2,'MB25'!B:C,2,FALSE)</f>
        <v>1056862 - CONTATOR 3P 9A 24VCC 2NA+2NF</v>
      </c>
    </row>
    <row r="3" spans="1:19" hidden="1" x14ac:dyDescent="0.25">
      <c r="A3" s="13" t="s">
        <v>15127</v>
      </c>
      <c r="B3" s="11">
        <f>SUMIF('MB25'!B:B,A3,'MB25'!G:G)</f>
        <v>1</v>
      </c>
      <c r="C3" s="11">
        <f ca="1">SUMIF('saldo z22k032'!D:F,A3,'saldo z22k032'!F:F)</f>
        <v>1</v>
      </c>
      <c r="D3" s="11">
        <f>SUMIF('Z22M051 Programação'!D:D,A3,'Z22M051 Programação'!F:F)</f>
        <v>0</v>
      </c>
      <c r="E3" s="11">
        <f t="shared" ca="1" si="0"/>
        <v>0</v>
      </c>
      <c r="F3" s="11">
        <f t="shared" ca="1" si="1"/>
        <v>0</v>
      </c>
      <c r="H3" s="11" t="str">
        <f>VLOOKUP(A3,'ME3M Programa Remessa'!D:E,2,FALSE)</f>
        <v>6100067651</v>
      </c>
      <c r="I3" s="11" t="str">
        <f>VLOOKUP(H3,'ME3M Programa Remessa'!E:L,8,FALSE)</f>
        <v>27045688   Sick Solução em Sensores</v>
      </c>
      <c r="J3" s="11" t="e">
        <f>VLOOKUP(A3,'ME3M Programa Remessa'!D:L,10,FALSE)</f>
        <v>#REF!</v>
      </c>
      <c r="K3" s="11"/>
      <c r="L3" s="17" t="str">
        <f>VLOOKUP(A3,'MB25'!B:C,2,FALSE)</f>
        <v>1222999 - WTB4FP-21311120ZZZZ2ZZZZZZZZZ1</v>
      </c>
    </row>
    <row r="4" spans="1:19" hidden="1" x14ac:dyDescent="0.25">
      <c r="A4" s="13" t="s">
        <v>14701</v>
      </c>
      <c r="B4" s="11">
        <f>SUMIF('MB25'!B:B,A4,'MB25'!G:G)</f>
        <v>16</v>
      </c>
      <c r="C4" s="11">
        <f ca="1">SUMIF('saldo z22k032'!D:F,A4,'saldo z22k032'!F:F)</f>
        <v>0</v>
      </c>
      <c r="D4" s="11">
        <f>SUMIF('Z22M051 Programação'!D:D,A4,'Z22M051 Programação'!F:F)</f>
        <v>96</v>
      </c>
      <c r="E4" s="11">
        <f t="shared" ca="1" si="0"/>
        <v>16</v>
      </c>
      <c r="F4" s="11">
        <f t="shared" ca="1" si="1"/>
        <v>-80</v>
      </c>
      <c r="H4" s="11" t="str">
        <f>VLOOKUP(A4,'ME3M Programa Remessa'!D:E,2,FALSE)</f>
        <v>6100065804</v>
      </c>
      <c r="I4" s="11" t="str">
        <f>VLOOKUP(H4,'ME3M Programa Remessa'!E:L,8,FALSE)</f>
        <v>27007350   Bosch Rexroth Ltda.</v>
      </c>
      <c r="J4" s="11" t="e">
        <f>VLOOKUP(A4,'ME3M Programa Remessa'!D:L,10,FALSE)</f>
        <v>#REF!</v>
      </c>
      <c r="K4" s="11"/>
      <c r="L4" s="17" t="str">
        <f>VLOOKUP(A4,'MB25'!B:C,2,FALSE)</f>
        <v>3842311951 - PE ARTICULADO M16 D=90 L=14</v>
      </c>
      <c r="M4" s="62"/>
      <c r="N4" s="62"/>
      <c r="O4" s="62"/>
      <c r="P4" s="62"/>
      <c r="Q4" s="62"/>
      <c r="R4" s="62"/>
      <c r="S4" s="62"/>
    </row>
    <row r="5" spans="1:19" hidden="1" x14ac:dyDescent="0.25">
      <c r="A5" s="13" t="s">
        <v>15884</v>
      </c>
      <c r="B5" s="11">
        <f>SUMIF('MB25'!B:B,A5,'MB25'!G:G)</f>
        <v>5</v>
      </c>
      <c r="C5" s="11">
        <f ca="1">SUMIF('saldo z22k032'!D:F,A5,'saldo z22k032'!F:F)</f>
        <v>0</v>
      </c>
      <c r="D5" s="11">
        <f>SUMIF('Z22M051 Programação'!D:D,A5,'Z22M051 Programação'!F:F)</f>
        <v>0</v>
      </c>
      <c r="E5" s="11">
        <f t="shared" ca="1" si="0"/>
        <v>5</v>
      </c>
      <c r="F5" s="11">
        <f t="shared" ca="1" si="1"/>
        <v>5</v>
      </c>
      <c r="H5" s="76" t="e">
        <f>VLOOKUP(A5,'ME3M Programa Remessa'!D:E,2,FALSE)</f>
        <v>#N/A</v>
      </c>
      <c r="I5" s="11" t="e">
        <f>VLOOKUP(H5,'ME3M Programa Remessa'!E:L,8,FALSE)</f>
        <v>#N/A</v>
      </c>
      <c r="J5" s="11" t="e">
        <f>VLOOKUP(A5,'ME3M Programa Remessa'!D:L,10,FALSE)</f>
        <v>#N/A</v>
      </c>
      <c r="K5" s="11"/>
      <c r="L5" s="17" t="str">
        <f>VLOOKUP(A5,'MB25'!B:C,2,FALSE)</f>
        <v>3842410104 - TAG - ID 200 MDT 1/2K-H</v>
      </c>
      <c r="M5" s="62"/>
      <c r="N5" s="62"/>
      <c r="O5" s="62"/>
      <c r="P5" s="62"/>
      <c r="Q5" s="62"/>
      <c r="R5" s="62"/>
      <c r="S5" s="62"/>
    </row>
    <row r="6" spans="1:19" hidden="1" x14ac:dyDescent="0.25">
      <c r="A6" s="13" t="s">
        <v>14683</v>
      </c>
      <c r="B6" s="11">
        <f>SUMIF('MB25'!B:B,A6,'MB25'!G:G)</f>
        <v>8</v>
      </c>
      <c r="C6" s="11">
        <f ca="1">SUMIF('saldo z22k032'!D:F,A6,'saldo z22k032'!F:F)</f>
        <v>0</v>
      </c>
      <c r="D6" s="11">
        <f>SUMIF('Z22M051 Programação'!D:D,A6,'Z22M051 Programação'!F:F)</f>
        <v>8</v>
      </c>
      <c r="E6" s="11">
        <f t="shared" ca="1" si="0"/>
        <v>8</v>
      </c>
      <c r="F6" s="11">
        <f t="shared" ca="1" si="1"/>
        <v>0</v>
      </c>
      <c r="H6" s="11" t="str">
        <f>VLOOKUP(A6,'ME3M Programa Remessa'!D:E,2,FALSE)</f>
        <v>6100066522</v>
      </c>
      <c r="I6" s="11" t="str">
        <f>VLOOKUP(H6,'ME3M Programa Remessa'!E:L,8,FALSE)</f>
        <v>27007350   Bosch Rexroth Ltda.</v>
      </c>
      <c r="J6" s="11" t="e">
        <f>VLOOKUP(A6,'ME3M Programa Remessa'!D:L,10,FALSE)</f>
        <v>#REF!</v>
      </c>
      <c r="K6" s="11"/>
      <c r="L6" s="17" t="str">
        <f>VLOOKUP(A6,'MB25'!B:C,2,FALSE)</f>
        <v>3842547890 - Roda de elevação, F2300</v>
      </c>
      <c r="M6" s="11"/>
      <c r="N6" s="11"/>
      <c r="O6" s="11"/>
      <c r="P6" s="11"/>
      <c r="Q6" s="11"/>
      <c r="R6" s="11"/>
      <c r="S6" s="11"/>
    </row>
    <row r="7" spans="1:19" hidden="1" x14ac:dyDescent="0.25">
      <c r="A7" s="13" t="s">
        <v>15069</v>
      </c>
      <c r="B7" s="11">
        <f>SUMIF('MB25'!B:B,A7,'MB25'!G:G)</f>
        <v>3</v>
      </c>
      <c r="C7" s="11">
        <f ca="1">SUMIF('saldo z22k032'!D:F,A7,'saldo z22k032'!F:F)</f>
        <v>0</v>
      </c>
      <c r="D7" s="11">
        <f>SUMIF('Z22M051 Programação'!D:D,A7,'Z22M051 Programação'!F:F)</f>
        <v>3</v>
      </c>
      <c r="E7" s="11">
        <f t="shared" ca="1" si="0"/>
        <v>3</v>
      </c>
      <c r="F7" s="11">
        <f t="shared" ca="1" si="1"/>
        <v>0</v>
      </c>
      <c r="H7" s="11" t="str">
        <f>VLOOKUP(A7,'ME3M Programa Remessa'!D:E,2,FALSE)</f>
        <v>6100067901</v>
      </c>
      <c r="I7" s="11" t="str">
        <f>VLOOKUP(H7,'ME3M Programa Remessa'!E:L,8,FALSE)</f>
        <v>97511296   DIMENSIONAL BRASIL SOLUC</v>
      </c>
      <c r="J7" s="11" t="e">
        <f>VLOOKUP(A7,'ME3M Programa Remessa'!D:L,10,FALSE)</f>
        <v>#REF!</v>
      </c>
      <c r="K7" s="11"/>
      <c r="L7" s="17" t="str">
        <f>VLOOKUP(A7,'MB25'!B:C,2,FALSE)</f>
        <v>471200 PRENSA CABO PA66 CZ M M12X1,5 3-6</v>
      </c>
    </row>
    <row r="8" spans="1:19" hidden="1" x14ac:dyDescent="0.25">
      <c r="A8" s="13" t="s">
        <v>14645</v>
      </c>
      <c r="B8" s="11">
        <f>SUMIF('MB25'!B:B,A8,'MB25'!G:G)</f>
        <v>2</v>
      </c>
      <c r="C8" s="11">
        <f ca="1">SUMIF('saldo z22k032'!D:F,A8,'saldo z22k032'!F:F)</f>
        <v>0</v>
      </c>
      <c r="D8" s="11">
        <f>SUMIF('Z22M051 Programação'!D:D,A8,'Z22M051 Programação'!F:F)</f>
        <v>2</v>
      </c>
      <c r="E8" s="11">
        <f t="shared" ca="1" si="0"/>
        <v>2</v>
      </c>
      <c r="F8" s="11">
        <f t="shared" ca="1" si="1"/>
        <v>0</v>
      </c>
      <c r="H8" s="11" t="str">
        <f>VLOOKUP(A8,'ME3M Programa Remessa'!D:E,2,FALSE)</f>
        <v>6100066428</v>
      </c>
      <c r="I8" s="11" t="str">
        <f>VLOOKUP(H8,'ME3M Programa Remessa'!E:L,8,FALSE)</f>
        <v>27045688   Sick Solução em Sensores</v>
      </c>
      <c r="J8" s="11" t="e">
        <f>VLOOKUP(A8,'ME3M Programa Remessa'!D:L,10,FALSE)</f>
        <v>#REF!</v>
      </c>
      <c r="K8" s="11"/>
      <c r="L8" s="17" t="str">
        <f>VLOOKUP(A8,'MB25'!B:C,2,FALSE)</f>
        <v>5325984 - LL3-TR08 FIBER OPTIC CABLE</v>
      </c>
    </row>
    <row r="9" spans="1:19" hidden="1" x14ac:dyDescent="0.25">
      <c r="A9" s="13" t="s">
        <v>15129</v>
      </c>
      <c r="B9" s="11">
        <f>SUMIF('MB25'!B:B,A9,'MB25'!G:G)</f>
        <v>10</v>
      </c>
      <c r="C9" s="11">
        <f ca="1">SUMIF('saldo z22k032'!D:F,A9,'saldo z22k032'!F:F)</f>
        <v>0</v>
      </c>
      <c r="D9" s="11">
        <f>SUMIF('Z22M051 Programação'!D:D,A9,'Z22M051 Programação'!F:F)</f>
        <v>50</v>
      </c>
      <c r="E9" s="11">
        <f t="shared" ca="1" si="0"/>
        <v>10</v>
      </c>
      <c r="F9" s="11">
        <f t="shared" ca="1" si="1"/>
        <v>-40</v>
      </c>
      <c r="H9" s="11" t="str">
        <f>VLOOKUP(A9,'ME3M Programa Remessa'!D:E,2,FALSE)</f>
        <v>6100065645</v>
      </c>
      <c r="I9" s="11" t="str">
        <f>VLOOKUP(H9,'ME3M Programa Remessa'!E:L,8,FALSE)</f>
        <v>27011061   Murrelektronik Do Brasil</v>
      </c>
      <c r="J9" s="11" t="e">
        <f>VLOOKUP(A9,'ME3M Programa Remessa'!D:L,10,FALSE)</f>
        <v>#REF!</v>
      </c>
      <c r="K9" s="11"/>
      <c r="L9" s="17" t="str">
        <f>VLOOKUP(A9,'MB25'!B:C,2,FALSE)</f>
        <v>7000-99931-0000000 - Tampão M12 - Para c</v>
      </c>
    </row>
    <row r="10" spans="1:19" s="11" customFormat="1" ht="14.25" hidden="1" customHeight="1" x14ac:dyDescent="0.25">
      <c r="A10" s="13" t="s">
        <v>15289</v>
      </c>
      <c r="B10" s="11">
        <f>SUMIF('MB25'!B:B,A10,'MB25'!G:G)</f>
        <v>50</v>
      </c>
      <c r="C10" s="11">
        <f ca="1">SUMIF('saldo z22k032'!D:F,A10,'saldo z22k032'!F:F)</f>
        <v>50</v>
      </c>
      <c r="D10" s="11">
        <f>SUMIF('Z22M051 Programação'!D:D,A10,'Z22M051 Programação'!F:F)</f>
        <v>0</v>
      </c>
      <c r="E10" s="11">
        <f t="shared" ca="1" si="0"/>
        <v>0</v>
      </c>
      <c r="F10" s="11">
        <f t="shared" ca="1" si="1"/>
        <v>0</v>
      </c>
      <c r="G10" s="21"/>
      <c r="H10" s="11" t="str">
        <f>VLOOKUP(A10,'ME3M Programa Remessa'!D:E,2,FALSE)</f>
        <v>6100067806</v>
      </c>
      <c r="I10" s="11" t="str">
        <f>VLOOKUP(H10,'ME3M Programa Remessa'!E:L,8,FALSE)</f>
        <v>27007306   Festo Brasil LTDA.</v>
      </c>
      <c r="J10" s="11" t="e">
        <f>VLOOKUP(A10,'ME3M Programa Remessa'!D:L,10,FALSE)</f>
        <v>#REF!</v>
      </c>
      <c r="L10" s="17" t="str">
        <f>VLOOKUP(A10,'MB25'!B:C,2,FALSE)</f>
        <v>8048701 - TUBO FLEXÍVEL</v>
      </c>
      <c r="M10" s="62"/>
      <c r="N10" s="62"/>
      <c r="O10" s="62"/>
      <c r="P10" s="62"/>
      <c r="Q10" s="62"/>
      <c r="R10" s="62"/>
      <c r="S10" s="62"/>
    </row>
    <row r="11" spans="1:19" s="11" customFormat="1" hidden="1" x14ac:dyDescent="0.25">
      <c r="A11" s="13" t="s">
        <v>15291</v>
      </c>
      <c r="B11" s="11">
        <f>SUMIF('MB25'!B:B,A11,'MB25'!G:G)</f>
        <v>50</v>
      </c>
      <c r="C11" s="11">
        <f ca="1">SUMIF('saldo z22k032'!D:F,A11,'saldo z22k032'!F:F)</f>
        <v>50</v>
      </c>
      <c r="D11" s="11">
        <f>SUMIF('Z22M051 Programação'!D:D,A11,'Z22M051 Programação'!F:F)</f>
        <v>0</v>
      </c>
      <c r="E11" s="11">
        <f t="shared" ca="1" si="0"/>
        <v>0</v>
      </c>
      <c r="F11" s="11">
        <f t="shared" ca="1" si="1"/>
        <v>0</v>
      </c>
      <c r="G11" s="21"/>
      <c r="H11" s="11" t="str">
        <f>VLOOKUP(A11,'ME3M Programa Remessa'!D:E,2,FALSE)</f>
        <v>6100067807</v>
      </c>
      <c r="I11" s="11" t="str">
        <f>VLOOKUP(H11,'ME3M Programa Remessa'!E:L,8,FALSE)</f>
        <v>27007306   Festo Brasil LTDA.</v>
      </c>
      <c r="J11" s="11" t="e">
        <f>VLOOKUP(A11,'ME3M Programa Remessa'!D:L,10,FALSE)</f>
        <v>#REF!</v>
      </c>
      <c r="L11" s="17" t="str">
        <f>VLOOKUP(A11,'MB25'!B:C,2,FALSE)</f>
        <v>8048705 - TUBO FLEXÍVEL</v>
      </c>
      <c r="M11" s="62"/>
      <c r="N11" s="62"/>
      <c r="O11" s="62"/>
      <c r="P11" s="62"/>
      <c r="Q11" s="62"/>
      <c r="R11" s="62"/>
      <c r="S11" s="62"/>
    </row>
    <row r="12" spans="1:19" x14ac:dyDescent="0.25">
      <c r="A12" s="13" t="s">
        <v>15499</v>
      </c>
      <c r="B12" s="11">
        <f>SUMIF('MB25'!B:B,A12,'MB25'!G:G)</f>
        <v>2</v>
      </c>
      <c r="C12" s="11">
        <f ca="1">SUMIF('saldo z22k032'!D:F,A12,'saldo z22k032'!F:F)</f>
        <v>0</v>
      </c>
      <c r="D12" s="11">
        <f>SUMIF('Z22M051 Programação'!D:D,A12,'Z22M051 Programação'!F:F)</f>
        <v>0</v>
      </c>
      <c r="E12" s="11">
        <f t="shared" ca="1" si="0"/>
        <v>2</v>
      </c>
      <c r="F12" s="11">
        <f t="shared" ca="1" si="1"/>
        <v>2</v>
      </c>
      <c r="H12" s="11" t="str">
        <f>VLOOKUP(A12,'ME3M Programa Remessa'!D:E,2,FALSE)</f>
        <v>6100067866</v>
      </c>
      <c r="I12" s="11" t="str">
        <f>VLOOKUP(H12,'ME3M Programa Remessa'!E:L,8,FALSE)</f>
        <v>27033155   BALLAST EQUIP INDUST LTD</v>
      </c>
      <c r="J12" s="11" t="e">
        <f>VLOOKUP(A12,'ME3M Programa Remessa'!D:L,10,FALSE)</f>
        <v>#REF!</v>
      </c>
      <c r="K12" s="11"/>
      <c r="L12" s="17" t="str">
        <f>VLOOKUP(A12,'MB25'!B:C,2,FALSE)</f>
        <v>89/PCM PG-13.5 - PRENSA CABOS METALICO</v>
      </c>
    </row>
    <row r="13" spans="1:19" hidden="1" x14ac:dyDescent="0.25">
      <c r="A13" s="13" t="s">
        <v>15293</v>
      </c>
      <c r="B13" s="11">
        <f>SUMIF('MB25'!B:B,A13,'MB25'!G:G)</f>
        <v>2</v>
      </c>
      <c r="C13" s="11">
        <f ca="1">SUMIF('saldo z22k032'!D:F,A13,'saldo z22k032'!F:F)</f>
        <v>0</v>
      </c>
      <c r="D13" s="11">
        <f>SUMIF('Z22M051 Programação'!D:D,A13,'Z22M051 Programação'!F:F)</f>
        <v>2</v>
      </c>
      <c r="E13" s="11">
        <f t="shared" ca="1" si="0"/>
        <v>2</v>
      </c>
      <c r="F13" s="11">
        <f t="shared" ca="1" si="1"/>
        <v>0</v>
      </c>
      <c r="H13" s="11" t="str">
        <f>VLOOKUP(A13,'ME3M Programa Remessa'!D:E,2,FALSE)</f>
        <v>6100067781</v>
      </c>
      <c r="I13" s="11" t="str">
        <f>VLOOKUP(H13,'ME3M Programa Remessa'!E:L,8,FALSE)</f>
        <v>27019669   SMC AUTOMACAO DO BRASIL</v>
      </c>
      <c r="J13" s="11" t="e">
        <f>VLOOKUP(A13,'ME3M Programa Remessa'!D:L,10,FALSE)</f>
        <v>#REF!</v>
      </c>
      <c r="K13" s="11"/>
      <c r="L13" s="17" t="str">
        <f>VLOOKUP(A13,'MB25'!B:C,2,FALSE)</f>
        <v>ARM5SB-06-A REGULADOR DE PRESSAO</v>
      </c>
    </row>
    <row r="14" spans="1:19" hidden="1" x14ac:dyDescent="0.25">
      <c r="A14" s="13" t="s">
        <v>15599</v>
      </c>
      <c r="B14" s="11">
        <f>SUMIF('MB25'!B:B,A14,'MB25'!G:G)</f>
        <v>6</v>
      </c>
      <c r="C14" s="11">
        <f ca="1">SUMIF('saldo z22k032'!D:F,A14,'saldo z22k032'!F:F)</f>
        <v>0</v>
      </c>
      <c r="D14" s="11">
        <f>SUMIF('Z22M051 Programação'!D:D,A14,'Z22M051 Programação'!F:F)</f>
        <v>6</v>
      </c>
      <c r="E14" s="11">
        <f t="shared" ca="1" si="0"/>
        <v>6</v>
      </c>
      <c r="F14" s="11">
        <f t="shared" ca="1" si="1"/>
        <v>0</v>
      </c>
      <c r="H14" s="11" t="str">
        <f>VLOOKUP(A14,'ME3M Programa Remessa'!D:E,2,FALSE)</f>
        <v>6100067888</v>
      </c>
      <c r="I14" s="11" t="str">
        <f>VLOOKUP(H14,'ME3M Programa Remessa'!E:L,8,FALSE)</f>
        <v>27019669   SMC AUTOMACAO DO BRASIL</v>
      </c>
      <c r="J14" s="11" t="e">
        <f>VLOOKUP(A14,'ME3M Programa Remessa'!D:L,10,FALSE)</f>
        <v>#REF!</v>
      </c>
      <c r="K14" s="11"/>
      <c r="L14" s="17" t="str">
        <f>VLOOKUP(A14,'MB25'!B:C,2,FALSE)</f>
        <v>AS1201F-M5-04A - VALV AUX CONTROLE  VAZA</v>
      </c>
    </row>
    <row r="15" spans="1:19" hidden="1" x14ac:dyDescent="0.25">
      <c r="A15" s="13" t="s">
        <v>15601</v>
      </c>
      <c r="B15" s="11">
        <f>SUMIF('MB25'!B:B,A15,'MB25'!G:G)</f>
        <v>4</v>
      </c>
      <c r="C15" s="11">
        <f ca="1">SUMIF('saldo z22k032'!D:F,A15,'saldo z22k032'!F:F)</f>
        <v>0</v>
      </c>
      <c r="D15" s="11">
        <f>SUMIF('Z22M051 Programação'!D:D,A15,'Z22M051 Programação'!F:F)</f>
        <v>4</v>
      </c>
      <c r="E15" s="11">
        <f t="shared" ca="1" si="0"/>
        <v>4</v>
      </c>
      <c r="F15" s="11">
        <f t="shared" ca="1" si="1"/>
        <v>0</v>
      </c>
      <c r="H15" s="11" t="str">
        <f>VLOOKUP(A15,'ME3M Programa Remessa'!D:E,2,FALSE)</f>
        <v>6100067889</v>
      </c>
      <c r="I15" s="11" t="str">
        <f>VLOOKUP(H15,'ME3M Programa Remessa'!E:L,8,FALSE)</f>
        <v>27019669   SMC AUTOMACAO DO BRASIL</v>
      </c>
      <c r="J15" s="11" t="e">
        <f>VLOOKUP(A15,'ME3M Programa Remessa'!D:L,10,FALSE)</f>
        <v>#REF!</v>
      </c>
      <c r="K15" s="11"/>
      <c r="L15" s="17" t="str">
        <f>VLOOKUP(A15,'MB25'!B:C,2,FALSE)</f>
        <v>AS1201F-M5-06A - VALV AUX CONTROLE VAZAO</v>
      </c>
    </row>
    <row r="16" spans="1:19" hidden="1" x14ac:dyDescent="0.25">
      <c r="A16" s="13" t="s">
        <v>15264</v>
      </c>
      <c r="B16" s="11">
        <f>SUMIF('MB25'!B:B,A16,'MB25'!G:G)</f>
        <v>20</v>
      </c>
      <c r="C16" s="11">
        <f ca="1">SUMIF('saldo z22k032'!D:F,A16,'saldo z22k032'!F:F)</f>
        <v>0</v>
      </c>
      <c r="D16" s="11">
        <f>SUMIF('Z22M051 Programação'!D:D,A16,'Z22M051 Programação'!F:F)</f>
        <v>20</v>
      </c>
      <c r="E16" s="11">
        <f t="shared" ca="1" si="0"/>
        <v>20</v>
      </c>
      <c r="F16" s="11">
        <f t="shared" ca="1" si="1"/>
        <v>0</v>
      </c>
      <c r="H16" s="11" t="str">
        <f>VLOOKUP(A16,'ME3M Programa Remessa'!D:E,2,FALSE)</f>
        <v>6100067800</v>
      </c>
      <c r="I16" s="11" t="str">
        <f>VLOOKUP(H16,'ME3M Programa Remessa'!E:L,8,FALSE)</f>
        <v>97511244   BALLUFF CONTROLES ELETRI</v>
      </c>
      <c r="J16" s="11" t="e">
        <f>VLOOKUP(A16,'ME3M Programa Remessa'!D:L,10,FALSE)</f>
        <v>#REF!</v>
      </c>
      <c r="K16" s="11"/>
      <c r="L16" s="17" t="str">
        <f>VLOOKUP(A16,'MB25'!B:C,2,FALSE)</f>
        <v>BCC M313-0000-10-001-PX0334-050</v>
      </c>
    </row>
    <row r="17" spans="1:19" hidden="1" x14ac:dyDescent="0.25">
      <c r="A17" s="13" t="s">
        <v>15887</v>
      </c>
      <c r="B17" s="11">
        <f>SUMIF('MB25'!B:B,A17,'MB25'!G:G)</f>
        <v>4</v>
      </c>
      <c r="C17" s="11">
        <f ca="1">SUMIF('saldo z22k032'!D:F,A17,'saldo z22k032'!F:F)</f>
        <v>0</v>
      </c>
      <c r="D17" s="11">
        <f>SUMIF('Z22M051 Programação'!D:D,A17,'Z22M051 Programação'!F:F)</f>
        <v>0</v>
      </c>
      <c r="E17" s="11">
        <f t="shared" ca="1" si="0"/>
        <v>4</v>
      </c>
      <c r="F17" s="11">
        <f t="shared" ca="1" si="1"/>
        <v>4</v>
      </c>
      <c r="H17" s="11" t="e">
        <f>VLOOKUP(A17,'ME3M Programa Remessa'!D:E,2,FALSE)</f>
        <v>#N/A</v>
      </c>
      <c r="I17" s="11" t="e">
        <f>VLOOKUP(H17,'ME3M Programa Remessa'!E:L,8,FALSE)</f>
        <v>#N/A</v>
      </c>
      <c r="J17" s="11" t="e">
        <f>VLOOKUP(A17,'ME3M Programa Remessa'!D:L,10,FALSE)</f>
        <v>#N/A</v>
      </c>
      <c r="K17" s="11"/>
      <c r="L17" s="17" t="str">
        <f>VLOOKUP(A17,'MB25'!B:C,2,FALSE)</f>
        <v>BCC M313-0000-10-001-PX0334-050</v>
      </c>
    </row>
    <row r="18" spans="1:19" hidden="1" x14ac:dyDescent="0.25">
      <c r="A18" s="13" t="s">
        <v>15860</v>
      </c>
      <c r="B18" s="11">
        <f>SUMIF('MB25'!B:B,A18,'MB25'!G:G)</f>
        <v>4</v>
      </c>
      <c r="C18" s="11">
        <f ca="1">SUMIF('saldo z22k032'!D:F,A18,'saldo z22k032'!F:F)</f>
        <v>0</v>
      </c>
      <c r="D18" s="11">
        <f>SUMIF('Z22M051 Programação'!D:D,A18,'Z22M051 Programação'!F:F)</f>
        <v>4</v>
      </c>
      <c r="E18" s="11">
        <f t="shared" ca="1" si="0"/>
        <v>4</v>
      </c>
      <c r="F18" s="11">
        <f t="shared" ca="1" si="1"/>
        <v>0</v>
      </c>
      <c r="H18" s="11" t="str">
        <f>VLOOKUP(A18,'ME3M Programa Remessa'!D:E,2,FALSE)</f>
        <v>6100067991</v>
      </c>
      <c r="I18" s="11" t="str">
        <f>VLOOKUP(H18,'ME3M Programa Remessa'!E:L,8,FALSE)</f>
        <v>97511244   BALLUFF CONTROLES ELETRI</v>
      </c>
      <c r="J18" s="11" t="e">
        <f>VLOOKUP(A18,'ME3M Programa Remessa'!D:L,10,FALSE)</f>
        <v>#REF!</v>
      </c>
      <c r="K18" s="11"/>
      <c r="L18" s="17" t="str">
        <f>VLOOKUP(A18,'MB25'!B:C,2,FALSE)</f>
        <v>BES M08EF-PSC40F-S49G Sensor indutivo</v>
      </c>
    </row>
    <row r="19" spans="1:19" hidden="1" x14ac:dyDescent="0.25">
      <c r="A19" s="13" t="s">
        <v>15891</v>
      </c>
      <c r="B19" s="11">
        <f>SUMIF('MB25'!B:B,A19,'MB25'!G:G)</f>
        <v>4</v>
      </c>
      <c r="C19" s="11">
        <f ca="1">SUMIF('saldo z22k032'!D:F,A19,'saldo z22k032'!F:F)</f>
        <v>0</v>
      </c>
      <c r="D19" s="11">
        <f>SUMIF('Z22M051 Programação'!D:D,A19,'Z22M051 Programação'!F:F)</f>
        <v>0</v>
      </c>
      <c r="E19" s="11">
        <f t="shared" ca="1" si="0"/>
        <v>4</v>
      </c>
      <c r="F19" s="11">
        <f t="shared" ca="1" si="1"/>
        <v>4</v>
      </c>
      <c r="H19" s="11" t="e">
        <f>VLOOKUP(A19,'ME3M Programa Remessa'!D:E,2,FALSE)</f>
        <v>#N/A</v>
      </c>
      <c r="I19" s="11" t="e">
        <f>VLOOKUP(H19,'ME3M Programa Remessa'!E:L,8,FALSE)</f>
        <v>#N/A</v>
      </c>
      <c r="J19" s="11" t="e">
        <f>VLOOKUP(A19,'ME3M Programa Remessa'!D:L,10,FALSE)</f>
        <v>#N/A</v>
      </c>
      <c r="K19" s="11"/>
      <c r="L19" s="17" t="str">
        <f>VLOOKUP(A19,'MB25'!B:C,2,FALSE)</f>
        <v>BES M08ZE1-PSC20B-S49G</v>
      </c>
    </row>
    <row r="20" spans="1:19" hidden="1" x14ac:dyDescent="0.25">
      <c r="A20" s="13" t="s">
        <v>15161</v>
      </c>
      <c r="B20" s="11">
        <f>SUMIF('MB25'!B:B,A20,'MB25'!G:G)</f>
        <v>1</v>
      </c>
      <c r="C20" s="11">
        <f ca="1">SUMIF('saldo z22k032'!D:F,A20,'saldo z22k032'!F:F)</f>
        <v>0</v>
      </c>
      <c r="D20" s="11">
        <f>SUMIF('Z22M051 Programação'!D:D,A20,'Z22M051 Programação'!F:F)</f>
        <v>1</v>
      </c>
      <c r="E20" s="11">
        <f t="shared" ca="1" si="0"/>
        <v>1</v>
      </c>
      <c r="F20" s="11">
        <f t="shared" ca="1" si="1"/>
        <v>0</v>
      </c>
      <c r="H20" s="11" t="str">
        <f>VLOOKUP(A20,'ME3M Programa Remessa'!D:E,2,FALSE)</f>
        <v>6100067647</v>
      </c>
      <c r="I20" s="11" t="str">
        <f>VLOOKUP(H20,'ME3M Programa Remessa'!E:L,8,FALSE)</f>
        <v>27016548   Kalatec Automação LTDA.</v>
      </c>
      <c r="J20" s="11" t="e">
        <f>VLOOKUP(A20,'ME3M Programa Remessa'!D:L,10,FALSE)</f>
        <v>#REF!</v>
      </c>
      <c r="K20" s="11"/>
      <c r="L20" s="17" t="str">
        <f>VLOOKUP(A20,'MB25'!B:C,2,FALSE)</f>
        <v>CABO DE POTENCIA DAML-075-05-CBA-00</v>
      </c>
    </row>
    <row r="21" spans="1:19" hidden="1" x14ac:dyDescent="0.25">
      <c r="A21" s="13" t="s">
        <v>15104</v>
      </c>
      <c r="B21" s="11">
        <f>SUMIF('MB25'!B:B,A21,'MB25'!G:G)</f>
        <v>2</v>
      </c>
      <c r="C21" s="11">
        <f ca="1">SUMIF('saldo z22k032'!D:F,A21,'saldo z22k032'!F:F)</f>
        <v>0</v>
      </c>
      <c r="D21" s="11">
        <f>SUMIF('Z22M051 Programação'!D:D,A21,'Z22M051 Programação'!F:F)</f>
        <v>2</v>
      </c>
      <c r="E21" s="11">
        <f t="shared" ca="1" si="0"/>
        <v>2</v>
      </c>
      <c r="F21" s="11">
        <f t="shared" ca="1" si="1"/>
        <v>0</v>
      </c>
      <c r="H21" s="11" t="str">
        <f>VLOOKUP(A21,'ME3M Programa Remessa'!D:E,2,FALSE)</f>
        <v>6100067550</v>
      </c>
      <c r="I21" s="11" t="str">
        <f>VLOOKUP(H21,'ME3M Programa Remessa'!E:L,8,FALSE)</f>
        <v>27047507   AGUIAFIX - COMERCIO DE F</v>
      </c>
      <c r="J21" s="11" t="e">
        <f>VLOOKUP(A21,'ME3M Programa Remessa'!D:L,10,FALSE)</f>
        <v>#REF!</v>
      </c>
      <c r="K21" s="11"/>
      <c r="L21" s="17" t="str">
        <f>VLOOKUP(A21,'MB25'!B:C,2,FALSE)</f>
        <v>CAIXA TOMADA SOBREPOR AZUL PADRÃO BR 2P+</v>
      </c>
    </row>
    <row r="22" spans="1:19" hidden="1" x14ac:dyDescent="0.25">
      <c r="A22" s="13" t="s">
        <v>15893</v>
      </c>
      <c r="B22" s="11">
        <f>SUMIF('MB25'!B:B,A22,'MB25'!G:G)</f>
        <v>1</v>
      </c>
      <c r="C22" s="11">
        <f ca="1">SUMIF('saldo z22k032'!D:F,A22,'saldo z22k032'!F:F)</f>
        <v>0</v>
      </c>
      <c r="D22" s="11">
        <f>SUMIF('Z22M051 Programação'!D:D,A22,'Z22M051 Programação'!F:F)</f>
        <v>0</v>
      </c>
      <c r="E22" s="11">
        <f t="shared" ca="1" si="0"/>
        <v>1</v>
      </c>
      <c r="F22" s="11">
        <f t="shared" ca="1" si="1"/>
        <v>1</v>
      </c>
      <c r="H22" s="11" t="e">
        <f>VLOOKUP(A22,'ME3M Programa Remessa'!D:E,2,FALSE)</f>
        <v>#N/A</v>
      </c>
      <c r="I22" s="11" t="e">
        <f>VLOOKUP(H22,'ME3M Programa Remessa'!E:L,8,FALSE)</f>
        <v>#N/A</v>
      </c>
      <c r="J22" s="11" t="e">
        <f>VLOOKUP(A22,'ME3M Programa Remessa'!D:L,10,FALSE)</f>
        <v>#N/A</v>
      </c>
      <c r="K22" s="11"/>
      <c r="L22" s="17" t="str">
        <f>VLOOKUP(A22,'MB25'!B:C,2,FALSE)</f>
        <v>CARCACA TOM MULTIP 10P BASE ALTA SCBA1T-</v>
      </c>
    </row>
    <row r="23" spans="1:19" hidden="1" x14ac:dyDescent="0.25">
      <c r="A23" s="13" t="s">
        <v>15603</v>
      </c>
      <c r="B23" s="11">
        <f>SUMIF('MB25'!B:B,A23,'MB25'!G:G)</f>
        <v>4</v>
      </c>
      <c r="C23" s="11">
        <f ca="1">SUMIF('saldo z22k032'!D:F,A23,'saldo z22k032'!F:F)</f>
        <v>0</v>
      </c>
      <c r="D23" s="11">
        <f>SUMIF('Z22M051 Programação'!D:D,A23,'Z22M051 Programação'!F:F)</f>
        <v>4</v>
      </c>
      <c r="E23" s="11">
        <f t="shared" ca="1" si="0"/>
        <v>4</v>
      </c>
      <c r="F23" s="11">
        <f t="shared" ca="1" si="1"/>
        <v>0</v>
      </c>
      <c r="H23" s="11" t="str">
        <f>VLOOKUP(A23,'ME3M Programa Remessa'!D:E,2,FALSE)</f>
        <v>6100067893</v>
      </c>
      <c r="I23" s="11" t="str">
        <f>VLOOKUP(H23,'ME3M Programa Remessa'!E:L,8,FALSE)</f>
        <v>27019669   SMC AUTOMACAO DO BRASIL</v>
      </c>
      <c r="J23" s="11" t="e">
        <f>VLOOKUP(A23,'ME3M Programa Remessa'!D:L,10,FALSE)</f>
        <v>#REF!</v>
      </c>
      <c r="K23" s="11"/>
      <c r="L23" s="17" t="str">
        <f>VLOOKUP(A23,'MB25'!B:C,2,FALSE)</f>
        <v>CDQ2B32-5SZ*BR - CIL PNEUM COMPACTO</v>
      </c>
    </row>
    <row r="24" spans="1:19" hidden="1" x14ac:dyDescent="0.25">
      <c r="A24" s="13" t="s">
        <v>14722</v>
      </c>
      <c r="B24" s="62">
        <f>SUMIF('MB25'!B:B,A24,'MB25'!G:G)</f>
        <v>2</v>
      </c>
      <c r="C24" s="11">
        <f ca="1">SUMIF('saldo z22k032'!D:F,A24,'saldo z22k032'!F:F)</f>
        <v>0</v>
      </c>
      <c r="D24" s="62">
        <f>SUMIF('Z22M051 Programação'!D:D,A24,'Z22M051 Programação'!F:F)</f>
        <v>2</v>
      </c>
      <c r="E24" s="62">
        <f t="shared" ca="1" si="0"/>
        <v>2</v>
      </c>
      <c r="F24" s="62">
        <f t="shared" ca="1" si="1"/>
        <v>0</v>
      </c>
      <c r="H24" s="62" t="str">
        <f>VLOOKUP(A24,'ME3M Programa Remessa'!D:E,2,FALSE)</f>
        <v>6100066938</v>
      </c>
      <c r="I24" s="62" t="str">
        <f>VLOOKUP(H24,'ME3M Programa Remessa'!E:L,8,FALSE)</f>
        <v>27019669   SMC AUTOMACAO DO BRASIL</v>
      </c>
      <c r="J24" s="14" t="e">
        <f>VLOOKUP(A24,'ME3M Programa Remessa'!D:L,10,FALSE)</f>
        <v>#REF!</v>
      </c>
      <c r="K24" s="62"/>
      <c r="L24" s="17" t="str">
        <f>VLOOKUP(A24,'MB25'!B:C,2,FALSE)</f>
        <v>CDQSB12-75DC - CIL PNEUM COMPACTO</v>
      </c>
    </row>
    <row r="25" spans="1:19" hidden="1" x14ac:dyDescent="0.25">
      <c r="A25" s="13" t="s">
        <v>15501</v>
      </c>
      <c r="B25" s="11">
        <f>SUMIF('MB25'!B:B,A25,'MB25'!G:G)</f>
        <v>60</v>
      </c>
      <c r="C25" s="11">
        <f ca="1">SUMIF('saldo z22k032'!D:F,A25,'saldo z22k032'!F:F)</f>
        <v>60</v>
      </c>
      <c r="D25" s="11">
        <f>SUMIF('Z22M051 Programação'!D:D,A25,'Z22M051 Programação'!F:F)</f>
        <v>0</v>
      </c>
      <c r="E25" s="11">
        <f t="shared" ca="1" si="0"/>
        <v>0</v>
      </c>
      <c r="F25" s="11">
        <f t="shared" ca="1" si="1"/>
        <v>0</v>
      </c>
      <c r="H25" s="11" t="str">
        <f>VLOOKUP(A25,'ME3M Programa Remessa'!D:E,2,FALSE)</f>
        <v>6100067867</v>
      </c>
      <c r="I25" s="11" t="str">
        <f>VLOOKUP(H25,'ME3M Programa Remessa'!E:L,8,FALSE)</f>
        <v>27033155   BALLAST EQUIP INDUST LTD</v>
      </c>
      <c r="J25" s="11" t="e">
        <f>VLOOKUP(A25,'ME3M Programa Remessa'!D:L,10,FALSE)</f>
        <v>#REF!</v>
      </c>
      <c r="K25" s="11"/>
      <c r="L25" s="17" t="str">
        <f>VLOOKUP(A25,'MB25'!B:C,2,FALSE)</f>
        <v>CDSM-0.75 -  D CONTATO CRIMP MACHO</v>
      </c>
      <c r="M25" s="11"/>
      <c r="N25" s="11"/>
      <c r="O25" s="11"/>
      <c r="P25" s="11"/>
      <c r="Q25" s="11"/>
      <c r="R25" s="11"/>
      <c r="S25" s="11"/>
    </row>
    <row r="26" spans="1:19" hidden="1" x14ac:dyDescent="0.25">
      <c r="A26" s="13" t="s">
        <v>15300</v>
      </c>
      <c r="B26" s="11">
        <f>SUMIF('MB25'!B:B,A26,'MB25'!G:G)</f>
        <v>4</v>
      </c>
      <c r="C26" s="11">
        <f ca="1">SUMIF('saldo z22k032'!D:F,A26,'saldo z22k032'!F:F)</f>
        <v>0</v>
      </c>
      <c r="D26" s="11">
        <f>SUMIF('Z22M051 Programação'!D:D,A26,'Z22M051 Programação'!F:F)</f>
        <v>4</v>
      </c>
      <c r="E26" s="11">
        <f t="shared" ca="1" si="0"/>
        <v>4</v>
      </c>
      <c r="F26" s="11">
        <f t="shared" ca="1" si="1"/>
        <v>0</v>
      </c>
      <c r="H26" s="11" t="str">
        <f>VLOOKUP(A26,'ME3M Programa Remessa'!D:E,2,FALSE)</f>
        <v>6100067616</v>
      </c>
      <c r="I26" s="11" t="str">
        <f>VLOOKUP(H26,'ME3M Programa Remessa'!E:L,8,FALSE)</f>
        <v>27049888   MOLD-MASTERS DO BRASIL I</v>
      </c>
      <c r="J26" s="11" t="e">
        <f>VLOOKUP(A26,'ME3M Programa Remessa'!D:L,10,FALSE)</f>
        <v>#REF!</v>
      </c>
      <c r="K26" s="11"/>
      <c r="L26" s="17" t="str">
        <f>VLOOKUP(A26,'MB25'!B:C,2,FALSE)</f>
        <v>CGS5418804 - SELO TRANSFERENCIA ESPECIAL</v>
      </c>
    </row>
    <row r="27" spans="1:19" hidden="1" x14ac:dyDescent="0.25">
      <c r="A27" s="13" t="s">
        <v>15303</v>
      </c>
      <c r="B27" s="11">
        <f>SUMIF('MB25'!B:B,A27,'MB25'!G:G)</f>
        <v>2</v>
      </c>
      <c r="C27" s="11">
        <f ca="1">SUMIF('saldo z22k032'!D:F,A27,'saldo z22k032'!F:F)</f>
        <v>0</v>
      </c>
      <c r="D27" s="11">
        <f>SUMIF('Z22M051 Programação'!D:D,A27,'Z22M051 Programação'!F:F)</f>
        <v>2</v>
      </c>
      <c r="E27" s="11">
        <f t="shared" ca="1" si="0"/>
        <v>2</v>
      </c>
      <c r="F27" s="11">
        <f t="shared" ca="1" si="1"/>
        <v>0</v>
      </c>
      <c r="H27" s="11" t="str">
        <f>VLOOKUP(A27,'ME3M Programa Remessa'!D:E,2,FALSE)</f>
        <v>6100067817</v>
      </c>
      <c r="I27" s="11" t="str">
        <f>VLOOKUP(H27,'ME3M Programa Remessa'!E:L,8,FALSE)</f>
        <v>27044666   KTB DO BRASIL IMP EXP E</v>
      </c>
      <c r="J27" s="11" t="e">
        <f>VLOOKUP(A27,'ME3M Programa Remessa'!D:L,10,FALSE)</f>
        <v>#REF!</v>
      </c>
      <c r="K27" s="11"/>
      <c r="L27" s="17" t="str">
        <f>VLOOKUP(A27,'MB25'!B:C,2,FALSE)</f>
        <v>CIL. HID. RHINO SE 040IA060X060 HM10X1,5</v>
      </c>
    </row>
    <row r="28" spans="1:19" hidden="1" x14ac:dyDescent="0.25">
      <c r="A28" s="13" t="s">
        <v>15503</v>
      </c>
      <c r="B28" s="11">
        <f>SUMIF('MB25'!B:B,A28,'MB25'!G:G)</f>
        <v>4</v>
      </c>
      <c r="C28" s="11">
        <f ca="1">SUMIF('saldo z22k032'!D:F,A28,'saldo z22k032'!F:F)</f>
        <v>0</v>
      </c>
      <c r="D28" s="11">
        <f>SUMIF('Z22M051 Programação'!D:D,A28,'Z22M051 Programação'!F:F)</f>
        <v>4</v>
      </c>
      <c r="E28" s="11">
        <f t="shared" ca="1" si="0"/>
        <v>4</v>
      </c>
      <c r="F28" s="11">
        <f t="shared" ca="1" si="1"/>
        <v>0</v>
      </c>
      <c r="H28" s="11" t="str">
        <f>VLOOKUP(A28,'ME3M Programa Remessa'!D:E,2,FALSE)</f>
        <v>6100067891</v>
      </c>
      <c r="I28" s="11" t="str">
        <f>VLOOKUP(H28,'ME3M Programa Remessa'!E:L,8,FALSE)</f>
        <v>27019669   SMC AUTOMACAO DO BRASIL</v>
      </c>
      <c r="J28" s="11" t="e">
        <f>VLOOKUP(A28,'ME3M Programa Remessa'!D:L,10,FALSE)</f>
        <v>#REF!</v>
      </c>
      <c r="K28" s="11"/>
      <c r="L28" s="17" t="str">
        <f>VLOOKUP(A28,'MB25'!B:C,2,FALSE)</f>
        <v>CON-M8F-3P-R-5M - CONECTOR M8 FEMEA</v>
      </c>
    </row>
    <row r="29" spans="1:19" hidden="1" x14ac:dyDescent="0.25">
      <c r="A29" s="13" t="s">
        <v>15305</v>
      </c>
      <c r="B29" s="11">
        <f>SUMIF('MB25'!B:B,A29,'MB25'!G:G)</f>
        <v>10</v>
      </c>
      <c r="C29" s="11">
        <f ca="1">SUMIF('saldo z22k032'!D:F,A29,'saldo z22k032'!F:F)</f>
        <v>0</v>
      </c>
      <c r="D29" s="11">
        <f>SUMIF('Z22M051 Programação'!D:D,A29,'Z22M051 Programação'!F:F)</f>
        <v>10</v>
      </c>
      <c r="E29" s="11">
        <f t="shared" ca="1" si="0"/>
        <v>10</v>
      </c>
      <c r="F29" s="11">
        <f t="shared" ca="1" si="1"/>
        <v>0</v>
      </c>
      <c r="H29" s="11" t="str">
        <f>VLOOKUP(A29,'ME3M Programa Remessa'!D:E,2,FALSE)</f>
        <v>6100067596</v>
      </c>
      <c r="I29" s="11" t="str">
        <f>VLOOKUP(H29,'ME3M Programa Remessa'!E:L,8,FALSE)</f>
        <v>27049888   MOLD-MASTERS DO BRASIL I</v>
      </c>
      <c r="J29" s="11" t="e">
        <f>VLOOKUP(A29,'ME3M Programa Remessa'!D:L,10,FALSE)</f>
        <v>#REF!</v>
      </c>
      <c r="K29" s="11"/>
      <c r="L29" s="17" t="str">
        <f>VLOOKUP(A29,'MB25'!B:C,2,FALSE)</f>
        <v>CON005 - CONECTOR PARA HP</v>
      </c>
    </row>
    <row r="30" spans="1:19" hidden="1" x14ac:dyDescent="0.25">
      <c r="A30" s="13" t="s">
        <v>15185</v>
      </c>
      <c r="B30" s="11">
        <f>SUMIF('MB25'!B:B,A30,'MB25'!G:G)</f>
        <v>1</v>
      </c>
      <c r="C30" s="11">
        <f ca="1">SUMIF('saldo z22k032'!D:F,A30,'saldo z22k032'!F:F)</f>
        <v>0</v>
      </c>
      <c r="D30" s="11">
        <f>SUMIF('Z22M051 Programação'!D:D,A30,'Z22M051 Programação'!F:F)</f>
        <v>1</v>
      </c>
      <c r="E30" s="11">
        <f t="shared" ca="1" si="0"/>
        <v>1</v>
      </c>
      <c r="F30" s="11">
        <f t="shared" ca="1" si="1"/>
        <v>0</v>
      </c>
      <c r="H30" s="11" t="str">
        <f>VLOOKUP(A30,'ME3M Programa Remessa'!D:E,2,FALSE)</f>
        <v>6100067544</v>
      </c>
      <c r="I30" s="11" t="str">
        <f>VLOOKUP(H30,'ME3M Programa Remessa'!E:L,8,FALSE)</f>
        <v>27043594   SYNVENTIVE MOLDING SOLUT</v>
      </c>
      <c r="J30" s="11" t="e">
        <f>VLOOKUP(A30,'ME3M Programa Remessa'!D:L,10,FALSE)</f>
        <v>#REF!</v>
      </c>
      <c r="K30" s="11"/>
      <c r="L30" s="17" t="str">
        <f>VLOOKUP(A30,'MB25'!B:C,2,FALSE)</f>
        <v>CORPO FUTURA - BOSCH</v>
      </c>
      <c r="M30" s="11"/>
      <c r="N30" s="11"/>
      <c r="O30" s="11"/>
      <c r="P30" s="11"/>
      <c r="Q30" s="11"/>
      <c r="R30" s="11"/>
      <c r="S30" s="11"/>
    </row>
    <row r="31" spans="1:19" hidden="1" x14ac:dyDescent="0.25">
      <c r="A31" s="13" t="s">
        <v>15307</v>
      </c>
      <c r="B31" s="11">
        <f>SUMIF('MB25'!B:B,A31,'MB25'!G:G)</f>
        <v>5</v>
      </c>
      <c r="C31" s="11">
        <f ca="1">SUMIF('saldo z22k032'!D:F,A31,'saldo z22k032'!F:F)</f>
        <v>0</v>
      </c>
      <c r="D31" s="11">
        <f>SUMIF('Z22M051 Programação'!D:D,A31,'Z22M051 Programação'!F:F)</f>
        <v>5</v>
      </c>
      <c r="E31" s="11">
        <f t="shared" ca="1" si="0"/>
        <v>5</v>
      </c>
      <c r="F31" s="11">
        <f t="shared" ca="1" si="1"/>
        <v>0</v>
      </c>
      <c r="H31" s="11" t="str">
        <f>VLOOKUP(A31,'ME3M Programa Remessa'!D:E,2,FALSE)</f>
        <v>6100067597</v>
      </c>
      <c r="I31" s="11" t="str">
        <f>VLOOKUP(H31,'ME3M Programa Remessa'!E:L,8,FALSE)</f>
        <v>27049888   MOLD-MASTERS DO BRASIL I</v>
      </c>
      <c r="J31" s="11" t="e">
        <f>VLOOKUP(A31,'ME3M Programa Remessa'!D:L,10,FALSE)</f>
        <v>#REF!</v>
      </c>
      <c r="K31" s="11"/>
      <c r="L31" s="17" t="str">
        <f>VLOOKUP(A31,'MB25'!B:C,2,FALSE)</f>
        <v>CRSLV11-2 - CERAMICA DE ISOLAMENTO</v>
      </c>
      <c r="M31" s="62"/>
      <c r="N31" s="62"/>
      <c r="O31" s="62"/>
      <c r="P31" s="62"/>
      <c r="Q31" s="62"/>
      <c r="R31" s="62"/>
      <c r="S31" s="62"/>
    </row>
    <row r="32" spans="1:19" hidden="1" x14ac:dyDescent="0.25">
      <c r="A32" s="13" t="s">
        <v>15309</v>
      </c>
      <c r="B32" s="11">
        <f>SUMIF('MB25'!B:B,A32,'MB25'!G:G)</f>
        <v>5</v>
      </c>
      <c r="C32" s="11">
        <f ca="1">SUMIF('saldo z22k032'!D:F,A32,'saldo z22k032'!F:F)</f>
        <v>0</v>
      </c>
      <c r="D32" s="11">
        <f>SUMIF('Z22M051 Programação'!D:D,A32,'Z22M051 Programação'!F:F)</f>
        <v>5</v>
      </c>
      <c r="E32" s="11">
        <f t="shared" ca="1" si="0"/>
        <v>5</v>
      </c>
      <c r="F32" s="11">
        <f t="shared" ca="1" si="1"/>
        <v>0</v>
      </c>
      <c r="H32" s="11" t="str">
        <f>VLOOKUP(A32,'ME3M Programa Remessa'!D:E,2,FALSE)</f>
        <v>6100067598</v>
      </c>
      <c r="I32" s="11" t="str">
        <f>VLOOKUP(H32,'ME3M Programa Remessa'!E:L,8,FALSE)</f>
        <v>27049888   MOLD-MASTERS DO BRASIL I</v>
      </c>
      <c r="J32" s="11" t="e">
        <f>VLOOKUP(A32,'ME3M Programa Remessa'!D:L,10,FALSE)</f>
        <v>#REF!</v>
      </c>
      <c r="K32" s="11"/>
      <c r="L32" s="17" t="str">
        <f>VLOOKUP(A32,'MB25'!B:C,2,FALSE)</f>
        <v>CRSLV14-1 - CERAMICA DE ISOLAMENTO</v>
      </c>
    </row>
    <row r="33" spans="1:19" hidden="1" x14ac:dyDescent="0.25">
      <c r="A33" s="13" t="s">
        <v>15311</v>
      </c>
      <c r="B33" s="11">
        <f>SUMIF('MB25'!B:B,A33,'MB25'!G:G)</f>
        <v>1</v>
      </c>
      <c r="C33" s="11">
        <f ca="1">SUMIF('saldo z22k032'!D:F,A33,'saldo z22k032'!F:F)</f>
        <v>0</v>
      </c>
      <c r="D33" s="11">
        <f>SUMIF('Z22M051 Programação'!D:D,A33,'Z22M051 Programação'!F:F)</f>
        <v>1</v>
      </c>
      <c r="E33" s="11">
        <f t="shared" ca="1" si="0"/>
        <v>1</v>
      </c>
      <c r="F33" s="11">
        <f t="shared" ca="1" si="1"/>
        <v>0</v>
      </c>
      <c r="H33" s="11" t="str">
        <f>VLOOKUP(A33,'ME3M Programa Remessa'!D:E,2,FALSE)</f>
        <v>6100067590</v>
      </c>
      <c r="I33" s="11" t="str">
        <f>VLOOKUP(H33,'ME3M Programa Remessa'!E:L,8,FALSE)</f>
        <v>27049888   MOLD-MASTERS DO BRASIL I</v>
      </c>
      <c r="J33" s="11" t="e">
        <f>VLOOKUP(A33,'ME3M Programa Remessa'!D:L,10,FALSE)</f>
        <v>#REF!</v>
      </c>
      <c r="K33" s="11"/>
      <c r="L33" s="17" t="str">
        <f>VLOOKUP(A33,'MB25'!B:C,2,FALSE)</f>
        <v>CRSLV17 - CERAMICA DE ISOLAMENTO</v>
      </c>
    </row>
    <row r="34" spans="1:19" hidden="1" x14ac:dyDescent="0.25">
      <c r="A34" s="13" t="s">
        <v>15313</v>
      </c>
      <c r="B34" s="11">
        <f>SUMIF('MB25'!B:B,A34,'MB25'!G:G)</f>
        <v>1</v>
      </c>
      <c r="C34" s="11">
        <f ca="1">SUMIF('saldo z22k032'!D:F,A34,'saldo z22k032'!F:F)</f>
        <v>0</v>
      </c>
      <c r="D34" s="11">
        <f>SUMIF('Z22M051 Programação'!D:D,A34,'Z22M051 Programação'!F:F)</f>
        <v>1</v>
      </c>
      <c r="E34" s="11">
        <f t="shared" ca="1" si="0"/>
        <v>1</v>
      </c>
      <c r="F34" s="11">
        <f t="shared" ca="1" si="1"/>
        <v>0</v>
      </c>
      <c r="H34" s="11" t="str">
        <f>VLOOKUP(A34,'ME3M Programa Remessa'!D:E,2,FALSE)</f>
        <v>6100067591</v>
      </c>
      <c r="I34" s="11" t="str">
        <f>VLOOKUP(H34,'ME3M Programa Remessa'!E:L,8,FALSE)</f>
        <v>27049888   MOLD-MASTERS DO BRASIL I</v>
      </c>
      <c r="J34" s="11" t="e">
        <f>VLOOKUP(A34,'ME3M Programa Remessa'!D:L,10,FALSE)</f>
        <v>#REF!</v>
      </c>
      <c r="K34" s="11"/>
      <c r="L34" s="17" t="str">
        <f>VLOOKUP(A34,'MB25'!B:C,2,FALSE)</f>
        <v>CRSLV23 - CERAMICA DE ISOLAMENTO</v>
      </c>
    </row>
    <row r="35" spans="1:19" hidden="1" x14ac:dyDescent="0.25">
      <c r="A35" s="13" t="s">
        <v>15315</v>
      </c>
      <c r="B35" s="11">
        <f>SUMIF('MB25'!B:B,A35,'MB25'!G:G)</f>
        <v>4</v>
      </c>
      <c r="C35" s="11">
        <f ca="1">SUMIF('saldo z22k032'!D:F,A35,'saldo z22k032'!F:F)</f>
        <v>0</v>
      </c>
      <c r="D35" s="11">
        <f>SUMIF('Z22M051 Programação'!D:D,A35,'Z22M051 Programação'!F:F)</f>
        <v>4</v>
      </c>
      <c r="E35" s="11">
        <f t="shared" ca="1" si="0"/>
        <v>4</v>
      </c>
      <c r="F35" s="11">
        <f t="shared" ca="1" si="1"/>
        <v>0</v>
      </c>
      <c r="H35" s="11" t="str">
        <f>VLOOKUP(A35,'ME3M Programa Remessa'!D:E,2,FALSE)</f>
        <v>6100067618</v>
      </c>
      <c r="I35" s="11" t="str">
        <f>VLOOKUP(H35,'ME3M Programa Remessa'!E:L,8,FALSE)</f>
        <v>27049888   MOLD-MASTERS DO BRASIL I</v>
      </c>
      <c r="J35" s="11" t="e">
        <f>VLOOKUP(A35,'ME3M Programa Remessa'!D:L,10,FALSE)</f>
        <v>#REF!</v>
      </c>
      <c r="K35" s="11"/>
      <c r="L35" s="17" t="str">
        <f>VLOOKUP(A35,'MB25'!B:C,2,FALSE)</f>
        <v>CVDSTEM54188 - PINO DISCO VALVULADO BOSC</v>
      </c>
    </row>
    <row r="36" spans="1:19" hidden="1" x14ac:dyDescent="0.25">
      <c r="A36" s="13" t="s">
        <v>15605</v>
      </c>
      <c r="B36" s="11">
        <f>SUMIF('MB25'!B:B,A36,'MB25'!G:G)</f>
        <v>16</v>
      </c>
      <c r="C36" s="11">
        <f ca="1">SUMIF('saldo z22k032'!D:F,A36,'saldo z22k032'!F:F)</f>
        <v>0</v>
      </c>
      <c r="D36" s="11">
        <f>SUMIF('Z22M051 Programação'!D:D,A36,'Z22M051 Programação'!F:F)</f>
        <v>16</v>
      </c>
      <c r="E36" s="11">
        <f t="shared" ca="1" si="0"/>
        <v>16</v>
      </c>
      <c r="F36" s="11">
        <f t="shared" ca="1" si="1"/>
        <v>0</v>
      </c>
      <c r="H36" s="11" t="str">
        <f>VLOOKUP(A36,'ME3M Programa Remessa'!D:E,2,FALSE)</f>
        <v>6100067890</v>
      </c>
      <c r="I36" s="11" t="str">
        <f>VLOOKUP(H36,'ME3M Programa Remessa'!E:L,8,FALSE)</f>
        <v>27019669   SMC AUTOMACAO DO BRASIL</v>
      </c>
      <c r="J36" s="11" t="e">
        <f>VLOOKUP(A36,'ME3M Programa Remessa'!D:L,10,FALSE)</f>
        <v>#REF!</v>
      </c>
      <c r="K36" s="11"/>
      <c r="L36" s="17" t="str">
        <f>VLOOKUP(A36,'MB25'!B:C,2,FALSE)</f>
        <v>D-M9PSAPC - SENSOR MAGNETICO</v>
      </c>
    </row>
    <row r="37" spans="1:19" hidden="1" x14ac:dyDescent="0.25">
      <c r="A37" s="13" t="s">
        <v>15505</v>
      </c>
      <c r="B37" s="11">
        <f>SUMIF('MB25'!B:B,A37,'MB25'!G:G)</f>
        <v>2</v>
      </c>
      <c r="C37" s="11">
        <f ca="1">SUMIF('saldo z22k032'!D:F,A37,'saldo z22k032'!F:F)</f>
        <v>0</v>
      </c>
      <c r="D37" s="11">
        <f>SUMIF('Z22M051 Programação'!D:D,A37,'Z22M051 Programação'!F:F)</f>
        <v>2</v>
      </c>
      <c r="E37" s="11">
        <f t="shared" ca="1" si="0"/>
        <v>2</v>
      </c>
      <c r="F37" s="11">
        <f t="shared" ca="1" si="1"/>
        <v>0</v>
      </c>
      <c r="H37" s="11" t="str">
        <f>VLOOKUP(A37,'ME3M Programa Remessa'!D:E,2,FALSE)</f>
        <v>6100067886</v>
      </c>
      <c r="I37" s="11" t="str">
        <f>VLOOKUP(H37,'ME3M Programa Remessa'!E:L,8,FALSE)</f>
        <v>27019669   SMC AUTOMACAO DO BRASIL</v>
      </c>
      <c r="J37" s="11" t="e">
        <f>VLOOKUP(A37,'ME3M Programa Remessa'!D:L,10,FALSE)</f>
        <v>#REF!</v>
      </c>
      <c r="K37" s="11"/>
      <c r="L37" s="17" t="str">
        <f>VLOOKUP(A37,'MB25'!B:C,2,FALSE)</f>
        <v>D-M9PVSAPC - SENSOR MAGNETICO</v>
      </c>
      <c r="M37" s="62"/>
      <c r="N37" s="62"/>
      <c r="O37" s="62"/>
      <c r="P37" s="62"/>
      <c r="Q37" s="62"/>
      <c r="R37" s="62"/>
      <c r="S37" s="62"/>
    </row>
    <row r="38" spans="1:19" hidden="1" x14ac:dyDescent="0.25">
      <c r="A38" s="13" t="s">
        <v>15320</v>
      </c>
      <c r="B38" s="11">
        <f>SUMIF('MB25'!B:B,A38,'MB25'!G:G)</f>
        <v>2</v>
      </c>
      <c r="C38" s="11">
        <f ca="1">SUMIF('saldo z22k032'!D:F,A38,'saldo z22k032'!F:F)</f>
        <v>0</v>
      </c>
      <c r="D38" s="11">
        <f>SUMIF('Z22M051 Programação'!D:D,A38,'Z22M051 Programação'!F:F)</f>
        <v>2</v>
      </c>
      <c r="E38" s="11">
        <f t="shared" ca="1" si="0"/>
        <v>2</v>
      </c>
      <c r="F38" s="11">
        <f t="shared" ca="1" si="1"/>
        <v>0</v>
      </c>
      <c r="H38" s="11" t="str">
        <f>VLOOKUP(A38,'ME3M Programa Remessa'!D:E,2,FALSE)</f>
        <v>6100067815</v>
      </c>
      <c r="I38" s="11" t="str">
        <f>VLOOKUP(H38,'ME3M Programa Remessa'!E:L,8,FALSE)</f>
        <v>27039363   CASAFER COMERCIAL IMPORT</v>
      </c>
      <c r="J38" s="11" t="e">
        <f>VLOOKUP(A38,'ME3M Programa Remessa'!D:L,10,FALSE)</f>
        <v>#REF!</v>
      </c>
      <c r="K38" s="11"/>
      <c r="L38" s="17" t="str">
        <f>VLOOKUP(A38,'MB25'!B:C,2,FALSE)</f>
        <v>Datador Ano e Meses 12 x 20</v>
      </c>
    </row>
    <row r="39" spans="1:19" hidden="1" x14ac:dyDescent="0.25">
      <c r="A39" s="13" t="s">
        <v>15653</v>
      </c>
      <c r="B39" s="11">
        <f>SUMIF('MB25'!B:B,A39,'MB25'!G:G)</f>
        <v>4</v>
      </c>
      <c r="C39" s="11">
        <f ca="1">SUMIF('saldo z22k032'!D:F,A39,'saldo z22k032'!F:F)</f>
        <v>0</v>
      </c>
      <c r="D39" s="11">
        <f>SUMIF('Z22M051 Programação'!D:D,A39,'Z22M051 Programação'!F:F)</f>
        <v>4</v>
      </c>
      <c r="E39" s="11">
        <f t="shared" ca="1" si="0"/>
        <v>4</v>
      </c>
      <c r="F39" s="11">
        <f t="shared" ca="1" si="1"/>
        <v>0</v>
      </c>
      <c r="H39" s="11" t="str">
        <f>VLOOKUP(A39,'ME3M Programa Remessa'!D:E,2,FALSE)</f>
        <v>6100067973</v>
      </c>
      <c r="I39" s="11" t="str">
        <f>VLOOKUP(H39,'ME3M Programa Remessa'!E:L,8,FALSE)</f>
        <v>27039363   CASAFER COMERCIAL IMPORT</v>
      </c>
      <c r="J39" s="11" t="e">
        <f>VLOOKUP(A39,'ME3M Programa Remessa'!D:L,10,FALSE)</f>
        <v>#REF!</v>
      </c>
      <c r="K39" s="11"/>
      <c r="L39" s="17" t="str">
        <f>VLOOKUP(A39,'MB25'!B:C,2,FALSE)</f>
        <v>Datador Anos 6 x 20</v>
      </c>
    </row>
    <row r="40" spans="1:19" hidden="1" x14ac:dyDescent="0.25">
      <c r="A40" s="13" t="s">
        <v>15655</v>
      </c>
      <c r="B40" s="11">
        <f>SUMIF('MB25'!B:B,A40,'MB25'!G:G)</f>
        <v>4</v>
      </c>
      <c r="C40" s="11">
        <f ca="1">SUMIF('saldo z22k032'!D:F,A40,'saldo z22k032'!F:F)</f>
        <v>0</v>
      </c>
      <c r="D40" s="11">
        <f>SUMIF('Z22M051 Programação'!D:D,A40,'Z22M051 Programação'!F:F)</f>
        <v>4</v>
      </c>
      <c r="E40" s="11">
        <f t="shared" ca="1" si="0"/>
        <v>4</v>
      </c>
      <c r="F40" s="11">
        <f t="shared" ca="1" si="1"/>
        <v>0</v>
      </c>
      <c r="H40" s="11" t="str">
        <f>VLOOKUP(A40,'ME3M Programa Remessa'!D:E,2,FALSE)</f>
        <v>6100067972</v>
      </c>
      <c r="I40" s="11" t="str">
        <f>VLOOKUP(H40,'ME3M Programa Remessa'!E:L,8,FALSE)</f>
        <v>27039363   CASAFER COMERCIAL IMPORT</v>
      </c>
      <c r="J40" s="11" t="e">
        <f>VLOOKUP(A40,'ME3M Programa Remessa'!D:L,10,FALSE)</f>
        <v>#REF!</v>
      </c>
      <c r="K40" s="11"/>
      <c r="L40" s="17" t="str">
        <f>VLOOKUP(A40,'MB25'!B:C,2,FALSE)</f>
        <v>Datador Mês (1-12) 6 x 20</v>
      </c>
    </row>
    <row r="41" spans="1:19" hidden="1" x14ac:dyDescent="0.25">
      <c r="A41" s="13" t="s">
        <v>15322</v>
      </c>
      <c r="B41" s="11">
        <f>SUMIF('MB25'!B:B,A41,'MB25'!G:G)</f>
        <v>2</v>
      </c>
      <c r="C41" s="11">
        <f ca="1">SUMIF('saldo z22k032'!D:F,A41,'saldo z22k032'!F:F)</f>
        <v>0</v>
      </c>
      <c r="D41" s="11">
        <f>SUMIF('Z22M051 Programação'!D:D,A41,'Z22M051 Programação'!F:F)</f>
        <v>2</v>
      </c>
      <c r="E41" s="11">
        <f t="shared" ca="1" si="0"/>
        <v>2</v>
      </c>
      <c r="F41" s="11">
        <f t="shared" ca="1" si="1"/>
        <v>0</v>
      </c>
      <c r="H41" s="11" t="str">
        <f>VLOOKUP(A41,'ME3M Programa Remessa'!D:E,2,FALSE)</f>
        <v>6100067592</v>
      </c>
      <c r="I41" s="11" t="str">
        <f>VLOOKUP(H41,'ME3M Programa Remessa'!E:L,8,FALSE)</f>
        <v>27049888   MOLD-MASTERS DO BRASIL I</v>
      </c>
      <c r="J41" s="11" t="e">
        <f>VLOOKUP(A41,'ME3M Programa Remessa'!D:L,10,FALSE)</f>
        <v>#REF!</v>
      </c>
      <c r="K41" s="11"/>
      <c r="L41" s="17" t="str">
        <f>VLOOKUP(A41,'MB25'!B:C,2,FALSE)</f>
        <v>DHCRIMP01 - PRESILHA PARA TUBO REBITAVEL</v>
      </c>
    </row>
    <row r="42" spans="1:19" hidden="1" x14ac:dyDescent="0.25">
      <c r="A42" s="13" t="s">
        <v>15931</v>
      </c>
      <c r="B42" s="11">
        <f>SUMIF('MB25'!B:B,A42,'MB25'!G:G)</f>
        <v>14</v>
      </c>
      <c r="C42" s="11">
        <f ca="1">SUMIF('saldo z22k032'!D:F,A42,'saldo z22k032'!F:F)</f>
        <v>0</v>
      </c>
      <c r="D42" s="11">
        <f>SUMIF('Z22M051 Programação'!D:D,A42,'Z22M051 Programação'!F:F)</f>
        <v>14</v>
      </c>
      <c r="E42" s="11">
        <f t="shared" ca="1" si="0"/>
        <v>14</v>
      </c>
      <c r="F42" s="11">
        <f t="shared" ca="1" si="1"/>
        <v>0</v>
      </c>
      <c r="H42" s="11" t="str">
        <f>VLOOKUP(A42,'ME3M Programa Remessa'!D:E,2,FALSE)</f>
        <v>6100067878</v>
      </c>
      <c r="I42" s="11" t="str">
        <f>VLOOKUP(H42,'ME3M Programa Remessa'!E:L,8,FALSE)</f>
        <v>27047507   AGUIAFIX - COMERCIO DE F</v>
      </c>
      <c r="J42" s="11" t="e">
        <f>VLOOKUP(A42,'ME3M Programa Remessa'!D:L,10,FALSE)</f>
        <v>#REF!</v>
      </c>
      <c r="K42" s="11"/>
      <c r="L42" s="17" t="str">
        <f>VLOOKUP(A42,'MB25'!B:C,2,FALSE)</f>
        <v>DISJ 2P 10A C 3KA 230V MDWP-C10-2 152657</v>
      </c>
    </row>
    <row r="43" spans="1:19" hidden="1" x14ac:dyDescent="0.25">
      <c r="A43" s="13" t="s">
        <v>15324</v>
      </c>
      <c r="B43" s="11">
        <f>SUMIF('MB25'!B:B,A43,'MB25'!G:G)</f>
        <v>26</v>
      </c>
      <c r="C43" s="11">
        <f ca="1">SUMIF('saldo z22k032'!D:F,A43,'saldo z22k032'!F:F)</f>
        <v>26</v>
      </c>
      <c r="D43" s="11">
        <f>SUMIF('Z22M051 Programação'!D:D,A43,'Z22M051 Programação'!F:F)</f>
        <v>0</v>
      </c>
      <c r="E43" s="11">
        <f t="shared" ca="1" si="0"/>
        <v>0</v>
      </c>
      <c r="F43" s="11">
        <f t="shared" ca="1" si="1"/>
        <v>0</v>
      </c>
      <c r="H43" s="11" t="str">
        <f>VLOOKUP(A43,'ME3M Programa Remessa'!D:E,2,FALSE)</f>
        <v>6100067829</v>
      </c>
      <c r="I43" s="11" t="str">
        <f>VLOOKUP(H43,'ME3M Programa Remessa'!E:L,8,FALSE)</f>
        <v>27029046   POLIMOLD INDUSTRIAL S/A</v>
      </c>
      <c r="J43" s="11" t="e">
        <f>VLOOKUP(A43,'ME3M Programa Remessa'!D:L,10,FALSE)</f>
        <v>#REF!</v>
      </c>
      <c r="K43" s="11"/>
      <c r="L43" s="17" t="str">
        <f>VLOOKUP(A43,'MB25'!B:C,2,FALSE)</f>
        <v>ENCOSTO PADRAO ACO 8620 -EP1A</v>
      </c>
    </row>
    <row r="44" spans="1:19" hidden="1" x14ac:dyDescent="0.25">
      <c r="A44" s="13" t="s">
        <v>15326</v>
      </c>
      <c r="B44" s="11">
        <f>SUMIF('MB25'!B:B,A44,'MB25'!G:G)</f>
        <v>5</v>
      </c>
      <c r="C44" s="11">
        <f ca="1">SUMIF('saldo z22k032'!D:F,A44,'saldo z22k032'!F:F)</f>
        <v>0</v>
      </c>
      <c r="D44" s="11">
        <f>SUMIF('Z22M051 Programação'!D:D,A44,'Z22M051 Programação'!F:F)</f>
        <v>5</v>
      </c>
      <c r="E44" s="11">
        <f t="shared" ca="1" si="0"/>
        <v>5</v>
      </c>
      <c r="F44" s="11">
        <f t="shared" ca="1" si="1"/>
        <v>0</v>
      </c>
      <c r="H44" s="11" t="str">
        <f>VLOOKUP(A44,'ME3M Programa Remessa'!D:E,2,FALSE)</f>
        <v>6100067599</v>
      </c>
      <c r="I44" s="11" t="str">
        <f>VLOOKUP(H44,'ME3M Programa Remessa'!E:L,8,FALSE)</f>
        <v>27049888   MOLD-MASTERS DO BRASIL I</v>
      </c>
      <c r="J44" s="11" t="e">
        <f>VLOOKUP(A44,'ME3M Programa Remessa'!D:L,10,FALSE)</f>
        <v>#REF!</v>
      </c>
      <c r="K44" s="11"/>
      <c r="L44" s="17" t="str">
        <f>VLOOKUP(A44,'MB25'!B:C,2,FALSE)</f>
        <v>ES0016CE - PORCA DE PROTECAO</v>
      </c>
    </row>
    <row r="45" spans="1:19" hidden="1" x14ac:dyDescent="0.25">
      <c r="A45" s="13" t="s">
        <v>15328</v>
      </c>
      <c r="B45" s="11">
        <f>SUMIF('MB25'!B:B,A45,'MB25'!G:G)</f>
        <v>1</v>
      </c>
      <c r="C45" s="11">
        <f ca="1">SUMIF('saldo z22k032'!D:F,A45,'saldo z22k032'!F:F)</f>
        <v>0</v>
      </c>
      <c r="D45" s="11">
        <f>SUMIF('Z22M051 Programação'!D:D,A45,'Z22M051 Programação'!F:F)</f>
        <v>1</v>
      </c>
      <c r="E45" s="11">
        <f t="shared" ca="1" si="0"/>
        <v>1</v>
      </c>
      <c r="F45" s="11">
        <f t="shared" ca="1" si="1"/>
        <v>0</v>
      </c>
      <c r="H45" s="11" t="str">
        <f>VLOOKUP(A45,'ME3M Programa Remessa'!D:E,2,FALSE)</f>
        <v>6100067593</v>
      </c>
      <c r="I45" s="11" t="str">
        <f>VLOOKUP(H45,'ME3M Programa Remessa'!E:L,8,FALSE)</f>
        <v>27049888   MOLD-MASTERS DO BRASIL I</v>
      </c>
      <c r="J45" s="11" t="e">
        <f>VLOOKUP(A45,'ME3M Programa Remessa'!D:L,10,FALSE)</f>
        <v>#REF!</v>
      </c>
      <c r="K45" s="11"/>
      <c r="L45" s="17" t="str">
        <f>VLOOKUP(A45,'MB25'!B:C,2,FALSE)</f>
        <v>ES0023CE - PORCA DE PROTECAO</v>
      </c>
    </row>
    <row r="46" spans="1:19" hidden="1" x14ac:dyDescent="0.25">
      <c r="A46" s="13" t="s">
        <v>15658</v>
      </c>
      <c r="B46" s="11">
        <f>SUMIF('MB25'!B:B,A46,'MB25'!G:G)</f>
        <v>2</v>
      </c>
      <c r="C46" s="11">
        <f ca="1">SUMIF('saldo z22k032'!D:F,A46,'saldo z22k032'!F:F)</f>
        <v>0</v>
      </c>
      <c r="D46" s="11">
        <f>SUMIF('Z22M051 Programação'!D:D,A46,'Z22M051 Programação'!F:F)</f>
        <v>2</v>
      </c>
      <c r="E46" s="11">
        <f t="shared" ca="1" si="0"/>
        <v>2</v>
      </c>
      <c r="F46" s="11">
        <f t="shared" ca="1" si="1"/>
        <v>0</v>
      </c>
      <c r="H46" s="11" t="str">
        <f>VLOOKUP(A46,'ME3M Programa Remessa'!D:E,2,FALSE)</f>
        <v>6100067958</v>
      </c>
      <c r="I46" s="11" t="str">
        <f>VLOOKUP(H46,'ME3M Programa Remessa'!E:L,8,FALSE)</f>
        <v>97474666   TRES-S FERRAMENTAS DE PR</v>
      </c>
      <c r="J46" s="11" t="e">
        <f>VLOOKUP(A46,'ME3M Programa Remessa'!D:L,10,FALSE)</f>
        <v>#REF!</v>
      </c>
      <c r="K46" s="11"/>
      <c r="L46" s="17" t="str">
        <f>VLOOKUP(A46,'MB25'!B:C,2,FALSE)</f>
        <v>EXTRATOR 1530A - 12,00X100,0 H13 NITRETA</v>
      </c>
    </row>
    <row r="47" spans="1:19" hidden="1" x14ac:dyDescent="0.25">
      <c r="A47" s="13" t="s">
        <v>15660</v>
      </c>
      <c r="B47" s="11">
        <f>SUMIF('MB25'!B:B,A47,'MB25'!G:G)</f>
        <v>4</v>
      </c>
      <c r="C47" s="11">
        <f ca="1">SUMIF('saldo z22k032'!D:F,A47,'saldo z22k032'!F:F)</f>
        <v>0</v>
      </c>
      <c r="D47" s="11">
        <f>SUMIF('Z22M051 Programação'!D:D,A47,'Z22M051 Programação'!F:F)</f>
        <v>4</v>
      </c>
      <c r="E47" s="11">
        <f t="shared" ca="1" si="0"/>
        <v>4</v>
      </c>
      <c r="F47" s="11">
        <f t="shared" ca="1" si="1"/>
        <v>0</v>
      </c>
      <c r="H47" s="11" t="str">
        <f>VLOOKUP(A47,'ME3M Programa Remessa'!D:E,2,FALSE)</f>
        <v>6100067959</v>
      </c>
      <c r="I47" s="11" t="str">
        <f>VLOOKUP(H47,'ME3M Programa Remessa'!E:L,8,FALSE)</f>
        <v>97474666   TRES-S FERRAMENTAS DE PR</v>
      </c>
      <c r="J47" s="11" t="e">
        <f>VLOOKUP(A47,'ME3M Programa Remessa'!D:L,10,FALSE)</f>
        <v>#REF!</v>
      </c>
      <c r="K47" s="11"/>
      <c r="L47" s="17" t="str">
        <f>VLOOKUP(A47,'MB25'!B:C,2,FALSE)</f>
        <v>EXTRATOR 1530B - 1,00 X 100,0 WS</v>
      </c>
    </row>
    <row r="48" spans="1:19" hidden="1" x14ac:dyDescent="0.25">
      <c r="A48" s="13" t="s">
        <v>15202</v>
      </c>
      <c r="B48" s="11">
        <f>SUMIF('MB25'!B:B,A48,'MB25'!G:G)</f>
        <v>6</v>
      </c>
      <c r="C48" s="11">
        <f ca="1">SUMIF('saldo z22k032'!D:F,A48,'saldo z22k032'!F:F)</f>
        <v>0</v>
      </c>
      <c r="D48" s="11">
        <f>SUMIF('Z22M051 Programação'!D:D,A48,'Z22M051 Programação'!F:F)</f>
        <v>6</v>
      </c>
      <c r="E48" s="11">
        <f t="shared" ca="1" si="0"/>
        <v>6</v>
      </c>
      <c r="F48" s="11">
        <f t="shared" ca="1" si="1"/>
        <v>0</v>
      </c>
      <c r="H48" s="11" t="str">
        <f>VLOOKUP(A48,'ME3M Programa Remessa'!D:E,2,FALSE)</f>
        <v>6100067678</v>
      </c>
      <c r="I48" s="11" t="str">
        <f>VLOOKUP(H48,'ME3M Programa Remessa'!E:L,8,FALSE)</f>
        <v>97474666   TRES-S FERRAMENTAS DE PR</v>
      </c>
      <c r="J48" s="11" t="e">
        <f>VLOOKUP(A48,'ME3M Programa Remessa'!D:L,10,FALSE)</f>
        <v>#REF!</v>
      </c>
      <c r="K48" s="11"/>
      <c r="L48" s="17" t="str">
        <f>VLOOKUP(A48,'MB25'!B:C,2,FALSE)</f>
        <v>EXTRATOR 1530B - 20,00 X 300 WS</v>
      </c>
    </row>
    <row r="49" spans="1:19" hidden="1" x14ac:dyDescent="0.25">
      <c r="A49" s="13" t="s">
        <v>15662</v>
      </c>
      <c r="B49" s="11">
        <f>SUMIF('MB25'!B:B,A49,'MB25'!G:G)</f>
        <v>6</v>
      </c>
      <c r="C49" s="11">
        <f ca="1">SUMIF('saldo z22k032'!D:F,A49,'saldo z22k032'!F:F)</f>
        <v>0</v>
      </c>
      <c r="D49" s="11">
        <f>SUMIF('Z22M051 Programação'!D:D,A49,'Z22M051 Programação'!F:F)</f>
        <v>6</v>
      </c>
      <c r="E49" s="11">
        <f t="shared" ca="1" si="0"/>
        <v>6</v>
      </c>
      <c r="F49" s="11">
        <f t="shared" ca="1" si="1"/>
        <v>0</v>
      </c>
      <c r="H49" s="11" t="str">
        <f>VLOOKUP(A49,'ME3M Programa Remessa'!D:E,2,FALSE)</f>
        <v>6100067952</v>
      </c>
      <c r="I49" s="11" t="str">
        <f>VLOOKUP(H49,'ME3M Programa Remessa'!E:L,8,FALSE)</f>
        <v>97474666   TRES-S FERRAMENTAS DE PR</v>
      </c>
      <c r="J49" s="11" t="e">
        <f>VLOOKUP(A49,'ME3M Programa Remessa'!D:L,10,FALSE)</f>
        <v>#REF!</v>
      </c>
      <c r="K49" s="11"/>
      <c r="L49" s="17" t="str">
        <f>VLOOKUP(A49,'MB25'!B:C,2,FALSE)</f>
        <v>EXTRATOR 1530B - 20,00 X 300 WS</v>
      </c>
    </row>
    <row r="50" spans="1:19" hidden="1" x14ac:dyDescent="0.25">
      <c r="A50" s="13" t="s">
        <v>15664</v>
      </c>
      <c r="B50" s="11">
        <f>SUMIF('MB25'!B:B,A50,'MB25'!G:G)</f>
        <v>16</v>
      </c>
      <c r="C50" s="11">
        <f ca="1">SUMIF('saldo z22k032'!D:F,A50,'saldo z22k032'!F:F)</f>
        <v>0</v>
      </c>
      <c r="D50" s="11">
        <f>SUMIF('Z22M051 Programação'!D:D,A50,'Z22M051 Programação'!F:F)</f>
        <v>16</v>
      </c>
      <c r="E50" s="11">
        <f t="shared" ca="1" si="0"/>
        <v>16</v>
      </c>
      <c r="F50" s="11">
        <f t="shared" ca="1" si="1"/>
        <v>0</v>
      </c>
      <c r="H50" s="11" t="str">
        <f>VLOOKUP(A50,'ME3M Programa Remessa'!D:E,2,FALSE)</f>
        <v>6100067953</v>
      </c>
      <c r="I50" s="11" t="str">
        <f>VLOOKUP(H50,'ME3M Programa Remessa'!E:L,8,FALSE)</f>
        <v>97474666   TRES-S FERRAMENTAS DE PR</v>
      </c>
      <c r="J50" s="11" t="e">
        <f>VLOOKUP(A50,'ME3M Programa Remessa'!D:L,10,FALSE)</f>
        <v>#REF!</v>
      </c>
      <c r="K50" s="11"/>
      <c r="L50" s="17" t="str">
        <f>VLOOKUP(A50,'MB25'!B:C,2,FALSE)</f>
        <v>EXTRATOR 1530B - 4,00 X 100,0 WS*</v>
      </c>
    </row>
    <row r="51" spans="1:19" hidden="1" x14ac:dyDescent="0.25">
      <c r="A51" s="13" t="s">
        <v>15667</v>
      </c>
      <c r="B51" s="11">
        <f>SUMIF('MB25'!B:B,A51,'MB25'!G:G)</f>
        <v>10</v>
      </c>
      <c r="C51" s="11">
        <f ca="1">SUMIF('saldo z22k032'!D:F,A51,'saldo z22k032'!F:F)</f>
        <v>0</v>
      </c>
      <c r="D51" s="11">
        <f>SUMIF('Z22M051 Programação'!D:D,A51,'Z22M051 Programação'!F:F)</f>
        <v>10</v>
      </c>
      <c r="E51" s="11">
        <f t="shared" ca="1" si="0"/>
        <v>10</v>
      </c>
      <c r="F51" s="11">
        <f t="shared" ca="1" si="1"/>
        <v>0</v>
      </c>
      <c r="H51" s="11" t="str">
        <f>VLOOKUP(A51,'ME3M Programa Remessa'!D:E,2,FALSE)</f>
        <v>6100067954</v>
      </c>
      <c r="I51" s="11" t="str">
        <f>VLOOKUP(H51,'ME3M Programa Remessa'!E:L,8,FALSE)</f>
        <v>97474666   TRES-S FERRAMENTAS DE PR</v>
      </c>
      <c r="J51" s="11" t="e">
        <f>VLOOKUP(A51,'ME3M Programa Remessa'!D:L,10,FALSE)</f>
        <v>#REF!</v>
      </c>
      <c r="K51" s="11"/>
      <c r="L51" s="17" t="str">
        <f>VLOOKUP(A51,'MB25'!B:C,2,FALSE)</f>
        <v>EXTRATOR 1530B - 5,00 X 100,0 WS</v>
      </c>
    </row>
    <row r="52" spans="1:19" hidden="1" x14ac:dyDescent="0.25">
      <c r="A52" s="13" t="s">
        <v>15670</v>
      </c>
      <c r="B52" s="11">
        <f>SUMIF('MB25'!B:B,A52,'MB25'!G:G)</f>
        <v>4</v>
      </c>
      <c r="C52" s="11">
        <f ca="1">SUMIF('saldo z22k032'!D:F,A52,'saldo z22k032'!F:F)</f>
        <v>0</v>
      </c>
      <c r="D52" s="11">
        <f>SUMIF('Z22M051 Programação'!D:D,A52,'Z22M051 Programação'!F:F)</f>
        <v>4</v>
      </c>
      <c r="E52" s="11">
        <f t="shared" ca="1" si="0"/>
        <v>4</v>
      </c>
      <c r="F52" s="11">
        <f t="shared" ca="1" si="1"/>
        <v>0</v>
      </c>
      <c r="H52" s="11" t="str">
        <f>VLOOKUP(A52,'ME3M Programa Remessa'!D:E,2,FALSE)</f>
        <v>6100067955</v>
      </c>
      <c r="I52" s="11" t="str">
        <f>VLOOKUP(H52,'ME3M Programa Remessa'!E:L,8,FALSE)</f>
        <v>97474666   TRES-S FERRAMENTAS DE PR</v>
      </c>
      <c r="J52" s="11" t="e">
        <f>VLOOKUP(A52,'ME3M Programa Remessa'!D:L,10,FALSE)</f>
        <v>#REF!</v>
      </c>
      <c r="K52" s="11"/>
      <c r="L52" s="17" t="str">
        <f>VLOOKUP(A52,'MB25'!B:C,2,FALSE)</f>
        <v>EXTRATOR 1530B - 6,00 X 300,0 WS</v>
      </c>
    </row>
    <row r="53" spans="1:19" hidden="1" x14ac:dyDescent="0.25">
      <c r="A53" s="13" t="s">
        <v>15673</v>
      </c>
      <c r="B53" s="11">
        <f>SUMIF('MB25'!B:B,A53,'MB25'!G:G)</f>
        <v>20</v>
      </c>
      <c r="C53" s="11">
        <f ca="1">SUMIF('saldo z22k032'!D:F,A53,'saldo z22k032'!F:F)</f>
        <v>0</v>
      </c>
      <c r="D53" s="11">
        <f>SUMIF('Z22M051 Programação'!D:D,A53,'Z22M051 Programação'!F:F)</f>
        <v>20</v>
      </c>
      <c r="E53" s="11">
        <f t="shared" ca="1" si="0"/>
        <v>20</v>
      </c>
      <c r="F53" s="11">
        <f t="shared" ca="1" si="1"/>
        <v>0</v>
      </c>
      <c r="H53" s="11" t="str">
        <f>VLOOKUP(A53,'ME3M Programa Remessa'!D:E,2,FALSE)</f>
        <v>6100067956</v>
      </c>
      <c r="I53" s="11" t="str">
        <f>VLOOKUP(H53,'ME3M Programa Remessa'!E:L,8,FALSE)</f>
        <v>97474666   TRES-S FERRAMENTAS DE PR</v>
      </c>
      <c r="J53" s="11" t="e">
        <f>VLOOKUP(A53,'ME3M Programa Remessa'!D:L,10,FALSE)</f>
        <v>#REF!</v>
      </c>
      <c r="K53" s="11"/>
      <c r="L53" s="17" t="str">
        <f>VLOOKUP(A53,'MB25'!B:C,2,FALSE)</f>
        <v>EXTRATOR 1530B - 8,00 X 300,0 WS*</v>
      </c>
    </row>
    <row r="54" spans="1:19" hidden="1" x14ac:dyDescent="0.25">
      <c r="A54" s="13" t="s">
        <v>15933</v>
      </c>
      <c r="B54" s="11">
        <f>SUMIF('MB25'!B:B,A54,'MB25'!G:G)</f>
        <v>2</v>
      </c>
      <c r="C54" s="11">
        <f ca="1">SUMIF('saldo z22k032'!D:F,A54,'saldo z22k032'!F:F)</f>
        <v>0</v>
      </c>
      <c r="D54" s="11">
        <f>SUMIF('Z22M051 Programação'!D:D,A54,'Z22M051 Programação'!F:F)</f>
        <v>0</v>
      </c>
      <c r="E54" s="11">
        <f t="shared" ca="1" si="0"/>
        <v>2</v>
      </c>
      <c r="F54" s="11">
        <f t="shared" ca="1" si="1"/>
        <v>2</v>
      </c>
      <c r="H54" s="11" t="e">
        <f>VLOOKUP(A54,'ME3M Programa Remessa'!D:E,2,FALSE)</f>
        <v>#N/A</v>
      </c>
      <c r="I54" s="11" t="e">
        <f>VLOOKUP(H54,'ME3M Programa Remessa'!E:L,8,FALSE)</f>
        <v>#N/A</v>
      </c>
      <c r="J54" s="11" t="e">
        <f>VLOOKUP(A54,'ME3M Programa Remessa'!D:L,10,FALSE)</f>
        <v>#N/A</v>
      </c>
      <c r="K54" s="11"/>
      <c r="L54" s="17" t="str">
        <f>VLOOKUP(A54,'MB25'!B:C,2,FALSE)</f>
        <v>FT-50AWP - SENSOR TERMICO (CONTROLADOR)</v>
      </c>
    </row>
    <row r="55" spans="1:19" hidden="1" x14ac:dyDescent="0.25">
      <c r="A55" s="13" t="s">
        <v>15936</v>
      </c>
      <c r="B55" s="11">
        <f>SUMIF('MB25'!B:B,A55,'MB25'!G:G)</f>
        <v>2</v>
      </c>
      <c r="C55" s="11">
        <f ca="1">SUMIF('saldo z22k032'!D:F,A55,'saldo z22k032'!F:F)</f>
        <v>0</v>
      </c>
      <c r="D55" s="11">
        <f>SUMIF('Z22M051 Programação'!D:D,A55,'Z22M051 Programação'!F:F)</f>
        <v>0</v>
      </c>
      <c r="E55" s="11">
        <f t="shared" ca="1" si="0"/>
        <v>2</v>
      </c>
      <c r="F55" s="11">
        <f t="shared" ca="1" si="1"/>
        <v>2</v>
      </c>
      <c r="H55" s="11" t="e">
        <f>VLOOKUP(A55,'ME3M Programa Remessa'!D:E,2,FALSE)</f>
        <v>#N/A</v>
      </c>
      <c r="I55" s="11" t="e">
        <f>VLOOKUP(H55,'ME3M Programa Remessa'!E:L,8,FALSE)</f>
        <v>#N/A</v>
      </c>
      <c r="J55" s="11" t="e">
        <f>VLOOKUP(A55,'ME3M Programa Remessa'!D:L,10,FALSE)</f>
        <v>#N/A</v>
      </c>
      <c r="K55" s="11"/>
      <c r="L55" s="17" t="str">
        <f>VLOOKUP(A55,'MB25'!B:C,2,FALSE)</f>
        <v>FT-H30(5M) - SENSOR TERM (CABECOTE SENSO</v>
      </c>
    </row>
    <row r="56" spans="1:19" hidden="1" x14ac:dyDescent="0.25">
      <c r="A56" s="13" t="s">
        <v>14381</v>
      </c>
      <c r="B56" s="11">
        <f>SUMIF('MB25'!B:B,A56,'MB25'!G:G)</f>
        <v>35</v>
      </c>
      <c r="C56" s="11">
        <f ca="1">SUMIF('saldo z22k032'!D:F,A56,'saldo z22k032'!F:F)</f>
        <v>16</v>
      </c>
      <c r="D56" s="11">
        <f>SUMIF('Z22M051 Programação'!D:D,A56,'Z22M051 Programação'!F:F)</f>
        <v>19</v>
      </c>
      <c r="E56" s="11">
        <f t="shared" ca="1" si="0"/>
        <v>19</v>
      </c>
      <c r="F56" s="11">
        <f t="shared" ca="1" si="1"/>
        <v>0</v>
      </c>
      <c r="H56" s="11" t="str">
        <f>VLOOKUP(A56,'ME3M Programa Remessa'!D:E,2,FALSE)</f>
        <v>6100063953</v>
      </c>
      <c r="I56" s="11" t="str">
        <f>VLOOKUP(H56,'ME3M Programa Remessa'!E:L,8,FALSE)</f>
        <v>27046867   VICK COMERCIO DE PLASTIC</v>
      </c>
      <c r="J56" s="11" t="e">
        <f>VLOOKUP(A56,'ME3M Programa Remessa'!D:L,10,FALSE)</f>
        <v>#REF!</v>
      </c>
      <c r="K56" s="11"/>
      <c r="L56" s="17" t="str">
        <f>VLOOKUP(A56,'MB25'!B:C,2,FALSE)</f>
        <v>GLASSPEC PETG CRISTAL 5.00x1.220x2.440mm</v>
      </c>
      <c r="M56" s="62"/>
      <c r="N56" s="62"/>
      <c r="O56" s="62"/>
      <c r="P56" s="62"/>
      <c r="Q56" s="62"/>
      <c r="R56" s="62"/>
      <c r="S56" s="62"/>
    </row>
    <row r="57" spans="1:19" hidden="1" x14ac:dyDescent="0.25">
      <c r="A57" s="13" t="s">
        <v>15676</v>
      </c>
      <c r="B57" s="11">
        <f>SUMIF('MB25'!B:B,A57,'MB25'!G:G)</f>
        <v>2</v>
      </c>
      <c r="C57" s="11">
        <f ca="1">SUMIF('saldo z22k032'!D:F,A57,'saldo z22k032'!F:F)</f>
        <v>0</v>
      </c>
      <c r="D57" s="11">
        <f>SUMIF('Z22M051 Programação'!D:D,A57,'Z22M051 Programação'!F:F)</f>
        <v>2</v>
      </c>
      <c r="E57" s="11">
        <f t="shared" ca="1" si="0"/>
        <v>2</v>
      </c>
      <c r="F57" s="11">
        <f t="shared" ca="1" si="1"/>
        <v>0</v>
      </c>
      <c r="H57" s="11" t="str">
        <f>VLOOKUP(A57,'ME3M Programa Remessa'!D:E,2,FALSE)</f>
        <v>6100067987</v>
      </c>
      <c r="I57" s="11" t="str">
        <f>VLOOKUP(H57,'ME3M Programa Remessa'!E:L,8,FALSE)</f>
        <v>27049533   HIDRAUMAN SERVICOS HIDRA</v>
      </c>
      <c r="J57" s="11" t="e">
        <f>VLOOKUP(A57,'ME3M Programa Remessa'!D:L,10,FALSE)</f>
        <v>#REF!</v>
      </c>
      <c r="K57" s="11"/>
      <c r="L57" s="17" t="str">
        <f>VLOOKUP(A57,'MB25'!B:C,2,FALSE)</f>
        <v>H1D-CLT08-001-AM Macho 08x1/8 BSP Amarel</v>
      </c>
    </row>
    <row r="58" spans="1:19" hidden="1" x14ac:dyDescent="0.25">
      <c r="A58" s="13" t="s">
        <v>15678</v>
      </c>
      <c r="B58" s="11">
        <f>SUMIF('MB25'!B:B,A58,'MB25'!G:G)</f>
        <v>1</v>
      </c>
      <c r="C58" s="11">
        <f ca="1">SUMIF('saldo z22k032'!D:F,A58,'saldo z22k032'!F:F)</f>
        <v>0</v>
      </c>
      <c r="D58" s="11">
        <f>SUMIF('Z22M051 Programação'!D:D,A58,'Z22M051 Programação'!F:F)</f>
        <v>1</v>
      </c>
      <c r="E58" s="11">
        <f t="shared" ca="1" si="0"/>
        <v>1</v>
      </c>
      <c r="F58" s="11">
        <f t="shared" ca="1" si="1"/>
        <v>0</v>
      </c>
      <c r="H58" s="11" t="str">
        <f>VLOOKUP(A58,'ME3M Programa Remessa'!D:E,2,FALSE)</f>
        <v>6100067990</v>
      </c>
      <c r="I58" s="11" t="str">
        <f>VLOOKUP(H58,'ME3M Programa Remessa'!E:L,8,FALSE)</f>
        <v>27049533   HIDRAUMAN SERVICOS HIDRA</v>
      </c>
      <c r="J58" s="11" t="e">
        <f>VLOOKUP(A58,'ME3M Programa Remessa'!D:L,10,FALSE)</f>
        <v>#REF!</v>
      </c>
      <c r="K58" s="11"/>
      <c r="L58" s="17" t="str">
        <f>VLOOKUP(A58,'MB25'!B:C,2,FALSE)</f>
        <v>H1D-CLT08-001-AZ Macho 08x1/8 BSP</v>
      </c>
    </row>
    <row r="59" spans="1:19" hidden="1" x14ac:dyDescent="0.25">
      <c r="A59" s="13" t="s">
        <v>15681</v>
      </c>
      <c r="B59" s="11">
        <f>SUMIF('MB25'!B:B,A59,'MB25'!G:G)</f>
        <v>2</v>
      </c>
      <c r="C59" s="11">
        <f ca="1">SUMIF('saldo z22k032'!D:F,A59,'saldo z22k032'!F:F)</f>
        <v>0</v>
      </c>
      <c r="D59" s="11">
        <f>SUMIF('Z22M051 Programação'!D:D,A59,'Z22M051 Programação'!F:F)</f>
        <v>2</v>
      </c>
      <c r="E59" s="11">
        <f t="shared" ca="1" si="0"/>
        <v>2</v>
      </c>
      <c r="F59" s="11">
        <f t="shared" ca="1" si="1"/>
        <v>0</v>
      </c>
      <c r="H59" s="11" t="str">
        <f>VLOOKUP(A59,'ME3M Programa Remessa'!D:E,2,FALSE)</f>
        <v>6100067986</v>
      </c>
      <c r="I59" s="11" t="str">
        <f>VLOOKUP(H59,'ME3M Programa Remessa'!E:L,8,FALSE)</f>
        <v>27049533   HIDRAUMAN SERVICOS HIDRA</v>
      </c>
      <c r="J59" s="11" t="e">
        <f>VLOOKUP(A59,'ME3M Programa Remessa'!D:L,10,FALSE)</f>
        <v>#REF!</v>
      </c>
      <c r="K59" s="11"/>
      <c r="L59" s="17" t="str">
        <f>VLOOKUP(A59,'MB25'!B:C,2,FALSE)</f>
        <v>H1D-CLT08-001-VD Macho 08x1/8 BSP Verde</v>
      </c>
    </row>
    <row r="60" spans="1:19" hidden="1" x14ac:dyDescent="0.25">
      <c r="A60" s="13" t="s">
        <v>15683</v>
      </c>
      <c r="B60" s="11">
        <f>SUMIF('MB25'!B:B,A60,'MB25'!G:G)</f>
        <v>1</v>
      </c>
      <c r="C60" s="11">
        <f ca="1">SUMIF('saldo z22k032'!D:F,A60,'saldo z22k032'!F:F)</f>
        <v>0</v>
      </c>
      <c r="D60" s="11">
        <f>SUMIF('Z22M051 Programação'!D:D,A60,'Z22M051 Programação'!F:F)</f>
        <v>1</v>
      </c>
      <c r="E60" s="11">
        <f t="shared" ca="1" si="0"/>
        <v>1</v>
      </c>
      <c r="F60" s="11">
        <f t="shared" ca="1" si="1"/>
        <v>0</v>
      </c>
      <c r="H60" s="11" t="str">
        <f>VLOOKUP(A60,'ME3M Programa Remessa'!D:E,2,FALSE)</f>
        <v>6100067989</v>
      </c>
      <c r="I60" s="11" t="str">
        <f>VLOOKUP(H60,'ME3M Programa Remessa'!E:L,8,FALSE)</f>
        <v>27049533   HIDRAUMAN SERVICOS HIDRA</v>
      </c>
      <c r="J60" s="11" t="e">
        <f>VLOOKUP(A60,'ME3M Programa Remessa'!D:L,10,FALSE)</f>
        <v>#REF!</v>
      </c>
      <c r="K60" s="11"/>
      <c r="L60" s="17" t="str">
        <f>VLOOKUP(A60,'MB25'!B:C,2,FALSE)</f>
        <v>H1D-CLT08-001-VM Macho 08x1/8 BSP</v>
      </c>
    </row>
    <row r="61" spans="1:19" hidden="1" x14ac:dyDescent="0.25">
      <c r="A61" s="13" t="s">
        <v>15686</v>
      </c>
      <c r="B61" s="11">
        <f>SUMIF('MB25'!B:B,A61,'MB25'!G:G)</f>
        <v>38</v>
      </c>
      <c r="C61" s="11">
        <f ca="1">SUMIF('saldo z22k032'!D:F,A61,'saldo z22k032'!F:F)</f>
        <v>0</v>
      </c>
      <c r="D61" s="11">
        <f>SUMIF('Z22M051 Programação'!D:D,A61,'Z22M051 Programação'!F:F)</f>
        <v>38</v>
      </c>
      <c r="E61" s="11">
        <f t="shared" ca="1" si="0"/>
        <v>38</v>
      </c>
      <c r="F61" s="11">
        <f t="shared" ca="1" si="1"/>
        <v>0</v>
      </c>
      <c r="H61" s="11" t="str">
        <f>VLOOKUP(A61,'ME3M Programa Remessa'!D:E,2,FALSE)</f>
        <v>6100067950</v>
      </c>
      <c r="I61" s="11" t="str">
        <f>VLOOKUP(H61,'ME3M Programa Remessa'!E:L,8,FALSE)</f>
        <v>27049533   HIDRAUMAN SERVICOS HIDRA</v>
      </c>
      <c r="J61" s="11" t="e">
        <f>VLOOKUP(A61,'ME3M Programa Remessa'!D:L,10,FALSE)</f>
        <v>#REF!</v>
      </c>
      <c r="K61" s="11"/>
      <c r="L61" s="17" t="str">
        <f>VLOOKUP(A61,'MB25'!B:C,2,FALSE)</f>
        <v>H1D-CLT10-003-AZ CNX RETA MACHO 10X1/4BS</v>
      </c>
    </row>
    <row r="62" spans="1:19" hidden="1" x14ac:dyDescent="0.25">
      <c r="A62" s="13" t="s">
        <v>15689</v>
      </c>
      <c r="B62" s="11">
        <f>SUMIF('MB25'!B:B,A62,'MB25'!G:G)</f>
        <v>36</v>
      </c>
      <c r="C62" s="11">
        <f ca="1">SUMIF('saldo z22k032'!D:F,A62,'saldo z22k032'!F:F)</f>
        <v>0</v>
      </c>
      <c r="D62" s="11">
        <f>SUMIF('Z22M051 Programação'!D:D,A62,'Z22M051 Programação'!F:F)</f>
        <v>36</v>
      </c>
      <c r="E62" s="11">
        <f t="shared" ca="1" si="0"/>
        <v>36</v>
      </c>
      <c r="F62" s="11">
        <f t="shared" ca="1" si="1"/>
        <v>0</v>
      </c>
      <c r="H62" s="11" t="str">
        <f>VLOOKUP(A62,'ME3M Programa Remessa'!D:E,2,FALSE)</f>
        <v>6100067985</v>
      </c>
      <c r="I62" s="11" t="str">
        <f>VLOOKUP(H62,'ME3M Programa Remessa'!E:L,8,FALSE)</f>
        <v>27049533   HIDRAUMAN SERVICOS HIDRA</v>
      </c>
      <c r="J62" s="11" t="e">
        <f>VLOOKUP(A62,'ME3M Programa Remessa'!D:L,10,FALSE)</f>
        <v>#REF!</v>
      </c>
      <c r="K62" s="11"/>
      <c r="L62" s="17" t="str">
        <f>VLOOKUP(A62,'MB25'!B:C,2,FALSE)</f>
        <v>H1D-CLT10-003-VM  Macho 10x1/4BSP Verm</v>
      </c>
    </row>
    <row r="63" spans="1:19" hidden="1" x14ac:dyDescent="0.25">
      <c r="A63" s="13" t="s">
        <v>15692</v>
      </c>
      <c r="B63" s="11">
        <f>SUMIF('MB25'!B:B,A63,'MB25'!G:G)</f>
        <v>1</v>
      </c>
      <c r="C63" s="11">
        <f ca="1">SUMIF('saldo z22k032'!D:F,A63,'saldo z22k032'!F:F)</f>
        <v>0</v>
      </c>
      <c r="D63" s="11">
        <f>SUMIF('Z22M051 Programação'!D:D,A63,'Z22M051 Programação'!F:F)</f>
        <v>1</v>
      </c>
      <c r="E63" s="11">
        <f t="shared" ca="1" si="0"/>
        <v>1</v>
      </c>
      <c r="F63" s="11">
        <f t="shared" ca="1" si="1"/>
        <v>0</v>
      </c>
      <c r="H63" s="11" t="str">
        <f>VLOOKUP(A63,'ME3M Programa Remessa'!D:E,2,FALSE)</f>
        <v>6100067978</v>
      </c>
      <c r="I63" s="11" t="str">
        <f>VLOOKUP(H63,'ME3M Programa Remessa'!E:L,8,FALSE)</f>
        <v>27049533   HIDRAUMAN SERVICOS HIDRA</v>
      </c>
      <c r="J63" s="11" t="e">
        <f>VLOOKUP(A63,'ME3M Programa Remessa'!D:L,10,FALSE)</f>
        <v>#REF!</v>
      </c>
      <c r="K63" s="11"/>
      <c r="L63" s="17" t="str">
        <f>VLOOKUP(A63,'MB25'!B:C,2,FALSE)</f>
        <v>H1D-CONEC CONECTOR</v>
      </c>
    </row>
    <row r="64" spans="1:19" hidden="1" x14ac:dyDescent="0.25">
      <c r="A64" s="13" t="s">
        <v>15695</v>
      </c>
      <c r="B64" s="11">
        <f>SUMIF('MB25'!B:B,A64,'MB25'!G:G)</f>
        <v>4</v>
      </c>
      <c r="C64" s="11">
        <f ca="1">SUMIF('saldo z22k032'!D:F,A64,'saldo z22k032'!F:F)</f>
        <v>0</v>
      </c>
      <c r="D64" s="11">
        <f>SUMIF('Z22M051 Programação'!D:D,A64,'Z22M051 Programação'!F:F)</f>
        <v>4</v>
      </c>
      <c r="E64" s="11">
        <f t="shared" ca="1" si="0"/>
        <v>4</v>
      </c>
      <c r="F64" s="11">
        <f t="shared" ca="1" si="1"/>
        <v>0</v>
      </c>
      <c r="H64" s="11" t="str">
        <f>VLOOKUP(A64,'ME3M Programa Remessa'!D:E,2,FALSE)</f>
        <v>6100067943</v>
      </c>
      <c r="I64" s="11" t="str">
        <f>VLOOKUP(H64,'ME3M Programa Remessa'!E:L,8,FALSE)</f>
        <v>27049533   HIDRAUMAN SERVICOS HIDRA</v>
      </c>
      <c r="J64" s="11" t="e">
        <f>VLOOKUP(A64,'ME3M Programa Remessa'!D:L,10,FALSE)</f>
        <v>#REF!</v>
      </c>
      <c r="K64" s="11"/>
      <c r="L64" s="17" t="str">
        <f>VLOOKUP(A64,'MB25'!B:C,2,FALSE)</f>
        <v>H1D-COT COTOVELO</v>
      </c>
    </row>
    <row r="65" spans="1:19" hidden="1" x14ac:dyDescent="0.25">
      <c r="A65" s="13" t="s">
        <v>15698</v>
      </c>
      <c r="B65" s="11">
        <f>SUMIF('MB25'!B:B,A65,'MB25'!G:G)</f>
        <v>4</v>
      </c>
      <c r="C65" s="11">
        <f ca="1">SUMIF('saldo z22k032'!D:F,A65,'saldo z22k032'!F:F)</f>
        <v>0</v>
      </c>
      <c r="D65" s="11">
        <f>SUMIF('Z22M051 Programação'!D:D,A65,'Z22M051 Programação'!F:F)</f>
        <v>4</v>
      </c>
      <c r="E65" s="11">
        <f t="shared" ca="1" si="0"/>
        <v>4</v>
      </c>
      <c r="F65" s="11">
        <f t="shared" ca="1" si="1"/>
        <v>0</v>
      </c>
      <c r="H65" s="11" t="str">
        <f>VLOOKUP(A65,'ME3M Programa Remessa'!D:E,2,FALSE)</f>
        <v>6100067977</v>
      </c>
      <c r="I65" s="11" t="str">
        <f>VLOOKUP(H65,'ME3M Programa Remessa'!E:L,8,FALSE)</f>
        <v>27049533   HIDRAUMAN SERVICOS HIDRA</v>
      </c>
      <c r="J65" s="11" t="e">
        <f>VLOOKUP(A65,'ME3M Programa Remessa'!D:L,10,FALSE)</f>
        <v>#REF!</v>
      </c>
      <c r="K65" s="11"/>
      <c r="L65" s="17" t="str">
        <f>VLOOKUP(A65,'MB25'!B:C,2,FALSE)</f>
        <v>H1D-COT-01 COTOVELO</v>
      </c>
    </row>
    <row r="66" spans="1:19" hidden="1" x14ac:dyDescent="0.25">
      <c r="A66" s="13" t="s">
        <v>15700</v>
      </c>
      <c r="B66" s="11">
        <f>SUMIF('MB25'!B:B,A66,'MB25'!G:G)</f>
        <v>4</v>
      </c>
      <c r="C66" s="11">
        <f ca="1">SUMIF('saldo z22k032'!D:F,A66,'saldo z22k032'!F:F)</f>
        <v>0</v>
      </c>
      <c r="D66" s="11">
        <f>SUMIF('Z22M051 Programação'!D:D,A66,'Z22M051 Programação'!F:F)</f>
        <v>4</v>
      </c>
      <c r="E66" s="11">
        <f t="shared" ref="E66:E129" ca="1" si="2">B66-C66</f>
        <v>4</v>
      </c>
      <c r="F66" s="11">
        <f t="shared" ref="F66:F129" ca="1" si="3">E66-D66</f>
        <v>0</v>
      </c>
      <c r="H66" s="11" t="str">
        <f>VLOOKUP(A66,'ME3M Programa Remessa'!D:E,2,FALSE)</f>
        <v>6100067941</v>
      </c>
      <c r="I66" s="11" t="str">
        <f>VLOOKUP(H66,'ME3M Programa Remessa'!E:L,8,FALSE)</f>
        <v>27049533   HIDRAUMAN SERVICOS HIDRA</v>
      </c>
      <c r="J66" s="11" t="e">
        <f>VLOOKUP(A66,'ME3M Programa Remessa'!D:L,10,FALSE)</f>
        <v>#REF!</v>
      </c>
      <c r="K66" s="11"/>
      <c r="L66" s="17" t="str">
        <f>VLOOKUP(A66,'MB25'!B:C,2,FALSE)</f>
        <v>H1D-ORING-1 ANEL O'RING</v>
      </c>
    </row>
    <row r="67" spans="1:19" hidden="1" x14ac:dyDescent="0.25">
      <c r="A67" s="13" t="s">
        <v>15702</v>
      </c>
      <c r="B67" s="11">
        <f>SUMIF('MB25'!B:B,A67,'MB25'!G:G)</f>
        <v>10</v>
      </c>
      <c r="C67" s="11">
        <f ca="1">SUMIF('saldo z22k032'!D:F,A67,'saldo z22k032'!F:F)</f>
        <v>0</v>
      </c>
      <c r="D67" s="11">
        <f>SUMIF('Z22M051 Programação'!D:D,A67,'Z22M051 Programação'!F:F)</f>
        <v>10</v>
      </c>
      <c r="E67" s="11">
        <f t="shared" ca="1" si="2"/>
        <v>10</v>
      </c>
      <c r="F67" s="11">
        <f t="shared" ca="1" si="3"/>
        <v>0</v>
      </c>
      <c r="H67" s="11" t="str">
        <f>VLOOKUP(A67,'ME3M Programa Remessa'!D:E,2,FALSE)</f>
        <v>6100067942</v>
      </c>
      <c r="I67" s="11" t="str">
        <f>VLOOKUP(H67,'ME3M Programa Remessa'!E:L,8,FALSE)</f>
        <v>27049533   HIDRAUMAN SERVICOS HIDRA</v>
      </c>
      <c r="J67" s="11" t="e">
        <f>VLOOKUP(A67,'ME3M Programa Remessa'!D:L,10,FALSE)</f>
        <v>#REF!</v>
      </c>
      <c r="K67" s="11"/>
      <c r="L67" s="17" t="str">
        <f>VLOOKUP(A67,'MB25'!B:C,2,FALSE)</f>
        <v>H1D-ORING-2 ANEL O'RING</v>
      </c>
    </row>
    <row r="68" spans="1:19" hidden="1" x14ac:dyDescent="0.25">
      <c r="A68" s="13" t="s">
        <v>15705</v>
      </c>
      <c r="B68" s="11">
        <f>SUMIF('MB25'!B:B,A68,'MB25'!G:G)</f>
        <v>2</v>
      </c>
      <c r="C68" s="11">
        <f ca="1">SUMIF('saldo z22k032'!D:F,A68,'saldo z22k032'!F:F)</f>
        <v>0</v>
      </c>
      <c r="D68" s="11">
        <f>SUMIF('Z22M051 Programação'!D:D,A68,'Z22M051 Programação'!F:F)</f>
        <v>2</v>
      </c>
      <c r="E68" s="11">
        <f t="shared" ca="1" si="2"/>
        <v>2</v>
      </c>
      <c r="F68" s="11">
        <f t="shared" ca="1" si="3"/>
        <v>0</v>
      </c>
      <c r="H68" s="11" t="str">
        <f>VLOOKUP(A68,'ME3M Programa Remessa'!D:E,2,FALSE)</f>
        <v>6100067948</v>
      </c>
      <c r="I68" s="11" t="str">
        <f>VLOOKUP(H68,'ME3M Programa Remessa'!E:L,8,FALSE)</f>
        <v>27049533   HIDRAUMAN SERVICOS HIDRA</v>
      </c>
      <c r="J68" s="11" t="e">
        <f>VLOOKUP(A68,'ME3M Programa Remessa'!D:L,10,FALSE)</f>
        <v>#REF!</v>
      </c>
      <c r="K68" s="11"/>
      <c r="L68" s="17" t="str">
        <f>VLOOKUP(A68,'MB25'!B:C,2,FALSE)</f>
        <v>H1D-ORING-3 ANEL O'RING</v>
      </c>
    </row>
    <row r="69" spans="1:19" hidden="1" x14ac:dyDescent="0.25">
      <c r="A69" s="13" t="s">
        <v>15708</v>
      </c>
      <c r="B69" s="11">
        <f>SUMIF('MB25'!B:B,A69,'MB25'!G:G)</f>
        <v>4</v>
      </c>
      <c r="C69" s="11">
        <f ca="1">SUMIF('saldo z22k032'!D:F,A69,'saldo z22k032'!F:F)</f>
        <v>0</v>
      </c>
      <c r="D69" s="11">
        <f>SUMIF('Z22M051 Programação'!D:D,A69,'Z22M051 Programação'!F:F)</f>
        <v>4</v>
      </c>
      <c r="E69" s="11">
        <f t="shared" ca="1" si="2"/>
        <v>4</v>
      </c>
      <c r="F69" s="11">
        <f t="shared" ca="1" si="3"/>
        <v>0</v>
      </c>
      <c r="H69" s="11" t="str">
        <f>VLOOKUP(A69,'ME3M Programa Remessa'!D:E,2,FALSE)</f>
        <v>6100067949</v>
      </c>
      <c r="I69" s="11" t="str">
        <f>VLOOKUP(H69,'ME3M Programa Remessa'!E:L,8,FALSE)</f>
        <v>27049533   HIDRAUMAN SERVICOS HIDRA</v>
      </c>
      <c r="J69" s="11" t="e">
        <f>VLOOKUP(A69,'ME3M Programa Remessa'!D:L,10,FALSE)</f>
        <v>#REF!</v>
      </c>
      <c r="K69" s="11"/>
      <c r="L69" s="17" t="str">
        <f>VLOOKUP(A69,'MB25'!B:C,2,FALSE)</f>
        <v>H1D-ORING-4 ANEL O'RING</v>
      </c>
    </row>
    <row r="70" spans="1:19" hidden="1" x14ac:dyDescent="0.25">
      <c r="A70" s="13" t="s">
        <v>15711</v>
      </c>
      <c r="B70" s="11">
        <f>SUMIF('MB25'!B:B,A70,'MB25'!G:G)</f>
        <v>8</v>
      </c>
      <c r="C70" s="11">
        <f ca="1">SUMIF('saldo z22k032'!D:F,A70,'saldo z22k032'!F:F)</f>
        <v>0</v>
      </c>
      <c r="D70" s="11">
        <f>SUMIF('Z22M051 Programação'!D:D,A70,'Z22M051 Programação'!F:F)</f>
        <v>8</v>
      </c>
      <c r="E70" s="11">
        <f t="shared" ca="1" si="2"/>
        <v>8</v>
      </c>
      <c r="F70" s="11">
        <f t="shared" ca="1" si="3"/>
        <v>0</v>
      </c>
      <c r="H70" s="11" t="str">
        <f>VLOOKUP(A70,'ME3M Programa Remessa'!D:E,2,FALSE)</f>
        <v>6100067951</v>
      </c>
      <c r="I70" s="11" t="str">
        <f>VLOOKUP(H70,'ME3M Programa Remessa'!E:L,8,FALSE)</f>
        <v>27049533   HIDRAUMAN SERVICOS HIDRA</v>
      </c>
      <c r="J70" s="11" t="e">
        <f>VLOOKUP(A70,'ME3M Programa Remessa'!D:L,10,FALSE)</f>
        <v>#REF!</v>
      </c>
      <c r="K70" s="11"/>
      <c r="L70" s="17" t="str">
        <f>VLOOKUP(A70,'MB25'!B:C,2,FALSE)</f>
        <v>H1D-ORING-5 ANEL O'RING</v>
      </c>
    </row>
    <row r="71" spans="1:19" hidden="1" x14ac:dyDescent="0.25">
      <c r="A71" s="13" t="s">
        <v>15714</v>
      </c>
      <c r="B71" s="11">
        <f>SUMIF('MB25'!B:B,A71,'MB25'!G:G)</f>
        <v>2</v>
      </c>
      <c r="C71" s="11">
        <f ca="1">SUMIF('saldo z22k032'!D:F,A71,'saldo z22k032'!F:F)</f>
        <v>0</v>
      </c>
      <c r="D71" s="11">
        <f>SUMIF('Z22M051 Programação'!D:D,A71,'Z22M051 Programação'!F:F)</f>
        <v>2</v>
      </c>
      <c r="E71" s="11">
        <f t="shared" ca="1" si="2"/>
        <v>2</v>
      </c>
      <c r="F71" s="11">
        <f t="shared" ca="1" si="3"/>
        <v>0</v>
      </c>
      <c r="H71" s="11" t="str">
        <f>VLOOKUP(A71,'ME3M Programa Remessa'!D:E,2,FALSE)</f>
        <v>6100067981</v>
      </c>
      <c r="I71" s="11" t="str">
        <f>VLOOKUP(H71,'ME3M Programa Remessa'!E:L,8,FALSE)</f>
        <v>27049533   HIDRAUMAN SERVICOS HIDRA</v>
      </c>
      <c r="J71" s="11" t="e">
        <f>VLOOKUP(A71,'ME3M Programa Remessa'!D:L,10,FALSE)</f>
        <v>#REF!</v>
      </c>
      <c r="K71" s="11"/>
      <c r="L71" s="17" t="str">
        <f>VLOOKUP(A71,'MB25'!B:C,2,FALSE)</f>
        <v>H1D-ORING-6 ANEL O'RING</v>
      </c>
    </row>
    <row r="72" spans="1:19" hidden="1" x14ac:dyDescent="0.25">
      <c r="A72" s="13" t="s">
        <v>15716</v>
      </c>
      <c r="B72" s="11">
        <f>SUMIF('MB25'!B:B,A72,'MB25'!G:G)</f>
        <v>2</v>
      </c>
      <c r="C72" s="11">
        <f ca="1">SUMIF('saldo z22k032'!D:F,A72,'saldo z22k032'!F:F)</f>
        <v>0</v>
      </c>
      <c r="D72" s="11">
        <f>SUMIF('Z22M051 Programação'!D:D,A72,'Z22M051 Programação'!F:F)</f>
        <v>2</v>
      </c>
      <c r="E72" s="11">
        <f t="shared" ca="1" si="2"/>
        <v>2</v>
      </c>
      <c r="F72" s="11">
        <f t="shared" ca="1" si="3"/>
        <v>0</v>
      </c>
      <c r="H72" s="11" t="str">
        <f>VLOOKUP(A72,'ME3M Programa Remessa'!D:E,2,FALSE)</f>
        <v>6100067982</v>
      </c>
      <c r="I72" s="11" t="str">
        <f>VLOOKUP(H72,'ME3M Programa Remessa'!E:L,8,FALSE)</f>
        <v>27049533   HIDRAUMAN SERVICOS HIDRA</v>
      </c>
      <c r="J72" s="11" t="e">
        <f>VLOOKUP(A72,'ME3M Programa Remessa'!D:L,10,FALSE)</f>
        <v>#REF!</v>
      </c>
      <c r="K72" s="11"/>
      <c r="L72" s="17" t="str">
        <f>VLOOKUP(A72,'MB25'!B:C,2,FALSE)</f>
        <v>H1D-ORING-7 ANEL O'RING</v>
      </c>
    </row>
    <row r="73" spans="1:19" hidden="1" x14ac:dyDescent="0.25">
      <c r="A73" s="13" t="s">
        <v>15719</v>
      </c>
      <c r="B73" s="11">
        <f>SUMIF('MB25'!B:B,A73,'MB25'!G:G)</f>
        <v>4</v>
      </c>
      <c r="C73" s="11">
        <f ca="1">SUMIF('saldo z22k032'!D:F,A73,'saldo z22k032'!F:F)</f>
        <v>0</v>
      </c>
      <c r="D73" s="11">
        <f>SUMIF('Z22M051 Programação'!D:D,A73,'Z22M051 Programação'!F:F)</f>
        <v>4</v>
      </c>
      <c r="E73" s="11">
        <f t="shared" ca="1" si="2"/>
        <v>4</v>
      </c>
      <c r="F73" s="11">
        <f t="shared" ca="1" si="3"/>
        <v>0</v>
      </c>
      <c r="H73" s="11" t="str">
        <f>VLOOKUP(A73,'ME3M Programa Remessa'!D:E,2,FALSE)</f>
        <v>6100067983</v>
      </c>
      <c r="I73" s="11" t="str">
        <f>VLOOKUP(H73,'ME3M Programa Remessa'!E:L,8,FALSE)</f>
        <v>27049533   HIDRAUMAN SERVICOS HIDRA</v>
      </c>
      <c r="J73" s="11" t="e">
        <f>VLOOKUP(A73,'ME3M Programa Remessa'!D:L,10,FALSE)</f>
        <v>#REF!</v>
      </c>
      <c r="K73" s="11"/>
      <c r="L73" s="17" t="str">
        <f>VLOOKUP(A73,'MB25'!B:C,2,FALSE)</f>
        <v>H1D-ORING-8 ANEL O'RING</v>
      </c>
    </row>
    <row r="74" spans="1:19" hidden="1" x14ac:dyDescent="0.25">
      <c r="A74" s="13" t="s">
        <v>15722</v>
      </c>
      <c r="B74" s="11">
        <f>SUMIF('MB25'!B:B,A74,'MB25'!G:G)</f>
        <v>12</v>
      </c>
      <c r="C74" s="11">
        <f ca="1">SUMIF('saldo z22k032'!D:F,A74,'saldo z22k032'!F:F)</f>
        <v>0</v>
      </c>
      <c r="D74" s="11">
        <f>SUMIF('Z22M051 Programação'!D:D,A74,'Z22M051 Programação'!F:F)</f>
        <v>12</v>
      </c>
      <c r="E74" s="11">
        <f t="shared" ca="1" si="2"/>
        <v>12</v>
      </c>
      <c r="F74" s="11">
        <f t="shared" ca="1" si="3"/>
        <v>0</v>
      </c>
      <c r="H74" s="11" t="str">
        <f>VLOOKUP(A74,'ME3M Programa Remessa'!D:E,2,FALSE)</f>
        <v>6100067984</v>
      </c>
      <c r="I74" s="11" t="str">
        <f>VLOOKUP(H74,'ME3M Programa Remessa'!E:L,8,FALSE)</f>
        <v>27049533   HIDRAUMAN SERVICOS HIDRA</v>
      </c>
      <c r="J74" s="11" t="e">
        <f>VLOOKUP(A74,'ME3M Programa Remessa'!D:L,10,FALSE)</f>
        <v>#REF!</v>
      </c>
      <c r="K74" s="11"/>
      <c r="L74" s="17" t="str">
        <f>VLOOKUP(A74,'MB25'!B:C,2,FALSE)</f>
        <v>H1D-ORING-9 ANEL O'RING</v>
      </c>
    </row>
    <row r="75" spans="1:19" hidden="1" x14ac:dyDescent="0.25">
      <c r="A75" s="13" t="s">
        <v>15725</v>
      </c>
      <c r="B75" s="11">
        <f>SUMIF('MB25'!B:B,A75,'MB25'!G:G)</f>
        <v>1</v>
      </c>
      <c r="C75" s="11">
        <f ca="1">SUMIF('saldo z22k032'!D:F,A75,'saldo z22k032'!F:F)</f>
        <v>0</v>
      </c>
      <c r="D75" s="11">
        <f>SUMIF('Z22M051 Programação'!D:D,A75,'Z22M051 Programação'!F:F)</f>
        <v>1</v>
      </c>
      <c r="E75" s="11">
        <f t="shared" ca="1" si="2"/>
        <v>1</v>
      </c>
      <c r="F75" s="11">
        <f t="shared" ca="1" si="3"/>
        <v>0</v>
      </c>
      <c r="H75" s="11" t="str">
        <f>VLOOKUP(A75,'ME3M Programa Remessa'!D:E,2,FALSE)</f>
        <v>6100067980</v>
      </c>
      <c r="I75" s="11" t="str">
        <f>VLOOKUP(H75,'ME3M Programa Remessa'!E:L,8,FALSE)</f>
        <v>27049533   HIDRAUMAN SERVICOS HIDRA</v>
      </c>
      <c r="J75" s="11" t="e">
        <f>VLOOKUP(A75,'ME3M Programa Remessa'!D:L,10,FALSE)</f>
        <v>#REF!</v>
      </c>
      <c r="K75" s="11"/>
      <c r="L75" s="17" t="str">
        <f>VLOOKUP(A75,'MB25'!B:C,2,FALSE)</f>
        <v>H1D-PIN PINO</v>
      </c>
    </row>
    <row r="76" spans="1:19" hidden="1" x14ac:dyDescent="0.25">
      <c r="A76" s="13" t="s">
        <v>15728</v>
      </c>
      <c r="B76" s="11">
        <f>SUMIF('MB25'!B:B,A76,'MB25'!G:G)</f>
        <v>10</v>
      </c>
      <c r="C76" s="11">
        <f ca="1">SUMIF('saldo z22k032'!D:F,A76,'saldo z22k032'!F:F)</f>
        <v>0</v>
      </c>
      <c r="D76" s="11">
        <f>SUMIF('Z22M051 Programação'!D:D,A76,'Z22M051 Programação'!F:F)</f>
        <v>10</v>
      </c>
      <c r="E76" s="11">
        <f t="shared" ca="1" si="2"/>
        <v>10</v>
      </c>
      <c r="F76" s="11">
        <f t="shared" ca="1" si="3"/>
        <v>0</v>
      </c>
      <c r="H76" s="11" t="str">
        <f>VLOOKUP(A76,'ME3M Programa Remessa'!D:E,2,FALSE)</f>
        <v>6100067937</v>
      </c>
      <c r="I76" s="11" t="str">
        <f>VLOOKUP(H76,'ME3M Programa Remessa'!E:L,8,FALSE)</f>
        <v>27049533   HIDRAUMAN SERVICOS HIDRA</v>
      </c>
      <c r="J76" s="11" t="e">
        <f>VLOOKUP(A76,'ME3M Programa Remessa'!D:L,10,FALSE)</f>
        <v>#REF!</v>
      </c>
      <c r="K76" s="11"/>
      <c r="L76" s="17" t="str">
        <f>VLOOKUP(A76,'MB25'!B:C,2,FALSE)</f>
        <v>H1D-PRO - PROLONGADOR</v>
      </c>
    </row>
    <row r="77" spans="1:19" hidden="1" x14ac:dyDescent="0.25">
      <c r="A77" s="13" t="s">
        <v>15730</v>
      </c>
      <c r="B77" s="11">
        <f>SUMIF('MB25'!B:B,A77,'MB25'!G:G)</f>
        <v>2</v>
      </c>
      <c r="C77" s="11">
        <f ca="1">SUMIF('saldo z22k032'!D:F,A77,'saldo z22k032'!F:F)</f>
        <v>0</v>
      </c>
      <c r="D77" s="11">
        <f>SUMIF('Z22M051 Programação'!D:D,A77,'Z22M051 Programação'!F:F)</f>
        <v>2</v>
      </c>
      <c r="E77" s="11">
        <f t="shared" ca="1" si="2"/>
        <v>2</v>
      </c>
      <c r="F77" s="11">
        <f t="shared" ca="1" si="3"/>
        <v>0</v>
      </c>
      <c r="H77" s="11" t="str">
        <f>VLOOKUP(A77,'ME3M Programa Remessa'!D:E,2,FALSE)</f>
        <v>6100067938</v>
      </c>
      <c r="I77" s="11" t="str">
        <f>VLOOKUP(H77,'ME3M Programa Remessa'!E:L,8,FALSE)</f>
        <v>27049533   HIDRAUMAN SERVICOS HIDRA</v>
      </c>
      <c r="J77" s="11" t="e">
        <f>VLOOKUP(A77,'ME3M Programa Remessa'!D:L,10,FALSE)</f>
        <v>#REF!</v>
      </c>
      <c r="K77" s="11"/>
      <c r="L77" s="17" t="str">
        <f>VLOOKUP(A77,'MB25'!B:C,2,FALSE)</f>
        <v>H1D-PT-001 PROLONGADOR</v>
      </c>
    </row>
    <row r="78" spans="1:19" hidden="1" x14ac:dyDescent="0.25">
      <c r="A78" s="13" t="s">
        <v>15732</v>
      </c>
      <c r="B78" s="11">
        <f>SUMIF('MB25'!B:B,A78,'MB25'!G:G)</f>
        <v>2</v>
      </c>
      <c r="C78" s="11">
        <f ca="1">SUMIF('saldo z22k032'!D:F,A78,'saldo z22k032'!F:F)</f>
        <v>0</v>
      </c>
      <c r="D78" s="11">
        <f>SUMIF('Z22M051 Programação'!D:D,A78,'Z22M051 Programação'!F:F)</f>
        <v>2</v>
      </c>
      <c r="E78" s="11">
        <f t="shared" ca="1" si="2"/>
        <v>2</v>
      </c>
      <c r="F78" s="11">
        <f t="shared" ca="1" si="3"/>
        <v>0</v>
      </c>
      <c r="H78" s="11" t="str">
        <f>VLOOKUP(A78,'ME3M Programa Remessa'!D:E,2,FALSE)</f>
        <v>6100067939</v>
      </c>
      <c r="I78" s="11" t="str">
        <f>VLOOKUP(H78,'ME3M Programa Remessa'!E:L,8,FALSE)</f>
        <v>27049533   HIDRAUMAN SERVICOS HIDRA</v>
      </c>
      <c r="J78" s="11" t="e">
        <f>VLOOKUP(A78,'ME3M Programa Remessa'!D:L,10,FALSE)</f>
        <v>#REF!</v>
      </c>
      <c r="K78" s="11"/>
      <c r="L78" s="17" t="str">
        <f>VLOOKUP(A78,'MB25'!B:C,2,FALSE)</f>
        <v>H1D-PT-002 PROLONGADOR</v>
      </c>
    </row>
    <row r="79" spans="1:19" s="11" customFormat="1" hidden="1" x14ac:dyDescent="0.25">
      <c r="A79" s="13" t="s">
        <v>15734</v>
      </c>
      <c r="B79" s="11">
        <f>SUMIF('MB25'!B:B,A79,'MB25'!G:G)</f>
        <v>4</v>
      </c>
      <c r="C79" s="11">
        <f ca="1">SUMIF('saldo z22k032'!D:F,A79,'saldo z22k032'!F:F)</f>
        <v>0</v>
      </c>
      <c r="D79" s="11">
        <f>SUMIF('Z22M051 Programação'!D:D,A79,'Z22M051 Programação'!F:F)</f>
        <v>4</v>
      </c>
      <c r="E79" s="11">
        <f t="shared" ca="1" si="2"/>
        <v>4</v>
      </c>
      <c r="F79" s="11">
        <f t="shared" ca="1" si="3"/>
        <v>0</v>
      </c>
      <c r="G79" s="21"/>
      <c r="H79" s="11" t="str">
        <f>VLOOKUP(A79,'ME3M Programa Remessa'!D:E,2,FALSE)</f>
        <v>6100067940</v>
      </c>
      <c r="I79" s="11" t="str">
        <f>VLOOKUP(H79,'ME3M Programa Remessa'!E:L,8,FALSE)</f>
        <v>27049533   HIDRAUMAN SERVICOS HIDRA</v>
      </c>
      <c r="J79" s="11" t="e">
        <f>VLOOKUP(A79,'ME3M Programa Remessa'!D:L,10,FALSE)</f>
        <v>#REF!</v>
      </c>
      <c r="L79" s="17" t="str">
        <f>VLOOKUP(A79,'MB25'!B:C,2,FALSE)</f>
        <v>H1D-PT-004 PROLONGADOR</v>
      </c>
      <c r="M79" s="62"/>
      <c r="N79" s="62"/>
      <c r="O79" s="62"/>
      <c r="P79" s="62"/>
      <c r="Q79" s="62"/>
      <c r="R79" s="62"/>
      <c r="S79" s="62"/>
    </row>
    <row r="80" spans="1:19" hidden="1" x14ac:dyDescent="0.25">
      <c r="A80" s="13" t="s">
        <v>15334</v>
      </c>
      <c r="B80" s="11">
        <f>SUMIF('MB25'!B:B,A80,'MB25'!G:G)</f>
        <v>4</v>
      </c>
      <c r="C80" s="11">
        <f ca="1">SUMIF('saldo z22k032'!D:F,A80,'saldo z22k032'!F:F)</f>
        <v>0</v>
      </c>
      <c r="D80" s="11">
        <f>SUMIF('Z22M051 Programação'!D:D,A80,'Z22M051 Programação'!F:F)</f>
        <v>4</v>
      </c>
      <c r="E80" s="11">
        <f t="shared" ca="1" si="2"/>
        <v>4</v>
      </c>
      <c r="F80" s="11">
        <f t="shared" ca="1" si="3"/>
        <v>0</v>
      </c>
      <c r="H80" s="11" t="str">
        <f>VLOOKUP(A80,'ME3M Programa Remessa'!D:E,2,FALSE)</f>
        <v>6100067607</v>
      </c>
      <c r="I80" s="11" t="str">
        <f>VLOOKUP(H80,'ME3M Programa Remessa'!E:L,8,FALSE)</f>
        <v>27049888   MOLD-MASTERS DO BRASIL I</v>
      </c>
      <c r="J80" s="11" t="e">
        <f>VLOOKUP(A80,'ME3M Programa Remessa'!D:L,10,FALSE)</f>
        <v>#REF!</v>
      </c>
      <c r="K80" s="11"/>
      <c r="L80" s="17" t="str">
        <f>VLOOKUP(A80,'MB25'!B:C,2,FALSE)</f>
        <v>HYORG008 - ANEL DE VEDACAO</v>
      </c>
    </row>
    <row r="81" spans="1:12" hidden="1" x14ac:dyDescent="0.25">
      <c r="A81" s="13" t="s">
        <v>15336</v>
      </c>
      <c r="B81" s="11">
        <f>SUMIF('MB25'!B:B,A81,'MB25'!G:G)</f>
        <v>4</v>
      </c>
      <c r="C81" s="11">
        <f ca="1">SUMIF('saldo z22k032'!D:F,A81,'saldo z22k032'!F:F)</f>
        <v>0</v>
      </c>
      <c r="D81" s="11">
        <f>SUMIF('Z22M051 Programação'!D:D,A81,'Z22M051 Programação'!F:F)</f>
        <v>4</v>
      </c>
      <c r="E81" s="11">
        <f t="shared" ca="1" si="2"/>
        <v>4</v>
      </c>
      <c r="F81" s="11">
        <f t="shared" ca="1" si="3"/>
        <v>0</v>
      </c>
      <c r="H81" s="11" t="str">
        <f>VLOOKUP(A81,'ME3M Programa Remessa'!D:E,2,FALSE)</f>
        <v>6100067606</v>
      </c>
      <c r="I81" s="11" t="str">
        <f>VLOOKUP(H81,'ME3M Programa Remessa'!E:L,8,FALSE)</f>
        <v>27049888   MOLD-MASTERS DO BRASIL I</v>
      </c>
      <c r="J81" s="11" t="e">
        <f>VLOOKUP(A81,'ME3M Programa Remessa'!D:L,10,FALSE)</f>
        <v>#REF!</v>
      </c>
      <c r="K81" s="11"/>
      <c r="L81" s="17" t="str">
        <f>VLOOKUP(A81,'MB25'!B:C,2,FALSE)</f>
        <v>HYORG016 - ANEL DE VEDACAO</v>
      </c>
    </row>
    <row r="82" spans="1:12" hidden="1" x14ac:dyDescent="0.25">
      <c r="A82" s="13" t="s">
        <v>15338</v>
      </c>
      <c r="B82" s="11">
        <f>SUMIF('MB25'!B:B,A82,'MB25'!G:G)</f>
        <v>4</v>
      </c>
      <c r="C82" s="11">
        <f ca="1">SUMIF('saldo z22k032'!D:F,A82,'saldo z22k032'!F:F)</f>
        <v>0</v>
      </c>
      <c r="D82" s="11">
        <f>SUMIF('Z22M051 Programação'!D:D,A82,'Z22M051 Programação'!F:F)</f>
        <v>4</v>
      </c>
      <c r="E82" s="11">
        <f t="shared" ca="1" si="2"/>
        <v>4</v>
      </c>
      <c r="F82" s="11">
        <f t="shared" ca="1" si="3"/>
        <v>0</v>
      </c>
      <c r="H82" s="11" t="str">
        <f>VLOOKUP(A82,'ME3M Programa Remessa'!D:E,2,FALSE)</f>
        <v>6100067605</v>
      </c>
      <c r="I82" s="11" t="str">
        <f>VLOOKUP(H82,'ME3M Programa Remessa'!E:L,8,FALSE)</f>
        <v>27049888   MOLD-MASTERS DO BRASIL I</v>
      </c>
      <c r="J82" s="11" t="e">
        <f>VLOOKUP(A82,'ME3M Programa Remessa'!D:L,10,FALSE)</f>
        <v>#REF!</v>
      </c>
      <c r="K82" s="11"/>
      <c r="L82" s="17" t="str">
        <f>VLOOKUP(A82,'MB25'!B:C,2,FALSE)</f>
        <v>HYORG127 - ANEL DE VEDACAO</v>
      </c>
    </row>
    <row r="83" spans="1:12" hidden="1" x14ac:dyDescent="0.25">
      <c r="A83" s="13" t="s">
        <v>15340</v>
      </c>
      <c r="B83" s="11">
        <f>SUMIF('MB25'!B:B,A83,'MB25'!G:G)</f>
        <v>4</v>
      </c>
      <c r="C83" s="11">
        <f ca="1">SUMIF('saldo z22k032'!D:F,A83,'saldo z22k032'!F:F)</f>
        <v>0</v>
      </c>
      <c r="D83" s="11">
        <f>SUMIF('Z22M051 Programação'!D:D,A83,'Z22M051 Programação'!F:F)</f>
        <v>4</v>
      </c>
      <c r="E83" s="11">
        <f t="shared" ca="1" si="2"/>
        <v>4</v>
      </c>
      <c r="F83" s="11">
        <f t="shared" ca="1" si="3"/>
        <v>0</v>
      </c>
      <c r="H83" s="11" t="str">
        <f>VLOOKUP(A83,'ME3M Programa Remessa'!D:E,2,FALSE)</f>
        <v>6100067603</v>
      </c>
      <c r="I83" s="11" t="str">
        <f>VLOOKUP(H83,'ME3M Programa Remessa'!E:L,8,FALSE)</f>
        <v>27049888   MOLD-MASTERS DO BRASIL I</v>
      </c>
      <c r="J83" s="11" t="e">
        <f>VLOOKUP(A83,'ME3M Programa Remessa'!D:L,10,FALSE)</f>
        <v>#REF!</v>
      </c>
      <c r="K83" s="11"/>
      <c r="L83" s="17" t="str">
        <f>VLOOKUP(A83,'MB25'!B:C,2,FALSE)</f>
        <v>HYORG132 - ANEL DE VEDACAO</v>
      </c>
    </row>
    <row r="84" spans="1:12" hidden="1" x14ac:dyDescent="0.25">
      <c r="A84" s="13" t="s">
        <v>15342</v>
      </c>
      <c r="B84" s="11">
        <f>SUMIF('MB25'!B:B,A84,'MB25'!G:G)</f>
        <v>4</v>
      </c>
      <c r="C84" s="11">
        <f ca="1">SUMIF('saldo z22k032'!D:F,A84,'saldo z22k032'!F:F)</f>
        <v>0</v>
      </c>
      <c r="D84" s="11">
        <f>SUMIF('Z22M051 Programação'!D:D,A84,'Z22M051 Programação'!F:F)</f>
        <v>4</v>
      </c>
      <c r="E84" s="11">
        <f t="shared" ca="1" si="2"/>
        <v>4</v>
      </c>
      <c r="F84" s="11">
        <f t="shared" ca="1" si="3"/>
        <v>0</v>
      </c>
      <c r="H84" s="11" t="str">
        <f>VLOOKUP(A84,'ME3M Programa Remessa'!D:E,2,FALSE)</f>
        <v>6100067604</v>
      </c>
      <c r="I84" s="11" t="str">
        <f>VLOOKUP(H84,'ME3M Programa Remessa'!E:L,8,FALSE)</f>
        <v>27049888   MOLD-MASTERS DO BRASIL I</v>
      </c>
      <c r="J84" s="11" t="e">
        <f>VLOOKUP(A84,'ME3M Programa Remessa'!D:L,10,FALSE)</f>
        <v>#REF!</v>
      </c>
      <c r="K84" s="11" t="s">
        <v>14570</v>
      </c>
      <c r="L84" s="17" t="str">
        <f>VLOOKUP(A84,'MB25'!B:C,2,FALSE)</f>
        <v>HYORG136 - ANEL DE VEDACAO</v>
      </c>
    </row>
    <row r="85" spans="1:12" hidden="1" x14ac:dyDescent="0.25">
      <c r="A85" s="13" t="s">
        <v>15631</v>
      </c>
      <c r="B85" s="11">
        <f>SUMIF('MB25'!B:B,A85,'MB25'!G:G)</f>
        <v>1</v>
      </c>
      <c r="C85" s="11">
        <f ca="1">SUMIF('saldo z22k032'!D:F,A85,'saldo z22k032'!F:F)</f>
        <v>0</v>
      </c>
      <c r="D85" s="11">
        <f>SUMIF('Z22M051 Programação'!D:D,A85,'Z22M051 Programação'!F:F)</f>
        <v>1</v>
      </c>
      <c r="E85" s="11">
        <f t="shared" ca="1" si="2"/>
        <v>1</v>
      </c>
      <c r="F85" s="11">
        <f t="shared" ca="1" si="3"/>
        <v>0</v>
      </c>
      <c r="H85" s="11" t="str">
        <f>VLOOKUP(A85,'ME3M Programa Remessa'!D:E,2,FALSE)</f>
        <v>6100067930</v>
      </c>
      <c r="I85" s="11" t="str">
        <f>VLOOKUP(H85,'ME3M Programa Remessa'!E:L,8,FALSE)</f>
        <v>27047507   AGUIAFIX - COMERCIO DE F</v>
      </c>
      <c r="J85" s="11" t="e">
        <f>VLOOKUP(A85,'ME3M Programa Remessa'!D:L,10,FALSE)</f>
        <v>#REF!</v>
      </c>
      <c r="K85" s="11"/>
      <c r="L85" s="17" t="str">
        <f>VLOOKUP(A85,'MB25'!B:C,2,FALSE)</f>
        <v>KIT FIXAÇÃO - LM 004140-GR 198</v>
      </c>
    </row>
    <row r="86" spans="1:12" hidden="1" x14ac:dyDescent="0.25">
      <c r="A86" s="13" t="s">
        <v>15633</v>
      </c>
      <c r="B86" s="11">
        <f>SUMIF('MB25'!B:B,A86,'MB25'!G:G)</f>
        <v>1</v>
      </c>
      <c r="C86" s="11">
        <f ca="1">SUMIF('saldo z22k032'!D:F,A86,'saldo z22k032'!F:F)</f>
        <v>0</v>
      </c>
      <c r="D86" s="11">
        <f>SUMIF('Z22M051 Programação'!D:D,A86,'Z22M051 Programação'!F:F)</f>
        <v>1</v>
      </c>
      <c r="E86" s="11">
        <f t="shared" ca="1" si="2"/>
        <v>1</v>
      </c>
      <c r="F86" s="11">
        <f t="shared" ca="1" si="3"/>
        <v>0</v>
      </c>
      <c r="H86" s="11" t="str">
        <f>VLOOKUP(A86,'ME3M Programa Remessa'!D:E,2,FALSE)</f>
        <v>6100067931</v>
      </c>
      <c r="I86" s="11" t="str">
        <f>VLOOKUP(H86,'ME3M Programa Remessa'!E:L,8,FALSE)</f>
        <v>27047507   AGUIAFIX - COMERCIO DE F</v>
      </c>
      <c r="J86" s="11" t="e">
        <f>VLOOKUP(A86,'ME3M Programa Remessa'!D:L,10,FALSE)</f>
        <v>#REF!</v>
      </c>
      <c r="K86" s="11"/>
      <c r="L86" s="17" t="str">
        <f>VLOOKUP(A86,'MB25'!B:C,2,FALSE)</f>
        <v>KIT FIXAÇÃO - LM 004140-GR 199</v>
      </c>
    </row>
    <row r="87" spans="1:12" hidden="1" x14ac:dyDescent="0.25">
      <c r="A87" s="13" t="s">
        <v>15635</v>
      </c>
      <c r="B87" s="11">
        <f>SUMIF('MB25'!B:B,A87,'MB25'!G:G)</f>
        <v>1</v>
      </c>
      <c r="C87" s="11">
        <f ca="1">SUMIF('saldo z22k032'!D:F,A87,'saldo z22k032'!F:F)</f>
        <v>0</v>
      </c>
      <c r="D87" s="11">
        <f>SUMIF('Z22M051 Programação'!D:D,A87,'Z22M051 Programação'!F:F)</f>
        <v>1</v>
      </c>
      <c r="E87" s="11">
        <f t="shared" ca="1" si="2"/>
        <v>1</v>
      </c>
      <c r="F87" s="11">
        <f t="shared" ca="1" si="3"/>
        <v>0</v>
      </c>
      <c r="H87" s="11" t="str">
        <f>VLOOKUP(A87,'ME3M Programa Remessa'!D:E,2,FALSE)</f>
        <v>6100067932</v>
      </c>
      <c r="I87" s="11" t="str">
        <f>VLOOKUP(H87,'ME3M Programa Remessa'!E:L,8,FALSE)</f>
        <v>27047507   AGUIAFIX - COMERCIO DE F</v>
      </c>
      <c r="J87" s="11" t="e">
        <f>VLOOKUP(A87,'ME3M Programa Remessa'!D:L,10,FALSE)</f>
        <v>#REF!</v>
      </c>
      <c r="K87" s="11"/>
      <c r="L87" s="17" t="str">
        <f>VLOOKUP(A87,'MB25'!B:C,2,FALSE)</f>
        <v>KIT FIXAÇÃO - LM 004140-GR 200</v>
      </c>
    </row>
    <row r="88" spans="1:12" hidden="1" x14ac:dyDescent="0.25">
      <c r="A88" s="13" t="s">
        <v>15637</v>
      </c>
      <c r="B88" s="11">
        <f>SUMIF('MB25'!B:B,A88,'MB25'!G:G)</f>
        <v>1</v>
      </c>
      <c r="C88" s="11">
        <f ca="1">SUMIF('saldo z22k032'!D:F,A88,'saldo z22k032'!F:F)</f>
        <v>0</v>
      </c>
      <c r="D88" s="11">
        <f>SUMIF('Z22M051 Programação'!D:D,A88,'Z22M051 Programação'!F:F)</f>
        <v>1</v>
      </c>
      <c r="E88" s="11">
        <f t="shared" ca="1" si="2"/>
        <v>1</v>
      </c>
      <c r="F88" s="11">
        <f t="shared" ca="1" si="3"/>
        <v>0</v>
      </c>
      <c r="H88" s="11" t="str">
        <f>VLOOKUP(A88,'ME3M Programa Remessa'!D:E,2,FALSE)</f>
        <v>6100067933</v>
      </c>
      <c r="I88" s="11" t="str">
        <f>VLOOKUP(H88,'ME3M Programa Remessa'!E:L,8,FALSE)</f>
        <v>27047507   AGUIAFIX - COMERCIO DE F</v>
      </c>
      <c r="J88" s="11" t="e">
        <f>VLOOKUP(A88,'ME3M Programa Remessa'!D:L,10,FALSE)</f>
        <v>#REF!</v>
      </c>
      <c r="K88" s="11"/>
      <c r="L88" s="17" t="str">
        <f>VLOOKUP(A88,'MB25'!B:C,2,FALSE)</f>
        <v>KIT FIXAÇÃO - LM 004140-GR 201</v>
      </c>
    </row>
    <row r="89" spans="1:12" hidden="1" x14ac:dyDescent="0.25">
      <c r="A89" s="13" t="s">
        <v>15639</v>
      </c>
      <c r="B89" s="11">
        <f>SUMIF('MB25'!B:B,A89,'MB25'!G:G)</f>
        <v>1</v>
      </c>
      <c r="C89" s="11">
        <f ca="1">SUMIF('saldo z22k032'!D:F,A89,'saldo z22k032'!F:F)</f>
        <v>0</v>
      </c>
      <c r="D89" s="11">
        <f>SUMIF('Z22M051 Programação'!D:D,A89,'Z22M051 Programação'!F:F)</f>
        <v>1</v>
      </c>
      <c r="E89" s="11">
        <f t="shared" ca="1" si="2"/>
        <v>1</v>
      </c>
      <c r="F89" s="11">
        <f t="shared" ca="1" si="3"/>
        <v>0</v>
      </c>
      <c r="H89" s="11" t="str">
        <f>VLOOKUP(A89,'ME3M Programa Remessa'!D:E,2,FALSE)</f>
        <v>6100067934</v>
      </c>
      <c r="I89" s="11" t="str">
        <f>VLOOKUP(H89,'ME3M Programa Remessa'!E:L,8,FALSE)</f>
        <v>27047507   AGUIAFIX - COMERCIO DE F</v>
      </c>
      <c r="J89" s="11" t="e">
        <f>VLOOKUP(A89,'ME3M Programa Remessa'!D:L,10,FALSE)</f>
        <v>#REF!</v>
      </c>
      <c r="K89" s="11"/>
      <c r="L89" s="17" t="str">
        <f>VLOOKUP(A89,'MB25'!B:C,2,FALSE)</f>
        <v>KIT FIXAÇÃO - LM 004140-GR 202</v>
      </c>
    </row>
    <row r="90" spans="1:12" hidden="1" x14ac:dyDescent="0.25">
      <c r="A90" s="13" t="s">
        <v>15641</v>
      </c>
      <c r="B90" s="11">
        <f>SUMIF('MB25'!B:B,A90,'MB25'!G:G)</f>
        <v>1</v>
      </c>
      <c r="C90" s="11">
        <f ca="1">SUMIF('saldo z22k032'!D:F,A90,'saldo z22k032'!F:F)</f>
        <v>0</v>
      </c>
      <c r="D90" s="11">
        <f>SUMIF('Z22M051 Programação'!D:D,A90,'Z22M051 Programação'!F:F)</f>
        <v>1</v>
      </c>
      <c r="E90" s="11">
        <f t="shared" ca="1" si="2"/>
        <v>1</v>
      </c>
      <c r="F90" s="11">
        <f t="shared" ca="1" si="3"/>
        <v>0</v>
      </c>
      <c r="H90" s="11" t="str">
        <f>VLOOKUP(A90,'ME3M Programa Remessa'!D:E,2,FALSE)</f>
        <v>6100067935</v>
      </c>
      <c r="I90" s="11" t="str">
        <f>VLOOKUP(H90,'ME3M Programa Remessa'!E:L,8,FALSE)</f>
        <v>27047507   AGUIAFIX - COMERCIO DE F</v>
      </c>
      <c r="J90" s="11" t="e">
        <f>VLOOKUP(A90,'ME3M Programa Remessa'!D:L,10,FALSE)</f>
        <v>#REF!</v>
      </c>
      <c r="K90" s="11"/>
      <c r="L90" s="17" t="str">
        <f>VLOOKUP(A90,'MB25'!B:C,2,FALSE)</f>
        <v>KIT FIXAÇÃO - LM 004140-GR 203</v>
      </c>
    </row>
    <row r="91" spans="1:12" hidden="1" x14ac:dyDescent="0.25">
      <c r="A91" s="13" t="s">
        <v>15093</v>
      </c>
      <c r="B91" s="11">
        <f>SUMIF('MB25'!B:B,A91,'MB25'!G:G)</f>
        <v>1</v>
      </c>
      <c r="C91" s="11">
        <f ca="1">SUMIF('saldo z22k032'!D:F,A91,'saldo z22k032'!F:F)</f>
        <v>0</v>
      </c>
      <c r="D91" s="11">
        <f>SUMIF('Z22M051 Programação'!D:D,A91,'Z22M051 Programação'!F:F)</f>
        <v>1</v>
      </c>
      <c r="E91" s="11">
        <f t="shared" ca="1" si="2"/>
        <v>1</v>
      </c>
      <c r="F91" s="11">
        <f t="shared" ca="1" si="3"/>
        <v>0</v>
      </c>
      <c r="H91" s="11" t="str">
        <f>VLOOKUP(A91,'ME3M Programa Remessa'!D:E,2,FALSE)</f>
        <v>6100067547</v>
      </c>
      <c r="I91" s="11" t="str">
        <f>VLOOKUP(H91,'ME3M Programa Remessa'!E:L,8,FALSE)</f>
        <v>27047507   AGUIAFIX - COMERCIO DE F</v>
      </c>
      <c r="J91" s="11" t="e">
        <f>VLOOKUP(A91,'ME3M Programa Remessa'!D:L,10,FALSE)</f>
        <v>#REF!</v>
      </c>
      <c r="K91" s="11"/>
      <c r="L91" s="17" t="str">
        <f>VLOOKUP(A91,'MB25'!B:C,2,FALSE)</f>
        <v>KIT FIXAÇÃO – - LM 003601-GR 15</v>
      </c>
    </row>
    <row r="92" spans="1:12" hidden="1" x14ac:dyDescent="0.25">
      <c r="A92" s="13" t="s">
        <v>15737</v>
      </c>
      <c r="B92" s="11">
        <f>SUMIF('MB25'!B:B,A92,'MB25'!G:G)</f>
        <v>1</v>
      </c>
      <c r="C92" s="11">
        <f ca="1">SUMIF('saldo z22k032'!D:F,A92,'saldo z22k032'!F:F)</f>
        <v>0</v>
      </c>
      <c r="D92" s="11">
        <f>SUMIF('Z22M051 Programação'!D:D,A92,'Z22M051 Programação'!F:F)</f>
        <v>1</v>
      </c>
      <c r="E92" s="11">
        <f t="shared" ca="1" si="2"/>
        <v>1</v>
      </c>
      <c r="F92" s="11">
        <f t="shared" ca="1" si="3"/>
        <v>0</v>
      </c>
      <c r="H92" s="11" t="str">
        <f>VLOOKUP(A92,'ME3M Programa Remessa'!D:E,2,FALSE)</f>
        <v>6100067936</v>
      </c>
      <c r="I92" s="11" t="str">
        <f>VLOOKUP(H92,'ME3M Programa Remessa'!E:L,8,FALSE)</f>
        <v>27047507   AGUIAFIX - COMERCIO DE F</v>
      </c>
      <c r="J92" s="11" t="e">
        <f>VLOOKUP(A92,'ME3M Programa Remessa'!D:L,10,FALSE)</f>
        <v>#REF!</v>
      </c>
      <c r="K92" s="11"/>
      <c r="L92" s="17" t="str">
        <f>VLOOKUP(A92,'MB25'!B:C,2,FALSE)</f>
        <v>KIT FIXAÇÃO – 71880069MK</v>
      </c>
    </row>
    <row r="93" spans="1:12" hidden="1" x14ac:dyDescent="0.25">
      <c r="A93" s="13" t="s">
        <v>15777</v>
      </c>
      <c r="B93" s="11">
        <f>SUMIF('MB25'!B:B,A93,'MB25'!G:G)</f>
        <v>1</v>
      </c>
      <c r="C93" s="11">
        <f ca="1">SUMIF('saldo z22k032'!D:F,A93,'saldo z22k032'!F:F)</f>
        <v>0</v>
      </c>
      <c r="D93" s="11">
        <f>SUMIF('Z22M051 Programação'!D:D,A93,'Z22M051 Programação'!F:F)</f>
        <v>1</v>
      </c>
      <c r="E93" s="11">
        <f t="shared" ca="1" si="2"/>
        <v>1</v>
      </c>
      <c r="F93" s="11">
        <f t="shared" ca="1" si="3"/>
        <v>0</v>
      </c>
      <c r="H93" s="11" t="str">
        <f>VLOOKUP(A93,'ME3M Programa Remessa'!D:E,2,FALSE)</f>
        <v>6100067974</v>
      </c>
      <c r="I93" s="11" t="str">
        <f>VLOOKUP(H93,'ME3M Programa Remessa'!E:L,8,FALSE)</f>
        <v>27047507   AGUIAFIX - COMERCIO DE F</v>
      </c>
      <c r="J93" s="11" t="e">
        <f>VLOOKUP(A93,'ME3M Programa Remessa'!D:L,10,FALSE)</f>
        <v>#REF!</v>
      </c>
      <c r="K93" s="11"/>
      <c r="L93" s="17" t="str">
        <f>VLOOKUP(A93,'MB25'!B:C,2,FALSE)</f>
        <v>KIT FIXAÇÃO – 7188007096</v>
      </c>
    </row>
    <row r="94" spans="1:12" hidden="1" x14ac:dyDescent="0.25">
      <c r="A94" s="13" t="s">
        <v>15144</v>
      </c>
      <c r="B94" s="11">
        <f>SUMIF('MB25'!B:B,A94,'MB25'!G:G)</f>
        <v>1</v>
      </c>
      <c r="C94" s="11">
        <f ca="1">SUMIF('saldo z22k032'!D:F,A94,'saldo z22k032'!F:F)</f>
        <v>0</v>
      </c>
      <c r="D94" s="11">
        <f>SUMIF('Z22M051 Programação'!D:D,A94,'Z22M051 Programação'!F:F)</f>
        <v>1</v>
      </c>
      <c r="E94" s="11">
        <f t="shared" ca="1" si="2"/>
        <v>1</v>
      </c>
      <c r="F94" s="11">
        <f t="shared" ca="1" si="3"/>
        <v>0</v>
      </c>
      <c r="H94" s="11" t="str">
        <f>VLOOKUP(A94,'ME3M Programa Remessa'!D:E,2,FALSE)</f>
        <v>6100067546</v>
      </c>
      <c r="I94" s="11" t="str">
        <f>VLOOKUP(H94,'ME3M Programa Remessa'!E:L,8,FALSE)</f>
        <v>27047507   AGUIAFIX - COMERCIO DE F</v>
      </c>
      <c r="J94" s="11" t="e">
        <f>VLOOKUP(A94,'ME3M Programa Remessa'!D:L,10,FALSE)</f>
        <v>#REF!</v>
      </c>
      <c r="K94" s="11"/>
      <c r="L94" s="17" t="str">
        <f>VLOOKUP(A94,'MB25'!B:C,2,FALSE)</f>
        <v>KIT FIXAÇÃO – LM 004070-GR 17</v>
      </c>
    </row>
    <row r="95" spans="1:12" hidden="1" x14ac:dyDescent="0.25">
      <c r="A95" s="13" t="s">
        <v>15113</v>
      </c>
      <c r="B95" s="11">
        <f>SUMIF('MB25'!B:B,A95,'MB25'!G:G)</f>
        <v>1</v>
      </c>
      <c r="C95" s="11">
        <f ca="1">SUMIF('saldo z22k032'!D:F,A95,'saldo z22k032'!F:F)</f>
        <v>0</v>
      </c>
      <c r="D95" s="11">
        <f>SUMIF('Z22M051 Programação'!D:D,A95,'Z22M051 Programação'!F:F)</f>
        <v>1</v>
      </c>
      <c r="E95" s="11">
        <f t="shared" ca="1" si="2"/>
        <v>1</v>
      </c>
      <c r="F95" s="11">
        <f t="shared" ca="1" si="3"/>
        <v>0</v>
      </c>
      <c r="H95" s="11" t="str">
        <f>VLOOKUP(A95,'ME3M Programa Remessa'!D:E,2,FALSE)</f>
        <v>6100067545</v>
      </c>
      <c r="I95" s="11" t="str">
        <f>VLOOKUP(H95,'ME3M Programa Remessa'!E:L,8,FALSE)</f>
        <v>27047507   AGUIAFIX - COMERCIO DE F</v>
      </c>
      <c r="J95" s="11" t="e">
        <f>VLOOKUP(A95,'ME3M Programa Remessa'!D:L,10,FALSE)</f>
        <v>#REF!</v>
      </c>
      <c r="K95" s="11"/>
      <c r="L95" s="17" t="str">
        <f>VLOOKUP(A95,'MB25'!B:C,2,FALSE)</f>
        <v>KIT FIXAÇÃO – LM 004070-GR 18 </v>
      </c>
    </row>
    <row r="96" spans="1:12" hidden="1" x14ac:dyDescent="0.25">
      <c r="A96" s="13" t="s">
        <v>15345</v>
      </c>
      <c r="B96" s="11">
        <f>SUMIF('MB25'!B:B,A96,'MB25'!G:G)</f>
        <v>2</v>
      </c>
      <c r="C96" s="11">
        <f ca="1">SUMIF('saldo z22k032'!D:F,A96,'saldo z22k032'!F:F)</f>
        <v>0</v>
      </c>
      <c r="D96" s="11">
        <f>SUMIF('Z22M051 Programação'!D:D,A96,'Z22M051 Programação'!F:F)</f>
        <v>2</v>
      </c>
      <c r="E96" s="11">
        <f t="shared" ca="1" si="2"/>
        <v>2</v>
      </c>
      <c r="F96" s="11">
        <f t="shared" ca="1" si="3"/>
        <v>0</v>
      </c>
      <c r="H96" s="11" t="str">
        <f>VLOOKUP(A96,'ME3M Programa Remessa'!D:E,2,FALSE)</f>
        <v>6100067779</v>
      </c>
      <c r="I96" s="11" t="str">
        <f>VLOOKUP(H96,'ME3M Programa Remessa'!E:L,8,FALSE)</f>
        <v>27019669   SMC AUTOMACAO DO BRASIL</v>
      </c>
      <c r="J96" s="11" t="e">
        <f>VLOOKUP(A96,'ME3M Programa Remessa'!D:L,10,FALSE)</f>
        <v>#REF!</v>
      </c>
      <c r="K96" s="11"/>
      <c r="L96" s="17" t="str">
        <f>VLOOKUP(A96,'MB25'!B:C,2,FALSE)</f>
        <v>KK2P-04H CONEXAO ENGATE RAPIDO</v>
      </c>
    </row>
    <row r="97" spans="1:19" hidden="1" x14ac:dyDescent="0.25">
      <c r="A97" s="13" t="s">
        <v>15607</v>
      </c>
      <c r="B97" s="11">
        <f>SUMIF('MB25'!B:B,A97,'MB25'!G:G)</f>
        <v>2</v>
      </c>
      <c r="C97" s="11">
        <f ca="1">SUMIF('saldo z22k032'!D:F,A97,'saldo z22k032'!F:F)</f>
        <v>0</v>
      </c>
      <c r="D97" s="11">
        <f>SUMIF('Z22M051 Programação'!D:D,A97,'Z22M051 Programação'!F:F)</f>
        <v>10</v>
      </c>
      <c r="E97" s="11">
        <f t="shared" ca="1" si="2"/>
        <v>2</v>
      </c>
      <c r="F97" s="11">
        <f t="shared" ca="1" si="3"/>
        <v>-8</v>
      </c>
      <c r="H97" s="11" t="str">
        <f>VLOOKUP(A97,'ME3M Programa Remessa'!D:E,2,FALSE)</f>
        <v>6100067887</v>
      </c>
      <c r="I97" s="11" t="str">
        <f>VLOOKUP(H97,'ME3M Programa Remessa'!E:L,8,FALSE)</f>
        <v>27019669   SMC AUTOMACAO DO BRASIL</v>
      </c>
      <c r="J97" s="11" t="e">
        <f>VLOOKUP(A97,'ME3M Programa Remessa'!D:L,10,FALSE)</f>
        <v>#REF!</v>
      </c>
      <c r="K97" s="11"/>
      <c r="L97" s="17" t="str">
        <f>VLOOKUP(A97,'MB25'!B:C,2,FALSE)</f>
        <v>KQ2L23-M5A - CONEXAO INSTANTANEA EM L DE</v>
      </c>
    </row>
    <row r="98" spans="1:19" hidden="1" x14ac:dyDescent="0.25">
      <c r="A98" s="13" t="s">
        <v>15740</v>
      </c>
      <c r="B98" s="11">
        <f>SUMIF('MB25'!B:B,A98,'MB25'!G:G)</f>
        <v>4</v>
      </c>
      <c r="C98" s="11">
        <f ca="1">SUMIF('saldo z22k032'!D:F,A98,'saldo z22k032'!F:F)</f>
        <v>0</v>
      </c>
      <c r="D98" s="11">
        <f>SUMIF('Z22M051 Programação'!D:D,A98,'Z22M051 Programação'!F:F)</f>
        <v>4</v>
      </c>
      <c r="E98" s="11">
        <f t="shared" ca="1" si="2"/>
        <v>4</v>
      </c>
      <c r="F98" s="11">
        <f t="shared" ca="1" si="3"/>
        <v>0</v>
      </c>
      <c r="H98" s="11" t="str">
        <f>VLOOKUP(A98,'ME3M Programa Remessa'!D:E,2,FALSE)</f>
        <v>6100067945</v>
      </c>
      <c r="I98" s="11" t="str">
        <f>VLOOKUP(H98,'ME3M Programa Remessa'!E:L,8,FALSE)</f>
        <v>27049533   HIDRAUMAN SERVICOS HIDRA</v>
      </c>
      <c r="J98" s="11" t="e">
        <f>VLOOKUP(A98,'ME3M Programa Remessa'!D:L,10,FALSE)</f>
        <v>#REF!</v>
      </c>
      <c r="K98" s="11"/>
      <c r="L98" s="17" t="str">
        <f>VLOOKUP(A98,'MB25'!B:C,2,FALSE)</f>
        <v>LAMINA DIV FLUXO R1 1/4"BSP 44MM</v>
      </c>
    </row>
    <row r="99" spans="1:19" x14ac:dyDescent="0.25">
      <c r="A99" s="13" t="s">
        <v>15743</v>
      </c>
      <c r="B99" s="11">
        <f>SUMIF('MB25'!B:B,A99,'MB25'!G:G)</f>
        <v>2</v>
      </c>
      <c r="C99" s="11">
        <f ca="1">SUMIF('saldo z22k032'!D:F,A99,'saldo z22k032'!F:F)</f>
        <v>0</v>
      </c>
      <c r="D99" s="11">
        <f>SUMIF('Z22M051 Programação'!D:D,A99,'Z22M051 Programação'!F:F)</f>
        <v>1</v>
      </c>
      <c r="E99" s="11">
        <f t="shared" ca="1" si="2"/>
        <v>2</v>
      </c>
      <c r="F99" s="11">
        <f t="shared" ca="1" si="3"/>
        <v>1</v>
      </c>
      <c r="H99" s="11" t="str">
        <f>VLOOKUP(A99,'ME3M Programa Remessa'!D:E,2,FALSE)</f>
        <v>6100067975</v>
      </c>
      <c r="I99" s="11" t="str">
        <f>VLOOKUP(H99,'ME3M Programa Remessa'!E:L,8,FALSE)</f>
        <v>27049533   HIDRAUMAN SERVICOS HIDRA</v>
      </c>
      <c r="J99" s="11" t="e">
        <f>VLOOKUP(A99,'ME3M Programa Remessa'!D:L,10,FALSE)</f>
        <v>#REF!</v>
      </c>
      <c r="K99" s="11"/>
      <c r="L99" s="17" t="str">
        <f>VLOOKUP(A99,'MB25'!B:C,2,FALSE)</f>
        <v>LAMINA DIV FLUXO R1 1/4"BSP 54MM</v>
      </c>
    </row>
    <row r="100" spans="1:19" hidden="1" x14ac:dyDescent="0.25">
      <c r="A100" s="13" t="s">
        <v>15745</v>
      </c>
      <c r="B100" s="11">
        <f>SUMIF('MB25'!B:B,A100,'MB25'!G:G)</f>
        <v>10</v>
      </c>
      <c r="C100" s="11">
        <f ca="1">SUMIF('saldo z22k032'!D:F,A100,'saldo z22k032'!F:F)</f>
        <v>0</v>
      </c>
      <c r="D100" s="11">
        <f>SUMIF('Z22M051 Programação'!D:D,A100,'Z22M051 Programação'!F:F)</f>
        <v>10</v>
      </c>
      <c r="E100" s="11">
        <f t="shared" ca="1" si="2"/>
        <v>10</v>
      </c>
      <c r="F100" s="11">
        <f t="shared" ca="1" si="3"/>
        <v>0</v>
      </c>
      <c r="H100" s="11" t="str">
        <f>VLOOKUP(A100,'ME3M Programa Remessa'!D:E,2,FALSE)</f>
        <v>6100067944</v>
      </c>
      <c r="I100" s="11" t="str">
        <f>VLOOKUP(H100,'ME3M Programa Remessa'!E:L,8,FALSE)</f>
        <v>27049533   HIDRAUMAN SERVICOS HIDRA</v>
      </c>
      <c r="J100" s="11" t="e">
        <f>VLOOKUP(A100,'ME3M Programa Remessa'!D:L,10,FALSE)</f>
        <v>#REF!</v>
      </c>
      <c r="K100" s="11"/>
      <c r="L100" s="17" t="str">
        <f>VLOOKUP(A100,'MB25'!B:C,2,FALSE)</f>
        <v>LAMINA DIV FLUXO R1 1/4"BSP 74MM</v>
      </c>
    </row>
    <row r="101" spans="1:19" hidden="1" x14ac:dyDescent="0.25">
      <c r="A101" s="13" t="s">
        <v>15748</v>
      </c>
      <c r="B101" s="11">
        <f>SUMIF('MB25'!B:B,A101,'MB25'!G:G)</f>
        <v>2</v>
      </c>
      <c r="C101" s="11">
        <f ca="1">SUMIF('saldo z22k032'!D:F,A101,'saldo z22k032'!F:F)</f>
        <v>0</v>
      </c>
      <c r="D101" s="11">
        <f>SUMIF('Z22M051 Programação'!D:D,A101,'Z22M051 Programação'!F:F)</f>
        <v>2</v>
      </c>
      <c r="E101" s="11">
        <f t="shared" ca="1" si="2"/>
        <v>2</v>
      </c>
      <c r="F101" s="11">
        <f t="shared" ca="1" si="3"/>
        <v>0</v>
      </c>
      <c r="H101" s="11" t="str">
        <f>VLOOKUP(A101,'ME3M Programa Remessa'!D:E,2,FALSE)</f>
        <v>6100067947</v>
      </c>
      <c r="I101" s="11" t="str">
        <f>VLOOKUP(H101,'ME3M Programa Remessa'!E:L,8,FALSE)</f>
        <v>27049533   HIDRAUMAN SERVICOS HIDRA</v>
      </c>
      <c r="J101" s="11" t="e">
        <f>VLOOKUP(A101,'ME3M Programa Remessa'!D:L,10,FALSE)</f>
        <v>#REF!</v>
      </c>
      <c r="K101" s="11"/>
      <c r="L101" s="17" t="str">
        <f>VLOOKUP(A101,'MB25'!B:C,2,FALSE)</f>
        <v>LAMINA DIV FLUXO R1 1/4"BSP 84MM</v>
      </c>
    </row>
    <row r="102" spans="1:19" hidden="1" x14ac:dyDescent="0.25">
      <c r="A102" s="13" t="s">
        <v>15751</v>
      </c>
      <c r="B102" s="11">
        <f>SUMIF('MB25'!B:B,A102,'MB25'!G:G)</f>
        <v>4</v>
      </c>
      <c r="C102" s="11">
        <f ca="1">SUMIF('saldo z22k032'!D:F,A102,'saldo z22k032'!F:F)</f>
        <v>0</v>
      </c>
      <c r="D102" s="11">
        <f>SUMIF('Z22M051 Programação'!D:D,A102,'Z22M051 Programação'!F:F)</f>
        <v>4</v>
      </c>
      <c r="E102" s="11">
        <f t="shared" ca="1" si="2"/>
        <v>4</v>
      </c>
      <c r="F102" s="11">
        <f t="shared" ca="1" si="3"/>
        <v>0</v>
      </c>
      <c r="H102" s="11" t="str">
        <f>VLOOKUP(A102,'ME3M Programa Remessa'!D:E,2,FALSE)</f>
        <v>6100067946</v>
      </c>
      <c r="I102" s="11" t="str">
        <f>VLOOKUP(H102,'ME3M Programa Remessa'!E:L,8,FALSE)</f>
        <v>27049533   HIDRAUMAN SERVICOS HIDRA</v>
      </c>
      <c r="J102" s="11" t="e">
        <f>VLOOKUP(A102,'ME3M Programa Remessa'!D:L,10,FALSE)</f>
        <v>#REF!</v>
      </c>
      <c r="K102" s="11"/>
      <c r="L102" s="17" t="str">
        <f>VLOOKUP(A102,'MB25'!B:C,2,FALSE)</f>
        <v>LAMINA DIV FLUXO R1 1/4"BSP 94MM</v>
      </c>
    </row>
    <row r="103" spans="1:19" hidden="1" x14ac:dyDescent="0.25">
      <c r="A103" s="13" t="s">
        <v>15938</v>
      </c>
      <c r="B103" s="11">
        <f>SUMIF('MB25'!B:B,A103,'MB25'!G:G)</f>
        <v>1</v>
      </c>
      <c r="C103" s="11">
        <f ca="1">SUMIF('saldo z22k032'!D:F,A103,'saldo z22k032'!F:F)</f>
        <v>0</v>
      </c>
      <c r="D103" s="11">
        <f>SUMIF('Z22M051 Programação'!D:D,A103,'Z22M051 Programação'!F:F)</f>
        <v>0</v>
      </c>
      <c r="E103" s="11">
        <f t="shared" ca="1" si="2"/>
        <v>1</v>
      </c>
      <c r="F103" s="11">
        <f t="shared" ca="1" si="3"/>
        <v>1</v>
      </c>
      <c r="H103" s="11" t="e">
        <f>VLOOKUP(A103,'ME3M Programa Remessa'!D:E,2,FALSE)</f>
        <v>#N/A</v>
      </c>
      <c r="I103" s="11" t="e">
        <f>VLOOKUP(H103,'ME3M Programa Remessa'!E:L,8,FALSE)</f>
        <v>#N/A</v>
      </c>
      <c r="J103" s="11" t="e">
        <f>VLOOKUP(A103,'ME3M Programa Remessa'!D:L,10,FALSE)</f>
        <v>#N/A</v>
      </c>
      <c r="K103" s="11"/>
      <c r="L103" s="17" t="str">
        <f>VLOOKUP(A103,'MB25'!B:C,2,FALSE)</f>
        <v>LDH290-Sensor analítico de gás</v>
      </c>
    </row>
    <row r="104" spans="1:19" hidden="1" x14ac:dyDescent="0.25">
      <c r="A104" s="13" t="s">
        <v>15347</v>
      </c>
      <c r="B104" s="11">
        <f>SUMIF('MB25'!B:B,A104,'MB25'!G:G)</f>
        <v>8</v>
      </c>
      <c r="C104" s="11">
        <f ca="1">SUMIF('saldo z22k032'!D:F,A104,'saldo z22k032'!F:F)</f>
        <v>0</v>
      </c>
      <c r="D104" s="11">
        <f>SUMIF('Z22M051 Programação'!D:D,A104,'Z22M051 Programação'!F:F)</f>
        <v>8</v>
      </c>
      <c r="E104" s="11">
        <f t="shared" ca="1" si="2"/>
        <v>8</v>
      </c>
      <c r="F104" s="11">
        <f t="shared" ca="1" si="3"/>
        <v>0</v>
      </c>
      <c r="H104" s="11" t="str">
        <f>VLOOKUP(A104,'ME3M Programa Remessa'!D:E,2,FALSE)</f>
        <v>6100067816</v>
      </c>
      <c r="I104" s="11" t="str">
        <f>VLOOKUP(H104,'ME3M Programa Remessa'!E:L,8,FALSE)</f>
        <v>27006397   Kap Componentes Elétrico</v>
      </c>
      <c r="J104" s="11" t="e">
        <f>VLOOKUP(A104,'ME3M Programa Remessa'!D:L,10,FALSE)</f>
        <v>#REF!</v>
      </c>
      <c r="K104" s="11"/>
      <c r="L104" s="17" t="str">
        <f>VLOOKUP(A104,'MB25'!B:C,2,FALSE)</f>
        <v>M3D - MICRORRUTOR</v>
      </c>
    </row>
    <row r="105" spans="1:19" hidden="1" x14ac:dyDescent="0.25">
      <c r="A105" s="13" t="s">
        <v>15275</v>
      </c>
      <c r="B105" s="11">
        <f>SUMIF('MB25'!B:B,A105,'MB25'!G:G)</f>
        <v>1</v>
      </c>
      <c r="C105" s="11">
        <f ca="1">SUMIF('saldo z22k032'!D:F,A105,'saldo z22k032'!F:F)</f>
        <v>0</v>
      </c>
      <c r="D105" s="11">
        <f>SUMIF('Z22M051 Programação'!D:D,A105,'Z22M051 Programação'!F:F)</f>
        <v>1</v>
      </c>
      <c r="E105" s="11">
        <f t="shared" ca="1" si="2"/>
        <v>1</v>
      </c>
      <c r="F105" s="11">
        <f t="shared" ca="1" si="3"/>
        <v>0</v>
      </c>
      <c r="H105" s="11" t="str">
        <f>VLOOKUP(A105,'ME3M Programa Remessa'!D:E,2,FALSE)</f>
        <v>6100067799</v>
      </c>
      <c r="I105" s="11" t="str">
        <f>VLOOKUP(H105,'ME3M Programa Remessa'!E:L,8,FALSE)</f>
        <v>27047991   GDS USINAGEM LTDA - ME</v>
      </c>
      <c r="J105" s="11" t="e">
        <f>VLOOKUP(A105,'ME3M Programa Remessa'!D:L,10,FALSE)</f>
        <v>#REF!</v>
      </c>
      <c r="K105" s="11"/>
      <c r="L105" s="17" t="str">
        <f>VLOOKUP(A105,'MB25'!B:C,2,FALSE)</f>
        <v>MFT3-4826 - 71880035PT_210</v>
      </c>
    </row>
    <row r="106" spans="1:19" hidden="1" x14ac:dyDescent="0.25">
      <c r="A106" s="13" t="s">
        <v>15507</v>
      </c>
      <c r="B106" s="11">
        <f>SUMIF('MB25'!B:B,A106,'MB25'!G:G)</f>
        <v>1</v>
      </c>
      <c r="C106" s="11">
        <f ca="1">SUMIF('saldo z22k032'!D:F,A106,'saldo z22k032'!F:F)</f>
        <v>0</v>
      </c>
      <c r="D106" s="11">
        <f>SUMIF('Z22M051 Programação'!D:D,A106,'Z22M051 Programação'!F:F)</f>
        <v>1</v>
      </c>
      <c r="E106" s="11">
        <f t="shared" ca="1" si="2"/>
        <v>1</v>
      </c>
      <c r="F106" s="11">
        <f t="shared" ca="1" si="3"/>
        <v>0</v>
      </c>
      <c r="H106" s="11" t="str">
        <f>VLOOKUP(A106,'ME3M Programa Remessa'!D:E,2,FALSE)</f>
        <v>6100067895</v>
      </c>
      <c r="I106" s="11" t="str">
        <f>VLOOKUP(H106,'ME3M Programa Remessa'!E:L,8,FALSE)</f>
        <v>27022996   MATOOL INDUSTRIA E COMER</v>
      </c>
      <c r="J106" s="11" t="e">
        <f>VLOOKUP(A106,'ME3M Programa Remessa'!D:L,10,FALSE)</f>
        <v>#REF!</v>
      </c>
      <c r="K106" s="11"/>
      <c r="L106" s="17" t="str">
        <f>VLOOKUP(A106,'MB25'!B:C,2,FALSE)</f>
        <v>MFT3-4829 - 71880035PT-212 (04/08)</v>
      </c>
    </row>
    <row r="107" spans="1:19" hidden="1" x14ac:dyDescent="0.25">
      <c r="A107" s="13" t="s">
        <v>15510</v>
      </c>
      <c r="B107" s="11">
        <f>SUMIF('MB25'!B:B,A107,'MB25'!G:G)</f>
        <v>1</v>
      </c>
      <c r="C107" s="11">
        <f ca="1">SUMIF('saldo z22k032'!D:F,A107,'saldo z22k032'!F:F)</f>
        <v>0</v>
      </c>
      <c r="D107" s="11">
        <f>SUMIF('Z22M051 Programação'!D:D,A107,'Z22M051 Programação'!F:F)</f>
        <v>1</v>
      </c>
      <c r="E107" s="11">
        <f t="shared" ca="1" si="2"/>
        <v>1</v>
      </c>
      <c r="F107" s="11">
        <f t="shared" ca="1" si="3"/>
        <v>0</v>
      </c>
      <c r="H107" s="11" t="str">
        <f>VLOOKUP(A107,'ME3M Programa Remessa'!D:E,2,FALSE)</f>
        <v>6100067881</v>
      </c>
      <c r="I107" s="11" t="str">
        <f>VLOOKUP(H107,'ME3M Programa Remessa'!E:L,8,FALSE)</f>
        <v>27049479   CAMARGO USINAGEM E FERRA</v>
      </c>
      <c r="J107" s="11" t="e">
        <f>VLOOKUP(A107,'ME3M Programa Remessa'!D:L,10,FALSE)</f>
        <v>#REF!</v>
      </c>
      <c r="K107" s="11"/>
      <c r="L107" s="17" t="str">
        <f>VLOOKUP(A107,'MB25'!B:C,2,FALSE)</f>
        <v>MFT3-4830 - 71880035PT Gr 213 (04/04)</v>
      </c>
    </row>
    <row r="108" spans="1:19" hidden="1" x14ac:dyDescent="0.25">
      <c r="A108" s="13" t="s">
        <v>15277</v>
      </c>
      <c r="B108" s="11">
        <f>SUMIF('MB25'!B:B,A108,'MB25'!G:G)</f>
        <v>1</v>
      </c>
      <c r="C108" s="11">
        <f ca="1">SUMIF('saldo z22k032'!D:F,A108,'saldo z22k032'!F:F)</f>
        <v>0</v>
      </c>
      <c r="D108" s="11">
        <f>SUMIF('Z22M051 Programação'!D:D,A108,'Z22M051 Programação'!F:F)</f>
        <v>1</v>
      </c>
      <c r="E108" s="11">
        <f t="shared" ca="1" si="2"/>
        <v>1</v>
      </c>
      <c r="F108" s="11">
        <f t="shared" ca="1" si="3"/>
        <v>0</v>
      </c>
      <c r="H108" s="11" t="str">
        <f>VLOOKUP(A108,'ME3M Programa Remessa'!D:E,2,FALSE)</f>
        <v>6100067789</v>
      </c>
      <c r="I108" s="11" t="str">
        <f>VLOOKUP(H108,'ME3M Programa Remessa'!E:L,8,FALSE)</f>
        <v>27022996   MATOOL INDUSTRIA E COMER</v>
      </c>
      <c r="J108" s="11" t="e">
        <f>VLOOKUP(A108,'ME3M Programa Remessa'!D:L,10,FALSE)</f>
        <v>#REF!</v>
      </c>
      <c r="K108" s="11"/>
      <c r="L108" s="17" t="str">
        <f>VLOOKUP(A108,'MB25'!B:C,2,FALSE)</f>
        <v>MFT3-4834 - 71880035PT-214 (03/07)</v>
      </c>
    </row>
    <row r="109" spans="1:19" hidden="1" x14ac:dyDescent="0.25">
      <c r="A109" s="13" t="s">
        <v>15512</v>
      </c>
      <c r="B109" s="11">
        <f>SUMIF('MB25'!B:B,A109,'MB25'!G:G)</f>
        <v>1</v>
      </c>
      <c r="C109" s="11">
        <f ca="1">SUMIF('saldo z22k032'!D:F,A109,'saldo z22k032'!F:F)</f>
        <v>0</v>
      </c>
      <c r="D109" s="11">
        <f>SUMIF('Z22M051 Programação'!D:D,A109,'Z22M051 Programação'!F:F)</f>
        <v>1</v>
      </c>
      <c r="E109" s="11">
        <f t="shared" ca="1" si="2"/>
        <v>1</v>
      </c>
      <c r="F109" s="11">
        <f t="shared" ca="1" si="3"/>
        <v>0</v>
      </c>
      <c r="H109" s="11" t="str">
        <f>VLOOKUP(A109,'ME3M Programa Remessa'!D:E,2,FALSE)</f>
        <v>6100067896</v>
      </c>
      <c r="I109" s="11" t="str">
        <f>VLOOKUP(H109,'ME3M Programa Remessa'!E:L,8,FALSE)</f>
        <v>27022996   MATOOL INDUSTRIA E COMER</v>
      </c>
      <c r="J109" s="11" t="e">
        <f>VLOOKUP(A109,'ME3M Programa Remessa'!D:L,10,FALSE)</f>
        <v>#REF!</v>
      </c>
      <c r="K109" s="11"/>
      <c r="L109" s="17" t="str">
        <f>VLOOKUP(A109,'MB25'!B:C,2,FALSE)</f>
        <v>MFT3-4835 - 71880035PT-215 (07/14)</v>
      </c>
    </row>
    <row r="110" spans="1:19" hidden="1" x14ac:dyDescent="0.25">
      <c r="A110" s="13" t="s">
        <v>15279</v>
      </c>
      <c r="B110" s="11">
        <f>SUMIF('MB25'!B:B,A110,'MB25'!G:G)</f>
        <v>1</v>
      </c>
      <c r="C110" s="11">
        <f ca="1">SUMIF('saldo z22k032'!D:F,A110,'saldo z22k032'!F:F)</f>
        <v>0</v>
      </c>
      <c r="D110" s="11">
        <f>SUMIF('Z22M051 Programação'!D:D,A110,'Z22M051 Programação'!F:F)</f>
        <v>1</v>
      </c>
      <c r="E110" s="11">
        <f t="shared" ca="1" si="2"/>
        <v>1</v>
      </c>
      <c r="F110" s="11">
        <f t="shared" ca="1" si="3"/>
        <v>0</v>
      </c>
      <c r="H110" s="11" t="str">
        <f>VLOOKUP(A110,'ME3M Programa Remessa'!D:E,2,FALSE)</f>
        <v>6100067791</v>
      </c>
      <c r="I110" s="11" t="str">
        <f>VLOOKUP(H110,'ME3M Programa Remessa'!E:L,8,FALSE)</f>
        <v>27022996   MATOOL INDUSTRIA E COMER</v>
      </c>
      <c r="J110" s="11" t="e">
        <f>VLOOKUP(A110,'ME3M Programa Remessa'!D:L,10,FALSE)</f>
        <v>#REF!</v>
      </c>
      <c r="K110" s="11"/>
      <c r="L110" s="17" t="str">
        <f>VLOOKUP(A110,'MB25'!B:C,2,FALSE)</f>
        <v>MFT3-4837 - 71880035PT-216 (01/01)</v>
      </c>
    </row>
    <row r="111" spans="1:19" s="11" customFormat="1" hidden="1" x14ac:dyDescent="0.25">
      <c r="A111" s="13" t="s">
        <v>15514</v>
      </c>
      <c r="B111" s="11">
        <f>SUMIF('MB25'!B:B,A111,'MB25'!G:G)</f>
        <v>1</v>
      </c>
      <c r="C111" s="11">
        <f ca="1">SUMIF('saldo z22k032'!D:F,A111,'saldo z22k032'!F:F)</f>
        <v>0</v>
      </c>
      <c r="D111" s="11">
        <f>SUMIF('Z22M051 Programação'!D:D,A111,'Z22M051 Programação'!F:F)</f>
        <v>1</v>
      </c>
      <c r="E111" s="11">
        <f t="shared" ca="1" si="2"/>
        <v>1</v>
      </c>
      <c r="F111" s="11">
        <f t="shared" ca="1" si="3"/>
        <v>0</v>
      </c>
      <c r="G111" s="21"/>
      <c r="H111" s="11" t="str">
        <f>VLOOKUP(A111,'ME3M Programa Remessa'!D:E,2,FALSE)</f>
        <v>6100067897</v>
      </c>
      <c r="I111" s="11" t="str">
        <f>VLOOKUP(H111,'ME3M Programa Remessa'!E:L,8,FALSE)</f>
        <v>27022996   MATOOL INDUSTRIA E COMER</v>
      </c>
      <c r="J111" s="11" t="e">
        <f>VLOOKUP(A111,'ME3M Programa Remessa'!D:L,10,FALSE)</f>
        <v>#REF!</v>
      </c>
      <c r="L111" s="17" t="str">
        <f>VLOOKUP(A111,'MB25'!B:C,2,FALSE)</f>
        <v>MFT3-4842 - 71880035PU-198 (10/16)</v>
      </c>
      <c r="M111" s="62"/>
      <c r="N111" s="62"/>
      <c r="O111" s="62"/>
      <c r="P111" s="62"/>
      <c r="Q111" s="62"/>
      <c r="R111" s="62"/>
      <c r="S111" s="62"/>
    </row>
    <row r="112" spans="1:19" s="11" customFormat="1" hidden="1" x14ac:dyDescent="0.25">
      <c r="A112" s="13" t="s">
        <v>15516</v>
      </c>
      <c r="B112" s="11">
        <f>SUMIF('MB25'!B:B,A112,'MB25'!G:G)</f>
        <v>1</v>
      </c>
      <c r="C112" s="11">
        <f ca="1">SUMIF('saldo z22k032'!D:F,A112,'saldo z22k032'!F:F)</f>
        <v>0</v>
      </c>
      <c r="D112" s="11">
        <f>SUMIF('Z22M051 Programação'!D:D,A112,'Z22M051 Programação'!F:F)</f>
        <v>1</v>
      </c>
      <c r="E112" s="11">
        <f t="shared" ca="1" si="2"/>
        <v>1</v>
      </c>
      <c r="F112" s="11">
        <f t="shared" ca="1" si="3"/>
        <v>0</v>
      </c>
      <c r="G112" s="21"/>
      <c r="H112" s="11" t="str">
        <f>VLOOKUP(A112,'ME3M Programa Remessa'!D:E,2,FALSE)</f>
        <v>6100067898</v>
      </c>
      <c r="I112" s="11" t="str">
        <f>VLOOKUP(H112,'ME3M Programa Remessa'!E:L,8,FALSE)</f>
        <v>27022996   MATOOL INDUSTRIA E COMER</v>
      </c>
      <c r="J112" s="11" t="e">
        <f>VLOOKUP(A112,'ME3M Programa Remessa'!D:L,10,FALSE)</f>
        <v>#REF!</v>
      </c>
      <c r="L112" s="17" t="str">
        <f>VLOOKUP(A112,'MB25'!B:C,2,FALSE)</f>
        <v>MFT3-4843 - 71880035PU-199 (03/04)</v>
      </c>
      <c r="M112"/>
      <c r="N112"/>
      <c r="O112"/>
      <c r="P112"/>
      <c r="Q112"/>
      <c r="R112"/>
      <c r="S112"/>
    </row>
    <row r="113" spans="1:19" hidden="1" x14ac:dyDescent="0.25">
      <c r="A113" s="13" t="s">
        <v>15518</v>
      </c>
      <c r="B113" s="11">
        <f>SUMIF('MB25'!B:B,A113,'MB25'!G:G)</f>
        <v>1</v>
      </c>
      <c r="C113" s="11">
        <f ca="1">SUMIF('saldo z22k032'!D:F,A113,'saldo z22k032'!F:F)</f>
        <v>0</v>
      </c>
      <c r="D113" s="11">
        <f>SUMIF('Z22M051 Programação'!D:D,A113,'Z22M051 Programação'!F:F)</f>
        <v>1</v>
      </c>
      <c r="E113" s="11">
        <f t="shared" ca="1" si="2"/>
        <v>1</v>
      </c>
      <c r="F113" s="11">
        <f t="shared" ca="1" si="3"/>
        <v>0</v>
      </c>
      <c r="H113" s="11" t="str">
        <f>VLOOKUP(A113,'ME3M Programa Remessa'!D:E,2,FALSE)</f>
        <v>6100067883</v>
      </c>
      <c r="I113" s="11" t="str">
        <f>VLOOKUP(H113,'ME3M Programa Remessa'!E:L,8,FALSE)</f>
        <v>27023674   José Carlos Ferreira de</v>
      </c>
      <c r="J113" s="11" t="e">
        <f>VLOOKUP(A113,'ME3M Programa Remessa'!D:L,10,FALSE)</f>
        <v>#REF!</v>
      </c>
      <c r="K113" s="11"/>
      <c r="L113" s="17" t="str">
        <f>VLOOKUP(A113,'MB25'!B:C,2,FALSE)</f>
        <v>MFT3-4844 - 71880035PU-200 (09/12)</v>
      </c>
    </row>
    <row r="114" spans="1:19" hidden="1" x14ac:dyDescent="0.25">
      <c r="A114" s="13" t="s">
        <v>15520</v>
      </c>
      <c r="B114" s="11">
        <f>SUMIF('MB25'!B:B,A114,'MB25'!G:G)</f>
        <v>1</v>
      </c>
      <c r="C114" s="11">
        <f ca="1">SUMIF('saldo z22k032'!D:F,A114,'saldo z22k032'!F:F)</f>
        <v>0</v>
      </c>
      <c r="D114" s="11">
        <f>SUMIF('Z22M051 Programação'!D:D,A114,'Z22M051 Programação'!F:F)</f>
        <v>1</v>
      </c>
      <c r="E114" s="11">
        <f t="shared" ca="1" si="2"/>
        <v>1</v>
      </c>
      <c r="F114" s="11">
        <f t="shared" ca="1" si="3"/>
        <v>0</v>
      </c>
      <c r="H114" s="11" t="str">
        <f>VLOOKUP(A114,'ME3M Programa Remessa'!D:E,2,FALSE)</f>
        <v>6100067899</v>
      </c>
      <c r="I114" s="11" t="str">
        <f>VLOOKUP(H114,'ME3M Programa Remessa'!E:L,8,FALSE)</f>
        <v>27022996   MATOOL INDUSTRIA E COMER</v>
      </c>
      <c r="J114" s="11" t="e">
        <f>VLOOKUP(A114,'ME3M Programa Remessa'!D:L,10,FALSE)</f>
        <v>#REF!</v>
      </c>
      <c r="K114" s="11"/>
      <c r="L114" s="17" t="str">
        <f>VLOOKUP(A114,'MB25'!B:C,2,FALSE)</f>
        <v>MFT3-4845 - 71880035PU-201 (10/16)</v>
      </c>
    </row>
    <row r="115" spans="1:19" hidden="1" x14ac:dyDescent="0.25">
      <c r="A115" s="13" t="s">
        <v>15522</v>
      </c>
      <c r="B115" s="11">
        <f>SUMIF('MB25'!B:B,A115,'MB25'!G:G)</f>
        <v>1</v>
      </c>
      <c r="C115" s="11">
        <f ca="1">SUMIF('saldo z22k032'!D:F,A115,'saldo z22k032'!F:F)</f>
        <v>0</v>
      </c>
      <c r="D115" s="11">
        <f>SUMIF('Z22M051 Programação'!D:D,A115,'Z22M051 Programação'!F:F)</f>
        <v>1</v>
      </c>
      <c r="E115" s="11">
        <f t="shared" ca="1" si="2"/>
        <v>1</v>
      </c>
      <c r="F115" s="11">
        <f t="shared" ca="1" si="3"/>
        <v>0</v>
      </c>
      <c r="H115" s="11" t="str">
        <f>VLOOKUP(A115,'ME3M Programa Remessa'!D:E,2,FALSE)</f>
        <v>6100067900</v>
      </c>
      <c r="I115" s="11" t="str">
        <f>VLOOKUP(H115,'ME3M Programa Remessa'!E:L,8,FALSE)</f>
        <v>27022996   MATOOL INDUSTRIA E COMER</v>
      </c>
      <c r="J115" s="11" t="e">
        <f>VLOOKUP(A115,'ME3M Programa Remessa'!D:L,10,FALSE)</f>
        <v>#REF!</v>
      </c>
      <c r="K115" s="11"/>
      <c r="L115" s="17" t="str">
        <f>VLOOKUP(A115,'MB25'!B:C,2,FALSE)</f>
        <v>MFT3-4846 - 71880035PU-202 (03/04)</v>
      </c>
    </row>
    <row r="116" spans="1:19" hidden="1" x14ac:dyDescent="0.25">
      <c r="A116" s="13" t="s">
        <v>15524</v>
      </c>
      <c r="B116" s="11">
        <f>SUMIF('MB25'!B:B,A116,'MB25'!G:G)</f>
        <v>1</v>
      </c>
      <c r="C116" s="11">
        <f ca="1">SUMIF('saldo z22k032'!D:F,A116,'saldo z22k032'!F:F)</f>
        <v>0</v>
      </c>
      <c r="D116" s="11">
        <f>SUMIF('Z22M051 Programação'!D:D,A116,'Z22M051 Programação'!F:F)</f>
        <v>1</v>
      </c>
      <c r="E116" s="11">
        <f t="shared" ca="1" si="2"/>
        <v>1</v>
      </c>
      <c r="F116" s="11">
        <f t="shared" ca="1" si="3"/>
        <v>0</v>
      </c>
      <c r="H116" s="11" t="str">
        <f>VLOOKUP(A116,'ME3M Programa Remessa'!D:E,2,FALSE)</f>
        <v>6100067884</v>
      </c>
      <c r="I116" s="11" t="str">
        <f>VLOOKUP(H116,'ME3M Programa Remessa'!E:L,8,FALSE)</f>
        <v>27023674   José Carlos Ferreira de</v>
      </c>
      <c r="J116" s="11" t="e">
        <f>VLOOKUP(A116,'ME3M Programa Remessa'!D:L,10,FALSE)</f>
        <v>#REF!</v>
      </c>
      <c r="K116" s="11"/>
      <c r="L116" s="17" t="str">
        <f>VLOOKUP(A116,'MB25'!B:C,2,FALSE)</f>
        <v>MFT3-4847 - 71880035PU-203 (10/12)</v>
      </c>
    </row>
    <row r="117" spans="1:19" hidden="1" x14ac:dyDescent="0.25">
      <c r="A117" s="13" t="s">
        <v>15609</v>
      </c>
      <c r="B117" s="11">
        <f>SUMIF('MB25'!B:B,A117,'MB25'!G:G)</f>
        <v>1</v>
      </c>
      <c r="C117" s="11">
        <f ca="1">SUMIF('saldo z22k032'!D:F,A117,'saldo z22k032'!F:F)</f>
        <v>0</v>
      </c>
      <c r="D117" s="11">
        <f>SUMIF('Z22M051 Programação'!D:D,A117,'Z22M051 Programação'!F:F)</f>
        <v>1</v>
      </c>
      <c r="E117" s="11">
        <f t="shared" ca="1" si="2"/>
        <v>1</v>
      </c>
      <c r="F117" s="11">
        <f t="shared" ca="1" si="3"/>
        <v>0</v>
      </c>
      <c r="H117" s="11" t="str">
        <f>VLOOKUP(A117,'ME3M Programa Remessa'!D:E,2,FALSE)</f>
        <v>6100067824</v>
      </c>
      <c r="I117" s="11" t="str">
        <f>VLOOKUP(H117,'ME3M Programa Remessa'!E:L,8,FALSE)</f>
        <v>27022996   MATOOL INDUSTRIA E COMER</v>
      </c>
      <c r="J117" s="11" t="e">
        <f>VLOOKUP(A117,'ME3M Programa Remessa'!D:L,10,FALSE)</f>
        <v>#REF!</v>
      </c>
      <c r="K117" s="11"/>
      <c r="L117" s="17" t="str">
        <f>VLOOKUP(A117,'MB25'!B:C,2,FALSE)</f>
        <v>MFT3-4852 - 7188006644-90 (01/08)</v>
      </c>
      <c r="M117" s="11"/>
      <c r="N117" s="11"/>
      <c r="O117" s="11"/>
      <c r="P117" s="11"/>
      <c r="Q117" s="11"/>
      <c r="R117" s="11"/>
      <c r="S117" s="11"/>
    </row>
    <row r="118" spans="1:19" hidden="1" x14ac:dyDescent="0.25">
      <c r="A118" s="13" t="s">
        <v>15863</v>
      </c>
      <c r="B118" s="11">
        <f>SUMIF('MB25'!B:B,A118,'MB25'!G:G)</f>
        <v>1</v>
      </c>
      <c r="C118" s="11">
        <f ca="1">SUMIF('saldo z22k032'!D:F,A118,'saldo z22k032'!F:F)</f>
        <v>0</v>
      </c>
      <c r="D118" s="11">
        <f>SUMIF('Z22M051 Programação'!D:D,A118,'Z22M051 Programação'!F:F)</f>
        <v>1</v>
      </c>
      <c r="E118" s="11">
        <f t="shared" ca="1" si="2"/>
        <v>1</v>
      </c>
      <c r="F118" s="11">
        <f t="shared" ca="1" si="3"/>
        <v>0</v>
      </c>
      <c r="H118" s="11" t="str">
        <f>VLOOKUP(A118,'ME3M Programa Remessa'!D:E,2,FALSE)</f>
        <v>6100067969</v>
      </c>
      <c r="I118" s="11" t="str">
        <f>VLOOKUP(H118,'ME3M Programa Remessa'!E:L,8,FALSE)</f>
        <v>27022996   MATOOL INDUSTRIA E COMER</v>
      </c>
      <c r="J118" s="11" t="e">
        <f>VLOOKUP(A118,'ME3M Programa Remessa'!D:L,10,FALSE)</f>
        <v>#REF!</v>
      </c>
      <c r="K118" s="11"/>
      <c r="L118" s="17" t="str">
        <f>VLOOKUP(A118,'MB25'!B:C,2,FALSE)</f>
        <v>MFT3-4873 - 718800663U-47-01 (01/04)</v>
      </c>
      <c r="M118" s="11"/>
      <c r="N118" s="11"/>
      <c r="O118" s="11"/>
      <c r="P118" s="11"/>
      <c r="Q118" s="11"/>
      <c r="R118" s="11"/>
      <c r="S118" s="11"/>
    </row>
    <row r="119" spans="1:19" hidden="1" x14ac:dyDescent="0.25">
      <c r="A119" s="13" t="s">
        <v>15866</v>
      </c>
      <c r="B119" s="11">
        <f>SUMIF('MB25'!B:B,A119,'MB25'!G:G)</f>
        <v>1</v>
      </c>
      <c r="C119" s="11">
        <f ca="1">SUMIF('saldo z22k032'!D:F,A119,'saldo z22k032'!F:F)</f>
        <v>0</v>
      </c>
      <c r="D119" s="11">
        <f>SUMIF('Z22M051 Programação'!D:D,A119,'Z22M051 Programação'!F:F)</f>
        <v>1</v>
      </c>
      <c r="E119" s="11">
        <f t="shared" ca="1" si="2"/>
        <v>1</v>
      </c>
      <c r="F119" s="11">
        <f t="shared" ca="1" si="3"/>
        <v>0</v>
      </c>
      <c r="H119" s="11" t="str">
        <f>VLOOKUP(A119,'ME3M Programa Remessa'!D:E,2,FALSE)</f>
        <v>6100067970</v>
      </c>
      <c r="I119" s="11" t="str">
        <f>VLOOKUP(H119,'ME3M Programa Remessa'!E:L,8,FALSE)</f>
        <v>27022996   MATOOL INDUSTRIA E COMER</v>
      </c>
      <c r="J119" s="11" t="e">
        <f>VLOOKUP(A119,'ME3M Programa Remessa'!D:L,10,FALSE)</f>
        <v>#REF!</v>
      </c>
      <c r="K119" s="11"/>
      <c r="L119" s="17" t="str">
        <f>VLOOKUP(A119,'MB25'!B:C,2,FALSE)</f>
        <v>MFT3-4881 - 7188006640-23 (04/04)</v>
      </c>
    </row>
    <row r="120" spans="1:19" hidden="1" x14ac:dyDescent="0.25">
      <c r="A120" s="13" t="s">
        <v>15869</v>
      </c>
      <c r="B120" s="11">
        <f>SUMIF('MB25'!B:B,A120,'MB25'!G:G)</f>
        <v>1</v>
      </c>
      <c r="C120" s="11">
        <f ca="1">SUMIF('saldo z22k032'!D:F,A120,'saldo z22k032'!F:F)</f>
        <v>0</v>
      </c>
      <c r="D120" s="11">
        <f>SUMIF('Z22M051 Programação'!D:D,A120,'Z22M051 Programação'!F:F)</f>
        <v>1</v>
      </c>
      <c r="E120" s="11">
        <f t="shared" ca="1" si="2"/>
        <v>1</v>
      </c>
      <c r="F120" s="11">
        <f t="shared" ca="1" si="3"/>
        <v>0</v>
      </c>
      <c r="H120" s="11" t="str">
        <f>VLOOKUP(A120,'ME3M Programa Remessa'!D:E,2,FALSE)</f>
        <v>6100067960</v>
      </c>
      <c r="I120" s="11" t="str">
        <f>VLOOKUP(H120,'ME3M Programa Remessa'!E:L,8,FALSE)</f>
        <v>27023674   José Carlos Ferreira de</v>
      </c>
      <c r="J120" s="11" t="e">
        <f>VLOOKUP(A120,'ME3M Programa Remessa'!D:L,10,FALSE)</f>
        <v>#REF!</v>
      </c>
      <c r="K120" s="11"/>
      <c r="L120" s="17" t="str">
        <f>VLOOKUP(A120,'MB25'!B:C,2,FALSE)</f>
        <v>MFT3-4885 - 7188006642-24 (03/04)</v>
      </c>
      <c r="M120" s="11"/>
      <c r="N120" s="11"/>
      <c r="O120" s="11"/>
      <c r="P120" s="11"/>
      <c r="Q120" s="11"/>
      <c r="R120" s="11"/>
      <c r="S120" s="11"/>
    </row>
    <row r="121" spans="1:19" hidden="1" x14ac:dyDescent="0.25">
      <c r="A121" s="13" t="s">
        <v>15281</v>
      </c>
      <c r="B121" s="11">
        <f>SUMIF('MB25'!B:B,A121,'MB25'!G:G)</f>
        <v>1</v>
      </c>
      <c r="C121" s="11">
        <f ca="1">SUMIF('saldo z22k032'!D:F,A121,'saldo z22k032'!F:F)</f>
        <v>0</v>
      </c>
      <c r="D121" s="11">
        <f>SUMIF('Z22M051 Programação'!D:D,A121,'Z22M051 Programação'!F:F)</f>
        <v>1</v>
      </c>
      <c r="E121" s="11">
        <f t="shared" ca="1" si="2"/>
        <v>1</v>
      </c>
      <c r="F121" s="11">
        <f t="shared" ca="1" si="3"/>
        <v>0</v>
      </c>
      <c r="H121" s="11" t="str">
        <f>VLOOKUP(A121,'ME3M Programa Remessa'!D:E,2,FALSE)</f>
        <v>6100067798</v>
      </c>
      <c r="I121" s="11" t="str">
        <f>VLOOKUP(H121,'ME3M Programa Remessa'!E:L,8,FALSE)</f>
        <v>27047991   GDS USINAGEM LTDA - ME</v>
      </c>
      <c r="J121" s="11" t="e">
        <f>VLOOKUP(A121,'ME3M Programa Remessa'!D:L,10,FALSE)</f>
        <v>#REF!</v>
      </c>
      <c r="K121" s="11"/>
      <c r="L121" s="17" t="str">
        <f>VLOOKUP(A121,'MB25'!B:C,2,FALSE)</f>
        <v>MFT34820 - 71880035PT-209 POS 1 A 9 MENO</v>
      </c>
      <c r="M121" s="11"/>
      <c r="N121" s="11"/>
      <c r="O121" s="11"/>
      <c r="P121" s="11"/>
      <c r="Q121" s="11"/>
      <c r="R121" s="11"/>
      <c r="S121" s="11"/>
    </row>
    <row r="122" spans="1:19" hidden="1" x14ac:dyDescent="0.25">
      <c r="A122" s="13" t="s">
        <v>15896</v>
      </c>
      <c r="B122" s="11">
        <f>SUMIF('MB25'!B:B,A122,'MB25'!G:G)</f>
        <v>1</v>
      </c>
      <c r="C122" s="11">
        <f ca="1">SUMIF('saldo z22k032'!D:F,A122,'saldo z22k032'!F:F)</f>
        <v>0</v>
      </c>
      <c r="D122" s="11">
        <f>SUMIF('Z22M051 Programação'!D:D,A122,'Z22M051 Programação'!F:F)</f>
        <v>0</v>
      </c>
      <c r="E122" s="11">
        <f t="shared" ca="1" si="2"/>
        <v>1</v>
      </c>
      <c r="F122" s="11">
        <f t="shared" ca="1" si="3"/>
        <v>1</v>
      </c>
      <c r="H122" s="11" t="e">
        <f>VLOOKUP(A122,'ME3M Programa Remessa'!D:E,2,FALSE)</f>
        <v>#N/A</v>
      </c>
      <c r="I122" s="11" t="e">
        <f>VLOOKUP(H122,'ME3M Programa Remessa'!E:L,8,FALSE)</f>
        <v>#N/A</v>
      </c>
      <c r="J122" s="11" t="e">
        <f>VLOOKUP(A122,'ME3M Programa Remessa'!D:L,10,FALSE)</f>
        <v>#N/A</v>
      </c>
      <c r="K122" s="11"/>
      <c r="L122" s="17" t="str">
        <f>VLOOKUP(A122,'MB25'!B:C,2,FALSE)</f>
        <v>MIOLO PLUG MULTIP 10P 16A SMP10 - STECK</v>
      </c>
    </row>
    <row r="123" spans="1:19" hidden="1" x14ac:dyDescent="0.25">
      <c r="A123" s="13" t="s">
        <v>15349</v>
      </c>
      <c r="B123" s="11">
        <f>SUMIF('MB25'!B:B,A123,'MB25'!G:G)</f>
        <v>3</v>
      </c>
      <c r="C123" s="11">
        <f ca="1">SUMIF('saldo z22k032'!D:F,A123,'saldo z22k032'!F:F)</f>
        <v>3</v>
      </c>
      <c r="D123" s="11">
        <f>SUMIF('Z22M051 Programação'!D:D,A123,'Z22M051 Programação'!F:F)</f>
        <v>0</v>
      </c>
      <c r="E123" s="11">
        <f t="shared" ca="1" si="2"/>
        <v>0</v>
      </c>
      <c r="F123" s="11">
        <f t="shared" ca="1" si="3"/>
        <v>0</v>
      </c>
      <c r="H123" s="11" t="str">
        <f>VLOOKUP(A123,'ME3M Programa Remessa'!D:E,2,FALSE)</f>
        <v>6100067827</v>
      </c>
      <c r="I123" s="11" t="str">
        <f>VLOOKUP(H123,'ME3M Programa Remessa'!E:L,8,FALSE)</f>
        <v>27029046   POLIMOLD INDUSTRIAL S/A</v>
      </c>
      <c r="J123" s="11" t="e">
        <f>VLOOKUP(A123,'ME3M Programa Remessa'!D:L,10,FALSE)</f>
        <v>#REF!</v>
      </c>
      <c r="K123" s="11"/>
      <c r="L123" s="17" t="str">
        <f>VLOOKUP(A123,'MB25'!B:C,2,FALSE)</f>
        <v>MOLA B 20 X 064 AZUL</v>
      </c>
    </row>
    <row r="124" spans="1:19" hidden="1" x14ac:dyDescent="0.25">
      <c r="A124" s="13" t="s">
        <v>15352</v>
      </c>
      <c r="B124" s="11">
        <f>SUMIF('MB25'!B:B,A124,'MB25'!G:G)</f>
        <v>2</v>
      </c>
      <c r="C124" s="11">
        <f ca="1">SUMIF('saldo z22k032'!D:F,A124,'saldo z22k032'!F:F)</f>
        <v>2</v>
      </c>
      <c r="D124" s="11">
        <f>SUMIF('Z22M051 Programação'!D:D,A124,'Z22M051 Programação'!F:F)</f>
        <v>0</v>
      </c>
      <c r="E124" s="11">
        <f t="shared" ca="1" si="2"/>
        <v>0</v>
      </c>
      <c r="F124" s="11">
        <f t="shared" ca="1" si="3"/>
        <v>0</v>
      </c>
      <c r="H124" s="11" t="str">
        <f>VLOOKUP(A124,'ME3M Programa Remessa'!D:E,2,FALSE)</f>
        <v>6100067826</v>
      </c>
      <c r="I124" s="11" t="str">
        <f>VLOOKUP(H124,'ME3M Programa Remessa'!E:L,8,FALSE)</f>
        <v>27029046   POLIMOLD INDUSTRIAL S/A</v>
      </c>
      <c r="J124" s="11" t="e">
        <f>VLOOKUP(A124,'ME3M Programa Remessa'!D:L,10,FALSE)</f>
        <v>#REF!</v>
      </c>
      <c r="K124" s="11"/>
      <c r="L124" s="17" t="str">
        <f>VLOOKUP(A124,'MB25'!B:C,2,FALSE)</f>
        <v>MOLA TV 16 X 025 VERDE</v>
      </c>
    </row>
    <row r="125" spans="1:19" hidden="1" x14ac:dyDescent="0.25">
      <c r="A125" s="13" t="s">
        <v>15354</v>
      </c>
      <c r="B125" s="11">
        <f>SUMIF('MB25'!B:B,A125,'MB25'!G:G)</f>
        <v>14</v>
      </c>
      <c r="C125" s="11">
        <f ca="1">SUMIF('saldo z22k032'!D:F,A125,'saldo z22k032'!F:F)</f>
        <v>14</v>
      </c>
      <c r="D125" s="11">
        <f>SUMIF('Z22M051 Programação'!D:D,A125,'Z22M051 Programação'!F:F)</f>
        <v>0</v>
      </c>
      <c r="E125" s="11">
        <f t="shared" ca="1" si="2"/>
        <v>0</v>
      </c>
      <c r="F125" s="11">
        <f t="shared" ca="1" si="3"/>
        <v>0</v>
      </c>
      <c r="H125" s="11" t="str">
        <f>VLOOKUP(A125,'ME3M Programa Remessa'!D:E,2,FALSE)</f>
        <v>6100067828</v>
      </c>
      <c r="I125" s="11" t="str">
        <f>VLOOKUP(H125,'ME3M Programa Remessa'!E:L,8,FALSE)</f>
        <v>27029046   POLIMOLD INDUSTRIAL S/A</v>
      </c>
      <c r="J125" s="11" t="e">
        <f>VLOOKUP(A125,'ME3M Programa Remessa'!D:L,10,FALSE)</f>
        <v>#REF!</v>
      </c>
      <c r="K125" s="11"/>
      <c r="L125" s="17" t="str">
        <f>VLOOKUP(A125,'MB25'!B:C,2,FALSE)</f>
        <v>MOLA TV 16 X 025 VERDE</v>
      </c>
    </row>
    <row r="126" spans="1:19" hidden="1" x14ac:dyDescent="0.25">
      <c r="A126" s="13" t="s">
        <v>15612</v>
      </c>
      <c r="B126" s="11">
        <f>SUMIF('MB25'!B:B,A126,'MB25'!G:G)</f>
        <v>4</v>
      </c>
      <c r="C126" s="11">
        <f ca="1">SUMIF('saldo z22k032'!D:F,A126,'saldo z22k032'!F:F)</f>
        <v>0</v>
      </c>
      <c r="D126" s="11">
        <f>SUMIF('Z22M051 Programação'!D:D,A126,'Z22M051 Programação'!F:F)</f>
        <v>4</v>
      </c>
      <c r="E126" s="11">
        <f t="shared" ca="1" si="2"/>
        <v>4</v>
      </c>
      <c r="F126" s="11">
        <f t="shared" ca="1" si="3"/>
        <v>0</v>
      </c>
      <c r="H126" s="11" t="str">
        <f>VLOOKUP(A126,'ME3M Programa Remessa'!D:E,2,FALSE)</f>
        <v>6100067892</v>
      </c>
      <c r="I126" s="11" t="str">
        <f>VLOOKUP(H126,'ME3M Programa Remessa'!E:L,8,FALSE)</f>
        <v>27019669   SMC AUTOMACAO DO BRASIL</v>
      </c>
      <c r="J126" s="11" t="e">
        <f>VLOOKUP(A126,'ME3M Programa Remessa'!D:L,10,FALSE)</f>
        <v>#REF!</v>
      </c>
      <c r="K126" s="11"/>
      <c r="L126" s="17" t="str">
        <f>VLOOKUP(A126,'MB25'!B:C,2,FALSE)</f>
        <v>MXS8-20A - CILINDRO PNEUM MESA DESLIZANT</v>
      </c>
    </row>
    <row r="127" spans="1:19" hidden="1" x14ac:dyDescent="0.25">
      <c r="A127" s="13" t="s">
        <v>15753</v>
      </c>
      <c r="B127" s="11">
        <f>SUMIF('MB25'!B:B,A127,'MB25'!G:G)</f>
        <v>2</v>
      </c>
      <c r="C127" s="11">
        <f ca="1">SUMIF('saldo z22k032'!D:F,A127,'saldo z22k032'!F:F)</f>
        <v>0</v>
      </c>
      <c r="D127" s="11">
        <f>SUMIF('Z22M051 Programação'!D:D,A127,'Z22M051 Programação'!F:F)</f>
        <v>2</v>
      </c>
      <c r="E127" s="11">
        <f t="shared" ca="1" si="2"/>
        <v>2</v>
      </c>
      <c r="F127" s="11">
        <f t="shared" ca="1" si="3"/>
        <v>0</v>
      </c>
      <c r="H127" s="11" t="str">
        <f>VLOOKUP(A127,'ME3M Programa Remessa'!D:E,2,FALSE)</f>
        <v>6100067979</v>
      </c>
      <c r="I127" s="11" t="str">
        <f>VLOOKUP(H127,'ME3M Programa Remessa'!E:L,8,FALSE)</f>
        <v>27049533   HIDRAUMAN SERVICOS HIDRA</v>
      </c>
      <c r="J127" s="11" t="e">
        <f>VLOOKUP(A127,'ME3M Programa Remessa'!D:L,10,FALSE)</f>
        <v>#REF!</v>
      </c>
      <c r="K127" s="11"/>
      <c r="L127" s="17" t="str">
        <f>VLOOKUP(A127,'MB25'!B:C,2,FALSE)</f>
        <v>NIPLE 1/2" LATÃO</v>
      </c>
    </row>
    <row r="128" spans="1:19" hidden="1" x14ac:dyDescent="0.25">
      <c r="A128" s="13" t="s">
        <v>15132</v>
      </c>
      <c r="B128" s="11">
        <f>SUMIF('MB25'!B:B,A128,'MB25'!G:G)</f>
        <v>1</v>
      </c>
      <c r="C128" s="11">
        <f ca="1">SUMIF('saldo z22k032'!D:F,A128,'saldo z22k032'!F:F)</f>
        <v>0</v>
      </c>
      <c r="D128" s="11">
        <f>SUMIF('Z22M051 Programação'!D:D,A128,'Z22M051 Programação'!F:F)</f>
        <v>6000</v>
      </c>
      <c r="E128" s="11">
        <f t="shared" ca="1" si="2"/>
        <v>1</v>
      </c>
      <c r="F128" s="11">
        <f t="shared" ca="1" si="3"/>
        <v>-5999</v>
      </c>
      <c r="H128" s="11" t="str">
        <f>VLOOKUP(A128,'ME3M Programa Remessa'!D:E,2,FALSE)</f>
        <v>6100067551</v>
      </c>
      <c r="I128" s="11" t="str">
        <f>VLOOKUP(H128,'ME3M Programa Remessa'!E:L,8,FALSE)</f>
        <v>97526595   TRIMPLAS PERFILADO PLAST</v>
      </c>
      <c r="J128" s="11" t="e">
        <f>VLOOKUP(A128,'ME3M Programa Remessa'!D:L,10,FALSE)</f>
        <v>#REF!</v>
      </c>
      <c r="K128" s="11"/>
      <c r="L128" s="17" t="str">
        <f>VLOOKUP(A128,'MB25'!B:C,2,FALSE)</f>
        <v>Perfil acabamento PVC R8</v>
      </c>
      <c r="M128" s="62"/>
      <c r="N128" s="62"/>
      <c r="O128" s="62"/>
      <c r="P128" s="62"/>
      <c r="Q128" s="62"/>
      <c r="R128" s="62"/>
      <c r="S128" s="62"/>
    </row>
    <row r="129" spans="1:19" hidden="1" x14ac:dyDescent="0.25">
      <c r="A129" s="13" t="s">
        <v>15168</v>
      </c>
      <c r="B129" s="11">
        <f>SUMIF('MB25'!B:B,A129,'MB25'!G:G)</f>
        <v>1</v>
      </c>
      <c r="C129" s="11">
        <f ca="1">SUMIF('saldo z22k032'!D:F,A129,'saldo z22k032'!F:F)</f>
        <v>0</v>
      </c>
      <c r="D129" s="11">
        <f>SUMIF('Z22M051 Programação'!D:D,A129,'Z22M051 Programação'!F:F)</f>
        <v>6000</v>
      </c>
      <c r="E129" s="11">
        <f t="shared" ca="1" si="2"/>
        <v>1</v>
      </c>
      <c r="F129" s="11">
        <f t="shared" ca="1" si="3"/>
        <v>-5999</v>
      </c>
      <c r="H129" s="11" t="str">
        <f>VLOOKUP(A129,'ME3M Programa Remessa'!D:E,2,FALSE)</f>
        <v>6100067095</v>
      </c>
      <c r="I129" s="11" t="str">
        <f>VLOOKUP(H129,'ME3M Programa Remessa'!E:L,8,FALSE)</f>
        <v>97526595   TRIMPLAS PERFILADO PLAST</v>
      </c>
      <c r="J129" s="11" t="e">
        <f>VLOOKUP(A129,'ME3M Programa Remessa'!D:L,10,FALSE)</f>
        <v>#REF!</v>
      </c>
      <c r="K129" s="11"/>
      <c r="L129" s="17" t="str">
        <f>VLOOKUP(A129,'MB25'!B:C,2,FALSE)</f>
        <v>perfil acabampvc R10 preto c/ 2000MM</v>
      </c>
      <c r="M129" s="62"/>
      <c r="N129" s="62"/>
      <c r="O129" s="62"/>
      <c r="P129" s="62"/>
      <c r="Q129" s="62"/>
      <c r="R129" s="62"/>
      <c r="S129" s="62"/>
    </row>
    <row r="130" spans="1:19" hidden="1" x14ac:dyDescent="0.25">
      <c r="A130" s="13" t="s">
        <v>15355</v>
      </c>
      <c r="B130" s="11">
        <f>SUMIF('MB25'!B:B,A130,'MB25'!G:G)</f>
        <v>4</v>
      </c>
      <c r="C130" s="11">
        <f ca="1">SUMIF('saldo z22k032'!D:F,A130,'saldo z22k032'!F:F)</f>
        <v>0</v>
      </c>
      <c r="D130" s="11">
        <f>SUMIF('Z22M051 Programação'!D:D,A130,'Z22M051 Programação'!F:F)</f>
        <v>4</v>
      </c>
      <c r="E130" s="11">
        <f t="shared" ref="E130:E193" ca="1" si="4">B130-C130</f>
        <v>4</v>
      </c>
      <c r="F130" s="11">
        <f t="shared" ref="F130:F193" ca="1" si="5">E130-D130</f>
        <v>0</v>
      </c>
      <c r="H130" s="11" t="str">
        <f>VLOOKUP(A130,'ME3M Programa Remessa'!D:E,2,FALSE)</f>
        <v>6100067657</v>
      </c>
      <c r="I130" s="11" t="str">
        <f>VLOOKUP(H130,'ME3M Programa Remessa'!E:L,8,FALSE)</f>
        <v>27039363   CASAFER COMERCIAL IMPORT</v>
      </c>
      <c r="J130" s="11" t="e">
        <f>VLOOKUP(A130,'ME3M Programa Remessa'!D:L,10,FALSE)</f>
        <v>#REF!</v>
      </c>
      <c r="K130" s="11"/>
      <c r="L130" s="17" t="str">
        <f>VLOOKUP(A130,'MB25'!B:C,2,FALSE)</f>
        <v>Pino Térmico HTK Ø 8 x 165</v>
      </c>
    </row>
    <row r="131" spans="1:19" hidden="1" x14ac:dyDescent="0.25">
      <c r="A131" s="13" t="s">
        <v>15756</v>
      </c>
      <c r="B131" s="11">
        <f>SUMIF('MB25'!B:B,A131,'MB25'!G:G)</f>
        <v>2</v>
      </c>
      <c r="C131" s="11">
        <f ca="1">SUMIF('saldo z22k032'!D:F,A131,'saldo z22k032'!F:F)</f>
        <v>0</v>
      </c>
      <c r="D131" s="11">
        <f>SUMIF('Z22M051 Programação'!D:D,A131,'Z22M051 Programação'!F:F)</f>
        <v>2</v>
      </c>
      <c r="E131" s="11">
        <f t="shared" ca="1" si="4"/>
        <v>2</v>
      </c>
      <c r="F131" s="11">
        <f t="shared" ca="1" si="5"/>
        <v>0</v>
      </c>
      <c r="H131" s="11" t="str">
        <f>VLOOKUP(A131,'ME3M Programa Remessa'!D:E,2,FALSE)</f>
        <v>6100067976</v>
      </c>
      <c r="I131" s="11" t="str">
        <f>VLOOKUP(H131,'ME3M Programa Remessa'!E:L,8,FALSE)</f>
        <v>27049533   HIDRAUMAN SERVICOS HIDRA</v>
      </c>
      <c r="J131" s="11" t="e">
        <f>VLOOKUP(A131,'ME3M Programa Remessa'!D:L,10,FALSE)</f>
        <v>#REF!</v>
      </c>
      <c r="K131" s="11"/>
      <c r="L131" s="17" t="str">
        <f>VLOOKUP(A131,'MB25'!B:C,2,FALSE)</f>
        <v>PLUG PB3 VALVULADO 3/4" BSP AZUL</v>
      </c>
    </row>
    <row r="132" spans="1:19" hidden="1" x14ac:dyDescent="0.25">
      <c r="A132" s="13" t="s">
        <v>15759</v>
      </c>
      <c r="B132" s="11">
        <f>SUMIF('MB25'!B:B,A132,'MB25'!G:G)</f>
        <v>2</v>
      </c>
      <c r="C132" s="11">
        <f ca="1">SUMIF('saldo z22k032'!D:F,A132,'saldo z22k032'!F:F)</f>
        <v>0</v>
      </c>
      <c r="D132" s="11">
        <f>SUMIF('Z22M051 Programação'!D:D,A132,'Z22M051 Programação'!F:F)</f>
        <v>2</v>
      </c>
      <c r="E132" s="11">
        <f t="shared" ca="1" si="4"/>
        <v>2</v>
      </c>
      <c r="F132" s="11">
        <f t="shared" ca="1" si="5"/>
        <v>0</v>
      </c>
      <c r="H132" s="11" t="str">
        <f>VLOOKUP(A132,'ME3M Programa Remessa'!D:E,2,FALSE)</f>
        <v>6100067988</v>
      </c>
      <c r="I132" s="11" t="str">
        <f>VLOOKUP(H132,'ME3M Programa Remessa'!E:L,8,FALSE)</f>
        <v>27049533   HIDRAUMAN SERVICOS HIDRA</v>
      </c>
      <c r="J132" s="11" t="e">
        <f>VLOOKUP(A132,'ME3M Programa Remessa'!D:L,10,FALSE)</f>
        <v>#REF!</v>
      </c>
      <c r="K132" s="11"/>
      <c r="L132" s="17" t="str">
        <f>VLOOKUP(A132,'MB25'!B:C,2,FALSE)</f>
        <v>PLUG PB3 VALVULADO 3/4" BSP VERMELHO</v>
      </c>
    </row>
    <row r="133" spans="1:19" hidden="1" x14ac:dyDescent="0.25">
      <c r="A133" s="13" t="s">
        <v>14662</v>
      </c>
      <c r="B133" s="11">
        <f>SUMIF('MB25'!B:B,A133,'MB25'!G:G)</f>
        <v>1</v>
      </c>
      <c r="C133" s="11">
        <f ca="1">SUMIF('saldo z22k032'!D:F,A133,'saldo z22k032'!F:F)</f>
        <v>0</v>
      </c>
      <c r="D133" s="11">
        <f>SUMIF('Z22M051 Programação'!D:D,A133,'Z22M051 Programação'!F:F)</f>
        <v>1</v>
      </c>
      <c r="E133" s="11">
        <f t="shared" ca="1" si="4"/>
        <v>1</v>
      </c>
      <c r="F133" s="11">
        <f t="shared" ca="1" si="5"/>
        <v>0</v>
      </c>
      <c r="H133" s="11" t="str">
        <f>VLOOKUP(A133,'ME3M Programa Remessa'!D:E,2,FALSE)</f>
        <v>6100066584</v>
      </c>
      <c r="I133" s="11" t="str">
        <f>VLOOKUP(H133,'ME3M Programa Remessa'!E:L,8,FALSE)</f>
        <v>27021943   Brovind do Brasil Indúst</v>
      </c>
      <c r="J133" s="11" t="e">
        <f>VLOOKUP(A133,'ME3M Programa Remessa'!D:L,10,FALSE)</f>
        <v>#REF!</v>
      </c>
      <c r="K133" s="11"/>
      <c r="L133" s="17" t="str">
        <f>VLOOKUP(A133,'MB25'!B:C,2,FALSE)</f>
        <v>POS A =  Alimentador para corpo 03 mod.</v>
      </c>
      <c r="M133" s="62"/>
      <c r="N133" s="62"/>
      <c r="O133" s="62"/>
      <c r="P133" s="62"/>
      <c r="Q133" s="62"/>
      <c r="R133" s="62"/>
      <c r="S133" s="62"/>
    </row>
    <row r="134" spans="1:19" hidden="1" x14ac:dyDescent="0.25">
      <c r="A134" s="13" t="s">
        <v>14665</v>
      </c>
      <c r="B134" s="11">
        <f>SUMIF('MB25'!B:B,A134,'MB25'!G:G)</f>
        <v>1</v>
      </c>
      <c r="C134" s="11">
        <f ca="1">SUMIF('saldo z22k032'!D:F,A134,'saldo z22k032'!F:F)</f>
        <v>0</v>
      </c>
      <c r="D134" s="11">
        <f>SUMIF('Z22M051 Programação'!D:D,A134,'Z22M051 Programação'!F:F)</f>
        <v>1</v>
      </c>
      <c r="E134" s="11">
        <f t="shared" ca="1" si="4"/>
        <v>1</v>
      </c>
      <c r="F134" s="11">
        <f t="shared" ca="1" si="5"/>
        <v>0</v>
      </c>
      <c r="H134" s="11" t="str">
        <f>VLOOKUP(A134,'ME3M Programa Remessa'!D:E,2,FALSE)</f>
        <v>6100066585</v>
      </c>
      <c r="I134" s="11" t="str">
        <f>VLOOKUP(H134,'ME3M Programa Remessa'!E:L,8,FALSE)</f>
        <v>27021943   Brovind do Brasil Indúst</v>
      </c>
      <c r="J134" s="11" t="e">
        <f>VLOOKUP(A134,'ME3M Programa Remessa'!D:L,10,FALSE)</f>
        <v>#REF!</v>
      </c>
      <c r="K134" s="11"/>
      <c r="L134" s="17" t="str">
        <f>VLOOKUP(A134,'MB25'!B:C,2,FALSE)</f>
        <v>POS B - Alimentador inserto 03 mod</v>
      </c>
      <c r="M134" s="62"/>
      <c r="N134" s="62"/>
      <c r="O134" s="62"/>
      <c r="P134" s="62"/>
      <c r="Q134" s="62"/>
      <c r="R134" s="62"/>
      <c r="S134" s="62"/>
    </row>
    <row r="135" spans="1:19" hidden="1" x14ac:dyDescent="0.25">
      <c r="A135" s="13" t="s">
        <v>14667</v>
      </c>
      <c r="B135" s="11">
        <f>SUMIF('MB25'!B:B,A135,'MB25'!G:G)</f>
        <v>1</v>
      </c>
      <c r="C135" s="11">
        <f ca="1">SUMIF('saldo z22k032'!D:F,A135,'saldo z22k032'!F:F)</f>
        <v>0</v>
      </c>
      <c r="D135" s="11">
        <f>SUMIF('Z22M051 Programação'!D:D,A135,'Z22M051 Programação'!F:F)</f>
        <v>1</v>
      </c>
      <c r="E135" s="11">
        <f t="shared" ca="1" si="4"/>
        <v>1</v>
      </c>
      <c r="F135" s="11">
        <f t="shared" ca="1" si="5"/>
        <v>0</v>
      </c>
      <c r="H135" s="11" t="str">
        <f>VLOOKUP(A135,'ME3M Programa Remessa'!D:E,2,FALSE)</f>
        <v>6100066586</v>
      </c>
      <c r="I135" s="11" t="str">
        <f>VLOOKUP(H135,'ME3M Programa Remessa'!E:L,8,FALSE)</f>
        <v>27021943   Brovind do Brasil Indúst</v>
      </c>
      <c r="J135" s="11" t="e">
        <f>VLOOKUP(A135,'ME3M Programa Remessa'!D:L,10,FALSE)</f>
        <v>#REF!</v>
      </c>
      <c r="K135" s="11"/>
      <c r="L135" s="17" t="str">
        <f>VLOOKUP(A135,'MB25'!B:C,2,FALSE)</f>
        <v>POS C - Aliment sup encosto – mod 14,8x8</v>
      </c>
    </row>
    <row r="136" spans="1:19" hidden="1" x14ac:dyDescent="0.25">
      <c r="A136" s="13" t="s">
        <v>14669</v>
      </c>
      <c r="B136" s="11">
        <f>SUMIF('MB25'!B:B,A136,'MB25'!G:G)</f>
        <v>1</v>
      </c>
      <c r="C136" s="11">
        <f ca="1">SUMIF('saldo z22k032'!D:F,A136,'saldo z22k032'!F:F)</f>
        <v>0</v>
      </c>
      <c r="D136" s="11">
        <f>SUMIF('Z22M051 Programação'!D:D,A136,'Z22M051 Programação'!F:F)</f>
        <v>1</v>
      </c>
      <c r="E136" s="11">
        <f t="shared" ca="1" si="4"/>
        <v>1</v>
      </c>
      <c r="F136" s="11">
        <f t="shared" ca="1" si="5"/>
        <v>0</v>
      </c>
      <c r="H136" s="11" t="str">
        <f>VLOOKUP(A136,'ME3M Programa Remessa'!D:E,2,FALSE)</f>
        <v>6100066587</v>
      </c>
      <c r="I136" s="11" t="str">
        <f>VLOOKUP(H136,'ME3M Programa Remessa'!E:L,8,FALSE)</f>
        <v>27021943   Brovind do Brasil Indúst</v>
      </c>
      <c r="J136" s="11" t="e">
        <f>VLOOKUP(A136,'ME3M Programa Remessa'!D:L,10,FALSE)</f>
        <v>#REF!</v>
      </c>
      <c r="K136" s="11"/>
      <c r="L136" s="17" t="str">
        <f>VLOOKUP(A136,'MB25'!B:C,2,FALSE)</f>
        <v>POS D - Aliment sup indutor – mod 14,8x1</v>
      </c>
    </row>
    <row r="137" spans="1:19" hidden="1" x14ac:dyDescent="0.25">
      <c r="A137" s="13" t="s">
        <v>14671</v>
      </c>
      <c r="B137" s="11">
        <f>SUMIF('MB25'!B:B,A137,'MB25'!G:G)</f>
        <v>1</v>
      </c>
      <c r="C137" s="11">
        <f ca="1">SUMIF('saldo z22k032'!D:F,A137,'saldo z22k032'!F:F)</f>
        <v>0</v>
      </c>
      <c r="D137" s="11">
        <f>SUMIF('Z22M051 Programação'!D:D,A137,'Z22M051 Programação'!F:F)</f>
        <v>1</v>
      </c>
      <c r="E137" s="11">
        <f t="shared" ca="1" si="4"/>
        <v>1</v>
      </c>
      <c r="F137" s="11">
        <f t="shared" ca="1" si="5"/>
        <v>0</v>
      </c>
      <c r="H137" s="11" t="str">
        <f>VLOOKUP(A137,'ME3M Programa Remessa'!D:E,2,FALSE)</f>
        <v>6100066588</v>
      </c>
      <c r="I137" s="11" t="str">
        <f>VLOOKUP(H137,'ME3M Programa Remessa'!E:L,8,FALSE)</f>
        <v>27021943   Brovind do Brasil Indúst</v>
      </c>
      <c r="J137" s="11" t="e">
        <f>VLOOKUP(A137,'ME3M Programa Remessa'!D:L,10,FALSE)</f>
        <v>#REF!</v>
      </c>
      <c r="K137" s="11"/>
      <c r="L137" s="17" t="str">
        <f>VLOOKUP(A137,'MB25'!B:C,2,FALSE)</f>
        <v>POS E - : Alimentador Anel O´ring – mod.</v>
      </c>
    </row>
    <row r="138" spans="1:19" hidden="1" x14ac:dyDescent="0.25">
      <c r="A138" s="13" t="s">
        <v>14673</v>
      </c>
      <c r="B138" s="11">
        <f>SUMIF('MB25'!B:B,A138,'MB25'!G:G)</f>
        <v>1</v>
      </c>
      <c r="C138" s="11">
        <f ca="1">SUMIF('saldo z22k032'!D:F,A138,'saldo z22k032'!F:F)</f>
        <v>0</v>
      </c>
      <c r="D138" s="11">
        <f>SUMIF('Z22M051 Programação'!D:D,A138,'Z22M051 Programação'!F:F)</f>
        <v>1</v>
      </c>
      <c r="E138" s="11">
        <f t="shared" ca="1" si="4"/>
        <v>1</v>
      </c>
      <c r="F138" s="11">
        <f t="shared" ca="1" si="5"/>
        <v>0</v>
      </c>
      <c r="H138" s="11" t="str">
        <f>VLOOKUP(A138,'ME3M Programa Remessa'!D:E,2,FALSE)</f>
        <v>6100066589</v>
      </c>
      <c r="I138" s="11" t="str">
        <f>VLOOKUP(H138,'ME3M Programa Remessa'!E:L,8,FALSE)</f>
        <v>27021943   Brovind do Brasil Indúst</v>
      </c>
      <c r="J138" s="11" t="e">
        <f>VLOOKUP(A138,'ME3M Programa Remessa'!D:L,10,FALSE)</f>
        <v>#REF!</v>
      </c>
      <c r="K138" s="11"/>
      <c r="L138" s="17" t="str">
        <f>VLOOKUP(A138,'MB25'!B:C,2,FALSE)</f>
        <v>POS F - Aliment pastilha cerâmica – 02 m</v>
      </c>
    </row>
    <row r="139" spans="1:19" hidden="1" x14ac:dyDescent="0.25">
      <c r="A139" s="13" t="s">
        <v>15357</v>
      </c>
      <c r="B139" s="11">
        <f>SUMIF('MB25'!B:B,A139,'MB25'!G:G)</f>
        <v>4</v>
      </c>
      <c r="C139" s="11">
        <f ca="1">SUMIF('saldo z22k032'!D:F,A139,'saldo z22k032'!F:F)</f>
        <v>0</v>
      </c>
      <c r="D139" s="11">
        <f>SUMIF('Z22M051 Programação'!D:D,A139,'Z22M051 Programação'!F:F)</f>
        <v>4</v>
      </c>
      <c r="E139" s="11">
        <f t="shared" ca="1" si="4"/>
        <v>4</v>
      </c>
      <c r="F139" s="11">
        <f t="shared" ca="1" si="5"/>
        <v>0</v>
      </c>
      <c r="H139" s="11" t="str">
        <f>VLOOKUP(A139,'ME3M Programa Remessa'!D:E,2,FALSE)</f>
        <v>6100067609</v>
      </c>
      <c r="I139" s="11" t="str">
        <f>VLOOKUP(H139,'ME3M Programa Remessa'!E:L,8,FALSE)</f>
        <v>27049888   MOLD-MASTERS DO BRASIL I</v>
      </c>
      <c r="J139" s="11" t="e">
        <f>VLOOKUP(A139,'ME3M Programa Remessa'!D:L,10,FALSE)</f>
        <v>#REF!</v>
      </c>
      <c r="K139" s="11"/>
      <c r="L139" s="17" t="str">
        <f>VLOOKUP(A139,'MB25'!B:C,2,FALSE)</f>
        <v>PS0003 - ANEL ORING</v>
      </c>
    </row>
    <row r="140" spans="1:19" hidden="1" x14ac:dyDescent="0.25">
      <c r="A140" s="13" t="s">
        <v>14566</v>
      </c>
      <c r="B140" s="11">
        <f>SUMIF('MB25'!B:B,A140,'MB25'!G:G)</f>
        <v>1</v>
      </c>
      <c r="C140" s="11">
        <f ca="1">SUMIF('saldo z22k032'!D:F,A140,'saldo z22k032'!F:F)</f>
        <v>0</v>
      </c>
      <c r="D140" s="11">
        <f>SUMIF('Z22M051 Programação'!D:D,A140,'Z22M051 Programação'!F:F)</f>
        <v>1</v>
      </c>
      <c r="E140" s="11">
        <f t="shared" ca="1" si="4"/>
        <v>1</v>
      </c>
      <c r="F140" s="11">
        <f t="shared" ca="1" si="5"/>
        <v>0</v>
      </c>
      <c r="H140" s="11" t="str">
        <f>VLOOKUP(A140,'ME3M Programa Remessa'!D:E,2,FALSE)</f>
        <v>6100065864</v>
      </c>
      <c r="I140" s="11" t="str">
        <f>VLOOKUP(H140,'ME3M Programa Remessa'!E:L,8,FALSE)</f>
        <v>27007350   Bosch Rexroth Ltda.</v>
      </c>
      <c r="J140" s="11" t="e">
        <f>VLOOKUP(A140,'ME3M Programa Remessa'!D:L,10,FALSE)</f>
        <v>#REF!</v>
      </c>
      <c r="K140" s="11"/>
      <c r="L140" s="17" t="str">
        <f>VLOOKUP(A140,'MB25'!B:C,2,FALSE)</f>
        <v>R911405975 - COREX-C-X3-11-ANNN-21.01-01</v>
      </c>
    </row>
    <row r="141" spans="1:19" hidden="1" x14ac:dyDescent="0.25">
      <c r="A141" s="13" t="s">
        <v>15872</v>
      </c>
      <c r="B141" s="11">
        <f>SUMIF('MB25'!B:B,A141,'MB25'!G:G)</f>
        <v>2</v>
      </c>
      <c r="C141" s="11">
        <f ca="1">SUMIF('saldo z22k032'!D:F,A141,'saldo z22k032'!F:F)</f>
        <v>0</v>
      </c>
      <c r="D141" s="11">
        <f>SUMIF('Z22M051 Programação'!D:D,A141,'Z22M051 Programação'!F:F)</f>
        <v>2</v>
      </c>
      <c r="E141" s="11">
        <f t="shared" ca="1" si="4"/>
        <v>2</v>
      </c>
      <c r="F141" s="11">
        <f t="shared" ca="1" si="5"/>
        <v>0</v>
      </c>
      <c r="H141" s="11" t="str">
        <f>VLOOKUP(A141,'ME3M Programa Remessa'!D:E,2,FALSE)</f>
        <v>6100066711</v>
      </c>
      <c r="I141" s="11" t="str">
        <f>VLOOKUP(H141,'ME3M Programa Remessa'!E:L,8,FALSE)</f>
        <v>27007350   Bosch Rexroth Ltda.</v>
      </c>
      <c r="J141" s="11" t="e">
        <f>VLOOKUP(A141,'ME3M Programa Remessa'!D:L,10,FALSE)</f>
        <v>#REF!</v>
      </c>
      <c r="K141" s="11"/>
      <c r="L141" s="17" t="str">
        <f>VLOOKUP(A141,'MB25'!B:C,2,FALSE)</f>
        <v>R911406102 - MOD SAIDA DIG XI211116</v>
      </c>
    </row>
    <row r="142" spans="1:19" s="11" customFormat="1" hidden="1" x14ac:dyDescent="0.25">
      <c r="A142" s="13" t="s">
        <v>15108</v>
      </c>
      <c r="B142" s="11">
        <f>SUMIF('MB25'!B:B,A142,'MB25'!G:G)</f>
        <v>1</v>
      </c>
      <c r="C142" s="11">
        <f ca="1">SUMIF('saldo z22k032'!D:F,A142,'saldo z22k032'!F:F)</f>
        <v>0</v>
      </c>
      <c r="D142" s="11">
        <f>SUMIF('Z22M051 Programação'!D:D,A142,'Z22M051 Programação'!F:F)</f>
        <v>1</v>
      </c>
      <c r="E142" s="11">
        <f t="shared" ca="1" si="4"/>
        <v>1</v>
      </c>
      <c r="F142" s="11">
        <f t="shared" ca="1" si="5"/>
        <v>0</v>
      </c>
      <c r="G142" s="21"/>
      <c r="H142" s="11" t="str">
        <f>VLOOKUP(A142,'ME3M Programa Remessa'!D:E,2,FALSE)</f>
        <v>6100066523</v>
      </c>
      <c r="I142" s="11" t="str">
        <f>VLOOKUP(H142,'ME3M Programa Remessa'!E:L,8,FALSE)</f>
        <v>27007350   Bosch Rexroth Ltda.</v>
      </c>
      <c r="J142" s="11" t="e">
        <f>VLOOKUP(A142,'ME3M Programa Remessa'!D:L,10,FALSE)</f>
        <v>#REF!</v>
      </c>
      <c r="L142" s="17" t="str">
        <f>VLOOKUP(A142,'MB25'!B:C,2,FALSE)</f>
        <v>R911411670 - LICENCA SOFTWARE SWL-W-XC*-</v>
      </c>
      <c r="M142"/>
      <c r="N142"/>
      <c r="O142"/>
      <c r="P142"/>
      <c r="Q142"/>
      <c r="R142"/>
      <c r="S142"/>
    </row>
    <row r="143" spans="1:19" hidden="1" x14ac:dyDescent="0.25">
      <c r="A143" s="13" t="s">
        <v>14568</v>
      </c>
      <c r="B143" s="11">
        <f>SUMIF('MB25'!B:B,A143,'MB25'!G:G)</f>
        <v>1</v>
      </c>
      <c r="C143" s="11">
        <f ca="1">SUMIF('saldo z22k032'!D:F,A143,'saldo z22k032'!F:F)</f>
        <v>1</v>
      </c>
      <c r="D143" s="11">
        <f>SUMIF('Z22M051 Programação'!D:D,A143,'Z22M051 Programação'!F:F)</f>
        <v>0</v>
      </c>
      <c r="E143" s="11">
        <f t="shared" ca="1" si="4"/>
        <v>0</v>
      </c>
      <c r="F143" s="11">
        <f t="shared" ca="1" si="5"/>
        <v>0</v>
      </c>
      <c r="H143" s="11" t="str">
        <f>VLOOKUP(A143,'ME3M Programa Remessa'!D:E,2,FALSE)</f>
        <v>6100065877</v>
      </c>
      <c r="I143" s="11" t="str">
        <f>VLOOKUP(H143,'ME3M Programa Remessa'!E:L,8,FALSE)</f>
        <v>27007350   Bosch Rexroth Ltda.</v>
      </c>
      <c r="J143" s="11" t="e">
        <f>VLOOKUP(A143,'ME3M Programa Remessa'!D:L,10,FALSE)</f>
        <v>#REF!</v>
      </c>
      <c r="K143" s="11"/>
      <c r="L143" s="17" t="str">
        <f>VLOOKUP(A143,'MB25'!B:C,2,FALSE)</f>
        <v>R911411670 - SWL-W-XC*-COSY*WEBVISU***-N</v>
      </c>
    </row>
    <row r="144" spans="1:19" hidden="1" x14ac:dyDescent="0.25">
      <c r="A144" s="13" t="s">
        <v>14926</v>
      </c>
      <c r="B144" s="11">
        <f>SUMIF('MB25'!B:B,A144,'MB25'!G:G)</f>
        <v>1</v>
      </c>
      <c r="C144" s="11">
        <f ca="1">SUMIF('saldo z22k032'!D:F,A144,'saldo z22k032'!F:F)</f>
        <v>0</v>
      </c>
      <c r="D144" s="11">
        <f>SUMIF('Z22M051 Programação'!D:D,A144,'Z22M051 Programação'!F:F)</f>
        <v>1</v>
      </c>
      <c r="E144" s="11">
        <f t="shared" ca="1" si="4"/>
        <v>1</v>
      </c>
      <c r="F144" s="11">
        <f t="shared" ca="1" si="5"/>
        <v>0</v>
      </c>
      <c r="H144" s="11" t="str">
        <f>VLOOKUP(A144,'ME3M Programa Remessa'!D:E,2,FALSE)</f>
        <v>6100066709</v>
      </c>
      <c r="I144" s="11" t="str">
        <f>VLOOKUP(H144,'ME3M Programa Remessa'!E:L,8,FALSE)</f>
        <v>27007350   Bosch Rexroth Ltda.</v>
      </c>
      <c r="J144" s="11" t="e">
        <f>VLOOKUP(A144,'ME3M Programa Remessa'!D:L,10,FALSE)</f>
        <v>#REF!</v>
      </c>
      <c r="K144" s="11"/>
      <c r="L144" s="17" t="str">
        <f>VLOOKUP(A144,'MB25'!B:C,2,FALSE)</f>
        <v>R911411678 - LICENCA SOFTWARE SWL-W-XC*-</v>
      </c>
    </row>
    <row r="145" spans="1:19" s="11" customFormat="1" hidden="1" x14ac:dyDescent="0.25">
      <c r="A145" s="13" t="s">
        <v>14928</v>
      </c>
      <c r="B145" s="11">
        <f>SUMIF('MB25'!B:B,A145,'MB25'!G:G)</f>
        <v>1</v>
      </c>
      <c r="C145" s="11">
        <f ca="1">SUMIF('saldo z22k032'!D:F,A145,'saldo z22k032'!F:F)</f>
        <v>0</v>
      </c>
      <c r="D145" s="11">
        <f>SUMIF('Z22M051 Programação'!D:D,A145,'Z22M051 Programação'!F:F)</f>
        <v>1</v>
      </c>
      <c r="E145" s="11">
        <f t="shared" ca="1" si="4"/>
        <v>1</v>
      </c>
      <c r="F145" s="11">
        <f t="shared" ca="1" si="5"/>
        <v>0</v>
      </c>
      <c r="G145" s="21"/>
      <c r="H145" s="11" t="str">
        <f>VLOOKUP(A145,'ME3M Programa Remessa'!D:E,2,FALSE)</f>
        <v>6100066714</v>
      </c>
      <c r="I145" s="11" t="str">
        <f>VLOOKUP(H145,'ME3M Programa Remessa'!E:L,8,FALSE)</f>
        <v>27007350   Bosch Rexroth Ltda.</v>
      </c>
      <c r="J145" s="11" t="e">
        <f>VLOOKUP(A145,'ME3M Programa Remessa'!D:L,10,FALSE)</f>
        <v>#REF!</v>
      </c>
      <c r="L145" s="17" t="str">
        <f>VLOOKUP(A145,'MB25'!B:C,2,FALSE)</f>
        <v>R911411680 - LICENCA SOFTWARE SWL-W-XC*-</v>
      </c>
      <c r="M145"/>
      <c r="N145"/>
      <c r="O145"/>
      <c r="P145"/>
      <c r="Q145"/>
      <c r="R145"/>
      <c r="S145"/>
    </row>
    <row r="146" spans="1:19" hidden="1" x14ac:dyDescent="0.25">
      <c r="A146" s="13" t="s">
        <v>14577</v>
      </c>
      <c r="B146" s="11">
        <f>SUMIF('MB25'!B:B,A146,'MB25'!G:G)</f>
        <v>1</v>
      </c>
      <c r="C146" s="11">
        <f ca="1">SUMIF('saldo z22k032'!D:F,A146,'saldo z22k032'!F:F)</f>
        <v>0</v>
      </c>
      <c r="D146" s="11">
        <f>SUMIF('Z22M051 Programação'!D:D,A146,'Z22M051 Programação'!F:F)</f>
        <v>1</v>
      </c>
      <c r="E146" s="11">
        <f t="shared" ca="1" si="4"/>
        <v>1</v>
      </c>
      <c r="F146" s="11">
        <f t="shared" ca="1" si="5"/>
        <v>0</v>
      </c>
      <c r="H146" s="11" t="str">
        <f>VLOOKUP(A146,'ME3M Programa Remessa'!D:E,2,FALSE)</f>
        <v>6100065696</v>
      </c>
      <c r="I146" s="11" t="str">
        <f>VLOOKUP(H146,'ME3M Programa Remessa'!E:L,8,FALSE)</f>
        <v>27007350   Bosch Rexroth Ltda.</v>
      </c>
      <c r="J146" s="11" t="e">
        <f>VLOOKUP(A146,'ME3M Programa Remessa'!D:L,10,FALSE)</f>
        <v>#REF!</v>
      </c>
      <c r="K146" s="11"/>
      <c r="L146" s="17" t="str">
        <f>VLOOKUP(A146,'MB25'!B:C,2,FALSE)</f>
        <v>R911411682 - LICENCA SOFTWARE SWL-W-XC*-</v>
      </c>
    </row>
    <row r="147" spans="1:19" hidden="1" x14ac:dyDescent="0.25">
      <c r="A147" s="13" t="s">
        <v>14399</v>
      </c>
      <c r="B147" s="11">
        <f>SUMIF('MB25'!B:B,A147,'MB25'!G:G)</f>
        <v>6</v>
      </c>
      <c r="C147" s="11">
        <f ca="1">SUMIF('saldo z22k032'!D:F,A147,'saldo z22k032'!F:F)</f>
        <v>20</v>
      </c>
      <c r="D147" s="11">
        <f>SUMIF('Z22M051 Programação'!D:D,A147,'Z22M051 Programação'!F:F)</f>
        <v>0</v>
      </c>
      <c r="E147" s="11">
        <f t="shared" ca="1" si="4"/>
        <v>-14</v>
      </c>
      <c r="F147" s="11">
        <f t="shared" ca="1" si="5"/>
        <v>-14</v>
      </c>
      <c r="H147" s="11" t="str">
        <f>VLOOKUP(A147,'ME3M Programa Remessa'!D:E,2,FALSE)</f>
        <v>6100065813</v>
      </c>
      <c r="I147" s="11" t="str">
        <f>VLOOKUP(H147,'ME3M Programa Remessa'!E:L,8,FALSE)</f>
        <v>27007350   Bosch Rexroth Ltda.</v>
      </c>
      <c r="J147" s="11" t="e">
        <f>VLOOKUP(A147,'ME3M Programa Remessa'!D:L,10,FALSE)</f>
        <v>#REF!</v>
      </c>
      <c r="K147" s="11"/>
      <c r="L147" s="17" t="str">
        <f>VLOOKUP(A147,'MB25'!B:C,2,FALSE)</f>
        <v>R979126645 - PERFIL DE ALUMÍNIO, 30X30,</v>
      </c>
    </row>
    <row r="148" spans="1:19" hidden="1" x14ac:dyDescent="0.25">
      <c r="A148" s="13" t="s">
        <v>14726</v>
      </c>
      <c r="B148" s="11">
        <f>SUMIF('MB25'!B:B,A148,'MB25'!G:G)</f>
        <v>1</v>
      </c>
      <c r="C148" s="11">
        <f ca="1">SUMIF('saldo z22k032'!D:F,A148,'saldo z22k032'!F:F)</f>
        <v>0</v>
      </c>
      <c r="D148" s="11">
        <f>SUMIF('Z22M051 Programação'!D:D,A148,'Z22M051 Programação'!F:F)</f>
        <v>32</v>
      </c>
      <c r="E148" s="11">
        <f t="shared" ca="1" si="4"/>
        <v>1</v>
      </c>
      <c r="F148" s="11">
        <f t="shared" ca="1" si="5"/>
        <v>-31</v>
      </c>
      <c r="H148" s="11" t="str">
        <f>VLOOKUP(A148,'ME3M Programa Remessa'!D:E,2,FALSE)</f>
        <v>6100065815</v>
      </c>
      <c r="I148" s="11" t="str">
        <f>VLOOKUP(H148,'ME3M Programa Remessa'!E:L,8,FALSE)</f>
        <v>27007350   Bosch Rexroth Ltda.</v>
      </c>
      <c r="J148" s="11" t="e">
        <f>VLOOKUP(A148,'ME3M Programa Remessa'!D:L,10,FALSE)</f>
        <v>#REF!</v>
      </c>
      <c r="K148" s="11"/>
      <c r="L148" s="17" t="str">
        <f>VLOOKUP(A148,'MB25'!B:C,2,FALSE)</f>
        <v>R979126646 - PERFIL DE ALUMÍNIO, 45X45,</v>
      </c>
    </row>
    <row r="149" spans="1:19" s="11" customFormat="1" hidden="1" x14ac:dyDescent="0.25">
      <c r="A149" s="13" t="s">
        <v>14588</v>
      </c>
      <c r="B149" s="11">
        <f>SUMIF('MB25'!B:B,A149,'MB25'!G:G)</f>
        <v>23</v>
      </c>
      <c r="C149" s="11">
        <f ca="1">SUMIF('saldo z22k032'!D:F,A149,'saldo z22k032'!F:F)</f>
        <v>0</v>
      </c>
      <c r="D149" s="11">
        <f>SUMIF('Z22M051 Programação'!D:D,A149,'Z22M051 Programação'!F:F)</f>
        <v>50</v>
      </c>
      <c r="E149" s="11">
        <f t="shared" ca="1" si="4"/>
        <v>23</v>
      </c>
      <c r="F149" s="11">
        <f t="shared" ca="1" si="5"/>
        <v>-27</v>
      </c>
      <c r="G149" s="21"/>
      <c r="H149" s="11" t="str">
        <f>VLOOKUP(A149,'ME3M Programa Remessa'!D:E,2,FALSE)</f>
        <v>6100065814</v>
      </c>
      <c r="I149" s="11" t="str">
        <f>VLOOKUP(H149,'ME3M Programa Remessa'!E:L,8,FALSE)</f>
        <v>27007350   Bosch Rexroth Ltda.</v>
      </c>
      <c r="J149" s="11" t="e">
        <f>VLOOKUP(A149,'ME3M Programa Remessa'!D:L,10,FALSE)</f>
        <v>#REF!</v>
      </c>
      <c r="L149" s="17" t="str">
        <f>VLOOKUP(A149,'MB25'!B:C,2,FALSE)</f>
        <v>R979126647 - PERFIL DE ALUMÍNIO, 45X45L,</v>
      </c>
      <c r="M149"/>
      <c r="N149"/>
      <c r="O149"/>
      <c r="P149"/>
      <c r="Q149"/>
      <c r="R149"/>
      <c r="S149"/>
    </row>
    <row r="150" spans="1:19" s="11" customFormat="1" hidden="1" x14ac:dyDescent="0.25">
      <c r="A150" s="13" t="s">
        <v>14383</v>
      </c>
      <c r="B150" s="11">
        <f>SUMIF('MB25'!B:B,A150,'MB25'!G:G)</f>
        <v>6</v>
      </c>
      <c r="C150" s="11">
        <f ca="1">SUMIF('saldo z22k032'!D:F,A150,'saldo z22k032'!F:F)</f>
        <v>4</v>
      </c>
      <c r="D150" s="11">
        <f>SUMIF('Z22M051 Programação'!D:D,A150,'Z22M051 Programação'!F:F)</f>
        <v>20</v>
      </c>
      <c r="E150" s="11">
        <f t="shared" ca="1" si="4"/>
        <v>2</v>
      </c>
      <c r="F150" s="11">
        <f t="shared" ca="1" si="5"/>
        <v>-18</v>
      </c>
      <c r="G150" s="21"/>
      <c r="H150" s="11" t="str">
        <f>VLOOKUP(A150,'ME3M Programa Remessa'!D:E,2,FALSE)</f>
        <v>6100065816</v>
      </c>
      <c r="I150" s="11" t="str">
        <f>VLOOKUP(H150,'ME3M Programa Remessa'!E:L,8,FALSE)</f>
        <v>27007350   Bosch Rexroth Ltda.</v>
      </c>
      <c r="J150" s="11" t="e">
        <f>VLOOKUP(A150,'ME3M Programa Remessa'!D:L,10,FALSE)</f>
        <v>#REF!</v>
      </c>
      <c r="L150" s="17" t="str">
        <f>VLOOKUP(A150,'MB25'!B:C,2,FALSE)</f>
        <v>R979126649 - PERFIL DE ALUMÍNIO, 45X90L,</v>
      </c>
      <c r="M150" s="62"/>
      <c r="N150" s="62"/>
      <c r="O150" s="62"/>
      <c r="P150" s="62"/>
      <c r="Q150" s="62"/>
      <c r="R150" s="62"/>
      <c r="S150" s="62"/>
    </row>
    <row r="151" spans="1:19" s="11" customFormat="1" hidden="1" x14ac:dyDescent="0.25">
      <c r="A151" s="13" t="s">
        <v>14385</v>
      </c>
      <c r="B151" s="11">
        <f>SUMIF('MB25'!B:B,A151,'MB25'!G:G)</f>
        <v>6</v>
      </c>
      <c r="C151" s="11">
        <f ca="1">SUMIF('saldo z22k032'!D:F,A151,'saldo z22k032'!F:F)</f>
        <v>9</v>
      </c>
      <c r="D151" s="11">
        <f>SUMIF('Z22M051 Programação'!D:D,A151,'Z22M051 Programação'!F:F)</f>
        <v>15</v>
      </c>
      <c r="E151" s="11">
        <f t="shared" ca="1" si="4"/>
        <v>-3</v>
      </c>
      <c r="F151" s="11">
        <f t="shared" ca="1" si="5"/>
        <v>-18</v>
      </c>
      <c r="G151" s="21"/>
      <c r="H151" s="11" t="str">
        <f>VLOOKUP(A151,'ME3M Programa Remessa'!D:E,2,FALSE)</f>
        <v>6100065817</v>
      </c>
      <c r="I151" s="11" t="str">
        <f>VLOOKUP(H151,'ME3M Programa Remessa'!E:L,8,FALSE)</f>
        <v>27007350   Bosch Rexroth Ltda.</v>
      </c>
      <c r="J151" s="11" t="e">
        <f>VLOOKUP(A151,'ME3M Programa Remessa'!D:L,10,FALSE)</f>
        <v>#REF!</v>
      </c>
      <c r="L151" s="17" t="str">
        <f>VLOOKUP(A151,'MB25'!B:C,2,FALSE)</f>
        <v>R979126650 - PERFIL DE ALUMÍNIO, 90X90L,</v>
      </c>
      <c r="M151" s="62"/>
      <c r="N151" s="62"/>
      <c r="O151" s="62"/>
      <c r="P151" s="62"/>
      <c r="Q151" s="62"/>
      <c r="R151" s="62"/>
      <c r="S151" s="62"/>
    </row>
    <row r="152" spans="1:19" s="11" customFormat="1" hidden="1" x14ac:dyDescent="0.25">
      <c r="A152" s="13" t="s">
        <v>15614</v>
      </c>
      <c r="B152" s="11">
        <f>SUMIF('MB25'!B:B,A152,'MB25'!G:G)</f>
        <v>4</v>
      </c>
      <c r="C152" s="11">
        <f ca="1">SUMIF('saldo z22k032'!D:F,A152,'saldo z22k032'!F:F)</f>
        <v>0</v>
      </c>
      <c r="D152" s="11">
        <f>SUMIF('Z22M051 Programação'!D:D,A152,'Z22M051 Programação'!F:F)</f>
        <v>4</v>
      </c>
      <c r="E152" s="11">
        <f t="shared" ca="1" si="4"/>
        <v>4</v>
      </c>
      <c r="F152" s="11">
        <f t="shared" ca="1" si="5"/>
        <v>0</v>
      </c>
      <c r="G152" s="21"/>
      <c r="H152" s="11" t="str">
        <f>VLOOKUP(A152,'ME3M Programa Remessa'!D:E,2,FALSE)</f>
        <v>6100067865</v>
      </c>
      <c r="I152" s="11" t="str">
        <f>VLOOKUP(H152,'ME3M Programa Remessa'!E:L,8,FALSE)</f>
        <v>27016915   Staubli Comercio, Import</v>
      </c>
      <c r="J152" s="11" t="e">
        <f>VLOOKUP(A152,'ME3M Programa Remessa'!D:L,10,FALSE)</f>
        <v>#REF!</v>
      </c>
      <c r="L152" s="17" t="str">
        <f>VLOOKUP(A152,'MB25'!B:C,2,FALSE)</f>
        <v>RBE036904 - Niple de passagem livre com</v>
      </c>
      <c r="M152" s="62"/>
      <c r="N152" s="62"/>
      <c r="O152" s="62"/>
      <c r="P152" s="62"/>
      <c r="Q152" s="62"/>
      <c r="R152" s="62"/>
      <c r="S152" s="62"/>
    </row>
    <row r="153" spans="1:19" hidden="1" x14ac:dyDescent="0.25">
      <c r="A153" s="13" t="s">
        <v>15616</v>
      </c>
      <c r="B153" s="11">
        <f>SUMIF('MB25'!B:B,A153,'MB25'!G:G)</f>
        <v>1</v>
      </c>
      <c r="C153" s="11">
        <f ca="1">SUMIF('saldo z22k032'!D:F,A153,'saldo z22k032'!F:F)</f>
        <v>0</v>
      </c>
      <c r="D153" s="11">
        <f>SUMIF('Z22M051 Programação'!D:D,A153,'Z22M051 Programação'!F:F)</f>
        <v>1</v>
      </c>
      <c r="E153" s="11">
        <f t="shared" ca="1" si="4"/>
        <v>1</v>
      </c>
      <c r="F153" s="11">
        <f t="shared" ca="1" si="5"/>
        <v>0</v>
      </c>
      <c r="H153" s="11" t="str">
        <f>VLOOKUP(A153,'ME3M Programa Remessa'!D:E,2,FALSE)</f>
        <v>6100067864</v>
      </c>
      <c r="I153" s="11" t="str">
        <f>VLOOKUP(H153,'ME3M Programa Remessa'!E:L,8,FALSE)</f>
        <v>27016915   Staubli Comercio, Import</v>
      </c>
      <c r="J153" s="11" t="e">
        <f>VLOOKUP(A153,'ME3M Programa Remessa'!D:L,10,FALSE)</f>
        <v>#REF!</v>
      </c>
      <c r="K153" s="11"/>
      <c r="L153" s="17" t="str">
        <f>VLOOKUP(A153,'MB25'!B:C,2,FALSE)</f>
        <v>RBE036906 - Niple de passagem livre</v>
      </c>
    </row>
    <row r="154" spans="1:19" hidden="1" x14ac:dyDescent="0.25">
      <c r="A154" s="13" t="s">
        <v>15360</v>
      </c>
      <c r="B154" s="11">
        <f>SUMIF('MB25'!B:B,A154,'MB25'!G:G)</f>
        <v>4</v>
      </c>
      <c r="C154" s="11">
        <f ca="1">SUMIF('saldo z22k032'!D:F,A154,'saldo z22k032'!F:F)</f>
        <v>0</v>
      </c>
      <c r="D154" s="11">
        <f>SUMIF('Z22M051 Programação'!D:D,A154,'Z22M051 Programação'!F:F)</f>
        <v>4</v>
      </c>
      <c r="E154" s="11">
        <f t="shared" ca="1" si="4"/>
        <v>4</v>
      </c>
      <c r="F154" s="11">
        <f t="shared" ca="1" si="5"/>
        <v>0</v>
      </c>
      <c r="H154" s="11" t="str">
        <f>VLOOKUP(A154,'ME3M Programa Remessa'!D:E,2,FALSE)</f>
        <v>6100067608</v>
      </c>
      <c r="I154" s="11" t="str">
        <f>VLOOKUP(H154,'ME3M Programa Remessa'!E:L,8,FALSE)</f>
        <v>27049888   MOLD-MASTERS DO BRASIL I</v>
      </c>
      <c r="J154" s="11" t="e">
        <f>VLOOKUP(A154,'ME3M Programa Remessa'!D:L,10,FALSE)</f>
        <v>#REF!</v>
      </c>
      <c r="K154" s="11"/>
      <c r="L154" s="17" t="str">
        <f>VLOOKUP(A154,'MB25'!B:C,2,FALSE)</f>
        <v>RODSEAL16 - ANEL DE VEDACAO DE BORRACHA</v>
      </c>
    </row>
    <row r="155" spans="1:19" hidden="1" x14ac:dyDescent="0.25">
      <c r="A155" s="13" t="s">
        <v>15147</v>
      </c>
      <c r="B155" s="11">
        <f>SUMIF('MB25'!B:B,A155,'MB25'!G:G)</f>
        <v>1</v>
      </c>
      <c r="C155" s="11">
        <f ca="1">SUMIF('saldo z22k032'!D:F,A155,'saldo z22k032'!F:F)</f>
        <v>0</v>
      </c>
      <c r="D155" s="11">
        <f>SUMIF('Z22M051 Programação'!D:D,A155,'Z22M051 Programação'!F:F)</f>
        <v>1</v>
      </c>
      <c r="E155" s="11">
        <f t="shared" ca="1" si="4"/>
        <v>1</v>
      </c>
      <c r="F155" s="11">
        <f t="shared" ca="1" si="5"/>
        <v>0</v>
      </c>
      <c r="H155" s="11" t="str">
        <f>VLOOKUP(A155,'ME3M Programa Remessa'!D:E,2,FALSE)</f>
        <v>6100067645</v>
      </c>
      <c r="I155" s="11" t="str">
        <f>VLOOKUP(H155,'ME3M Programa Remessa'!E:L,8,FALSE)</f>
        <v>27016548   Kalatec Automação LTDA.</v>
      </c>
      <c r="J155" s="11" t="e">
        <f>VLOOKUP(A155,'ME3M Programa Remessa'!D:L,10,FALSE)</f>
        <v>#REF!</v>
      </c>
      <c r="K155" s="11"/>
      <c r="L155" s="17" t="str">
        <f>VLOOKUP(A155,'MB25'!B:C,2,FALSE)</f>
        <v>SERVO DRIVE 100W SV-DA200-0R1-2-S0</v>
      </c>
      <c r="M155" s="62"/>
      <c r="N155" s="62"/>
      <c r="O155" s="62"/>
      <c r="P155" s="62"/>
      <c r="Q155" s="62"/>
      <c r="R155" s="62"/>
      <c r="S155" s="62"/>
    </row>
    <row r="156" spans="1:19" hidden="1" x14ac:dyDescent="0.25">
      <c r="A156" s="13" t="s">
        <v>15363</v>
      </c>
      <c r="B156" s="11">
        <f>SUMIF('MB25'!B:B,A156,'MB25'!G:G)</f>
        <v>10</v>
      </c>
      <c r="C156" s="11">
        <f ca="1">SUMIF('saldo z22k032'!D:F,A156,'saldo z22k032'!F:F)</f>
        <v>0</v>
      </c>
      <c r="D156" s="11">
        <f>SUMIF('Z22M051 Programação'!D:D,A156,'Z22M051 Programação'!F:F)</f>
        <v>10</v>
      </c>
      <c r="E156" s="11">
        <f t="shared" ca="1" si="4"/>
        <v>10</v>
      </c>
      <c r="F156" s="11">
        <f t="shared" ca="1" si="5"/>
        <v>0</v>
      </c>
      <c r="H156" s="11" t="str">
        <f>VLOOKUP(A156,'ME3M Programa Remessa'!D:E,2,FALSE)</f>
        <v>6100067600</v>
      </c>
      <c r="I156" s="11" t="str">
        <f>VLOOKUP(H156,'ME3M Programa Remessa'!E:L,8,FALSE)</f>
        <v>27049888   MOLD-MASTERS DO BRASIL I</v>
      </c>
      <c r="J156" s="11" t="e">
        <f>VLOOKUP(A156,'ME3M Programa Remessa'!D:L,10,FALSE)</f>
        <v>#REF!</v>
      </c>
      <c r="K156" s="11"/>
      <c r="L156" s="17" t="str">
        <f>VLOOKUP(A156,'MB25'!B:C,2,FALSE)</f>
        <v>SHCSM4X4 - PARAFUSO M4X4 ALLEN S/CABECA</v>
      </c>
      <c r="M156" s="62"/>
      <c r="N156" s="62"/>
      <c r="O156" s="62"/>
      <c r="P156" s="62"/>
      <c r="Q156" s="62"/>
      <c r="R156" s="62"/>
      <c r="S156" s="62"/>
    </row>
    <row r="157" spans="1:19" hidden="1" x14ac:dyDescent="0.25">
      <c r="A157" s="13" t="s">
        <v>15365</v>
      </c>
      <c r="B157" s="11">
        <f>SUMIF('MB25'!B:B,A157,'MB25'!G:G)</f>
        <v>8</v>
      </c>
      <c r="C157" s="11">
        <f ca="1">SUMIF('saldo z22k032'!D:F,A157,'saldo z22k032'!F:F)</f>
        <v>0</v>
      </c>
      <c r="D157" s="11">
        <f>SUMIF('Z22M051 Programação'!D:D,A157,'Z22M051 Programação'!F:F)</f>
        <v>8</v>
      </c>
      <c r="E157" s="11">
        <f t="shared" ca="1" si="4"/>
        <v>8</v>
      </c>
      <c r="F157" s="11">
        <f t="shared" ca="1" si="5"/>
        <v>0</v>
      </c>
      <c r="H157" s="11" t="str">
        <f>VLOOKUP(A157,'ME3M Programa Remessa'!D:E,2,FALSE)</f>
        <v>6100067610</v>
      </c>
      <c r="I157" s="11" t="str">
        <f>VLOOKUP(H157,'ME3M Programa Remessa'!E:L,8,FALSE)</f>
        <v>27049888   MOLD-MASTERS DO BRASIL I</v>
      </c>
      <c r="J157" s="11" t="e">
        <f>VLOOKUP(A157,'ME3M Programa Remessa'!D:L,10,FALSE)</f>
        <v>#REF!</v>
      </c>
      <c r="K157" s="11"/>
      <c r="L157" s="17" t="str">
        <f>VLOOKUP(A157,'MB25'!B:C,2,FALSE)</f>
        <v>SHCSM5X40 - PARAFUSO M 5X40</v>
      </c>
      <c r="M157" s="62"/>
      <c r="N157" s="62"/>
      <c r="O157" s="62"/>
      <c r="P157" s="62"/>
      <c r="Q157" s="62"/>
      <c r="R157" s="62"/>
      <c r="S157" s="62"/>
    </row>
    <row r="158" spans="1:19" hidden="1" x14ac:dyDescent="0.25">
      <c r="A158" s="13" t="s">
        <v>15368</v>
      </c>
      <c r="B158" s="11">
        <f>SUMIF('MB25'!B:B,A158,'MB25'!G:G)</f>
        <v>4</v>
      </c>
      <c r="C158" s="11">
        <f ca="1">SUMIF('saldo z22k032'!D:F,A158,'saldo z22k032'!F:F)</f>
        <v>0</v>
      </c>
      <c r="D158" s="11">
        <f>SUMIF('Z22M051 Programação'!D:D,A158,'Z22M051 Programação'!F:F)</f>
        <v>4</v>
      </c>
      <c r="E158" s="11">
        <f t="shared" ca="1" si="4"/>
        <v>4</v>
      </c>
      <c r="F158" s="11">
        <f t="shared" ca="1" si="5"/>
        <v>0</v>
      </c>
      <c r="H158" s="11" t="str">
        <f>VLOOKUP(A158,'ME3M Programa Remessa'!D:E,2,FALSE)</f>
        <v>6100067611</v>
      </c>
      <c r="I158" s="11" t="str">
        <f>VLOOKUP(H158,'ME3M Programa Remessa'!E:L,8,FALSE)</f>
        <v>27049888   MOLD-MASTERS DO BRASIL I</v>
      </c>
      <c r="J158" s="11" t="e">
        <f>VLOOKUP(A158,'ME3M Programa Remessa'!D:L,10,FALSE)</f>
        <v>#REF!</v>
      </c>
      <c r="K158" s="11"/>
      <c r="L158" s="17" t="str">
        <f>VLOOKUP(A158,'MB25'!B:C,2,FALSE)</f>
        <v>SHCSM8X35 - PARAFUSO M 8X35</v>
      </c>
    </row>
    <row r="159" spans="1:19" hidden="1" x14ac:dyDescent="0.25">
      <c r="A159" s="13" t="s">
        <v>15370</v>
      </c>
      <c r="B159" s="11">
        <f>SUMIF('MB25'!B:B,A159,'MB25'!G:G)</f>
        <v>5</v>
      </c>
      <c r="C159" s="11">
        <f ca="1">SUMIF('saldo z22k032'!D:F,A159,'saldo z22k032'!F:F)</f>
        <v>0</v>
      </c>
      <c r="D159" s="11">
        <f>SUMIF('Z22M051 Programação'!D:D,A159,'Z22M051 Programação'!F:F)</f>
        <v>5</v>
      </c>
      <c r="E159" s="11">
        <f t="shared" ca="1" si="4"/>
        <v>5</v>
      </c>
      <c r="F159" s="11">
        <f t="shared" ca="1" si="5"/>
        <v>0</v>
      </c>
      <c r="H159" s="11" t="str">
        <f>VLOOKUP(A159,'ME3M Programa Remessa'!D:E,2,FALSE)</f>
        <v>6100067601</v>
      </c>
      <c r="I159" s="11" t="str">
        <f>VLOOKUP(H159,'ME3M Programa Remessa'!E:L,8,FALSE)</f>
        <v>27049888   MOLD-MASTERS DO BRASIL I</v>
      </c>
      <c r="J159" s="11" t="e">
        <f>VLOOKUP(A159,'ME3M Programa Remessa'!D:L,10,FALSE)</f>
        <v>#REF!</v>
      </c>
      <c r="K159" s="11"/>
      <c r="L159" s="17" t="str">
        <f>VLOOKUP(A159,'MB25'!B:C,2,FALSE)</f>
        <v>SILSEAL04 - SELO DE SILICONE</v>
      </c>
    </row>
    <row r="160" spans="1:19" hidden="1" x14ac:dyDescent="0.25">
      <c r="A160" s="13" t="s">
        <v>15372</v>
      </c>
      <c r="B160" s="11">
        <f>SUMIF('MB25'!B:B,A160,'MB25'!G:G)</f>
        <v>1</v>
      </c>
      <c r="C160" s="11">
        <f ca="1">SUMIF('saldo z22k032'!D:F,A160,'saldo z22k032'!F:F)</f>
        <v>0</v>
      </c>
      <c r="D160" s="11">
        <f>SUMIF('Z22M051 Programação'!D:D,A160,'Z22M051 Programação'!F:F)</f>
        <v>1</v>
      </c>
      <c r="E160" s="11">
        <f t="shared" ca="1" si="4"/>
        <v>1</v>
      </c>
      <c r="F160" s="11">
        <f t="shared" ca="1" si="5"/>
        <v>0</v>
      </c>
      <c r="H160" s="11" t="str">
        <f>VLOOKUP(A160,'ME3M Programa Remessa'!D:E,2,FALSE)</f>
        <v>6100067594</v>
      </c>
      <c r="I160" s="11" t="str">
        <f>VLOOKUP(H160,'ME3M Programa Remessa'!E:L,8,FALSE)</f>
        <v>27049888   MOLD-MASTERS DO BRASIL I</v>
      </c>
      <c r="J160" s="11" t="e">
        <f>VLOOKUP(A160,'ME3M Programa Remessa'!D:L,10,FALSE)</f>
        <v>#REF!</v>
      </c>
      <c r="K160" s="11"/>
      <c r="L160" s="17" t="str">
        <f>VLOOKUP(A160,'MB25'!B:C,2,FALSE)</f>
        <v>SILSEAL06 - SELO DE SILICONE</v>
      </c>
      <c r="M160" s="62"/>
      <c r="N160" s="62"/>
      <c r="O160" s="62"/>
      <c r="P160" s="62"/>
      <c r="Q160" s="62"/>
      <c r="R160" s="62"/>
      <c r="S160" s="62"/>
    </row>
    <row r="161" spans="1:19" hidden="1" x14ac:dyDescent="0.25">
      <c r="A161" s="13" t="s">
        <v>15527</v>
      </c>
      <c r="B161" s="11">
        <f>SUMIF('MB25'!B:B,A161,'MB25'!G:G)</f>
        <v>1</v>
      </c>
      <c r="C161" s="11">
        <f ca="1">SUMIF('saldo z22k032'!D:F,A161,'saldo z22k032'!F:F)</f>
        <v>1</v>
      </c>
      <c r="D161" s="11">
        <f>SUMIF('Z22M051 Programação'!D:D,A161,'Z22M051 Programação'!F:F)</f>
        <v>0</v>
      </c>
      <c r="E161" s="11">
        <f t="shared" ca="1" si="4"/>
        <v>0</v>
      </c>
      <c r="F161" s="11">
        <f t="shared" ca="1" si="5"/>
        <v>0</v>
      </c>
      <c r="H161" s="11" t="str">
        <f>VLOOKUP(A161,'ME3M Programa Remessa'!D:E,2,FALSE)</f>
        <v>6100067868</v>
      </c>
      <c r="I161" s="11" t="str">
        <f>VLOOKUP(H161,'ME3M Programa Remessa'!E:L,8,FALSE)</f>
        <v>27033155   BALLAST EQUIP INDUST LTD</v>
      </c>
      <c r="J161" s="11" t="e">
        <f>VLOOKUP(A161,'ME3M Programa Remessa'!D:L,10,FALSE)</f>
        <v>#REF!</v>
      </c>
      <c r="K161" s="11"/>
      <c r="L161" s="17" t="str">
        <f>VLOOKUP(A161,'MB25'!B:C,2,FALSE)</f>
        <v>SO-H6B-SK-2B-PG13.5 - 6B CARCACA BAIXA</v>
      </c>
    </row>
    <row r="162" spans="1:19" x14ac:dyDescent="0.25">
      <c r="A162" s="13" t="s">
        <v>15529</v>
      </c>
      <c r="B162" s="11">
        <f>SUMIF('MB25'!B:B,A162,'MB25'!G:G)</f>
        <v>2</v>
      </c>
      <c r="C162" s="11">
        <f ca="1">SUMIF('saldo z22k032'!D:F,A162,'saldo z22k032'!F:F)</f>
        <v>0</v>
      </c>
      <c r="D162" s="11">
        <f>SUMIF('Z22M051 Programação'!D:D,A162,'Z22M051 Programação'!F:F)</f>
        <v>0</v>
      </c>
      <c r="E162" s="11">
        <f t="shared" ca="1" si="4"/>
        <v>2</v>
      </c>
      <c r="F162" s="11">
        <f t="shared" ca="1" si="5"/>
        <v>2</v>
      </c>
      <c r="H162" s="11" t="str">
        <f>VLOOKUP(A162,'ME3M Programa Remessa'!D:E,2,FALSE)</f>
        <v>6100067872</v>
      </c>
      <c r="I162" s="11" t="str">
        <f>VLOOKUP(H162,'ME3M Programa Remessa'!E:L,8,FALSE)</f>
        <v>27033155   BALLAST EQUIP INDUST LTD</v>
      </c>
      <c r="J162" s="11" t="e">
        <f>VLOOKUP(A162,'ME3M Programa Remessa'!D:L,10,FALSE)</f>
        <v>#REF!</v>
      </c>
      <c r="K162" s="11"/>
      <c r="L162" s="17" t="str">
        <f>VLOOKUP(A162,'MB25'!B:C,2,FALSE)</f>
        <v>SO-HF6B-NUA3 - PORTA MODULO 2 MOD</v>
      </c>
    </row>
    <row r="163" spans="1:19" hidden="1" x14ac:dyDescent="0.25">
      <c r="A163" s="13" t="s">
        <v>15374</v>
      </c>
      <c r="B163" s="11">
        <f>SUMIF('MB25'!B:B,A163,'MB25'!G:G)</f>
        <v>6</v>
      </c>
      <c r="C163" s="11">
        <f ca="1">SUMIF('saldo z22k032'!D:F,A163,'saldo z22k032'!F:F)</f>
        <v>0</v>
      </c>
      <c r="D163" s="11">
        <f>SUMIF('Z22M051 Programação'!D:D,A163,'Z22M051 Programação'!F:F)</f>
        <v>6</v>
      </c>
      <c r="E163" s="11">
        <f t="shared" ca="1" si="4"/>
        <v>6</v>
      </c>
      <c r="F163" s="11">
        <f t="shared" ca="1" si="5"/>
        <v>0</v>
      </c>
      <c r="H163" s="11" t="str">
        <f>VLOOKUP(A163,'ME3M Programa Remessa'!D:E,2,FALSE)</f>
        <v>6100067620</v>
      </c>
      <c r="I163" s="11" t="str">
        <f>VLOOKUP(H163,'ME3M Programa Remessa'!E:L,8,FALSE)</f>
        <v>27049888   MOLD-MASTERS DO BRASIL I</v>
      </c>
      <c r="J163" s="11" t="e">
        <f>VLOOKUP(A163,'ME3M Programa Remessa'!D:L,10,FALSE)</f>
        <v>#REF!</v>
      </c>
      <c r="K163" s="11"/>
      <c r="L163" s="17" t="str">
        <f>VLOOKUP(A163,'MB25'!B:C,2,FALSE)</f>
        <v>TCD1.5X250-1A - TERMOPAR 1.5 L=250 +2M E</v>
      </c>
      <c r="M163" s="11"/>
      <c r="N163" s="11"/>
      <c r="O163" s="11"/>
      <c r="P163" s="11"/>
      <c r="Q163" s="11"/>
      <c r="R163" s="11"/>
      <c r="S163" s="11"/>
    </row>
    <row r="164" spans="1:19" hidden="1" x14ac:dyDescent="0.25">
      <c r="A164" s="13" t="s">
        <v>15376</v>
      </c>
      <c r="B164" s="11">
        <f>SUMIF('MB25'!B:B,A164,'MB25'!G:G)</f>
        <v>5</v>
      </c>
      <c r="C164" s="11">
        <f ca="1">SUMIF('saldo z22k032'!D:F,A164,'saldo z22k032'!F:F)</f>
        <v>0</v>
      </c>
      <c r="D164" s="11">
        <f>SUMIF('Z22M051 Programação'!D:D,A164,'Z22M051 Programação'!F:F)</f>
        <v>5</v>
      </c>
      <c r="E164" s="11">
        <f t="shared" ca="1" si="4"/>
        <v>5</v>
      </c>
      <c r="F164" s="11">
        <f t="shared" ca="1" si="5"/>
        <v>0</v>
      </c>
      <c r="H164" s="11" t="str">
        <f>VLOOKUP(A164,'ME3M Programa Remessa'!D:E,2,FALSE)</f>
        <v>6100067612</v>
      </c>
      <c r="I164" s="11" t="str">
        <f>VLOOKUP(H164,'ME3M Programa Remessa'!E:L,8,FALSE)</f>
        <v>27049888   MOLD-MASTERS DO BRASIL I</v>
      </c>
      <c r="J164" s="11" t="e">
        <f>VLOOKUP(A164,'ME3M Programa Remessa'!D:L,10,FALSE)</f>
        <v>#REF!</v>
      </c>
      <c r="K164" s="11"/>
      <c r="L164" s="17" t="str">
        <f>VLOOKUP(A164,'MB25'!B:C,2,FALSE)</f>
        <v>TCRC21 - CLIP RETENTOR DO BICO</v>
      </c>
      <c r="M164" s="11"/>
      <c r="N164" s="11"/>
      <c r="O164" s="11"/>
      <c r="P164" s="11"/>
      <c r="Q164" s="11"/>
      <c r="R164" s="11"/>
      <c r="S164" s="11"/>
    </row>
    <row r="165" spans="1:19" hidden="1" x14ac:dyDescent="0.25">
      <c r="A165" s="13" t="s">
        <v>15379</v>
      </c>
      <c r="B165" s="11">
        <f>SUMIF('MB25'!B:B,A165,'MB25'!G:G)</f>
        <v>8</v>
      </c>
      <c r="C165" s="11">
        <f ca="1">SUMIF('saldo z22k032'!D:F,A165,'saldo z22k032'!F:F)</f>
        <v>0</v>
      </c>
      <c r="D165" s="11">
        <f>SUMIF('Z22M051 Programação'!D:D,A165,'Z22M051 Programação'!F:F)</f>
        <v>8</v>
      </c>
      <c r="E165" s="11">
        <f t="shared" ca="1" si="4"/>
        <v>8</v>
      </c>
      <c r="F165" s="11">
        <f t="shared" ca="1" si="5"/>
        <v>0</v>
      </c>
      <c r="H165" s="11" t="str">
        <f>VLOOKUP(A165,'ME3M Programa Remessa'!D:E,2,FALSE)</f>
        <v>6100067613</v>
      </c>
      <c r="I165" s="11" t="str">
        <f>VLOOKUP(H165,'ME3M Programa Remessa'!E:L,8,FALSE)</f>
        <v>27049888   MOLD-MASTERS DO BRASIL I</v>
      </c>
      <c r="J165" s="11" t="e">
        <f>VLOOKUP(A165,'ME3M Programa Remessa'!D:L,10,FALSE)</f>
        <v>#REF!</v>
      </c>
      <c r="K165" s="11"/>
      <c r="L165" s="17" t="str">
        <f>VLOOKUP(A165,'MB25'!B:C,2,FALSE)</f>
        <v>TCRC23 - CLIP RETENTOR DO BICO</v>
      </c>
    </row>
    <row r="166" spans="1:19" hidden="1" x14ac:dyDescent="0.25">
      <c r="A166" s="13" t="s">
        <v>15381</v>
      </c>
      <c r="B166" s="11">
        <f>SUMIF('MB25'!B:B,A166,'MB25'!G:G)</f>
        <v>1</v>
      </c>
      <c r="C166" s="11">
        <f ca="1">SUMIF('saldo z22k032'!D:F,A166,'saldo z22k032'!F:F)</f>
        <v>0</v>
      </c>
      <c r="D166" s="11">
        <f>SUMIF('Z22M051 Programação'!D:D,A166,'Z22M051 Programação'!F:F)</f>
        <v>1</v>
      </c>
      <c r="E166" s="11">
        <f t="shared" ca="1" si="4"/>
        <v>1</v>
      </c>
      <c r="F166" s="11">
        <f t="shared" ca="1" si="5"/>
        <v>0</v>
      </c>
      <c r="H166" s="11" t="str">
        <f>VLOOKUP(A166,'ME3M Programa Remessa'!D:E,2,FALSE)</f>
        <v>6100067614</v>
      </c>
      <c r="I166" s="11" t="str">
        <f>VLOOKUP(H166,'ME3M Programa Remessa'!E:L,8,FALSE)</f>
        <v>27049888   MOLD-MASTERS DO BRASIL I</v>
      </c>
      <c r="J166" s="11" t="e">
        <f>VLOOKUP(A166,'ME3M Programa Remessa'!D:L,10,FALSE)</f>
        <v>#REF!</v>
      </c>
      <c r="K166" s="11"/>
      <c r="L166" s="17" t="str">
        <f>VLOOKUP(A166,'MB25'!B:C,2,FALSE)</f>
        <v>TCWASHER - ARRUELA M5</v>
      </c>
    </row>
    <row r="167" spans="1:19" hidden="1" x14ac:dyDescent="0.25">
      <c r="A167" s="13" t="s">
        <v>15383</v>
      </c>
      <c r="B167" s="11">
        <f>SUMIF('MB25'!B:B,A167,'MB25'!G:G)</f>
        <v>2</v>
      </c>
      <c r="C167" s="11">
        <f ca="1">SUMIF('saldo z22k032'!D:F,A167,'saldo z22k032'!F:F)</f>
        <v>0</v>
      </c>
      <c r="D167" s="11">
        <f>SUMIF('Z22M051 Programação'!D:D,A167,'Z22M051 Programação'!F:F)</f>
        <v>2</v>
      </c>
      <c r="E167" s="11">
        <f t="shared" ca="1" si="4"/>
        <v>2</v>
      </c>
      <c r="F167" s="11">
        <f t="shared" ca="1" si="5"/>
        <v>0</v>
      </c>
      <c r="H167" s="11" t="str">
        <f>VLOOKUP(A167,'ME3M Programa Remessa'!D:E,2,FALSE)</f>
        <v>6100067595</v>
      </c>
      <c r="I167" s="11" t="str">
        <f>VLOOKUP(H167,'ME3M Programa Remessa'!E:L,8,FALSE)</f>
        <v>27049888   MOLD-MASTERS DO BRASIL I</v>
      </c>
      <c r="J167" s="11" t="e">
        <f>VLOOKUP(A167,'ME3M Programa Remessa'!D:L,10,FALSE)</f>
        <v>#REF!</v>
      </c>
      <c r="K167" s="11"/>
      <c r="L167" s="17" t="str">
        <f>VLOOKUP(A167,'MB25'!B:C,2,FALSE)</f>
        <v>TWA14X2000 - FIO DE TEFLON BRANCO</v>
      </c>
      <c r="M167" s="11"/>
      <c r="N167" s="11"/>
      <c r="O167" s="11"/>
      <c r="P167" s="11"/>
      <c r="Q167" s="11"/>
      <c r="R167" s="11"/>
      <c r="S167" s="11"/>
    </row>
    <row r="168" spans="1:19" hidden="1" x14ac:dyDescent="0.25">
      <c r="A168" s="13" t="s">
        <v>15385</v>
      </c>
      <c r="B168" s="11">
        <f>SUMIF('MB25'!B:B,A168,'MB25'!G:G)</f>
        <v>10</v>
      </c>
      <c r="C168" s="11">
        <f ca="1">SUMIF('saldo z22k032'!D:F,A168,'saldo z22k032'!F:F)</f>
        <v>0</v>
      </c>
      <c r="D168" s="11">
        <f>SUMIF('Z22M051 Programação'!D:D,A168,'Z22M051 Programação'!F:F)</f>
        <v>10</v>
      </c>
      <c r="E168" s="11">
        <f t="shared" ca="1" si="4"/>
        <v>10</v>
      </c>
      <c r="F168" s="11">
        <f t="shared" ca="1" si="5"/>
        <v>0</v>
      </c>
      <c r="H168" s="11" t="str">
        <f>VLOOKUP(A168,'ME3M Programa Remessa'!D:E,2,FALSE)</f>
        <v>6100067602</v>
      </c>
      <c r="I168" s="11" t="str">
        <f>VLOOKUP(H168,'ME3M Programa Remessa'!E:L,8,FALSE)</f>
        <v>27049888   MOLD-MASTERS DO BRASIL I</v>
      </c>
      <c r="J168" s="11" t="e">
        <f>VLOOKUP(A168,'ME3M Programa Remessa'!D:L,10,FALSE)</f>
        <v>#REF!</v>
      </c>
      <c r="K168" s="11"/>
      <c r="L168" s="17" t="str">
        <f>VLOOKUP(A168,'MB25'!B:C,2,FALSE)</f>
        <v>TWA18X2000 - FIO DE TEFLON LARANJA</v>
      </c>
    </row>
    <row r="169" spans="1:19" hidden="1" x14ac:dyDescent="0.25">
      <c r="A169" s="13" t="s">
        <v>15387</v>
      </c>
      <c r="B169" s="11">
        <f>SUMIF('MB25'!B:B,A169,'MB25'!G:G)</f>
        <v>1</v>
      </c>
      <c r="C169" s="11">
        <f ca="1">SUMIF('saldo z22k032'!D:F,A169,'saldo z22k032'!F:F)</f>
        <v>0</v>
      </c>
      <c r="D169" s="11">
        <f>SUMIF('Z22M051 Programação'!D:D,A169,'Z22M051 Programação'!F:F)</f>
        <v>1</v>
      </c>
      <c r="E169" s="11">
        <f t="shared" ca="1" si="4"/>
        <v>1</v>
      </c>
      <c r="F169" s="11">
        <f t="shared" ca="1" si="5"/>
        <v>0</v>
      </c>
      <c r="H169" s="11" t="str">
        <f>VLOOKUP(A169,'ME3M Programa Remessa'!D:E,2,FALSE)</f>
        <v>6100067615</v>
      </c>
      <c r="I169" s="11" t="str">
        <f>VLOOKUP(H169,'ME3M Programa Remessa'!E:L,8,FALSE)</f>
        <v>27049888   MOLD-MASTERS DO BRASIL I</v>
      </c>
      <c r="J169" s="11" t="e">
        <f>VLOOKUP(A169,'ME3M Programa Remessa'!D:L,10,FALSE)</f>
        <v>#REF!</v>
      </c>
      <c r="K169" s="11"/>
      <c r="L169" s="17" t="str">
        <f>VLOOKUP(A169,'MB25'!B:C,2,FALSE)</f>
        <v>TWRX2000CE - FIO DE TEFLON VERDE E AMARE</v>
      </c>
    </row>
    <row r="170" spans="1:19" hidden="1" x14ac:dyDescent="0.25">
      <c r="A170" s="13" t="s">
        <v>15875</v>
      </c>
      <c r="B170" s="11">
        <f>SUMIF('MB25'!B:B,A170,'MB25'!G:G)</f>
        <v>1</v>
      </c>
      <c r="C170" s="11">
        <f ca="1">SUMIF('saldo z22k032'!D:F,A170,'saldo z22k032'!F:F)</f>
        <v>0</v>
      </c>
      <c r="D170" s="11">
        <f>SUMIF('Z22M051 Programação'!D:D,A170,'Z22M051 Programação'!F:F)</f>
        <v>1</v>
      </c>
      <c r="E170" s="11">
        <f t="shared" ca="1" si="4"/>
        <v>1</v>
      </c>
      <c r="F170" s="11">
        <f t="shared" ca="1" si="5"/>
        <v>0</v>
      </c>
      <c r="H170" s="11" t="str">
        <f>VLOOKUP(A170,'ME3M Programa Remessa'!D:E,2,FALSE)</f>
        <v>6100067968</v>
      </c>
      <c r="I170" s="11" t="str">
        <f>VLOOKUP(H170,'ME3M Programa Remessa'!E:L,8,FALSE)</f>
        <v>27019669   SMC AUTOMACAO DO BRASIL</v>
      </c>
      <c r="J170" s="11" t="e">
        <f>VLOOKUP(A170,'ME3M Programa Remessa'!D:L,10,FALSE)</f>
        <v>#REF!</v>
      </c>
      <c r="K170" s="11"/>
      <c r="L170" s="17" t="str">
        <f>VLOOKUP(A170,'MB25'!B:C,2,FALSE)</f>
        <v>VBA10A-F02GN - BOOSTER</v>
      </c>
    </row>
    <row r="171" spans="1:19" hidden="1" x14ac:dyDescent="0.25">
      <c r="A171" s="13" t="s">
        <v>15879</v>
      </c>
      <c r="B171" s="11">
        <f>SUMIF('MB25'!B:B,A171,'MB25'!G:G)</f>
        <v>1</v>
      </c>
      <c r="C171" s="11">
        <f ca="1">SUMIF('saldo z22k032'!D:F,A171,'saldo z22k032'!F:F)</f>
        <v>0</v>
      </c>
      <c r="D171" s="11">
        <f>SUMIF('Z22M051 Programação'!D:D,A171,'Z22M051 Programação'!F:F)</f>
        <v>1</v>
      </c>
      <c r="E171" s="11">
        <f t="shared" ca="1" si="4"/>
        <v>1</v>
      </c>
      <c r="F171" s="11">
        <f t="shared" ca="1" si="5"/>
        <v>0</v>
      </c>
      <c r="H171" s="11" t="str">
        <f>VLOOKUP(A171,'ME3M Programa Remessa'!D:E,2,FALSE)</f>
        <v>6100067967</v>
      </c>
      <c r="I171" s="11" t="str">
        <f>VLOOKUP(H171,'ME3M Programa Remessa'!E:L,8,FALSE)</f>
        <v>27019669   SMC AUTOMACAO DO BRASIL</v>
      </c>
      <c r="J171" s="11" t="e">
        <f>VLOOKUP(A171,'ME3M Programa Remessa'!D:L,10,FALSE)</f>
        <v>#REF!</v>
      </c>
      <c r="K171" s="11"/>
      <c r="L171" s="17" t="str">
        <f>VLOOKUP(A171,'MB25'!B:C,2,FALSE)</f>
        <v>VBAT05A1-SV-X3048 - TANQUE DE AR</v>
      </c>
    </row>
    <row r="172" spans="1:19" hidden="1" x14ac:dyDescent="0.25">
      <c r="A172" s="13" t="s">
        <v>15390</v>
      </c>
      <c r="B172" s="11">
        <f>SUMIF('MB25'!B:B,A172,'MB25'!G:G)</f>
        <v>4</v>
      </c>
      <c r="C172" s="11">
        <f ca="1">SUMIF('saldo z22k032'!D:F,A172,'saldo z22k032'!F:F)</f>
        <v>0</v>
      </c>
      <c r="D172" s="11">
        <f>SUMIF('Z22M051 Programação'!D:D,A172,'Z22M051 Programação'!F:F)</f>
        <v>4</v>
      </c>
      <c r="E172" s="11">
        <f t="shared" ca="1" si="4"/>
        <v>4</v>
      </c>
      <c r="F172" s="11">
        <f t="shared" ca="1" si="5"/>
        <v>0</v>
      </c>
      <c r="H172" s="11" t="str">
        <f>VLOOKUP(A172,'ME3M Programa Remessa'!D:E,2,FALSE)</f>
        <v>6100067619</v>
      </c>
      <c r="I172" s="11" t="str">
        <f>VLOOKUP(H172,'ME3M Programa Remessa'!E:L,8,FALSE)</f>
        <v>27049888   MOLD-MASTERS DO BRASIL I</v>
      </c>
      <c r="J172" s="11" t="e">
        <f>VLOOKUP(A172,'ME3M Programa Remessa'!D:L,10,FALSE)</f>
        <v>#REF!</v>
      </c>
      <c r="K172" s="11"/>
      <c r="L172" s="17" t="str">
        <f>VLOOKUP(A172,'MB25'!B:C,2,FALSE)</f>
        <v>VDFLANGE009 - FLANGE DO DISCO VALVULADO</v>
      </c>
    </row>
    <row r="173" spans="1:19" hidden="1" x14ac:dyDescent="0.25">
      <c r="A173" s="13" t="s">
        <v>15283</v>
      </c>
      <c r="B173" s="11">
        <f>SUMIF('MB25'!B:B,A173,'MB25'!G:G)</f>
        <v>2</v>
      </c>
      <c r="C173" s="11">
        <f ca="1">SUMIF('saldo z22k032'!D:F,A173,'saldo z22k032'!F:F)</f>
        <v>0</v>
      </c>
      <c r="D173" s="11">
        <f>SUMIF('Z22M051 Programação'!D:D,A173,'Z22M051 Programação'!F:F)</f>
        <v>2</v>
      </c>
      <c r="E173" s="11">
        <f t="shared" ca="1" si="4"/>
        <v>2</v>
      </c>
      <c r="F173" s="11">
        <f t="shared" ca="1" si="5"/>
        <v>0</v>
      </c>
      <c r="H173" s="11" t="str">
        <f>VLOOKUP(A173,'ME3M Programa Remessa'!D:E,2,FALSE)</f>
        <v>6100067809</v>
      </c>
      <c r="I173" s="11" t="str">
        <f>VLOOKUP(H173,'ME3M Programa Remessa'!E:L,8,FALSE)</f>
        <v>27015368   G.S.O.  VEDAcoES INDS. L</v>
      </c>
      <c r="J173" s="11" t="e">
        <f>VLOOKUP(A173,'ME3M Programa Remessa'!D:L,10,FALSE)</f>
        <v>#REF!</v>
      </c>
      <c r="K173" s="11"/>
      <c r="L173" s="17" t="str">
        <f>VLOOKUP(A173,'MB25'!B:C,2,FALSE)</f>
        <v>VED.71880035PT_209_06 MED 12,50X5,50MM</v>
      </c>
    </row>
    <row r="174" spans="1:19" hidden="1" x14ac:dyDescent="0.25">
      <c r="A174" s="13" t="s">
        <v>15285</v>
      </c>
      <c r="B174" s="11">
        <f>SUMIF('MB25'!B:B,A174,'MB25'!G:G)</f>
        <v>1</v>
      </c>
      <c r="C174" s="11">
        <f ca="1">SUMIF('saldo z22k032'!D:F,A174,'saldo z22k032'!F:F)</f>
        <v>0</v>
      </c>
      <c r="D174" s="11">
        <f>SUMIF('Z22M051 Programação'!D:D,A174,'Z22M051 Programação'!F:F)</f>
        <v>1</v>
      </c>
      <c r="E174" s="11">
        <f t="shared" ca="1" si="4"/>
        <v>1</v>
      </c>
      <c r="F174" s="11">
        <f t="shared" ca="1" si="5"/>
        <v>0</v>
      </c>
      <c r="H174" s="11" t="str">
        <f>VLOOKUP(A174,'ME3M Programa Remessa'!D:E,2,FALSE)</f>
        <v>6100067810</v>
      </c>
      <c r="I174" s="11" t="str">
        <f>VLOOKUP(H174,'ME3M Programa Remessa'!E:L,8,FALSE)</f>
        <v>27015368   G.S.O.  VEDAcoES INDS. L</v>
      </c>
      <c r="J174" s="11" t="e">
        <f>VLOOKUP(A174,'ME3M Programa Remessa'!D:L,10,FALSE)</f>
        <v>#REF!</v>
      </c>
      <c r="K174" s="11"/>
      <c r="L174" s="17" t="str">
        <f>VLOOKUP(A174,'MB25'!B:C,2,FALSE)</f>
        <v>VED.71880035PT_29_03</v>
      </c>
    </row>
    <row r="175" spans="1:19" hidden="1" x14ac:dyDescent="0.25">
      <c r="A175" s="13" t="s">
        <v>15531</v>
      </c>
      <c r="B175" s="11">
        <f>SUMIF('MB25'!B:B,A175,'MB25'!G:G)</f>
        <v>2</v>
      </c>
      <c r="C175" s="11">
        <f ca="1">SUMIF('saldo z22k032'!D:F,A175,'saldo z22k032'!F:F)</f>
        <v>0</v>
      </c>
      <c r="D175" s="11">
        <f>SUMIF('Z22M051 Programação'!D:D,A175,'Z22M051 Programação'!F:F)</f>
        <v>2</v>
      </c>
      <c r="E175" s="11">
        <f t="shared" ca="1" si="4"/>
        <v>2</v>
      </c>
      <c r="F175" s="11">
        <f t="shared" ca="1" si="5"/>
        <v>0</v>
      </c>
      <c r="H175" s="11" t="str">
        <f>VLOOKUP(A175,'ME3M Programa Remessa'!D:E,2,FALSE)</f>
        <v>6100067863</v>
      </c>
      <c r="I175" s="11" t="str">
        <f>VLOOKUP(H175,'ME3M Programa Remessa'!E:L,8,FALSE)</f>
        <v>27015368   G.S.O.  VEDAcoES INDS. L</v>
      </c>
      <c r="J175" s="11" t="e">
        <f>VLOOKUP(A175,'ME3M Programa Remessa'!D:L,10,FALSE)</f>
        <v>#REF!</v>
      </c>
      <c r="K175" s="11"/>
      <c r="L175" s="17" t="str">
        <f>VLOOKUP(A175,'MB25'!B:C,2,FALSE)</f>
        <v>VEDACAO 17880035PU_200_06 PU 40 SHORE</v>
      </c>
    </row>
    <row r="176" spans="1:19" hidden="1" x14ac:dyDescent="0.25">
      <c r="A176" s="13" t="s">
        <v>15533</v>
      </c>
      <c r="B176" s="11">
        <f>SUMIF('MB25'!B:B,A176,'MB25'!G:G)</f>
        <v>2</v>
      </c>
      <c r="C176" s="11">
        <f ca="1">SUMIF('saldo z22k032'!D:F,A176,'saldo z22k032'!F:F)</f>
        <v>0</v>
      </c>
      <c r="D176" s="11">
        <f>SUMIF('Z22M051 Programação'!D:D,A176,'Z22M051 Programação'!F:F)</f>
        <v>2</v>
      </c>
      <c r="E176" s="11">
        <f t="shared" ca="1" si="4"/>
        <v>2</v>
      </c>
      <c r="F176" s="11">
        <f t="shared" ca="1" si="5"/>
        <v>0</v>
      </c>
      <c r="H176" s="11" t="str">
        <f>VLOOKUP(A176,'ME3M Programa Remessa'!D:E,2,FALSE)</f>
        <v>6100067862</v>
      </c>
      <c r="I176" s="11" t="str">
        <f>VLOOKUP(H176,'ME3M Programa Remessa'!E:L,8,FALSE)</f>
        <v>27015368   G.S.O.  VEDAcoES INDS. L</v>
      </c>
      <c r="J176" s="11" t="e">
        <f>VLOOKUP(A176,'ME3M Programa Remessa'!D:L,10,FALSE)</f>
        <v>#REF!</v>
      </c>
      <c r="K176" s="11"/>
      <c r="L176" s="17" t="str">
        <f>VLOOKUP(A176,'MB25'!B:C,2,FALSE)</f>
        <v>VEDACAO 71880035PU_203_06 PU 40 SHORE</v>
      </c>
    </row>
    <row r="177" spans="1:19" hidden="1" x14ac:dyDescent="0.25">
      <c r="A177" s="13" t="s">
        <v>15392</v>
      </c>
      <c r="B177" s="11">
        <f>SUMIF('MB25'!B:B,A177,'MB25'!G:G)</f>
        <v>4</v>
      </c>
      <c r="C177" s="11">
        <f ca="1">SUMIF('saldo z22k032'!D:F,A177,'saldo z22k032'!F:F)</f>
        <v>0</v>
      </c>
      <c r="D177" s="11">
        <f>SUMIF('Z22M051 Programação'!D:D,A177,'Z22M051 Programação'!F:F)</f>
        <v>4</v>
      </c>
      <c r="E177" s="11">
        <f t="shared" ca="1" si="4"/>
        <v>4</v>
      </c>
      <c r="F177" s="11">
        <f t="shared" ca="1" si="5"/>
        <v>0</v>
      </c>
      <c r="H177" s="11" t="str">
        <f>VLOOKUP(A177,'ME3M Programa Remessa'!D:E,2,FALSE)</f>
        <v>6100067617</v>
      </c>
      <c r="I177" s="11" t="str">
        <f>VLOOKUP(H177,'ME3M Programa Remessa'!E:L,8,FALSE)</f>
        <v>27049888   MOLD-MASTERS DO BRASIL I</v>
      </c>
      <c r="J177" s="11" t="e">
        <f>VLOOKUP(A177,'ME3M Programa Remessa'!D:L,10,FALSE)</f>
        <v>#REF!</v>
      </c>
      <c r="K177" s="11"/>
      <c r="L177" s="17" t="str">
        <f>VLOOKUP(A177,'MB25'!B:C,2,FALSE)</f>
        <v>VP00SP5418804 - PINO VALVULADO ESPECIAL</v>
      </c>
    </row>
    <row r="178" spans="1:19" hidden="1" x14ac:dyDescent="0.25">
      <c r="B178" s="11">
        <f>SUMIF('MB25'!B:B,A178,'MB25'!G:G)</f>
        <v>0</v>
      </c>
      <c r="C178" s="11">
        <f ca="1">SUMIF('saldo z22k032'!D:F,A178,'saldo z22k032'!F:F)</f>
        <v>0</v>
      </c>
      <c r="D178" s="11">
        <f>SUMIF('Z22M051 Programação'!D:D,A178,'Z22M051 Programação'!F:F)</f>
        <v>0</v>
      </c>
      <c r="E178" s="11">
        <f t="shared" ca="1" si="4"/>
        <v>0</v>
      </c>
      <c r="F178" s="11">
        <f t="shared" ca="1" si="5"/>
        <v>0</v>
      </c>
      <c r="H178" s="11" t="e">
        <f>VLOOKUP(A178,'ME3M Programa Remessa'!D:E,2,FALSE)</f>
        <v>#N/A</v>
      </c>
      <c r="I178" s="11" t="e">
        <f>VLOOKUP(H178,'ME3M Programa Remessa'!E:L,8,FALSE)</f>
        <v>#N/A</v>
      </c>
      <c r="J178" s="11" t="e">
        <f>VLOOKUP(A178,'ME3M Programa Remessa'!D:L,10,FALSE)</f>
        <v>#N/A</v>
      </c>
      <c r="K178" s="11"/>
      <c r="L178" s="17" t="e">
        <f>VLOOKUP(A178,'MB25'!B:C,2,FALSE)</f>
        <v>#N/A</v>
      </c>
    </row>
    <row r="179" spans="1:19" hidden="1" x14ac:dyDescent="0.25">
      <c r="B179" s="11">
        <f>SUMIF('MB25'!B:B,A179,'MB25'!G:G)</f>
        <v>0</v>
      </c>
      <c r="C179" s="11">
        <f ca="1">SUMIF('saldo z22k032'!D:F,A179,'saldo z22k032'!F:F)</f>
        <v>0</v>
      </c>
      <c r="D179" s="11">
        <f>SUMIF('Z22M051 Programação'!D:D,A179,'Z22M051 Programação'!F:F)</f>
        <v>0</v>
      </c>
      <c r="E179" s="11">
        <f t="shared" ca="1" si="4"/>
        <v>0</v>
      </c>
      <c r="F179" s="11">
        <f t="shared" ca="1" si="5"/>
        <v>0</v>
      </c>
      <c r="H179" s="11" t="e">
        <f>VLOOKUP(A179,'ME3M Programa Remessa'!D:E,2,FALSE)</f>
        <v>#N/A</v>
      </c>
      <c r="I179" s="11" t="e">
        <f>VLOOKUP(H179,'ME3M Programa Remessa'!E:L,8,FALSE)</f>
        <v>#N/A</v>
      </c>
      <c r="J179" s="11" t="e">
        <f>VLOOKUP(A179,'ME3M Programa Remessa'!D:L,10,FALSE)</f>
        <v>#N/A</v>
      </c>
      <c r="K179" s="11"/>
      <c r="L179" s="17" t="e">
        <f>VLOOKUP(A179,'MB25'!B:C,2,FALSE)</f>
        <v>#N/A</v>
      </c>
    </row>
    <row r="180" spans="1:19" hidden="1" x14ac:dyDescent="0.25">
      <c r="B180" s="11">
        <f>SUMIF('MB25'!B:B,A180,'MB25'!G:G)</f>
        <v>0</v>
      </c>
      <c r="C180" s="11">
        <f ca="1">SUMIF('saldo z22k032'!D:F,A180,'saldo z22k032'!F:F)</f>
        <v>0</v>
      </c>
      <c r="D180" s="11">
        <f>SUMIF('Z22M051 Programação'!D:D,A180,'Z22M051 Programação'!F:F)</f>
        <v>0</v>
      </c>
      <c r="E180" s="11">
        <f t="shared" ca="1" si="4"/>
        <v>0</v>
      </c>
      <c r="F180" s="11">
        <f t="shared" ca="1" si="5"/>
        <v>0</v>
      </c>
      <c r="H180" s="11" t="e">
        <f>VLOOKUP(A180,'ME3M Programa Remessa'!D:E,2,FALSE)</f>
        <v>#N/A</v>
      </c>
      <c r="I180" s="11" t="e">
        <f>VLOOKUP(H180,'ME3M Programa Remessa'!E:L,8,FALSE)</f>
        <v>#N/A</v>
      </c>
      <c r="J180" s="11" t="e">
        <f>VLOOKUP(A180,'ME3M Programa Remessa'!D:L,10,FALSE)</f>
        <v>#N/A</v>
      </c>
      <c r="K180" s="11"/>
      <c r="L180" s="17" t="e">
        <f>VLOOKUP(A180,'MB25'!B:C,2,FALSE)</f>
        <v>#N/A</v>
      </c>
    </row>
    <row r="181" spans="1:19" hidden="1" x14ac:dyDescent="0.25">
      <c r="B181" s="11">
        <f>SUMIF('MB25'!B:B,A181,'MB25'!G:G)</f>
        <v>0</v>
      </c>
      <c r="C181" s="11">
        <f ca="1">SUMIF('saldo z22k032'!D:F,A181,'saldo z22k032'!F:F)</f>
        <v>0</v>
      </c>
      <c r="D181" s="11">
        <f>SUMIF('Z22M051 Programação'!D:D,A181,'Z22M051 Programação'!F:F)</f>
        <v>0</v>
      </c>
      <c r="E181" s="11">
        <f t="shared" ca="1" si="4"/>
        <v>0</v>
      </c>
      <c r="F181" s="11">
        <f t="shared" ca="1" si="5"/>
        <v>0</v>
      </c>
      <c r="H181" s="11" t="e">
        <f>VLOOKUP(A181,'ME3M Programa Remessa'!D:E,2,FALSE)</f>
        <v>#N/A</v>
      </c>
      <c r="I181" s="11" t="e">
        <f>VLOOKUP(H181,'ME3M Programa Remessa'!E:L,8,FALSE)</f>
        <v>#N/A</v>
      </c>
      <c r="J181" s="11" t="e">
        <f>VLOOKUP(A181,'ME3M Programa Remessa'!D:L,10,FALSE)</f>
        <v>#N/A</v>
      </c>
      <c r="K181" s="11"/>
      <c r="L181" s="17" t="e">
        <f>VLOOKUP(A181,'MB25'!B:C,2,FALSE)</f>
        <v>#N/A</v>
      </c>
    </row>
    <row r="182" spans="1:19" hidden="1" x14ac:dyDescent="0.25">
      <c r="B182" s="11">
        <f>SUMIF('MB25'!B:B,A182,'MB25'!G:G)</f>
        <v>0</v>
      </c>
      <c r="C182" s="11">
        <f ca="1">SUMIF('saldo z22k032'!D:F,A182,'saldo z22k032'!F:F)</f>
        <v>0</v>
      </c>
      <c r="D182" s="11">
        <f>SUMIF('Z22M051 Programação'!D:D,A182,'Z22M051 Programação'!F:F)</f>
        <v>0</v>
      </c>
      <c r="E182" s="11">
        <f t="shared" ca="1" si="4"/>
        <v>0</v>
      </c>
      <c r="F182" s="11">
        <f t="shared" ca="1" si="5"/>
        <v>0</v>
      </c>
      <c r="H182" s="11" t="e">
        <f>VLOOKUP(A182,'ME3M Programa Remessa'!D:E,2,FALSE)</f>
        <v>#N/A</v>
      </c>
      <c r="I182" s="11" t="e">
        <f>VLOOKUP(H182,'ME3M Programa Remessa'!E:L,8,FALSE)</f>
        <v>#N/A</v>
      </c>
      <c r="J182" s="11" t="e">
        <f>VLOOKUP(A182,'ME3M Programa Remessa'!D:L,10,FALSE)</f>
        <v>#N/A</v>
      </c>
      <c r="K182" s="11"/>
      <c r="L182" s="17" t="e">
        <f>VLOOKUP(A182,'MB25'!B:C,2,FALSE)</f>
        <v>#N/A</v>
      </c>
    </row>
    <row r="183" spans="1:19" hidden="1" x14ac:dyDescent="0.25">
      <c r="B183" s="11">
        <f>SUMIF('MB25'!B:B,A183,'MB25'!G:G)</f>
        <v>0</v>
      </c>
      <c r="C183" s="11">
        <f ca="1">SUMIF('saldo z22k032'!D:F,A183,'saldo z22k032'!F:F)</f>
        <v>0</v>
      </c>
      <c r="D183" s="11">
        <f>SUMIF('Z22M051 Programação'!D:D,A183,'Z22M051 Programação'!F:F)</f>
        <v>0</v>
      </c>
      <c r="E183" s="11">
        <f t="shared" ca="1" si="4"/>
        <v>0</v>
      </c>
      <c r="F183" s="11">
        <f t="shared" ca="1" si="5"/>
        <v>0</v>
      </c>
      <c r="H183" s="11" t="e">
        <f>VLOOKUP(A183,'ME3M Programa Remessa'!D:E,2,FALSE)</f>
        <v>#N/A</v>
      </c>
      <c r="I183" s="11" t="e">
        <f>VLOOKUP(H183,'ME3M Programa Remessa'!E:L,8,FALSE)</f>
        <v>#N/A</v>
      </c>
      <c r="J183" s="11" t="e">
        <f>VLOOKUP(A183,'ME3M Programa Remessa'!D:L,10,FALSE)</f>
        <v>#N/A</v>
      </c>
      <c r="K183" s="11"/>
      <c r="L183" s="17" t="e">
        <f>VLOOKUP(A183,'MB25'!B:C,2,FALSE)</f>
        <v>#N/A</v>
      </c>
    </row>
    <row r="184" spans="1:19" hidden="1" x14ac:dyDescent="0.25">
      <c r="B184" s="11">
        <f>SUMIF('MB25'!B:B,A184,'MB25'!G:G)</f>
        <v>0</v>
      </c>
      <c r="C184" s="11">
        <f ca="1">SUMIF('saldo z22k032'!D:F,A184,'saldo z22k032'!F:F)</f>
        <v>0</v>
      </c>
      <c r="D184" s="11">
        <f>SUMIF('Z22M051 Programação'!D:D,A184,'Z22M051 Programação'!F:F)</f>
        <v>0</v>
      </c>
      <c r="E184" s="11">
        <f t="shared" ca="1" si="4"/>
        <v>0</v>
      </c>
      <c r="F184" s="11">
        <f t="shared" ca="1" si="5"/>
        <v>0</v>
      </c>
      <c r="H184" s="11" t="e">
        <f>VLOOKUP(A184,'ME3M Programa Remessa'!D:E,2,FALSE)</f>
        <v>#N/A</v>
      </c>
      <c r="I184" s="11" t="e">
        <f>VLOOKUP(H184,'ME3M Programa Remessa'!E:L,8,FALSE)</f>
        <v>#N/A</v>
      </c>
      <c r="J184" s="11" t="e">
        <f>VLOOKUP(A184,'ME3M Programa Remessa'!D:L,10,FALSE)</f>
        <v>#N/A</v>
      </c>
      <c r="K184" s="11"/>
      <c r="L184" s="17" t="e">
        <f>VLOOKUP(A184,'MB25'!B:C,2,FALSE)</f>
        <v>#N/A</v>
      </c>
    </row>
    <row r="185" spans="1:19" hidden="1" x14ac:dyDescent="0.25">
      <c r="B185" s="11">
        <f>SUMIF('MB25'!B:B,A185,'MB25'!G:G)</f>
        <v>0</v>
      </c>
      <c r="C185" s="11">
        <f ca="1">SUMIF('saldo z22k032'!D:F,A185,'saldo z22k032'!F:F)</f>
        <v>0</v>
      </c>
      <c r="D185" s="11">
        <f>SUMIF('Z22M051 Programação'!D:D,A185,'Z22M051 Programação'!F:F)</f>
        <v>0</v>
      </c>
      <c r="E185" s="11">
        <f t="shared" ca="1" si="4"/>
        <v>0</v>
      </c>
      <c r="F185" s="11">
        <f t="shared" ca="1" si="5"/>
        <v>0</v>
      </c>
      <c r="H185" s="11" t="e">
        <f>VLOOKUP(A185,'ME3M Programa Remessa'!D:E,2,FALSE)</f>
        <v>#N/A</v>
      </c>
      <c r="I185" s="11" t="e">
        <f>VLOOKUP(H185,'ME3M Programa Remessa'!E:L,8,FALSE)</f>
        <v>#N/A</v>
      </c>
      <c r="J185" s="11" t="e">
        <f>VLOOKUP(A185,'ME3M Programa Remessa'!D:L,10,FALSE)</f>
        <v>#N/A</v>
      </c>
      <c r="K185" s="11"/>
      <c r="L185" s="17" t="e">
        <f>VLOOKUP(A185,'MB25'!B:C,2,FALSE)</f>
        <v>#N/A</v>
      </c>
    </row>
    <row r="186" spans="1:19" hidden="1" x14ac:dyDescent="0.25">
      <c r="B186" s="11">
        <f>SUMIF('MB25'!B:B,A186,'MB25'!G:G)</f>
        <v>0</v>
      </c>
      <c r="C186" s="11">
        <f ca="1">SUMIF('saldo z22k032'!D:F,A186,'saldo z22k032'!F:F)</f>
        <v>0</v>
      </c>
      <c r="D186" s="11">
        <f>SUMIF('Z22M051 Programação'!D:D,A186,'Z22M051 Programação'!F:F)</f>
        <v>0</v>
      </c>
      <c r="E186" s="11">
        <f t="shared" ca="1" si="4"/>
        <v>0</v>
      </c>
      <c r="F186" s="11">
        <f t="shared" ca="1" si="5"/>
        <v>0</v>
      </c>
      <c r="H186" s="11" t="e">
        <f>VLOOKUP(A186,'ME3M Programa Remessa'!D:E,2,FALSE)</f>
        <v>#N/A</v>
      </c>
      <c r="I186" s="11" t="e">
        <f>VLOOKUP(H186,'ME3M Programa Remessa'!E:L,8,FALSE)</f>
        <v>#N/A</v>
      </c>
      <c r="J186" s="11" t="e">
        <f>VLOOKUP(A186,'ME3M Programa Remessa'!D:L,10,FALSE)</f>
        <v>#N/A</v>
      </c>
      <c r="K186" s="11"/>
      <c r="L186" s="17" t="e">
        <f>VLOOKUP(A186,'MB25'!B:C,2,FALSE)</f>
        <v>#N/A</v>
      </c>
    </row>
    <row r="187" spans="1:19" hidden="1" x14ac:dyDescent="0.25">
      <c r="B187" s="11">
        <f>SUMIF('MB25'!B:B,A187,'MB25'!G:G)</f>
        <v>0</v>
      </c>
      <c r="C187" s="11">
        <f ca="1">SUMIF('saldo z22k032'!D:F,A187,'saldo z22k032'!F:F)</f>
        <v>0</v>
      </c>
      <c r="D187" s="11">
        <f>SUMIF('Z22M051 Programação'!D:D,A187,'Z22M051 Programação'!F:F)</f>
        <v>0</v>
      </c>
      <c r="E187" s="11">
        <f t="shared" ca="1" si="4"/>
        <v>0</v>
      </c>
      <c r="F187" s="11">
        <f t="shared" ca="1" si="5"/>
        <v>0</v>
      </c>
      <c r="H187" s="11" t="e">
        <f>VLOOKUP(A187,'ME3M Programa Remessa'!D:E,2,FALSE)</f>
        <v>#N/A</v>
      </c>
      <c r="I187" s="11" t="e">
        <f>VLOOKUP(H187,'ME3M Programa Remessa'!E:L,8,FALSE)</f>
        <v>#N/A</v>
      </c>
      <c r="J187" s="11" t="e">
        <f>VLOOKUP(A187,'ME3M Programa Remessa'!D:L,10,FALSE)</f>
        <v>#N/A</v>
      </c>
      <c r="K187" s="11"/>
      <c r="L187" s="17" t="e">
        <f>VLOOKUP(A187,'MB25'!B:C,2,FALSE)</f>
        <v>#N/A</v>
      </c>
    </row>
    <row r="188" spans="1:19" hidden="1" x14ac:dyDescent="0.25">
      <c r="B188" s="11">
        <f>SUMIF('MB25'!B:B,A188,'MB25'!G:G)</f>
        <v>0</v>
      </c>
      <c r="C188" s="11">
        <f ca="1">SUMIF('saldo z22k032'!D:F,A188,'saldo z22k032'!F:F)</f>
        <v>0</v>
      </c>
      <c r="D188" s="11">
        <f>SUMIF('Z22M051 Programação'!D:D,A188,'Z22M051 Programação'!F:F)</f>
        <v>0</v>
      </c>
      <c r="E188" s="11">
        <f t="shared" ca="1" si="4"/>
        <v>0</v>
      </c>
      <c r="F188" s="11">
        <f t="shared" ca="1" si="5"/>
        <v>0</v>
      </c>
      <c r="H188" s="11" t="e">
        <f>VLOOKUP(A188,'ME3M Programa Remessa'!D:E,2,FALSE)</f>
        <v>#N/A</v>
      </c>
      <c r="I188" s="11" t="e">
        <f>VLOOKUP(H188,'ME3M Programa Remessa'!E:L,8,FALSE)</f>
        <v>#N/A</v>
      </c>
      <c r="J188" s="11" t="e">
        <f>VLOOKUP(A188,'ME3M Programa Remessa'!D:L,10,FALSE)</f>
        <v>#N/A</v>
      </c>
      <c r="K188" s="11"/>
      <c r="L188" s="17" t="e">
        <f>VLOOKUP(A188,'MB25'!B:C,2,FALSE)</f>
        <v>#N/A</v>
      </c>
    </row>
    <row r="189" spans="1:19" hidden="1" x14ac:dyDescent="0.25">
      <c r="B189" s="11">
        <f>SUMIF('MB25'!B:B,A189,'MB25'!G:G)</f>
        <v>0</v>
      </c>
      <c r="C189" s="11">
        <f ca="1">SUMIF('saldo z22k032'!D:F,A189,'saldo z22k032'!F:F)</f>
        <v>0</v>
      </c>
      <c r="D189" s="11">
        <f>SUMIF('Z22M051 Programação'!D:D,A189,'Z22M051 Programação'!F:F)</f>
        <v>0</v>
      </c>
      <c r="E189" s="11">
        <f t="shared" ca="1" si="4"/>
        <v>0</v>
      </c>
      <c r="F189" s="11">
        <f t="shared" ca="1" si="5"/>
        <v>0</v>
      </c>
      <c r="H189" s="11" t="e">
        <f>VLOOKUP(A189,'ME3M Programa Remessa'!D:E,2,FALSE)</f>
        <v>#N/A</v>
      </c>
      <c r="I189" s="11" t="e">
        <f>VLOOKUP(H189,'ME3M Programa Remessa'!E:L,8,FALSE)</f>
        <v>#N/A</v>
      </c>
      <c r="J189" s="11" t="e">
        <f>VLOOKUP(A189,'ME3M Programa Remessa'!D:L,10,FALSE)</f>
        <v>#N/A</v>
      </c>
      <c r="K189" s="11"/>
      <c r="L189" s="17" t="e">
        <f>VLOOKUP(A189,'MB25'!B:C,2,FALSE)</f>
        <v>#N/A</v>
      </c>
    </row>
    <row r="190" spans="1:19" hidden="1" x14ac:dyDescent="0.25">
      <c r="B190" s="11">
        <f>SUMIF('MB25'!B:B,A190,'MB25'!G:G)</f>
        <v>0</v>
      </c>
      <c r="C190" s="11">
        <f ca="1">SUMIF('saldo z22k032'!D:F,A190,'saldo z22k032'!F:F)</f>
        <v>0</v>
      </c>
      <c r="D190" s="11">
        <f>SUMIF('Z22M051 Programação'!D:D,A190,'Z22M051 Programação'!F:F)</f>
        <v>0</v>
      </c>
      <c r="E190" s="11">
        <f t="shared" ca="1" si="4"/>
        <v>0</v>
      </c>
      <c r="F190" s="11">
        <f t="shared" ca="1" si="5"/>
        <v>0</v>
      </c>
      <c r="H190" s="11" t="e">
        <f>VLOOKUP(A190,'ME3M Programa Remessa'!D:E,2,FALSE)</f>
        <v>#N/A</v>
      </c>
      <c r="I190" s="11" t="e">
        <f>VLOOKUP(H190,'ME3M Programa Remessa'!E:L,8,FALSE)</f>
        <v>#N/A</v>
      </c>
      <c r="J190" s="11" t="e">
        <f>VLOOKUP(A190,'ME3M Programa Remessa'!D:L,10,FALSE)</f>
        <v>#N/A</v>
      </c>
      <c r="K190" s="11"/>
      <c r="L190" s="17" t="e">
        <f>VLOOKUP(A190,'MB25'!B:C,2,FALSE)</f>
        <v>#N/A</v>
      </c>
    </row>
    <row r="191" spans="1:19" hidden="1" x14ac:dyDescent="0.25">
      <c r="B191" s="11">
        <f>SUMIF('MB25'!B:B,A191,'MB25'!G:G)</f>
        <v>0</v>
      </c>
      <c r="C191" s="11">
        <f ca="1">SUMIF('saldo z22k032'!D:F,A191,'saldo z22k032'!F:F)</f>
        <v>0</v>
      </c>
      <c r="D191" s="11">
        <f>SUMIF('Z22M051 Programação'!D:D,A191,'Z22M051 Programação'!F:F)</f>
        <v>0</v>
      </c>
      <c r="E191" s="11">
        <f t="shared" ca="1" si="4"/>
        <v>0</v>
      </c>
      <c r="F191" s="11">
        <f t="shared" ca="1" si="5"/>
        <v>0</v>
      </c>
      <c r="H191" s="11" t="e">
        <f>VLOOKUP(A191,'ME3M Programa Remessa'!D:E,2,FALSE)</f>
        <v>#N/A</v>
      </c>
      <c r="I191" s="11" t="e">
        <f>VLOOKUP(H191,'ME3M Programa Remessa'!E:L,8,FALSE)</f>
        <v>#N/A</v>
      </c>
      <c r="J191" s="11" t="e">
        <f>VLOOKUP(A191,'ME3M Programa Remessa'!D:L,10,FALSE)</f>
        <v>#N/A</v>
      </c>
      <c r="K191" s="11"/>
      <c r="L191" s="17" t="e">
        <f>VLOOKUP(A191,'MB25'!B:C,2,FALSE)</f>
        <v>#N/A</v>
      </c>
      <c r="M191" s="11"/>
      <c r="N191" s="11"/>
      <c r="O191" s="11"/>
      <c r="P191" s="11"/>
      <c r="Q191" s="11"/>
      <c r="R191" s="11"/>
      <c r="S191" s="11"/>
    </row>
    <row r="192" spans="1:19" hidden="1" x14ac:dyDescent="0.25">
      <c r="B192" s="11">
        <f>SUMIF('MB25'!B:B,A192,'MB25'!G:G)</f>
        <v>0</v>
      </c>
      <c r="C192" s="11">
        <f ca="1">SUMIF('saldo z22k032'!D:F,A192,'saldo z22k032'!F:F)</f>
        <v>0</v>
      </c>
      <c r="D192" s="11">
        <f>SUMIF('Z22M051 Programação'!D:D,A192,'Z22M051 Programação'!F:F)</f>
        <v>0</v>
      </c>
      <c r="E192" s="11">
        <f t="shared" ca="1" si="4"/>
        <v>0</v>
      </c>
      <c r="F192" s="11">
        <f t="shared" ca="1" si="5"/>
        <v>0</v>
      </c>
      <c r="H192" s="11" t="e">
        <f>VLOOKUP(A192,'ME3M Programa Remessa'!D:E,2,FALSE)</f>
        <v>#N/A</v>
      </c>
      <c r="I192" s="11" t="e">
        <f>VLOOKUP(H192,'ME3M Programa Remessa'!E:L,8,FALSE)</f>
        <v>#N/A</v>
      </c>
      <c r="J192" s="11" t="e">
        <f>VLOOKUP(A192,'ME3M Programa Remessa'!D:L,10,FALSE)</f>
        <v>#N/A</v>
      </c>
      <c r="K192" s="11"/>
      <c r="L192" s="17" t="e">
        <f>VLOOKUP(A192,'MB25'!B:C,2,FALSE)</f>
        <v>#N/A</v>
      </c>
    </row>
    <row r="193" spans="2:12" hidden="1" x14ac:dyDescent="0.25">
      <c r="B193" s="11">
        <f>SUMIF('MB25'!B:B,A193,'MB25'!G:G)</f>
        <v>0</v>
      </c>
      <c r="C193" s="11">
        <f ca="1">SUMIF('saldo z22k032'!D:F,A193,'saldo z22k032'!F:F)</f>
        <v>0</v>
      </c>
      <c r="D193" s="11">
        <f>SUMIF('Z22M051 Programação'!D:D,A193,'Z22M051 Programação'!F:F)</f>
        <v>0</v>
      </c>
      <c r="E193" s="11">
        <f t="shared" ca="1" si="4"/>
        <v>0</v>
      </c>
      <c r="F193" s="11">
        <f t="shared" ca="1" si="5"/>
        <v>0</v>
      </c>
      <c r="H193" s="11" t="e">
        <f>VLOOKUP(A193,'ME3M Programa Remessa'!D:E,2,FALSE)</f>
        <v>#N/A</v>
      </c>
      <c r="I193" s="11" t="e">
        <f>VLOOKUP(H193,'ME3M Programa Remessa'!E:L,8,FALSE)</f>
        <v>#N/A</v>
      </c>
      <c r="J193" s="11" t="e">
        <f>VLOOKUP(A193,'ME3M Programa Remessa'!D:L,10,FALSE)</f>
        <v>#N/A</v>
      </c>
      <c r="K193" s="11"/>
      <c r="L193" s="17" t="e">
        <f>VLOOKUP(A193,'MB25'!B:C,2,FALSE)</f>
        <v>#N/A</v>
      </c>
    </row>
    <row r="194" spans="2:12" hidden="1" x14ac:dyDescent="0.25">
      <c r="B194" s="11">
        <f>SUMIF('MB25'!B:B,A194,'MB25'!G:G)</f>
        <v>0</v>
      </c>
      <c r="C194" s="11">
        <f ca="1">SUMIF('saldo z22k032'!D:F,A194,'saldo z22k032'!F:F)</f>
        <v>0</v>
      </c>
      <c r="D194" s="11">
        <f>SUMIF('Z22M051 Programação'!D:D,A194,'Z22M051 Programação'!F:F)</f>
        <v>0</v>
      </c>
      <c r="E194" s="11">
        <f t="shared" ref="E194:E257" ca="1" si="6">B194-C194</f>
        <v>0</v>
      </c>
      <c r="F194" s="11">
        <f t="shared" ref="F194:F257" ca="1" si="7">E194-D194</f>
        <v>0</v>
      </c>
      <c r="H194" s="11" t="e">
        <f>VLOOKUP(A194,'ME3M Programa Remessa'!D:E,2,FALSE)</f>
        <v>#N/A</v>
      </c>
      <c r="I194" s="11" t="e">
        <f>VLOOKUP(H194,'ME3M Programa Remessa'!E:L,8,FALSE)</f>
        <v>#N/A</v>
      </c>
      <c r="J194" s="11" t="e">
        <f>VLOOKUP(A194,'ME3M Programa Remessa'!D:L,10,FALSE)</f>
        <v>#N/A</v>
      </c>
      <c r="K194" s="11"/>
      <c r="L194" s="17" t="e">
        <f>VLOOKUP(A194,'MB25'!B:C,2,FALSE)</f>
        <v>#N/A</v>
      </c>
    </row>
    <row r="195" spans="2:12" hidden="1" x14ac:dyDescent="0.25">
      <c r="B195" s="11">
        <f>SUMIF('MB25'!B:B,A195,'MB25'!G:G)</f>
        <v>0</v>
      </c>
      <c r="C195" s="11">
        <f ca="1">SUMIF('saldo z22k032'!D:F,A195,'saldo z22k032'!F:F)</f>
        <v>0</v>
      </c>
      <c r="D195" s="11">
        <f>SUMIF('Z22M051 Programação'!D:D,A195,'Z22M051 Programação'!F:F)</f>
        <v>0</v>
      </c>
      <c r="E195" s="11">
        <f t="shared" ca="1" si="6"/>
        <v>0</v>
      </c>
      <c r="F195" s="11">
        <f t="shared" ca="1" si="7"/>
        <v>0</v>
      </c>
      <c r="H195" s="11" t="e">
        <f>VLOOKUP(A195,'ME3M Programa Remessa'!D:E,2,FALSE)</f>
        <v>#N/A</v>
      </c>
      <c r="I195" s="11" t="e">
        <f>VLOOKUP(H195,'ME3M Programa Remessa'!E:L,8,FALSE)</f>
        <v>#N/A</v>
      </c>
      <c r="J195" s="11" t="e">
        <f>VLOOKUP(A195,'ME3M Programa Remessa'!D:L,10,FALSE)</f>
        <v>#N/A</v>
      </c>
      <c r="K195" s="11"/>
      <c r="L195" s="17" t="e">
        <f>VLOOKUP(A195,'MB25'!B:C,2,FALSE)</f>
        <v>#N/A</v>
      </c>
    </row>
    <row r="196" spans="2:12" hidden="1" x14ac:dyDescent="0.25">
      <c r="B196" s="11">
        <f>SUMIF('MB25'!B:B,A196,'MB25'!G:G)</f>
        <v>0</v>
      </c>
      <c r="C196" s="11">
        <f ca="1">SUMIF('saldo z22k032'!D:F,A196,'saldo z22k032'!F:F)</f>
        <v>0</v>
      </c>
      <c r="D196" s="11">
        <f>SUMIF('Z22M051 Programação'!D:D,A196,'Z22M051 Programação'!F:F)</f>
        <v>0</v>
      </c>
      <c r="E196" s="11">
        <f t="shared" ca="1" si="6"/>
        <v>0</v>
      </c>
      <c r="F196" s="11">
        <f t="shared" ca="1" si="7"/>
        <v>0</v>
      </c>
      <c r="H196" s="11" t="e">
        <f>VLOOKUP(A196,'ME3M Programa Remessa'!D:E,2,FALSE)</f>
        <v>#N/A</v>
      </c>
      <c r="I196" s="11" t="e">
        <f>VLOOKUP(H196,'ME3M Programa Remessa'!E:L,8,FALSE)</f>
        <v>#N/A</v>
      </c>
      <c r="J196" s="11" t="e">
        <f>VLOOKUP(A196,'ME3M Programa Remessa'!D:L,10,FALSE)</f>
        <v>#N/A</v>
      </c>
      <c r="K196" s="11"/>
      <c r="L196" s="17" t="e">
        <f>VLOOKUP(A196,'MB25'!B:C,2,FALSE)</f>
        <v>#N/A</v>
      </c>
    </row>
    <row r="197" spans="2:12" hidden="1" x14ac:dyDescent="0.25">
      <c r="B197" s="11">
        <f>SUMIF('MB25'!B:B,A197,'MB25'!G:G)</f>
        <v>0</v>
      </c>
      <c r="C197" s="11">
        <f ca="1">SUMIF('saldo z22k032'!D:F,A197,'saldo z22k032'!F:F)</f>
        <v>0</v>
      </c>
      <c r="D197" s="11">
        <f>SUMIF('Z22M051 Programação'!D:D,A197,'Z22M051 Programação'!F:F)</f>
        <v>0</v>
      </c>
      <c r="E197" s="11">
        <f t="shared" ca="1" si="6"/>
        <v>0</v>
      </c>
      <c r="F197" s="11">
        <f t="shared" ca="1" si="7"/>
        <v>0</v>
      </c>
      <c r="H197" s="11" t="e">
        <f>VLOOKUP(A197,'ME3M Programa Remessa'!D:E,2,FALSE)</f>
        <v>#N/A</v>
      </c>
      <c r="I197" s="11" t="e">
        <f>VLOOKUP(H197,'ME3M Programa Remessa'!E:L,8,FALSE)</f>
        <v>#N/A</v>
      </c>
      <c r="J197" s="11" t="e">
        <f>VLOOKUP(A197,'ME3M Programa Remessa'!D:L,10,FALSE)</f>
        <v>#N/A</v>
      </c>
      <c r="K197" s="11"/>
      <c r="L197" s="17" t="e">
        <f>VLOOKUP(A197,'MB25'!B:C,2,FALSE)</f>
        <v>#N/A</v>
      </c>
    </row>
    <row r="198" spans="2:12" hidden="1" x14ac:dyDescent="0.25">
      <c r="B198" s="11">
        <f>SUMIF('MB25'!B:B,A198,'MB25'!G:G)</f>
        <v>0</v>
      </c>
      <c r="C198" s="11">
        <f ca="1">SUMIF('saldo z22k032'!D:F,A198,'saldo z22k032'!F:F)</f>
        <v>0</v>
      </c>
      <c r="D198" s="11">
        <f>SUMIF('Z22M051 Programação'!D:D,A198,'Z22M051 Programação'!F:F)</f>
        <v>0</v>
      </c>
      <c r="E198" s="11">
        <f t="shared" ca="1" si="6"/>
        <v>0</v>
      </c>
      <c r="F198" s="11">
        <f t="shared" ca="1" si="7"/>
        <v>0</v>
      </c>
      <c r="H198" s="11" t="e">
        <f>VLOOKUP(A198,'ME3M Programa Remessa'!D:E,2,FALSE)</f>
        <v>#N/A</v>
      </c>
      <c r="I198" s="11" t="e">
        <f>VLOOKUP(H198,'ME3M Programa Remessa'!E:L,8,FALSE)</f>
        <v>#N/A</v>
      </c>
      <c r="J198" s="11" t="e">
        <f>VLOOKUP(A198,'ME3M Programa Remessa'!D:L,10,FALSE)</f>
        <v>#N/A</v>
      </c>
      <c r="K198" s="11"/>
      <c r="L198" s="17" t="e">
        <f>VLOOKUP(A198,'MB25'!B:C,2,FALSE)</f>
        <v>#N/A</v>
      </c>
    </row>
    <row r="199" spans="2:12" hidden="1" x14ac:dyDescent="0.25">
      <c r="B199" s="11">
        <f>SUMIF('MB25'!B:B,A199,'MB25'!G:G)</f>
        <v>0</v>
      </c>
      <c r="C199" s="11">
        <f ca="1">SUMIF('saldo z22k032'!D:F,A199,'saldo z22k032'!F:F)</f>
        <v>0</v>
      </c>
      <c r="D199" s="11">
        <f>SUMIF('Z22M051 Programação'!D:D,A199,'Z22M051 Programação'!F:F)</f>
        <v>0</v>
      </c>
      <c r="E199" s="11">
        <f t="shared" ca="1" si="6"/>
        <v>0</v>
      </c>
      <c r="F199" s="11">
        <f t="shared" ca="1" si="7"/>
        <v>0</v>
      </c>
      <c r="H199" s="11" t="e">
        <f>VLOOKUP(A199,'ME3M Programa Remessa'!D:E,2,FALSE)</f>
        <v>#N/A</v>
      </c>
      <c r="I199" s="11" t="e">
        <f>VLOOKUP(H199,'ME3M Programa Remessa'!E:L,8,FALSE)</f>
        <v>#N/A</v>
      </c>
      <c r="J199" s="11" t="e">
        <f>VLOOKUP(A199,'ME3M Programa Remessa'!D:L,10,FALSE)</f>
        <v>#N/A</v>
      </c>
      <c r="K199" s="11"/>
      <c r="L199" s="17" t="e">
        <f>VLOOKUP(A199,'MB25'!B:C,2,FALSE)</f>
        <v>#N/A</v>
      </c>
    </row>
    <row r="200" spans="2:12" hidden="1" x14ac:dyDescent="0.25">
      <c r="B200" s="11">
        <f>SUMIF('MB25'!B:B,A200,'MB25'!G:G)</f>
        <v>0</v>
      </c>
      <c r="C200" s="11">
        <f ca="1">SUMIF('saldo z22k032'!D:F,A200,'saldo z22k032'!F:F)</f>
        <v>0</v>
      </c>
      <c r="D200" s="11">
        <f>SUMIF('Z22M051 Programação'!D:D,A200,'Z22M051 Programação'!F:F)</f>
        <v>0</v>
      </c>
      <c r="E200" s="11">
        <f t="shared" ca="1" si="6"/>
        <v>0</v>
      </c>
      <c r="F200" s="11">
        <f t="shared" ca="1" si="7"/>
        <v>0</v>
      </c>
      <c r="H200" s="11" t="e">
        <f>VLOOKUP(A200,'ME3M Programa Remessa'!D:E,2,FALSE)</f>
        <v>#N/A</v>
      </c>
      <c r="I200" s="11" t="e">
        <f>VLOOKUP(H200,'ME3M Programa Remessa'!E:L,8,FALSE)</f>
        <v>#N/A</v>
      </c>
      <c r="J200" s="11" t="e">
        <f>VLOOKUP(A200,'ME3M Programa Remessa'!D:L,10,FALSE)</f>
        <v>#N/A</v>
      </c>
      <c r="K200" s="11"/>
      <c r="L200" s="17" t="e">
        <f>VLOOKUP(A200,'MB25'!B:C,2,FALSE)</f>
        <v>#N/A</v>
      </c>
    </row>
    <row r="201" spans="2:12" hidden="1" x14ac:dyDescent="0.25">
      <c r="B201" s="11">
        <f>SUMIF('MB25'!B:B,A201,'MB25'!G:G)</f>
        <v>0</v>
      </c>
      <c r="C201" s="11">
        <f ca="1">SUMIF('saldo z22k032'!D:F,A201,'saldo z22k032'!F:F)</f>
        <v>0</v>
      </c>
      <c r="D201" s="11">
        <f>SUMIF('Z22M051 Programação'!D:D,A201,'Z22M051 Programação'!F:F)</f>
        <v>0</v>
      </c>
      <c r="E201" s="11">
        <f t="shared" ca="1" si="6"/>
        <v>0</v>
      </c>
      <c r="F201" s="11">
        <f t="shared" ca="1" si="7"/>
        <v>0</v>
      </c>
      <c r="H201" s="11" t="e">
        <f>VLOOKUP(A201,'ME3M Programa Remessa'!D:E,2,FALSE)</f>
        <v>#N/A</v>
      </c>
      <c r="I201" s="11" t="e">
        <f>VLOOKUP(H201,'ME3M Programa Remessa'!E:L,8,FALSE)</f>
        <v>#N/A</v>
      </c>
      <c r="J201" s="11" t="e">
        <f>VLOOKUP(A201,'ME3M Programa Remessa'!D:L,10,FALSE)</f>
        <v>#N/A</v>
      </c>
      <c r="K201" s="11"/>
      <c r="L201" s="17" t="e">
        <f>VLOOKUP(A201,'MB25'!B:C,2,FALSE)</f>
        <v>#N/A</v>
      </c>
    </row>
    <row r="202" spans="2:12" hidden="1" x14ac:dyDescent="0.25">
      <c r="B202" s="11">
        <f>SUMIF('MB25'!B:B,A202,'MB25'!G:G)</f>
        <v>0</v>
      </c>
      <c r="C202" s="11">
        <f ca="1">SUMIF('saldo z22k032'!D:F,A202,'saldo z22k032'!F:F)</f>
        <v>0</v>
      </c>
      <c r="D202" s="11">
        <f>SUMIF('Z22M051 Programação'!D:D,A202,'Z22M051 Programação'!F:F)</f>
        <v>0</v>
      </c>
      <c r="E202" s="11">
        <f t="shared" ca="1" si="6"/>
        <v>0</v>
      </c>
      <c r="F202" s="11">
        <f t="shared" ca="1" si="7"/>
        <v>0</v>
      </c>
      <c r="H202" s="11" t="e">
        <f>VLOOKUP(A202,'ME3M Programa Remessa'!D:E,2,FALSE)</f>
        <v>#N/A</v>
      </c>
      <c r="I202" s="11" t="e">
        <f>VLOOKUP(H202,'ME3M Programa Remessa'!E:L,8,FALSE)</f>
        <v>#N/A</v>
      </c>
      <c r="J202" s="11" t="e">
        <f>VLOOKUP(A202,'ME3M Programa Remessa'!D:L,10,FALSE)</f>
        <v>#N/A</v>
      </c>
      <c r="K202" s="11"/>
      <c r="L202" s="17" t="e">
        <f>VLOOKUP(A202,'MB25'!B:C,2,FALSE)</f>
        <v>#N/A</v>
      </c>
    </row>
    <row r="203" spans="2:12" hidden="1" x14ac:dyDescent="0.25">
      <c r="B203" s="11">
        <f>SUMIF('MB25'!B:B,A203,'MB25'!G:G)</f>
        <v>0</v>
      </c>
      <c r="C203" s="11">
        <f ca="1">SUMIF('saldo z22k032'!D:F,A203,'saldo z22k032'!F:F)</f>
        <v>0</v>
      </c>
      <c r="D203" s="11">
        <f>SUMIF('Z22M051 Programação'!D:D,A203,'Z22M051 Programação'!F:F)</f>
        <v>0</v>
      </c>
      <c r="E203" s="11">
        <f t="shared" ca="1" si="6"/>
        <v>0</v>
      </c>
      <c r="F203" s="11">
        <f t="shared" ca="1" si="7"/>
        <v>0</v>
      </c>
      <c r="H203" s="11" t="e">
        <f>VLOOKUP(A203,'ME3M Programa Remessa'!D:E,2,FALSE)</f>
        <v>#N/A</v>
      </c>
      <c r="I203" s="11" t="e">
        <f>VLOOKUP(H203,'ME3M Programa Remessa'!E:L,8,FALSE)</f>
        <v>#N/A</v>
      </c>
      <c r="J203" s="11" t="e">
        <f>VLOOKUP(A203,'ME3M Programa Remessa'!D:L,10,FALSE)</f>
        <v>#N/A</v>
      </c>
      <c r="K203" s="11"/>
      <c r="L203" s="17" t="e">
        <f>VLOOKUP(A203,'MB25'!B:C,2,FALSE)</f>
        <v>#N/A</v>
      </c>
    </row>
    <row r="204" spans="2:12" hidden="1" x14ac:dyDescent="0.25">
      <c r="B204" s="11">
        <f>SUMIF('MB25'!B:B,A204,'MB25'!G:G)</f>
        <v>0</v>
      </c>
      <c r="C204" s="11">
        <f ca="1">SUMIF('saldo z22k032'!D:F,A204,'saldo z22k032'!F:F)</f>
        <v>0</v>
      </c>
      <c r="D204" s="11">
        <f>SUMIF('Z22M051 Programação'!D:D,A204,'Z22M051 Programação'!F:F)</f>
        <v>0</v>
      </c>
      <c r="E204" s="11">
        <f t="shared" ca="1" si="6"/>
        <v>0</v>
      </c>
      <c r="F204" s="11">
        <f t="shared" ca="1" si="7"/>
        <v>0</v>
      </c>
      <c r="H204" s="11" t="e">
        <f>VLOOKUP(A204,'ME3M Programa Remessa'!D:E,2,FALSE)</f>
        <v>#N/A</v>
      </c>
      <c r="I204" s="11" t="e">
        <f>VLOOKUP(H204,'ME3M Programa Remessa'!E:L,8,FALSE)</f>
        <v>#N/A</v>
      </c>
      <c r="J204" s="11" t="e">
        <f>VLOOKUP(A204,'ME3M Programa Remessa'!D:L,10,FALSE)</f>
        <v>#N/A</v>
      </c>
      <c r="K204" s="11"/>
      <c r="L204" s="17" t="e">
        <f>VLOOKUP(A204,'MB25'!B:C,2,FALSE)</f>
        <v>#N/A</v>
      </c>
    </row>
    <row r="205" spans="2:12" hidden="1" x14ac:dyDescent="0.25">
      <c r="B205" s="11">
        <f>SUMIF('MB25'!B:B,A205,'MB25'!G:G)</f>
        <v>0</v>
      </c>
      <c r="C205" s="11">
        <f ca="1">SUMIF('saldo z22k032'!D:F,A205,'saldo z22k032'!F:F)</f>
        <v>0</v>
      </c>
      <c r="D205" s="11">
        <f>SUMIF('Z22M051 Programação'!D:D,A205,'Z22M051 Programação'!F:F)</f>
        <v>0</v>
      </c>
      <c r="E205" s="11">
        <f t="shared" ca="1" si="6"/>
        <v>0</v>
      </c>
      <c r="F205" s="11">
        <f t="shared" ca="1" si="7"/>
        <v>0</v>
      </c>
      <c r="H205" s="11" t="e">
        <f>VLOOKUP(A205,'ME3M Programa Remessa'!D:E,2,FALSE)</f>
        <v>#N/A</v>
      </c>
      <c r="I205" s="11" t="e">
        <f>VLOOKUP(H205,'ME3M Programa Remessa'!E:L,8,FALSE)</f>
        <v>#N/A</v>
      </c>
      <c r="J205" s="11" t="e">
        <f>VLOOKUP(A205,'ME3M Programa Remessa'!D:L,10,FALSE)</f>
        <v>#N/A</v>
      </c>
      <c r="K205" s="11"/>
      <c r="L205" s="17" t="e">
        <f>VLOOKUP(A205,'MB25'!B:C,2,FALSE)</f>
        <v>#N/A</v>
      </c>
    </row>
    <row r="206" spans="2:12" hidden="1" x14ac:dyDescent="0.25">
      <c r="B206" s="11">
        <f>SUMIF('MB25'!B:B,A206,'MB25'!G:G)</f>
        <v>0</v>
      </c>
      <c r="C206" s="11">
        <f ca="1">SUMIF('saldo z22k032'!D:F,A206,'saldo z22k032'!F:F)</f>
        <v>0</v>
      </c>
      <c r="D206" s="11">
        <f>SUMIF('Z22M051 Programação'!D:D,A206,'Z22M051 Programação'!F:F)</f>
        <v>0</v>
      </c>
      <c r="E206" s="11">
        <f t="shared" ca="1" si="6"/>
        <v>0</v>
      </c>
      <c r="F206" s="11">
        <f t="shared" ca="1" si="7"/>
        <v>0</v>
      </c>
      <c r="H206" s="11" t="e">
        <f>VLOOKUP(A206,'ME3M Programa Remessa'!D:E,2,FALSE)</f>
        <v>#N/A</v>
      </c>
      <c r="I206" s="11" t="e">
        <f>VLOOKUP(H206,'ME3M Programa Remessa'!E:L,8,FALSE)</f>
        <v>#N/A</v>
      </c>
      <c r="J206" s="11" t="e">
        <f>VLOOKUP(A206,'ME3M Programa Remessa'!D:L,10,FALSE)</f>
        <v>#N/A</v>
      </c>
      <c r="K206" s="11"/>
      <c r="L206" s="17" t="e">
        <f>VLOOKUP(A206,'MB25'!B:C,2,FALSE)</f>
        <v>#N/A</v>
      </c>
    </row>
    <row r="207" spans="2:12" hidden="1" x14ac:dyDescent="0.25">
      <c r="B207" s="11">
        <f>SUMIF('MB25'!B:B,A207,'MB25'!G:G)</f>
        <v>0</v>
      </c>
      <c r="C207" s="11">
        <f ca="1">SUMIF('saldo z22k032'!D:F,A207,'saldo z22k032'!F:F)</f>
        <v>0</v>
      </c>
      <c r="D207" s="11">
        <f>SUMIF('Z22M051 Programação'!D:D,A207,'Z22M051 Programação'!F:F)</f>
        <v>0</v>
      </c>
      <c r="E207" s="11">
        <f t="shared" ca="1" si="6"/>
        <v>0</v>
      </c>
      <c r="F207" s="11">
        <f t="shared" ca="1" si="7"/>
        <v>0</v>
      </c>
      <c r="H207" s="11" t="e">
        <f>VLOOKUP(A207,'ME3M Programa Remessa'!D:E,2,FALSE)</f>
        <v>#N/A</v>
      </c>
      <c r="I207" s="11" t="e">
        <f>VLOOKUP(H207,'ME3M Programa Remessa'!E:L,8,FALSE)</f>
        <v>#N/A</v>
      </c>
      <c r="J207" s="11" t="e">
        <f>VLOOKUP(A207,'ME3M Programa Remessa'!D:L,10,FALSE)</f>
        <v>#N/A</v>
      </c>
      <c r="K207" s="11"/>
      <c r="L207" s="17" t="e">
        <f>VLOOKUP(A207,'MB25'!B:C,2,FALSE)</f>
        <v>#N/A</v>
      </c>
    </row>
    <row r="208" spans="2:12" hidden="1" x14ac:dyDescent="0.25">
      <c r="B208" s="11">
        <f>SUMIF('MB25'!B:B,A208,'MB25'!G:G)</f>
        <v>0</v>
      </c>
      <c r="C208" s="11">
        <f ca="1">SUMIF('saldo z22k032'!D:F,A208,'saldo z22k032'!F:F)</f>
        <v>0</v>
      </c>
      <c r="D208" s="11">
        <f>SUMIF('Z22M051 Programação'!D:D,A208,'Z22M051 Programação'!F:F)</f>
        <v>0</v>
      </c>
      <c r="E208" s="11">
        <f t="shared" ca="1" si="6"/>
        <v>0</v>
      </c>
      <c r="F208" s="11">
        <f t="shared" ca="1" si="7"/>
        <v>0</v>
      </c>
      <c r="H208" s="11" t="e">
        <f>VLOOKUP(A208,'ME3M Programa Remessa'!D:E,2,FALSE)</f>
        <v>#N/A</v>
      </c>
      <c r="I208" s="11" t="e">
        <f>VLOOKUP(H208,'ME3M Programa Remessa'!E:L,8,FALSE)</f>
        <v>#N/A</v>
      </c>
      <c r="J208" s="11" t="e">
        <f>VLOOKUP(A208,'ME3M Programa Remessa'!D:L,10,FALSE)</f>
        <v>#N/A</v>
      </c>
      <c r="K208" s="11"/>
      <c r="L208" s="17" t="e">
        <f>VLOOKUP(A208,'MB25'!B:C,2,FALSE)</f>
        <v>#N/A</v>
      </c>
    </row>
    <row r="209" spans="2:12" hidden="1" x14ac:dyDescent="0.25">
      <c r="B209" s="11">
        <f>SUMIF('MB25'!B:B,A209,'MB25'!G:G)</f>
        <v>0</v>
      </c>
      <c r="C209" s="11">
        <f ca="1">SUMIF('saldo z22k032'!D:F,A209,'saldo z22k032'!F:F)</f>
        <v>0</v>
      </c>
      <c r="D209" s="11">
        <f>SUMIF('Z22M051 Programação'!D:D,A209,'Z22M051 Programação'!F:F)</f>
        <v>0</v>
      </c>
      <c r="E209" s="11">
        <f t="shared" ca="1" si="6"/>
        <v>0</v>
      </c>
      <c r="F209" s="11">
        <f t="shared" ca="1" si="7"/>
        <v>0</v>
      </c>
      <c r="H209" s="11" t="e">
        <f>VLOOKUP(A209,'ME3M Programa Remessa'!D:E,2,FALSE)</f>
        <v>#N/A</v>
      </c>
      <c r="I209" s="11" t="e">
        <f>VLOOKUP(H209,'ME3M Programa Remessa'!E:L,8,FALSE)</f>
        <v>#N/A</v>
      </c>
      <c r="J209" s="11" t="e">
        <f>VLOOKUP(A209,'ME3M Programa Remessa'!D:L,10,FALSE)</f>
        <v>#N/A</v>
      </c>
      <c r="K209" s="11"/>
      <c r="L209" s="17" t="e">
        <f>VLOOKUP(A209,'MB25'!B:C,2,FALSE)</f>
        <v>#N/A</v>
      </c>
    </row>
    <row r="210" spans="2:12" hidden="1" x14ac:dyDescent="0.25">
      <c r="B210" s="11">
        <f>SUMIF('MB25'!B:B,A210,'MB25'!G:G)</f>
        <v>0</v>
      </c>
      <c r="C210" s="11">
        <f ca="1">SUMIF('saldo z22k032'!D:F,A210,'saldo z22k032'!F:F)</f>
        <v>0</v>
      </c>
      <c r="D210" s="11">
        <f>SUMIF('Z22M051 Programação'!D:D,A210,'Z22M051 Programação'!F:F)</f>
        <v>0</v>
      </c>
      <c r="E210" s="11">
        <f t="shared" ca="1" si="6"/>
        <v>0</v>
      </c>
      <c r="F210" s="11">
        <f t="shared" ca="1" si="7"/>
        <v>0</v>
      </c>
      <c r="H210" s="11" t="e">
        <f>VLOOKUP(A210,'ME3M Programa Remessa'!D:E,2,FALSE)</f>
        <v>#N/A</v>
      </c>
      <c r="I210" s="11" t="e">
        <f>VLOOKUP(H210,'ME3M Programa Remessa'!E:L,8,FALSE)</f>
        <v>#N/A</v>
      </c>
      <c r="J210" s="11" t="e">
        <f>VLOOKUP(A210,'ME3M Programa Remessa'!D:L,10,FALSE)</f>
        <v>#N/A</v>
      </c>
      <c r="K210" s="11"/>
      <c r="L210" s="17" t="e">
        <f>VLOOKUP(A210,'MB25'!B:C,2,FALSE)</f>
        <v>#N/A</v>
      </c>
    </row>
    <row r="211" spans="2:12" hidden="1" x14ac:dyDescent="0.25">
      <c r="B211" s="11">
        <f>SUMIF('MB25'!B:B,A211,'MB25'!G:G)</f>
        <v>0</v>
      </c>
      <c r="C211" s="11">
        <f ca="1">SUMIF('saldo z22k032'!D:F,A211,'saldo z22k032'!F:F)</f>
        <v>0</v>
      </c>
      <c r="D211" s="11">
        <f>SUMIF('Z22M051 Programação'!D:D,A211,'Z22M051 Programação'!F:F)</f>
        <v>0</v>
      </c>
      <c r="E211" s="11">
        <f t="shared" ca="1" si="6"/>
        <v>0</v>
      </c>
      <c r="F211" s="11">
        <f t="shared" ca="1" si="7"/>
        <v>0</v>
      </c>
      <c r="H211" s="11" t="e">
        <f>VLOOKUP(A211,'ME3M Programa Remessa'!D:E,2,FALSE)</f>
        <v>#N/A</v>
      </c>
      <c r="I211" s="11" t="e">
        <f>VLOOKUP(H211,'ME3M Programa Remessa'!E:L,8,FALSE)</f>
        <v>#N/A</v>
      </c>
      <c r="J211" s="11" t="e">
        <f>VLOOKUP(A211,'ME3M Programa Remessa'!D:L,10,FALSE)</f>
        <v>#N/A</v>
      </c>
      <c r="K211" s="11"/>
      <c r="L211" s="17" t="e">
        <f>VLOOKUP(A211,'MB25'!B:C,2,FALSE)</f>
        <v>#N/A</v>
      </c>
    </row>
    <row r="212" spans="2:12" hidden="1" x14ac:dyDescent="0.25">
      <c r="B212" s="11">
        <f>SUMIF('MB25'!B:B,A212,'MB25'!G:G)</f>
        <v>0</v>
      </c>
      <c r="C212" s="11">
        <f ca="1">SUMIF('saldo z22k032'!D:F,A212,'saldo z22k032'!F:F)</f>
        <v>0</v>
      </c>
      <c r="D212" s="11">
        <f>SUMIF('Z22M051 Programação'!D:D,A212,'Z22M051 Programação'!F:F)</f>
        <v>0</v>
      </c>
      <c r="E212" s="11">
        <f t="shared" ca="1" si="6"/>
        <v>0</v>
      </c>
      <c r="F212" s="11">
        <f t="shared" ca="1" si="7"/>
        <v>0</v>
      </c>
      <c r="H212" s="11" t="e">
        <f>VLOOKUP(A212,'ME3M Programa Remessa'!D:E,2,FALSE)</f>
        <v>#N/A</v>
      </c>
      <c r="I212" s="11" t="e">
        <f>VLOOKUP(H212,'ME3M Programa Remessa'!E:L,8,FALSE)</f>
        <v>#N/A</v>
      </c>
      <c r="J212" s="11" t="e">
        <f>VLOOKUP(A212,'ME3M Programa Remessa'!D:L,10,FALSE)</f>
        <v>#N/A</v>
      </c>
      <c r="K212" s="11"/>
      <c r="L212" s="17" t="e">
        <f>VLOOKUP(A212,'MB25'!B:C,2,FALSE)</f>
        <v>#N/A</v>
      </c>
    </row>
    <row r="213" spans="2:12" hidden="1" x14ac:dyDescent="0.25">
      <c r="B213" s="11">
        <f>SUMIF('MB25'!B:B,A213,'MB25'!G:G)</f>
        <v>0</v>
      </c>
      <c r="C213" s="11">
        <f ca="1">SUMIF('saldo z22k032'!D:F,A213,'saldo z22k032'!F:F)</f>
        <v>0</v>
      </c>
      <c r="D213" s="11">
        <f>SUMIF('Z22M051 Programação'!D:D,A213,'Z22M051 Programação'!F:F)</f>
        <v>0</v>
      </c>
      <c r="E213" s="11">
        <f t="shared" ca="1" si="6"/>
        <v>0</v>
      </c>
      <c r="F213" s="11">
        <f t="shared" ca="1" si="7"/>
        <v>0</v>
      </c>
      <c r="H213" s="11" t="e">
        <f>VLOOKUP(A213,'ME3M Programa Remessa'!D:E,2,FALSE)</f>
        <v>#N/A</v>
      </c>
      <c r="I213" s="11" t="e">
        <f>VLOOKUP(H213,'ME3M Programa Remessa'!E:L,8,FALSE)</f>
        <v>#N/A</v>
      </c>
      <c r="J213" s="11" t="e">
        <f>VLOOKUP(A213,'ME3M Programa Remessa'!D:L,10,FALSE)</f>
        <v>#N/A</v>
      </c>
      <c r="K213" s="11"/>
      <c r="L213" s="17" t="e">
        <f>VLOOKUP(A213,'MB25'!B:C,2,FALSE)</f>
        <v>#N/A</v>
      </c>
    </row>
    <row r="214" spans="2:12" hidden="1" x14ac:dyDescent="0.25">
      <c r="B214" s="11">
        <f>SUMIF('MB25'!B:B,A214,'MB25'!G:G)</f>
        <v>0</v>
      </c>
      <c r="C214" s="11">
        <f ca="1">SUMIF('saldo z22k032'!D:F,A214,'saldo z22k032'!F:F)</f>
        <v>0</v>
      </c>
      <c r="D214" s="11">
        <f>SUMIF('Z22M051 Programação'!D:D,A214,'Z22M051 Programação'!F:F)</f>
        <v>0</v>
      </c>
      <c r="E214" s="11">
        <f t="shared" ca="1" si="6"/>
        <v>0</v>
      </c>
      <c r="F214" s="11">
        <f t="shared" ca="1" si="7"/>
        <v>0</v>
      </c>
      <c r="H214" s="11" t="e">
        <f>VLOOKUP(A214,'ME3M Programa Remessa'!D:E,2,FALSE)</f>
        <v>#N/A</v>
      </c>
      <c r="I214" s="11" t="e">
        <f>VLOOKUP(H214,'ME3M Programa Remessa'!E:L,8,FALSE)</f>
        <v>#N/A</v>
      </c>
      <c r="J214" s="11" t="e">
        <f>VLOOKUP(A214,'ME3M Programa Remessa'!D:L,10,FALSE)</f>
        <v>#N/A</v>
      </c>
      <c r="K214" s="11"/>
      <c r="L214" s="17" t="e">
        <f>VLOOKUP(A214,'MB25'!B:C,2,FALSE)</f>
        <v>#N/A</v>
      </c>
    </row>
    <row r="215" spans="2:12" hidden="1" x14ac:dyDescent="0.25">
      <c r="B215" s="11">
        <f>SUMIF('MB25'!B:B,A215,'MB25'!G:G)</f>
        <v>0</v>
      </c>
      <c r="C215" s="11">
        <f ca="1">SUMIF('saldo z22k032'!D:F,A215,'saldo z22k032'!F:F)</f>
        <v>0</v>
      </c>
      <c r="D215" s="11">
        <f>SUMIF('Z22M051 Programação'!D:D,A215,'Z22M051 Programação'!F:F)</f>
        <v>0</v>
      </c>
      <c r="E215" s="11">
        <f t="shared" ca="1" si="6"/>
        <v>0</v>
      </c>
      <c r="F215" s="11">
        <f t="shared" ca="1" si="7"/>
        <v>0</v>
      </c>
      <c r="H215" s="11" t="e">
        <f>VLOOKUP(A215,'ME3M Programa Remessa'!D:E,2,FALSE)</f>
        <v>#N/A</v>
      </c>
      <c r="I215" s="11" t="e">
        <f>VLOOKUP(H215,'ME3M Programa Remessa'!E:L,8,FALSE)</f>
        <v>#N/A</v>
      </c>
      <c r="J215" s="11" t="e">
        <f>VLOOKUP(A215,'ME3M Programa Remessa'!D:L,10,FALSE)</f>
        <v>#N/A</v>
      </c>
      <c r="K215" s="11"/>
      <c r="L215" s="17" t="e">
        <f>VLOOKUP(A215,'MB25'!B:C,2,FALSE)</f>
        <v>#N/A</v>
      </c>
    </row>
    <row r="216" spans="2:12" hidden="1" x14ac:dyDescent="0.25">
      <c r="B216" s="11">
        <f>SUMIF('MB25'!B:B,A216,'MB25'!G:G)</f>
        <v>0</v>
      </c>
      <c r="C216" s="11">
        <f ca="1">SUMIF('saldo z22k032'!D:F,A216,'saldo z22k032'!F:F)</f>
        <v>0</v>
      </c>
      <c r="D216" s="11">
        <f>SUMIF('Z22M051 Programação'!D:D,A216,'Z22M051 Programação'!F:F)</f>
        <v>0</v>
      </c>
      <c r="E216" s="11">
        <f t="shared" ca="1" si="6"/>
        <v>0</v>
      </c>
      <c r="F216" s="11">
        <f t="shared" ca="1" si="7"/>
        <v>0</v>
      </c>
      <c r="H216" s="11" t="e">
        <f>VLOOKUP(A216,'ME3M Programa Remessa'!D:E,2,FALSE)</f>
        <v>#N/A</v>
      </c>
      <c r="I216" s="11" t="e">
        <f>VLOOKUP(H216,'ME3M Programa Remessa'!E:L,8,FALSE)</f>
        <v>#N/A</v>
      </c>
      <c r="J216" s="11" t="e">
        <f>VLOOKUP(A216,'ME3M Programa Remessa'!D:L,10,FALSE)</f>
        <v>#N/A</v>
      </c>
      <c r="K216" s="11"/>
      <c r="L216" s="17" t="e">
        <f>VLOOKUP(A216,'MB25'!B:C,2,FALSE)</f>
        <v>#N/A</v>
      </c>
    </row>
    <row r="217" spans="2:12" hidden="1" x14ac:dyDescent="0.25">
      <c r="B217" s="11">
        <f>SUMIF('MB25'!B:B,A217,'MB25'!G:G)</f>
        <v>0</v>
      </c>
      <c r="C217" s="11">
        <f ca="1">SUMIF('saldo z22k032'!D:F,A217,'saldo z22k032'!F:F)</f>
        <v>0</v>
      </c>
      <c r="D217" s="11">
        <f>SUMIF('Z22M051 Programação'!D:D,A217,'Z22M051 Programação'!F:F)</f>
        <v>0</v>
      </c>
      <c r="E217" s="11">
        <f t="shared" ca="1" si="6"/>
        <v>0</v>
      </c>
      <c r="F217" s="11">
        <f t="shared" ca="1" si="7"/>
        <v>0</v>
      </c>
      <c r="H217" s="11" t="e">
        <f>VLOOKUP(A217,'ME3M Programa Remessa'!D:E,2,FALSE)</f>
        <v>#N/A</v>
      </c>
      <c r="I217" s="11" t="e">
        <f>VLOOKUP(H217,'ME3M Programa Remessa'!E:L,8,FALSE)</f>
        <v>#N/A</v>
      </c>
      <c r="J217" s="11" t="e">
        <f>VLOOKUP(A217,'ME3M Programa Remessa'!D:L,10,FALSE)</f>
        <v>#N/A</v>
      </c>
      <c r="K217" s="11"/>
      <c r="L217" s="17" t="e">
        <f>VLOOKUP(A217,'MB25'!B:C,2,FALSE)</f>
        <v>#N/A</v>
      </c>
    </row>
    <row r="218" spans="2:12" hidden="1" x14ac:dyDescent="0.25">
      <c r="B218" s="11">
        <f>SUMIF('MB25'!B:B,A218,'MB25'!G:G)</f>
        <v>0</v>
      </c>
      <c r="C218" s="11">
        <f ca="1">SUMIF('saldo z22k032'!D:F,A218,'saldo z22k032'!F:F)</f>
        <v>0</v>
      </c>
      <c r="D218" s="11">
        <f>SUMIF('Z22M051 Programação'!D:D,A218,'Z22M051 Programação'!F:F)</f>
        <v>0</v>
      </c>
      <c r="E218" s="11">
        <f t="shared" ca="1" si="6"/>
        <v>0</v>
      </c>
      <c r="F218" s="11">
        <f t="shared" ca="1" si="7"/>
        <v>0</v>
      </c>
      <c r="H218" s="11" t="e">
        <f>VLOOKUP(A218,'ME3M Programa Remessa'!D:E,2,FALSE)</f>
        <v>#N/A</v>
      </c>
      <c r="I218" s="11" t="e">
        <f>VLOOKUP(H218,'ME3M Programa Remessa'!E:L,8,FALSE)</f>
        <v>#N/A</v>
      </c>
      <c r="J218" s="11" t="e">
        <f>VLOOKUP(A218,'ME3M Programa Remessa'!D:L,10,FALSE)</f>
        <v>#N/A</v>
      </c>
      <c r="K218" s="11"/>
      <c r="L218" s="17" t="e">
        <f>VLOOKUP(A218,'MB25'!B:C,2,FALSE)</f>
        <v>#N/A</v>
      </c>
    </row>
    <row r="219" spans="2:12" hidden="1" x14ac:dyDescent="0.25">
      <c r="B219" s="11">
        <f>SUMIF('MB25'!B:B,A219,'MB25'!G:G)</f>
        <v>0</v>
      </c>
      <c r="C219" s="11">
        <f ca="1">SUMIF('saldo z22k032'!D:F,A219,'saldo z22k032'!F:F)</f>
        <v>0</v>
      </c>
      <c r="D219" s="11">
        <f>SUMIF('Z22M051 Programação'!D:D,A219,'Z22M051 Programação'!F:F)</f>
        <v>0</v>
      </c>
      <c r="E219" s="11">
        <f t="shared" ca="1" si="6"/>
        <v>0</v>
      </c>
      <c r="F219" s="11">
        <f t="shared" ca="1" si="7"/>
        <v>0</v>
      </c>
      <c r="H219" s="11" t="e">
        <f>VLOOKUP(A219,'ME3M Programa Remessa'!D:E,2,FALSE)</f>
        <v>#N/A</v>
      </c>
      <c r="I219" s="11" t="e">
        <f>VLOOKUP(H219,'ME3M Programa Remessa'!E:L,8,FALSE)</f>
        <v>#N/A</v>
      </c>
      <c r="J219" s="11" t="e">
        <f>VLOOKUP(A219,'ME3M Programa Remessa'!D:L,10,FALSE)</f>
        <v>#N/A</v>
      </c>
      <c r="K219" s="11"/>
      <c r="L219" s="17" t="e">
        <f>VLOOKUP(A219,'MB25'!B:C,2,FALSE)</f>
        <v>#N/A</v>
      </c>
    </row>
    <row r="220" spans="2:12" hidden="1" x14ac:dyDescent="0.25">
      <c r="B220" s="11">
        <f>SUMIF('MB25'!B:B,A220,'MB25'!G:G)</f>
        <v>0</v>
      </c>
      <c r="C220" s="11">
        <f ca="1">SUMIF('saldo z22k032'!D:F,A220,'saldo z22k032'!F:F)</f>
        <v>0</v>
      </c>
      <c r="D220" s="11">
        <f>SUMIF('Z22M051 Programação'!D:D,A220,'Z22M051 Programação'!F:F)</f>
        <v>0</v>
      </c>
      <c r="E220" s="11">
        <f t="shared" ca="1" si="6"/>
        <v>0</v>
      </c>
      <c r="F220" s="11">
        <f t="shared" ca="1" si="7"/>
        <v>0</v>
      </c>
      <c r="H220" s="11" t="e">
        <f>VLOOKUP(A220,'ME3M Programa Remessa'!D:E,2,FALSE)</f>
        <v>#N/A</v>
      </c>
      <c r="I220" s="11" t="e">
        <f>VLOOKUP(H220,'ME3M Programa Remessa'!E:L,8,FALSE)</f>
        <v>#N/A</v>
      </c>
      <c r="J220" s="11" t="e">
        <f>VLOOKUP(A220,'ME3M Programa Remessa'!D:L,10,FALSE)</f>
        <v>#N/A</v>
      </c>
      <c r="K220" s="11"/>
      <c r="L220" s="17" t="e">
        <f>VLOOKUP(A220,'MB25'!B:C,2,FALSE)</f>
        <v>#N/A</v>
      </c>
    </row>
    <row r="221" spans="2:12" hidden="1" x14ac:dyDescent="0.25">
      <c r="B221" s="62">
        <f>SUMIF('MB25'!B:B,A221,'MB25'!G:G)</f>
        <v>0</v>
      </c>
      <c r="C221" s="11">
        <f ca="1">SUMIF('saldo z22k032'!D:F,A221,'saldo z22k032'!F:F)</f>
        <v>0</v>
      </c>
      <c r="D221" s="62">
        <f>SUMIF('Z22M051 Programação'!D:D,A221,'Z22M051 Programação'!F:F)</f>
        <v>0</v>
      </c>
      <c r="E221" s="62">
        <f t="shared" ca="1" si="6"/>
        <v>0</v>
      </c>
      <c r="F221" s="62">
        <f t="shared" ca="1" si="7"/>
        <v>0</v>
      </c>
      <c r="H221" s="62" t="e">
        <f>VLOOKUP(A221,'ME3M Programa Remessa'!D:E,2,FALSE)</f>
        <v>#N/A</v>
      </c>
      <c r="I221" s="62" t="e">
        <f>VLOOKUP(H221,'ME3M Programa Remessa'!E:L,8,FALSE)</f>
        <v>#N/A</v>
      </c>
      <c r="J221" s="14" t="e">
        <f>VLOOKUP(A221,'ME3M Programa Remessa'!D:L,10,FALSE)</f>
        <v>#N/A</v>
      </c>
      <c r="K221" s="62"/>
      <c r="L221" s="17" t="e">
        <f>VLOOKUP(A221,'MB25'!B:C,2,FALSE)</f>
        <v>#N/A</v>
      </c>
    </row>
    <row r="222" spans="2:12" hidden="1" x14ac:dyDescent="0.25">
      <c r="B222" s="11">
        <f>SUMIF('MB25'!B:B,A222,'MB25'!G:G)</f>
        <v>0</v>
      </c>
      <c r="C222" s="11">
        <f ca="1">SUMIF('saldo z22k032'!D:F,A222,'saldo z22k032'!F:F)</f>
        <v>0</v>
      </c>
      <c r="D222" s="11">
        <f>SUMIF('Z22M051 Programação'!D:D,A222,'Z22M051 Programação'!F:F)</f>
        <v>0</v>
      </c>
      <c r="E222" s="11">
        <f t="shared" ca="1" si="6"/>
        <v>0</v>
      </c>
      <c r="F222" s="11">
        <f t="shared" ca="1" si="7"/>
        <v>0</v>
      </c>
      <c r="H222" s="11" t="e">
        <f>VLOOKUP(A222,'ME3M Programa Remessa'!D:E,2,FALSE)</f>
        <v>#N/A</v>
      </c>
      <c r="I222" s="11" t="e">
        <f>VLOOKUP(H222,'ME3M Programa Remessa'!E:L,8,FALSE)</f>
        <v>#N/A</v>
      </c>
      <c r="J222" s="11" t="e">
        <f>VLOOKUP(A222,'ME3M Programa Remessa'!D:L,10,FALSE)</f>
        <v>#N/A</v>
      </c>
      <c r="K222" s="11"/>
      <c r="L222" s="17" t="e">
        <f>VLOOKUP(A222,'MB25'!B:C,2,FALSE)</f>
        <v>#N/A</v>
      </c>
    </row>
    <row r="223" spans="2:12" hidden="1" x14ac:dyDescent="0.25">
      <c r="B223" s="62">
        <f>SUMIF('MB25'!B:B,A223,'MB25'!G:G)</f>
        <v>0</v>
      </c>
      <c r="C223" s="11">
        <f ca="1">SUMIF('saldo z22k032'!D:F,A223,'saldo z22k032'!F:F)</f>
        <v>0</v>
      </c>
      <c r="D223" s="62">
        <f>SUMIF('Z22M051 Programação'!D:D,A223,'Z22M051 Programação'!F:F)</f>
        <v>0</v>
      </c>
      <c r="E223" s="62">
        <f t="shared" ca="1" si="6"/>
        <v>0</v>
      </c>
      <c r="F223" s="62">
        <f t="shared" ca="1" si="7"/>
        <v>0</v>
      </c>
      <c r="H223" s="62" t="e">
        <f>VLOOKUP(A223,'ME3M Programa Remessa'!D:E,2,FALSE)</f>
        <v>#N/A</v>
      </c>
      <c r="I223" s="62" t="e">
        <f>VLOOKUP(H223,'ME3M Programa Remessa'!E:L,8,FALSE)</f>
        <v>#N/A</v>
      </c>
      <c r="J223" s="14" t="e">
        <f>VLOOKUP(A223,'ME3M Programa Remessa'!D:L,10,FALSE)</f>
        <v>#N/A</v>
      </c>
      <c r="K223" s="62"/>
      <c r="L223" s="17" t="e">
        <f>VLOOKUP(A223,'MB25'!B:C,2,FALSE)</f>
        <v>#N/A</v>
      </c>
    </row>
    <row r="224" spans="2:12" hidden="1" x14ac:dyDescent="0.25">
      <c r="B224" s="11">
        <f>SUMIF('MB25'!B:B,A224,'MB25'!G:G)</f>
        <v>0</v>
      </c>
      <c r="C224" s="11">
        <f ca="1">SUMIF('saldo z22k032'!D:F,A224,'saldo z22k032'!F:F)</f>
        <v>0</v>
      </c>
      <c r="D224" s="11">
        <f>SUMIF('Z22M051 Programação'!D:D,A224,'Z22M051 Programação'!F:F)</f>
        <v>0</v>
      </c>
      <c r="E224" s="11">
        <f t="shared" ca="1" si="6"/>
        <v>0</v>
      </c>
      <c r="F224" s="11">
        <f t="shared" ca="1" si="7"/>
        <v>0</v>
      </c>
      <c r="H224" s="11" t="e">
        <f>VLOOKUP(A224,'ME3M Programa Remessa'!D:E,2,FALSE)</f>
        <v>#N/A</v>
      </c>
      <c r="I224" s="11" t="e">
        <f>VLOOKUP(H224,'ME3M Programa Remessa'!E:L,8,FALSE)</f>
        <v>#N/A</v>
      </c>
      <c r="J224" s="11" t="e">
        <f>VLOOKUP(A224,'ME3M Programa Remessa'!D:L,10,FALSE)</f>
        <v>#N/A</v>
      </c>
      <c r="K224" s="11"/>
      <c r="L224" s="17" t="e">
        <f>VLOOKUP(A224,'MB25'!B:C,2,FALSE)</f>
        <v>#N/A</v>
      </c>
    </row>
    <row r="225" spans="2:12" hidden="1" x14ac:dyDescent="0.25">
      <c r="B225" s="11">
        <f>SUMIF('MB25'!B:B,A225,'MB25'!G:G)</f>
        <v>0</v>
      </c>
      <c r="C225" s="11">
        <f ca="1">SUMIF('saldo z22k032'!D:F,A225,'saldo z22k032'!F:F)</f>
        <v>0</v>
      </c>
      <c r="D225" s="11">
        <f>SUMIF('Z22M051 Programação'!D:D,A225,'Z22M051 Programação'!F:F)</f>
        <v>0</v>
      </c>
      <c r="E225" s="11">
        <f t="shared" ca="1" si="6"/>
        <v>0</v>
      </c>
      <c r="F225" s="11">
        <f t="shared" ca="1" si="7"/>
        <v>0</v>
      </c>
      <c r="H225" s="11" t="e">
        <f>VLOOKUP(A225,'ME3M Programa Remessa'!D:E,2,FALSE)</f>
        <v>#N/A</v>
      </c>
      <c r="I225" s="11" t="e">
        <f>VLOOKUP(H225,'ME3M Programa Remessa'!E:L,8,FALSE)</f>
        <v>#N/A</v>
      </c>
      <c r="J225" s="11" t="e">
        <f>VLOOKUP(A225,'ME3M Programa Remessa'!D:L,10,FALSE)</f>
        <v>#N/A</v>
      </c>
      <c r="K225" s="11"/>
      <c r="L225" s="17" t="e">
        <f>VLOOKUP(A225,'MB25'!B:C,2,FALSE)</f>
        <v>#N/A</v>
      </c>
    </row>
    <row r="226" spans="2:12" hidden="1" x14ac:dyDescent="0.25">
      <c r="B226" s="11">
        <f>SUMIF('MB25'!B:B,A226,'MB25'!G:G)</f>
        <v>0</v>
      </c>
      <c r="C226" s="11">
        <f ca="1">SUMIF('saldo z22k032'!D:F,A226,'saldo z22k032'!F:F)</f>
        <v>0</v>
      </c>
      <c r="D226" s="11">
        <f>SUMIF('Z22M051 Programação'!D:D,A226,'Z22M051 Programação'!F:F)</f>
        <v>0</v>
      </c>
      <c r="E226" s="11">
        <f t="shared" ca="1" si="6"/>
        <v>0</v>
      </c>
      <c r="F226" s="11">
        <f t="shared" ca="1" si="7"/>
        <v>0</v>
      </c>
      <c r="H226" s="11" t="e">
        <f>VLOOKUP(A226,'ME3M Programa Remessa'!D:E,2,FALSE)</f>
        <v>#N/A</v>
      </c>
      <c r="I226" s="11" t="e">
        <f>VLOOKUP(H226,'ME3M Programa Remessa'!E:L,8,FALSE)</f>
        <v>#N/A</v>
      </c>
      <c r="J226" s="11" t="e">
        <f>VLOOKUP(A226,'ME3M Programa Remessa'!D:L,10,FALSE)</f>
        <v>#N/A</v>
      </c>
      <c r="K226" s="11"/>
      <c r="L226" s="17" t="e">
        <f>VLOOKUP(A226,'MB25'!B:C,2,FALSE)</f>
        <v>#N/A</v>
      </c>
    </row>
    <row r="227" spans="2:12" hidden="1" x14ac:dyDescent="0.25">
      <c r="B227" s="11">
        <f>SUMIF('MB25'!B:B,A227,'MB25'!G:G)</f>
        <v>0</v>
      </c>
      <c r="C227" s="11">
        <f ca="1">SUMIF('saldo z22k032'!D:F,A227,'saldo z22k032'!F:F)</f>
        <v>0</v>
      </c>
      <c r="D227" s="11">
        <f>SUMIF('Z22M051 Programação'!D:D,A227,'Z22M051 Programação'!F:F)</f>
        <v>0</v>
      </c>
      <c r="E227" s="11">
        <f t="shared" ca="1" si="6"/>
        <v>0</v>
      </c>
      <c r="F227" s="11">
        <f t="shared" ca="1" si="7"/>
        <v>0</v>
      </c>
      <c r="H227" s="11" t="e">
        <f>VLOOKUP(A227,'ME3M Programa Remessa'!D:E,2,FALSE)</f>
        <v>#N/A</v>
      </c>
      <c r="I227" s="11" t="e">
        <f>VLOOKUP(H227,'ME3M Programa Remessa'!E:L,8,FALSE)</f>
        <v>#N/A</v>
      </c>
      <c r="J227" s="11" t="e">
        <f>VLOOKUP(A227,'ME3M Programa Remessa'!D:L,10,FALSE)</f>
        <v>#N/A</v>
      </c>
      <c r="K227" s="11"/>
      <c r="L227" s="17" t="e">
        <f>VLOOKUP(A227,'MB25'!B:C,2,FALSE)</f>
        <v>#N/A</v>
      </c>
    </row>
    <row r="228" spans="2:12" hidden="1" x14ac:dyDescent="0.25">
      <c r="B228" s="11">
        <f>SUMIF('MB25'!B:B,A228,'MB25'!G:G)</f>
        <v>0</v>
      </c>
      <c r="C228" s="11">
        <f ca="1">SUMIF('saldo z22k032'!D:F,A228,'saldo z22k032'!F:F)</f>
        <v>0</v>
      </c>
      <c r="D228" s="11">
        <f>SUMIF('Z22M051 Programação'!D:D,A228,'Z22M051 Programação'!F:F)</f>
        <v>0</v>
      </c>
      <c r="E228" s="11">
        <f t="shared" ca="1" si="6"/>
        <v>0</v>
      </c>
      <c r="F228" s="11">
        <f t="shared" ca="1" si="7"/>
        <v>0</v>
      </c>
      <c r="H228" s="11" t="e">
        <f>VLOOKUP(A228,'ME3M Programa Remessa'!D:E,2,FALSE)</f>
        <v>#N/A</v>
      </c>
      <c r="I228" s="11" t="e">
        <f>VLOOKUP(H228,'ME3M Programa Remessa'!E:L,8,FALSE)</f>
        <v>#N/A</v>
      </c>
      <c r="J228" s="11" t="e">
        <f>VLOOKUP(A228,'ME3M Programa Remessa'!D:L,10,FALSE)</f>
        <v>#N/A</v>
      </c>
      <c r="K228" s="11"/>
      <c r="L228" s="17" t="e">
        <f>VLOOKUP(A228,'MB25'!B:C,2,FALSE)</f>
        <v>#N/A</v>
      </c>
    </row>
    <row r="229" spans="2:12" hidden="1" x14ac:dyDescent="0.25">
      <c r="B229" s="11">
        <f>SUMIF('MB25'!B:B,A229,'MB25'!G:G)</f>
        <v>0</v>
      </c>
      <c r="C229" s="11">
        <f ca="1">SUMIF('saldo z22k032'!D:F,A229,'saldo z22k032'!F:F)</f>
        <v>0</v>
      </c>
      <c r="D229" s="11">
        <f>SUMIF('Z22M051 Programação'!D:D,A229,'Z22M051 Programação'!F:F)</f>
        <v>0</v>
      </c>
      <c r="E229" s="11">
        <f t="shared" ca="1" si="6"/>
        <v>0</v>
      </c>
      <c r="F229" s="11">
        <f t="shared" ca="1" si="7"/>
        <v>0</v>
      </c>
      <c r="H229" s="11" t="e">
        <f>VLOOKUP(A229,'ME3M Programa Remessa'!D:E,2,FALSE)</f>
        <v>#N/A</v>
      </c>
      <c r="I229" s="11" t="e">
        <f>VLOOKUP(H229,'ME3M Programa Remessa'!E:L,8,FALSE)</f>
        <v>#N/A</v>
      </c>
      <c r="J229" s="11" t="e">
        <f>VLOOKUP(A229,'ME3M Programa Remessa'!D:L,10,FALSE)</f>
        <v>#N/A</v>
      </c>
      <c r="K229" s="11"/>
      <c r="L229" s="17" t="e">
        <f>VLOOKUP(A229,'MB25'!B:C,2,FALSE)</f>
        <v>#N/A</v>
      </c>
    </row>
    <row r="230" spans="2:12" hidden="1" x14ac:dyDescent="0.25">
      <c r="B230" s="11">
        <f>SUMIF('MB25'!B:B,A230,'MB25'!G:G)</f>
        <v>0</v>
      </c>
      <c r="C230" s="11">
        <f ca="1">SUMIF('saldo z22k032'!D:F,A230,'saldo z22k032'!F:F)</f>
        <v>0</v>
      </c>
      <c r="D230" s="11">
        <f>SUMIF('Z22M051 Programação'!D:D,A230,'Z22M051 Programação'!F:F)</f>
        <v>0</v>
      </c>
      <c r="E230" s="11">
        <f t="shared" ca="1" si="6"/>
        <v>0</v>
      </c>
      <c r="F230" s="11">
        <f t="shared" ca="1" si="7"/>
        <v>0</v>
      </c>
      <c r="H230" s="11" t="e">
        <f>VLOOKUP(A230,'ME3M Programa Remessa'!D:E,2,FALSE)</f>
        <v>#N/A</v>
      </c>
      <c r="I230" s="11" t="e">
        <f>VLOOKUP(H230,'ME3M Programa Remessa'!E:L,8,FALSE)</f>
        <v>#N/A</v>
      </c>
      <c r="J230" s="11" t="e">
        <f>VLOOKUP(A230,'ME3M Programa Remessa'!D:L,10,FALSE)</f>
        <v>#N/A</v>
      </c>
      <c r="K230" s="11"/>
      <c r="L230" s="17" t="e">
        <f>VLOOKUP(A230,'MB25'!B:C,2,FALSE)</f>
        <v>#N/A</v>
      </c>
    </row>
    <row r="231" spans="2:12" hidden="1" x14ac:dyDescent="0.25">
      <c r="B231" s="11">
        <f>SUMIF('MB25'!B:B,A231,'MB25'!G:G)</f>
        <v>0</v>
      </c>
      <c r="C231" s="11">
        <f ca="1">SUMIF('saldo z22k032'!D:F,A231,'saldo z22k032'!F:F)</f>
        <v>0</v>
      </c>
      <c r="D231" s="11">
        <f>SUMIF('Z22M051 Programação'!D:D,A231,'Z22M051 Programação'!F:F)</f>
        <v>0</v>
      </c>
      <c r="E231" s="11">
        <f t="shared" ca="1" si="6"/>
        <v>0</v>
      </c>
      <c r="F231" s="11">
        <f t="shared" ca="1" si="7"/>
        <v>0</v>
      </c>
      <c r="H231" s="11" t="e">
        <f>VLOOKUP(A231,'ME3M Programa Remessa'!D:E,2,FALSE)</f>
        <v>#N/A</v>
      </c>
      <c r="I231" s="11" t="e">
        <f>VLOOKUP(H231,'ME3M Programa Remessa'!E:L,8,FALSE)</f>
        <v>#N/A</v>
      </c>
      <c r="J231" s="11" t="e">
        <f>VLOOKUP(A231,'ME3M Programa Remessa'!D:L,10,FALSE)</f>
        <v>#N/A</v>
      </c>
      <c r="K231" s="11"/>
      <c r="L231" s="17" t="e">
        <f>VLOOKUP(A231,'MB25'!B:C,2,FALSE)</f>
        <v>#N/A</v>
      </c>
    </row>
    <row r="232" spans="2:12" hidden="1" x14ac:dyDescent="0.25">
      <c r="B232" s="11">
        <f>SUMIF('MB25'!B:B,A232,'MB25'!G:G)</f>
        <v>0</v>
      </c>
      <c r="C232" s="11">
        <f ca="1">SUMIF('saldo z22k032'!D:F,A232,'saldo z22k032'!F:F)</f>
        <v>0</v>
      </c>
      <c r="D232" s="11">
        <f>SUMIF('Z22M051 Programação'!D:D,A232,'Z22M051 Programação'!F:F)</f>
        <v>0</v>
      </c>
      <c r="E232" s="11">
        <f t="shared" ca="1" si="6"/>
        <v>0</v>
      </c>
      <c r="F232" s="11">
        <f t="shared" ca="1" si="7"/>
        <v>0</v>
      </c>
      <c r="H232" s="11" t="e">
        <f>VLOOKUP(A232,'ME3M Programa Remessa'!D:E,2,FALSE)</f>
        <v>#N/A</v>
      </c>
      <c r="I232" s="11" t="e">
        <f>VLOOKUP(H232,'ME3M Programa Remessa'!E:L,8,FALSE)</f>
        <v>#N/A</v>
      </c>
      <c r="J232" s="11" t="e">
        <f>VLOOKUP(A232,'ME3M Programa Remessa'!D:L,10,FALSE)</f>
        <v>#N/A</v>
      </c>
      <c r="K232" s="11"/>
      <c r="L232" s="17" t="e">
        <f>VLOOKUP(A232,'MB25'!B:C,2,FALSE)</f>
        <v>#N/A</v>
      </c>
    </row>
    <row r="233" spans="2:12" hidden="1" x14ac:dyDescent="0.25">
      <c r="B233" s="11">
        <f>SUMIF('MB25'!B:B,A233,'MB25'!G:G)</f>
        <v>0</v>
      </c>
      <c r="C233" s="11">
        <f ca="1">SUMIF('saldo z22k032'!D:F,A233,'saldo z22k032'!F:F)</f>
        <v>0</v>
      </c>
      <c r="D233" s="11">
        <f>SUMIF('Z22M051 Programação'!D:D,A233,'Z22M051 Programação'!F:F)</f>
        <v>0</v>
      </c>
      <c r="E233" s="11">
        <f t="shared" ca="1" si="6"/>
        <v>0</v>
      </c>
      <c r="F233" s="11">
        <f t="shared" ca="1" si="7"/>
        <v>0</v>
      </c>
      <c r="H233" s="11" t="e">
        <f>VLOOKUP(A233,'ME3M Programa Remessa'!D:E,2,FALSE)</f>
        <v>#N/A</v>
      </c>
      <c r="I233" s="11" t="e">
        <f>VLOOKUP(H233,'ME3M Programa Remessa'!E:L,8,FALSE)</f>
        <v>#N/A</v>
      </c>
      <c r="J233" s="11" t="e">
        <f>VLOOKUP(A233,'ME3M Programa Remessa'!D:L,10,FALSE)</f>
        <v>#N/A</v>
      </c>
      <c r="K233" s="11"/>
      <c r="L233" s="17" t="e">
        <f>VLOOKUP(A233,'MB25'!B:C,2,FALSE)</f>
        <v>#N/A</v>
      </c>
    </row>
    <row r="234" spans="2:12" hidden="1" x14ac:dyDescent="0.25">
      <c r="B234" s="11">
        <f>SUMIF('MB25'!B:B,A234,'MB25'!G:G)</f>
        <v>0</v>
      </c>
      <c r="C234" s="11">
        <f ca="1">SUMIF('saldo z22k032'!D:F,A234,'saldo z22k032'!F:F)</f>
        <v>0</v>
      </c>
      <c r="D234" s="11">
        <f>SUMIF('Z22M051 Programação'!D:D,A234,'Z22M051 Programação'!F:F)</f>
        <v>0</v>
      </c>
      <c r="E234" s="11">
        <f t="shared" ca="1" si="6"/>
        <v>0</v>
      </c>
      <c r="F234" s="11">
        <f t="shared" ca="1" si="7"/>
        <v>0</v>
      </c>
      <c r="H234" s="11" t="e">
        <f>VLOOKUP(A234,'ME3M Programa Remessa'!D:E,2,FALSE)</f>
        <v>#N/A</v>
      </c>
      <c r="I234" s="11" t="e">
        <f>VLOOKUP(H234,'ME3M Programa Remessa'!E:L,8,FALSE)</f>
        <v>#N/A</v>
      </c>
      <c r="J234" s="11" t="e">
        <f>VLOOKUP(A234,'ME3M Programa Remessa'!D:L,10,FALSE)</f>
        <v>#N/A</v>
      </c>
      <c r="K234" s="11"/>
      <c r="L234" s="17" t="e">
        <f>VLOOKUP(A234,'MB25'!B:C,2,FALSE)</f>
        <v>#N/A</v>
      </c>
    </row>
    <row r="235" spans="2:12" hidden="1" x14ac:dyDescent="0.25">
      <c r="B235" s="11">
        <f>SUMIF('MB25'!B:B,A235,'MB25'!G:G)</f>
        <v>0</v>
      </c>
      <c r="C235" s="11">
        <f ca="1">SUMIF('saldo z22k032'!D:F,A235,'saldo z22k032'!F:F)</f>
        <v>0</v>
      </c>
      <c r="D235" s="11">
        <f>SUMIF('Z22M051 Programação'!D:D,A235,'Z22M051 Programação'!F:F)</f>
        <v>0</v>
      </c>
      <c r="E235" s="11">
        <f t="shared" ca="1" si="6"/>
        <v>0</v>
      </c>
      <c r="F235" s="11">
        <f t="shared" ca="1" si="7"/>
        <v>0</v>
      </c>
      <c r="H235" s="11" t="e">
        <f>VLOOKUP(A235,'ME3M Programa Remessa'!D:E,2,FALSE)</f>
        <v>#N/A</v>
      </c>
      <c r="I235" s="11" t="e">
        <f>VLOOKUP(H235,'ME3M Programa Remessa'!E:L,8,FALSE)</f>
        <v>#N/A</v>
      </c>
      <c r="J235" s="11" t="e">
        <f>VLOOKUP(A235,'ME3M Programa Remessa'!D:L,10,FALSE)</f>
        <v>#N/A</v>
      </c>
      <c r="K235" s="11"/>
      <c r="L235" s="17" t="e">
        <f>VLOOKUP(A235,'MB25'!B:C,2,FALSE)</f>
        <v>#N/A</v>
      </c>
    </row>
    <row r="236" spans="2:12" hidden="1" x14ac:dyDescent="0.25">
      <c r="B236" s="11">
        <f>SUMIF('MB25'!B:B,A236,'MB25'!G:G)</f>
        <v>0</v>
      </c>
      <c r="C236" s="11">
        <f ca="1">SUMIF('saldo z22k032'!D:F,A236,'saldo z22k032'!F:F)</f>
        <v>0</v>
      </c>
      <c r="D236" s="11">
        <f>SUMIF('Z22M051 Programação'!D:D,A236,'Z22M051 Programação'!F:F)</f>
        <v>0</v>
      </c>
      <c r="E236" s="11">
        <f t="shared" ca="1" si="6"/>
        <v>0</v>
      </c>
      <c r="F236" s="11">
        <f t="shared" ca="1" si="7"/>
        <v>0</v>
      </c>
      <c r="H236" s="11" t="e">
        <f>VLOOKUP(A236,'ME3M Programa Remessa'!D:E,2,FALSE)</f>
        <v>#N/A</v>
      </c>
      <c r="I236" s="11" t="e">
        <f>VLOOKUP(H236,'ME3M Programa Remessa'!E:L,8,FALSE)</f>
        <v>#N/A</v>
      </c>
      <c r="J236" s="11" t="e">
        <f>VLOOKUP(A236,'ME3M Programa Remessa'!D:L,10,FALSE)</f>
        <v>#N/A</v>
      </c>
      <c r="K236" s="11"/>
      <c r="L236" s="17" t="e">
        <f>VLOOKUP(A236,'MB25'!B:C,2,FALSE)</f>
        <v>#N/A</v>
      </c>
    </row>
    <row r="237" spans="2:12" hidden="1" x14ac:dyDescent="0.25">
      <c r="B237" s="11">
        <f>SUMIF('MB25'!B:B,A237,'MB25'!G:G)</f>
        <v>0</v>
      </c>
      <c r="C237" s="11">
        <f ca="1">SUMIF('saldo z22k032'!D:F,A237,'saldo z22k032'!F:F)</f>
        <v>0</v>
      </c>
      <c r="D237" s="11">
        <f>SUMIF('Z22M051 Programação'!D:D,A237,'Z22M051 Programação'!F:F)</f>
        <v>0</v>
      </c>
      <c r="E237" s="11">
        <f t="shared" ca="1" si="6"/>
        <v>0</v>
      </c>
      <c r="F237" s="11">
        <f t="shared" ca="1" si="7"/>
        <v>0</v>
      </c>
      <c r="H237" s="11" t="e">
        <f>VLOOKUP(A237,'ME3M Programa Remessa'!D:E,2,FALSE)</f>
        <v>#N/A</v>
      </c>
      <c r="I237" s="11" t="e">
        <f>VLOOKUP(H237,'ME3M Programa Remessa'!E:L,8,FALSE)</f>
        <v>#N/A</v>
      </c>
      <c r="J237" s="11" t="e">
        <f>VLOOKUP(A237,'ME3M Programa Remessa'!D:L,10,FALSE)</f>
        <v>#N/A</v>
      </c>
      <c r="K237" s="11"/>
      <c r="L237" s="17" t="e">
        <f>VLOOKUP(A237,'MB25'!B:C,2,FALSE)</f>
        <v>#N/A</v>
      </c>
    </row>
    <row r="238" spans="2:12" hidden="1" x14ac:dyDescent="0.25">
      <c r="B238" s="11">
        <f>SUMIF('MB25'!B:B,A238,'MB25'!G:G)</f>
        <v>0</v>
      </c>
      <c r="C238" s="11">
        <f ca="1">SUMIF('saldo z22k032'!D:F,A238,'saldo z22k032'!F:F)</f>
        <v>0</v>
      </c>
      <c r="D238" s="11">
        <f>SUMIF('Z22M051 Programação'!D:D,A238,'Z22M051 Programação'!F:F)</f>
        <v>0</v>
      </c>
      <c r="E238" s="11">
        <f t="shared" ca="1" si="6"/>
        <v>0</v>
      </c>
      <c r="F238" s="11">
        <f t="shared" ca="1" si="7"/>
        <v>0</v>
      </c>
      <c r="H238" s="11" t="e">
        <f>VLOOKUP(A238,'ME3M Programa Remessa'!D:E,2,FALSE)</f>
        <v>#N/A</v>
      </c>
      <c r="I238" s="11" t="e">
        <f>VLOOKUP(H238,'ME3M Programa Remessa'!E:L,8,FALSE)</f>
        <v>#N/A</v>
      </c>
      <c r="J238" s="11" t="e">
        <f>VLOOKUP(A238,'ME3M Programa Remessa'!D:L,10,FALSE)</f>
        <v>#N/A</v>
      </c>
      <c r="K238" s="11"/>
      <c r="L238" s="17" t="e">
        <f>VLOOKUP(A238,'MB25'!B:C,2,FALSE)</f>
        <v>#N/A</v>
      </c>
    </row>
    <row r="239" spans="2:12" hidden="1" x14ac:dyDescent="0.25">
      <c r="B239" s="11">
        <f>SUMIF('MB25'!B:B,A239,'MB25'!G:G)</f>
        <v>0</v>
      </c>
      <c r="C239" s="11">
        <f ca="1">SUMIF('saldo z22k032'!D:F,A239,'saldo z22k032'!F:F)</f>
        <v>0</v>
      </c>
      <c r="D239" s="11">
        <f>SUMIF('Z22M051 Programação'!D:D,A239,'Z22M051 Programação'!F:F)</f>
        <v>0</v>
      </c>
      <c r="E239" s="11">
        <f t="shared" ca="1" si="6"/>
        <v>0</v>
      </c>
      <c r="F239" s="11">
        <f t="shared" ca="1" si="7"/>
        <v>0</v>
      </c>
      <c r="H239" s="11" t="e">
        <f>VLOOKUP(A239,'ME3M Programa Remessa'!D:E,2,FALSE)</f>
        <v>#N/A</v>
      </c>
      <c r="I239" s="11" t="e">
        <f>VLOOKUP(H239,'ME3M Programa Remessa'!E:L,8,FALSE)</f>
        <v>#N/A</v>
      </c>
      <c r="J239" s="11" t="e">
        <f>VLOOKUP(A239,'ME3M Programa Remessa'!D:L,10,FALSE)</f>
        <v>#N/A</v>
      </c>
      <c r="K239" s="11"/>
      <c r="L239" s="17" t="e">
        <f>VLOOKUP(A239,'MB25'!B:C,2,FALSE)</f>
        <v>#N/A</v>
      </c>
    </row>
    <row r="240" spans="2:12" hidden="1" x14ac:dyDescent="0.25">
      <c r="B240" s="11">
        <f>SUMIF('MB25'!B:B,A240,'MB25'!G:G)</f>
        <v>0</v>
      </c>
      <c r="C240" s="11">
        <f ca="1">SUMIF('saldo z22k032'!D:F,A240,'saldo z22k032'!F:F)</f>
        <v>0</v>
      </c>
      <c r="D240" s="11">
        <f>SUMIF('Z22M051 Programação'!D:D,A240,'Z22M051 Programação'!F:F)</f>
        <v>0</v>
      </c>
      <c r="E240" s="11">
        <f t="shared" ca="1" si="6"/>
        <v>0</v>
      </c>
      <c r="F240" s="11">
        <f t="shared" ca="1" si="7"/>
        <v>0</v>
      </c>
      <c r="H240" s="11" t="e">
        <f>VLOOKUP(A240,'ME3M Programa Remessa'!D:E,2,FALSE)</f>
        <v>#N/A</v>
      </c>
      <c r="I240" s="11" t="e">
        <f>VLOOKUP(H240,'ME3M Programa Remessa'!E:L,8,FALSE)</f>
        <v>#N/A</v>
      </c>
      <c r="J240" s="11" t="e">
        <f>VLOOKUP(A240,'ME3M Programa Remessa'!D:L,10,FALSE)</f>
        <v>#N/A</v>
      </c>
      <c r="K240" s="11"/>
      <c r="L240" s="17" t="e">
        <f>VLOOKUP(A240,'MB25'!B:C,2,FALSE)</f>
        <v>#N/A</v>
      </c>
    </row>
    <row r="241" spans="2:12" hidden="1" x14ac:dyDescent="0.25">
      <c r="B241" s="11">
        <f>SUMIF('MB25'!B:B,A241,'MB25'!G:G)</f>
        <v>0</v>
      </c>
      <c r="C241" s="11">
        <f ca="1">SUMIF('saldo z22k032'!D:F,A241,'saldo z22k032'!F:F)</f>
        <v>0</v>
      </c>
      <c r="D241" s="11">
        <f>SUMIF('Z22M051 Programação'!D:D,A241,'Z22M051 Programação'!F:F)</f>
        <v>0</v>
      </c>
      <c r="E241" s="11">
        <f t="shared" ca="1" si="6"/>
        <v>0</v>
      </c>
      <c r="F241" s="11">
        <f t="shared" ca="1" si="7"/>
        <v>0</v>
      </c>
      <c r="H241" s="11" t="e">
        <f>VLOOKUP(A241,'ME3M Programa Remessa'!D:E,2,FALSE)</f>
        <v>#N/A</v>
      </c>
      <c r="I241" s="11" t="e">
        <f>VLOOKUP(H241,'ME3M Programa Remessa'!E:L,8,FALSE)</f>
        <v>#N/A</v>
      </c>
      <c r="J241" s="11" t="e">
        <f>VLOOKUP(A241,'ME3M Programa Remessa'!D:L,10,FALSE)</f>
        <v>#N/A</v>
      </c>
      <c r="K241" s="11"/>
      <c r="L241" s="17" t="e">
        <f>VLOOKUP(A241,'MB25'!B:C,2,FALSE)</f>
        <v>#N/A</v>
      </c>
    </row>
    <row r="242" spans="2:12" hidden="1" x14ac:dyDescent="0.25">
      <c r="B242" s="11">
        <f>SUMIF('MB25'!B:B,A242,'MB25'!G:G)</f>
        <v>0</v>
      </c>
      <c r="C242" s="11">
        <f ca="1">SUMIF('saldo z22k032'!D:F,A242,'saldo z22k032'!F:F)</f>
        <v>0</v>
      </c>
      <c r="D242" s="11">
        <f>SUMIF('Z22M051 Programação'!D:D,A242,'Z22M051 Programação'!F:F)</f>
        <v>0</v>
      </c>
      <c r="E242" s="11">
        <f t="shared" ca="1" si="6"/>
        <v>0</v>
      </c>
      <c r="F242" s="11">
        <f t="shared" ca="1" si="7"/>
        <v>0</v>
      </c>
      <c r="H242" s="11" t="e">
        <f>VLOOKUP(A242,'ME3M Programa Remessa'!D:E,2,FALSE)</f>
        <v>#N/A</v>
      </c>
      <c r="I242" s="11" t="e">
        <f>VLOOKUP(H242,'ME3M Programa Remessa'!E:L,8,FALSE)</f>
        <v>#N/A</v>
      </c>
      <c r="J242" s="11" t="e">
        <f>VLOOKUP(A242,'ME3M Programa Remessa'!D:L,10,FALSE)</f>
        <v>#N/A</v>
      </c>
      <c r="K242" s="11"/>
      <c r="L242" s="17" t="e">
        <f>VLOOKUP(A242,'MB25'!B:C,2,FALSE)</f>
        <v>#N/A</v>
      </c>
    </row>
    <row r="243" spans="2:12" hidden="1" x14ac:dyDescent="0.25">
      <c r="B243" s="11">
        <f>SUMIF('MB25'!B:B,A243,'MB25'!G:G)</f>
        <v>0</v>
      </c>
      <c r="C243" s="11">
        <f ca="1">SUMIF('saldo z22k032'!D:F,A243,'saldo z22k032'!F:F)</f>
        <v>0</v>
      </c>
      <c r="D243" s="11">
        <f>SUMIF('Z22M051 Programação'!D:D,A243,'Z22M051 Programação'!F:F)</f>
        <v>0</v>
      </c>
      <c r="E243" s="11">
        <f t="shared" ca="1" si="6"/>
        <v>0</v>
      </c>
      <c r="F243" s="11">
        <f t="shared" ca="1" si="7"/>
        <v>0</v>
      </c>
      <c r="H243" s="11" t="e">
        <f>VLOOKUP(A243,'ME3M Programa Remessa'!D:E,2,FALSE)</f>
        <v>#N/A</v>
      </c>
      <c r="I243" s="11" t="e">
        <f>VLOOKUP(H243,'ME3M Programa Remessa'!E:L,8,FALSE)</f>
        <v>#N/A</v>
      </c>
      <c r="J243" s="11" t="e">
        <f>VLOOKUP(A243,'ME3M Programa Remessa'!D:L,10,FALSE)</f>
        <v>#N/A</v>
      </c>
      <c r="K243" s="11"/>
      <c r="L243" s="17" t="e">
        <f>VLOOKUP(A243,'MB25'!B:C,2,FALSE)</f>
        <v>#N/A</v>
      </c>
    </row>
    <row r="244" spans="2:12" hidden="1" x14ac:dyDescent="0.25">
      <c r="B244" s="11">
        <f>SUMIF('MB25'!B:B,A244,'MB25'!G:G)</f>
        <v>0</v>
      </c>
      <c r="C244" s="11">
        <f ca="1">SUMIF('saldo z22k032'!D:F,A244,'saldo z22k032'!F:F)</f>
        <v>0</v>
      </c>
      <c r="D244" s="11">
        <f>SUMIF('Z22M051 Programação'!D:D,A244,'Z22M051 Programação'!F:F)</f>
        <v>0</v>
      </c>
      <c r="E244" s="11">
        <f t="shared" ca="1" si="6"/>
        <v>0</v>
      </c>
      <c r="F244" s="11">
        <f t="shared" ca="1" si="7"/>
        <v>0</v>
      </c>
      <c r="H244" s="11" t="e">
        <f>VLOOKUP(A244,'ME3M Programa Remessa'!D:E,2,FALSE)</f>
        <v>#N/A</v>
      </c>
      <c r="I244" s="11" t="e">
        <f>VLOOKUP(H244,'ME3M Programa Remessa'!E:L,8,FALSE)</f>
        <v>#N/A</v>
      </c>
      <c r="J244" s="11" t="e">
        <f>VLOOKUP(A244,'ME3M Programa Remessa'!D:L,10,FALSE)</f>
        <v>#N/A</v>
      </c>
      <c r="K244" s="11"/>
      <c r="L244" s="17" t="e">
        <f>VLOOKUP(A244,'MB25'!B:C,2,FALSE)</f>
        <v>#N/A</v>
      </c>
    </row>
    <row r="245" spans="2:12" hidden="1" x14ac:dyDescent="0.25">
      <c r="B245" s="11">
        <f>SUMIF('MB25'!B:B,A245,'MB25'!G:G)</f>
        <v>0</v>
      </c>
      <c r="C245" s="11">
        <f ca="1">SUMIF('saldo z22k032'!D:F,A245,'saldo z22k032'!F:F)</f>
        <v>0</v>
      </c>
      <c r="D245" s="11">
        <f>SUMIF('Z22M051 Programação'!D:D,A245,'Z22M051 Programação'!F:F)</f>
        <v>0</v>
      </c>
      <c r="E245" s="11">
        <f t="shared" ca="1" si="6"/>
        <v>0</v>
      </c>
      <c r="F245" s="11">
        <f t="shared" ca="1" si="7"/>
        <v>0</v>
      </c>
      <c r="H245" s="11" t="e">
        <f>VLOOKUP(A245,'ME3M Programa Remessa'!D:E,2,FALSE)</f>
        <v>#N/A</v>
      </c>
      <c r="I245" s="11" t="e">
        <f>VLOOKUP(H245,'ME3M Programa Remessa'!E:L,8,FALSE)</f>
        <v>#N/A</v>
      </c>
      <c r="J245" s="11" t="e">
        <f>VLOOKUP(A245,'ME3M Programa Remessa'!D:L,10,FALSE)</f>
        <v>#N/A</v>
      </c>
      <c r="K245" s="11"/>
      <c r="L245" s="17" t="e">
        <f>VLOOKUP(A245,'MB25'!B:C,2,FALSE)</f>
        <v>#N/A</v>
      </c>
    </row>
    <row r="246" spans="2:12" hidden="1" x14ac:dyDescent="0.25">
      <c r="B246" s="11">
        <f>SUMIF('MB25'!B:B,A246,'MB25'!G:G)</f>
        <v>0</v>
      </c>
      <c r="C246" s="11">
        <f ca="1">SUMIF('saldo z22k032'!D:F,A246,'saldo z22k032'!F:F)</f>
        <v>0</v>
      </c>
      <c r="D246" s="11">
        <f>SUMIF('Z22M051 Programação'!D:D,A246,'Z22M051 Programação'!F:F)</f>
        <v>0</v>
      </c>
      <c r="E246" s="11">
        <f t="shared" ca="1" si="6"/>
        <v>0</v>
      </c>
      <c r="F246" s="11">
        <f t="shared" ca="1" si="7"/>
        <v>0</v>
      </c>
      <c r="H246" s="11" t="e">
        <f>VLOOKUP(A246,'ME3M Programa Remessa'!D:E,2,FALSE)</f>
        <v>#N/A</v>
      </c>
      <c r="I246" s="11" t="e">
        <f>VLOOKUP(H246,'ME3M Programa Remessa'!E:L,8,FALSE)</f>
        <v>#N/A</v>
      </c>
      <c r="J246" s="11" t="e">
        <f>VLOOKUP(A246,'ME3M Programa Remessa'!D:L,10,FALSE)</f>
        <v>#N/A</v>
      </c>
      <c r="K246" s="11"/>
      <c r="L246" s="17" t="e">
        <f>VLOOKUP(A246,'MB25'!B:C,2,FALSE)</f>
        <v>#N/A</v>
      </c>
    </row>
    <row r="247" spans="2:12" hidden="1" x14ac:dyDescent="0.25">
      <c r="B247" s="11">
        <f>SUMIF('MB25'!B:B,A247,'MB25'!G:G)</f>
        <v>0</v>
      </c>
      <c r="C247" s="11">
        <f ca="1">SUMIF('saldo z22k032'!D:F,A247,'saldo z22k032'!F:F)</f>
        <v>0</v>
      </c>
      <c r="D247" s="11">
        <f>SUMIF('Z22M051 Programação'!D:D,A247,'Z22M051 Programação'!F:F)</f>
        <v>0</v>
      </c>
      <c r="E247" s="11">
        <f t="shared" ca="1" si="6"/>
        <v>0</v>
      </c>
      <c r="F247" s="11">
        <f t="shared" ca="1" si="7"/>
        <v>0</v>
      </c>
      <c r="H247" s="11" t="e">
        <f>VLOOKUP(A247,'ME3M Programa Remessa'!D:E,2,FALSE)</f>
        <v>#N/A</v>
      </c>
      <c r="I247" s="11" t="e">
        <f>VLOOKUP(H247,'ME3M Programa Remessa'!E:L,8,FALSE)</f>
        <v>#N/A</v>
      </c>
      <c r="J247" s="11" t="e">
        <f>VLOOKUP(A247,'ME3M Programa Remessa'!D:L,10,FALSE)</f>
        <v>#N/A</v>
      </c>
      <c r="K247" s="11"/>
      <c r="L247" s="17" t="e">
        <f>VLOOKUP(A247,'MB25'!B:C,2,FALSE)</f>
        <v>#N/A</v>
      </c>
    </row>
    <row r="248" spans="2:12" hidden="1" x14ac:dyDescent="0.25">
      <c r="B248" s="11">
        <f>SUMIF('MB25'!B:B,A248,'MB25'!G:G)</f>
        <v>0</v>
      </c>
      <c r="C248" s="11">
        <f ca="1">SUMIF('saldo z22k032'!D:F,A248,'saldo z22k032'!F:F)</f>
        <v>0</v>
      </c>
      <c r="D248" s="11">
        <f>SUMIF('Z22M051 Programação'!D:D,A248,'Z22M051 Programação'!F:F)</f>
        <v>0</v>
      </c>
      <c r="E248" s="11">
        <f t="shared" ca="1" si="6"/>
        <v>0</v>
      </c>
      <c r="F248" s="11">
        <f t="shared" ca="1" si="7"/>
        <v>0</v>
      </c>
      <c r="H248" s="11" t="e">
        <f>VLOOKUP(A248,'ME3M Programa Remessa'!D:E,2,FALSE)</f>
        <v>#N/A</v>
      </c>
      <c r="I248" s="11" t="e">
        <f>VLOOKUP(H248,'ME3M Programa Remessa'!E:L,8,FALSE)</f>
        <v>#N/A</v>
      </c>
      <c r="J248" s="11" t="e">
        <f>VLOOKUP(A248,'ME3M Programa Remessa'!D:L,10,FALSE)</f>
        <v>#N/A</v>
      </c>
      <c r="K248" s="11"/>
      <c r="L248" s="17" t="e">
        <f>VLOOKUP(A248,'MB25'!B:C,2,FALSE)</f>
        <v>#N/A</v>
      </c>
    </row>
    <row r="249" spans="2:12" hidden="1" x14ac:dyDescent="0.25">
      <c r="B249" s="11">
        <f>SUMIF('MB25'!B:B,A249,'MB25'!G:G)</f>
        <v>0</v>
      </c>
      <c r="C249" s="11">
        <f ca="1">SUMIF('saldo z22k032'!D:F,A249,'saldo z22k032'!F:F)</f>
        <v>0</v>
      </c>
      <c r="D249" s="11">
        <f>SUMIF('Z22M051 Programação'!D:D,A249,'Z22M051 Programação'!F:F)</f>
        <v>0</v>
      </c>
      <c r="E249" s="11">
        <f t="shared" ca="1" si="6"/>
        <v>0</v>
      </c>
      <c r="F249" s="11">
        <f t="shared" ca="1" si="7"/>
        <v>0</v>
      </c>
      <c r="H249" s="11" t="e">
        <f>VLOOKUP(A249,'ME3M Programa Remessa'!D:E,2,FALSE)</f>
        <v>#N/A</v>
      </c>
      <c r="I249" s="11" t="e">
        <f>VLOOKUP(H249,'ME3M Programa Remessa'!E:L,8,FALSE)</f>
        <v>#N/A</v>
      </c>
      <c r="J249" s="11" t="e">
        <f>VLOOKUP(A249,'ME3M Programa Remessa'!D:L,10,FALSE)</f>
        <v>#N/A</v>
      </c>
      <c r="K249" s="11"/>
      <c r="L249" s="17" t="e">
        <f>VLOOKUP(A249,'MB25'!B:C,2,FALSE)</f>
        <v>#N/A</v>
      </c>
    </row>
    <row r="250" spans="2:12" hidden="1" x14ac:dyDescent="0.25">
      <c r="B250" s="11">
        <f>SUMIF('MB25'!B:B,A250,'MB25'!G:G)</f>
        <v>0</v>
      </c>
      <c r="C250" s="11">
        <f ca="1">SUMIF('saldo z22k032'!D:F,A250,'saldo z22k032'!F:F)</f>
        <v>0</v>
      </c>
      <c r="D250" s="11">
        <f>SUMIF('Z22M051 Programação'!D:D,A250,'Z22M051 Programação'!F:F)</f>
        <v>0</v>
      </c>
      <c r="E250" s="11">
        <f t="shared" ca="1" si="6"/>
        <v>0</v>
      </c>
      <c r="F250" s="11">
        <f t="shared" ca="1" si="7"/>
        <v>0</v>
      </c>
      <c r="H250" s="11" t="e">
        <f>VLOOKUP(A250,'ME3M Programa Remessa'!D:E,2,FALSE)</f>
        <v>#N/A</v>
      </c>
      <c r="I250" s="11" t="e">
        <f>VLOOKUP(H250,'ME3M Programa Remessa'!E:L,8,FALSE)</f>
        <v>#N/A</v>
      </c>
      <c r="J250" s="11" t="e">
        <f>VLOOKUP(A250,'ME3M Programa Remessa'!D:L,10,FALSE)</f>
        <v>#N/A</v>
      </c>
      <c r="K250" s="11"/>
      <c r="L250" s="17" t="e">
        <f>VLOOKUP(A250,'MB25'!B:C,2,FALSE)</f>
        <v>#N/A</v>
      </c>
    </row>
    <row r="251" spans="2:12" hidden="1" x14ac:dyDescent="0.25">
      <c r="B251" s="11">
        <f>SUMIF('MB25'!B:B,A251,'MB25'!G:G)</f>
        <v>0</v>
      </c>
      <c r="C251" s="11">
        <f ca="1">SUMIF('saldo z22k032'!D:F,A251,'saldo z22k032'!F:F)</f>
        <v>0</v>
      </c>
      <c r="D251" s="11">
        <f>SUMIF('Z22M051 Programação'!D:D,A251,'Z22M051 Programação'!F:F)</f>
        <v>0</v>
      </c>
      <c r="E251" s="11">
        <f t="shared" ca="1" si="6"/>
        <v>0</v>
      </c>
      <c r="F251" s="11">
        <f t="shared" ca="1" si="7"/>
        <v>0</v>
      </c>
      <c r="H251" s="11" t="e">
        <f>VLOOKUP(A251,'ME3M Programa Remessa'!D:E,2,FALSE)</f>
        <v>#N/A</v>
      </c>
      <c r="I251" s="11" t="e">
        <f>VLOOKUP(H251,'ME3M Programa Remessa'!E:L,8,FALSE)</f>
        <v>#N/A</v>
      </c>
      <c r="J251" s="11" t="e">
        <f>VLOOKUP(A251,'ME3M Programa Remessa'!D:L,10,FALSE)</f>
        <v>#N/A</v>
      </c>
      <c r="K251" s="11"/>
      <c r="L251" s="17" t="e">
        <f>VLOOKUP(A251,'MB25'!B:C,2,FALSE)</f>
        <v>#N/A</v>
      </c>
    </row>
    <row r="252" spans="2:12" hidden="1" x14ac:dyDescent="0.25">
      <c r="B252" s="11">
        <f>SUMIF('MB25'!B:B,A252,'MB25'!G:G)</f>
        <v>0</v>
      </c>
      <c r="C252" s="11">
        <f ca="1">SUMIF('saldo z22k032'!D:F,A252,'saldo z22k032'!F:F)</f>
        <v>0</v>
      </c>
      <c r="D252" s="11">
        <f>SUMIF('Z22M051 Programação'!D:D,A252,'Z22M051 Programação'!F:F)</f>
        <v>0</v>
      </c>
      <c r="E252" s="11">
        <f t="shared" ca="1" si="6"/>
        <v>0</v>
      </c>
      <c r="F252" s="11">
        <f t="shared" ca="1" si="7"/>
        <v>0</v>
      </c>
      <c r="H252" s="11" t="e">
        <f>VLOOKUP(A252,'ME3M Programa Remessa'!D:E,2,FALSE)</f>
        <v>#N/A</v>
      </c>
      <c r="I252" s="11" t="e">
        <f>VLOOKUP(H252,'ME3M Programa Remessa'!E:L,8,FALSE)</f>
        <v>#N/A</v>
      </c>
      <c r="J252" s="11" t="e">
        <f>VLOOKUP(A252,'ME3M Programa Remessa'!D:L,10,FALSE)</f>
        <v>#N/A</v>
      </c>
      <c r="K252" s="11"/>
      <c r="L252" s="17" t="e">
        <f>VLOOKUP(A252,'MB25'!B:C,2,FALSE)</f>
        <v>#N/A</v>
      </c>
    </row>
    <row r="253" spans="2:12" hidden="1" x14ac:dyDescent="0.25">
      <c r="B253" s="11">
        <f>SUMIF('MB25'!B:B,A253,'MB25'!G:G)</f>
        <v>0</v>
      </c>
      <c r="C253" s="11">
        <f ca="1">SUMIF('saldo z22k032'!D:F,A253,'saldo z22k032'!F:F)</f>
        <v>0</v>
      </c>
      <c r="D253" s="11">
        <f>SUMIF('Z22M051 Programação'!D:D,A253,'Z22M051 Programação'!F:F)</f>
        <v>0</v>
      </c>
      <c r="E253" s="11">
        <f t="shared" ca="1" si="6"/>
        <v>0</v>
      </c>
      <c r="F253" s="11">
        <f t="shared" ca="1" si="7"/>
        <v>0</v>
      </c>
      <c r="H253" s="11" t="e">
        <f>VLOOKUP(A253,'ME3M Programa Remessa'!D:E,2,FALSE)</f>
        <v>#N/A</v>
      </c>
      <c r="I253" s="11" t="e">
        <f>VLOOKUP(H253,'ME3M Programa Remessa'!E:L,8,FALSE)</f>
        <v>#N/A</v>
      </c>
      <c r="J253" s="11" t="e">
        <f>VLOOKUP(A253,'ME3M Programa Remessa'!D:L,10,FALSE)</f>
        <v>#N/A</v>
      </c>
      <c r="K253" s="11"/>
      <c r="L253" s="17" t="e">
        <f>VLOOKUP(A253,'MB25'!B:C,2,FALSE)</f>
        <v>#N/A</v>
      </c>
    </row>
    <row r="254" spans="2:12" hidden="1" x14ac:dyDescent="0.25">
      <c r="B254" s="11">
        <f>SUMIF('MB25'!B:B,A254,'MB25'!G:G)</f>
        <v>0</v>
      </c>
      <c r="C254" s="11">
        <f ca="1">SUMIF('saldo z22k032'!D:F,A254,'saldo z22k032'!F:F)</f>
        <v>0</v>
      </c>
      <c r="D254" s="11">
        <f>SUMIF('Z22M051 Programação'!D:D,A254,'Z22M051 Programação'!F:F)</f>
        <v>0</v>
      </c>
      <c r="E254" s="11">
        <f t="shared" ca="1" si="6"/>
        <v>0</v>
      </c>
      <c r="F254" s="11">
        <f t="shared" ca="1" si="7"/>
        <v>0</v>
      </c>
      <c r="H254" s="11" t="e">
        <f>VLOOKUP(A254,'ME3M Programa Remessa'!D:E,2,FALSE)</f>
        <v>#N/A</v>
      </c>
      <c r="I254" s="11" t="e">
        <f>VLOOKUP(H254,'ME3M Programa Remessa'!E:L,8,FALSE)</f>
        <v>#N/A</v>
      </c>
      <c r="J254" s="11" t="e">
        <f>VLOOKUP(A254,'ME3M Programa Remessa'!D:L,10,FALSE)</f>
        <v>#N/A</v>
      </c>
      <c r="K254" s="11"/>
      <c r="L254" s="17" t="e">
        <f>VLOOKUP(A254,'MB25'!B:C,2,FALSE)</f>
        <v>#N/A</v>
      </c>
    </row>
    <row r="255" spans="2:12" hidden="1" x14ac:dyDescent="0.25">
      <c r="B255" s="11">
        <f>SUMIF('MB25'!B:B,A255,'MB25'!G:G)</f>
        <v>0</v>
      </c>
      <c r="C255" s="11">
        <f ca="1">SUMIF('saldo z22k032'!D:F,A255,'saldo z22k032'!F:F)</f>
        <v>0</v>
      </c>
      <c r="D255" s="11">
        <f>SUMIF('Z22M051 Programação'!D:D,A255,'Z22M051 Programação'!F:F)</f>
        <v>0</v>
      </c>
      <c r="E255" s="11">
        <f t="shared" ca="1" si="6"/>
        <v>0</v>
      </c>
      <c r="F255" s="11">
        <f t="shared" ca="1" si="7"/>
        <v>0</v>
      </c>
      <c r="H255" s="11" t="e">
        <f>VLOOKUP(A255,'ME3M Programa Remessa'!D:E,2,FALSE)</f>
        <v>#N/A</v>
      </c>
      <c r="I255" s="11" t="e">
        <f>VLOOKUP(H255,'ME3M Programa Remessa'!E:L,8,FALSE)</f>
        <v>#N/A</v>
      </c>
      <c r="J255" s="11" t="e">
        <f>VLOOKUP(A255,'ME3M Programa Remessa'!D:L,10,FALSE)</f>
        <v>#N/A</v>
      </c>
      <c r="K255" s="11"/>
      <c r="L255" s="17" t="e">
        <f>VLOOKUP(A255,'MB25'!B:C,2,FALSE)</f>
        <v>#N/A</v>
      </c>
    </row>
    <row r="256" spans="2:12" hidden="1" x14ac:dyDescent="0.25">
      <c r="B256" s="11">
        <f>SUMIF('MB25'!B:B,A256,'MB25'!G:G)</f>
        <v>0</v>
      </c>
      <c r="C256" s="11">
        <f ca="1">SUMIF('saldo z22k032'!D:F,A256,'saldo z22k032'!F:F)</f>
        <v>0</v>
      </c>
      <c r="D256" s="11">
        <f>SUMIF('Z22M051 Programação'!D:D,A256,'Z22M051 Programação'!F:F)</f>
        <v>0</v>
      </c>
      <c r="E256" s="11">
        <f t="shared" ca="1" si="6"/>
        <v>0</v>
      </c>
      <c r="F256" s="11">
        <f t="shared" ca="1" si="7"/>
        <v>0</v>
      </c>
      <c r="H256" s="11" t="e">
        <f>VLOOKUP(A256,'ME3M Programa Remessa'!D:E,2,FALSE)</f>
        <v>#N/A</v>
      </c>
      <c r="I256" s="11" t="e">
        <f>VLOOKUP(H256,'ME3M Programa Remessa'!E:L,8,FALSE)</f>
        <v>#N/A</v>
      </c>
      <c r="J256" s="11" t="e">
        <f>VLOOKUP(A256,'ME3M Programa Remessa'!D:L,10,FALSE)</f>
        <v>#N/A</v>
      </c>
      <c r="K256" s="11"/>
      <c r="L256" s="17" t="e">
        <f>VLOOKUP(A256,'MB25'!B:C,2,FALSE)</f>
        <v>#N/A</v>
      </c>
    </row>
    <row r="257" spans="2:12" hidden="1" x14ac:dyDescent="0.25">
      <c r="B257" s="11">
        <f>SUMIF('MB25'!B:B,A257,'MB25'!G:G)</f>
        <v>0</v>
      </c>
      <c r="C257" s="11">
        <f ca="1">SUMIF('saldo z22k032'!D:F,A257,'saldo z22k032'!F:F)</f>
        <v>0</v>
      </c>
      <c r="D257" s="11">
        <f>SUMIF('Z22M051 Programação'!D:D,A257,'Z22M051 Programação'!F:F)</f>
        <v>0</v>
      </c>
      <c r="E257" s="11">
        <f t="shared" ca="1" si="6"/>
        <v>0</v>
      </c>
      <c r="F257" s="11">
        <f t="shared" ca="1" si="7"/>
        <v>0</v>
      </c>
      <c r="H257" s="11" t="e">
        <f>VLOOKUP(A257,'ME3M Programa Remessa'!D:E,2,FALSE)</f>
        <v>#N/A</v>
      </c>
      <c r="I257" s="11" t="e">
        <f>VLOOKUP(H257,'ME3M Programa Remessa'!E:L,8,FALSE)</f>
        <v>#N/A</v>
      </c>
      <c r="J257" s="11" t="e">
        <f>VLOOKUP(A257,'ME3M Programa Remessa'!D:L,10,FALSE)</f>
        <v>#N/A</v>
      </c>
      <c r="K257" s="11"/>
      <c r="L257" s="17" t="e">
        <f>VLOOKUP(A257,'MB25'!B:C,2,FALSE)</f>
        <v>#N/A</v>
      </c>
    </row>
    <row r="258" spans="2:12" hidden="1" x14ac:dyDescent="0.25">
      <c r="B258" s="11">
        <f>SUMIF('MB25'!B:B,A258,'MB25'!G:G)</f>
        <v>0</v>
      </c>
      <c r="C258" s="11">
        <f ca="1">SUMIF('saldo z22k032'!D:F,A258,'saldo z22k032'!F:F)</f>
        <v>0</v>
      </c>
      <c r="D258" s="11">
        <f>SUMIF('Z22M051 Programação'!D:D,A258,'Z22M051 Programação'!F:F)</f>
        <v>0</v>
      </c>
      <c r="E258" s="11">
        <f t="shared" ref="E258:E321" ca="1" si="8">B258-C258</f>
        <v>0</v>
      </c>
      <c r="F258" s="11">
        <f t="shared" ref="F258:F321" ca="1" si="9">E258-D258</f>
        <v>0</v>
      </c>
      <c r="H258" s="11" t="e">
        <f>VLOOKUP(A258,'ME3M Programa Remessa'!D:E,2,FALSE)</f>
        <v>#N/A</v>
      </c>
      <c r="I258" s="11" t="e">
        <f>VLOOKUP(H258,'ME3M Programa Remessa'!E:L,8,FALSE)</f>
        <v>#N/A</v>
      </c>
      <c r="J258" s="11" t="e">
        <f>VLOOKUP(A258,'ME3M Programa Remessa'!D:L,10,FALSE)</f>
        <v>#N/A</v>
      </c>
      <c r="K258" s="11"/>
      <c r="L258" s="17" t="e">
        <f>VLOOKUP(A258,'MB25'!B:C,2,FALSE)</f>
        <v>#N/A</v>
      </c>
    </row>
    <row r="259" spans="2:12" hidden="1" x14ac:dyDescent="0.25">
      <c r="B259" s="11">
        <f>SUMIF('MB25'!B:B,A259,'MB25'!G:G)</f>
        <v>0</v>
      </c>
      <c r="C259" s="11">
        <f ca="1">SUMIF('saldo z22k032'!D:F,A259,'saldo z22k032'!F:F)</f>
        <v>0</v>
      </c>
      <c r="D259" s="11">
        <f>SUMIF('Z22M051 Programação'!D:D,A259,'Z22M051 Programação'!F:F)</f>
        <v>0</v>
      </c>
      <c r="E259" s="11">
        <f t="shared" ca="1" si="8"/>
        <v>0</v>
      </c>
      <c r="F259" s="11">
        <f t="shared" ca="1" si="9"/>
        <v>0</v>
      </c>
      <c r="H259" s="11" t="e">
        <f>VLOOKUP(A259,'ME3M Programa Remessa'!D:E,2,FALSE)</f>
        <v>#N/A</v>
      </c>
      <c r="I259" s="11" t="e">
        <f>VLOOKUP(H259,'ME3M Programa Remessa'!E:L,8,FALSE)</f>
        <v>#N/A</v>
      </c>
      <c r="J259" s="11" t="e">
        <f>VLOOKUP(A259,'ME3M Programa Remessa'!D:L,10,FALSE)</f>
        <v>#N/A</v>
      </c>
      <c r="K259" s="11"/>
      <c r="L259" s="17" t="e">
        <f>VLOOKUP(A259,'MB25'!B:C,2,FALSE)</f>
        <v>#N/A</v>
      </c>
    </row>
    <row r="260" spans="2:12" hidden="1" x14ac:dyDescent="0.25">
      <c r="B260" s="11">
        <f>SUMIF('MB25'!B:B,A260,'MB25'!G:G)</f>
        <v>0</v>
      </c>
      <c r="C260" s="11">
        <f ca="1">SUMIF('saldo z22k032'!D:F,A260,'saldo z22k032'!F:F)</f>
        <v>0</v>
      </c>
      <c r="D260" s="11">
        <f>SUMIF('Z22M051 Programação'!D:D,A260,'Z22M051 Programação'!F:F)</f>
        <v>0</v>
      </c>
      <c r="E260" s="11">
        <f t="shared" ca="1" si="8"/>
        <v>0</v>
      </c>
      <c r="F260" s="11">
        <f t="shared" ca="1" si="9"/>
        <v>0</v>
      </c>
      <c r="H260" s="11" t="e">
        <f>VLOOKUP(A260,'ME3M Programa Remessa'!D:E,2,FALSE)</f>
        <v>#N/A</v>
      </c>
      <c r="I260" s="11" t="e">
        <f>VLOOKUP(H260,'ME3M Programa Remessa'!E:L,8,FALSE)</f>
        <v>#N/A</v>
      </c>
      <c r="J260" s="11" t="e">
        <f>VLOOKUP(A260,'ME3M Programa Remessa'!D:L,10,FALSE)</f>
        <v>#N/A</v>
      </c>
      <c r="K260" s="11"/>
      <c r="L260" s="17" t="e">
        <f>VLOOKUP(A260,'MB25'!B:C,2,FALSE)</f>
        <v>#N/A</v>
      </c>
    </row>
    <row r="261" spans="2:12" hidden="1" x14ac:dyDescent="0.25">
      <c r="B261" s="11">
        <f>SUMIF('MB25'!B:B,A261,'MB25'!G:G)</f>
        <v>0</v>
      </c>
      <c r="C261" s="11">
        <f ca="1">SUMIF('saldo z22k032'!D:F,A261,'saldo z22k032'!F:F)</f>
        <v>0</v>
      </c>
      <c r="D261" s="11">
        <f>SUMIF('Z22M051 Programação'!D:D,A261,'Z22M051 Programação'!F:F)</f>
        <v>0</v>
      </c>
      <c r="E261" s="11">
        <f t="shared" ca="1" si="8"/>
        <v>0</v>
      </c>
      <c r="F261" s="11">
        <f t="shared" ca="1" si="9"/>
        <v>0</v>
      </c>
      <c r="H261" s="11" t="e">
        <f>VLOOKUP(A261,'ME3M Programa Remessa'!D:E,2,FALSE)</f>
        <v>#N/A</v>
      </c>
      <c r="I261" s="11" t="e">
        <f>VLOOKUP(H261,'ME3M Programa Remessa'!E:L,8,FALSE)</f>
        <v>#N/A</v>
      </c>
      <c r="J261" s="11" t="e">
        <f>VLOOKUP(A261,'ME3M Programa Remessa'!D:L,10,FALSE)</f>
        <v>#N/A</v>
      </c>
      <c r="K261" s="11"/>
      <c r="L261" s="17" t="e">
        <f>VLOOKUP(A261,'MB25'!B:C,2,FALSE)</f>
        <v>#N/A</v>
      </c>
    </row>
    <row r="262" spans="2:12" hidden="1" x14ac:dyDescent="0.25">
      <c r="B262" s="11">
        <f>SUMIF('MB25'!B:B,A262,'MB25'!G:G)</f>
        <v>0</v>
      </c>
      <c r="C262" s="11">
        <f ca="1">SUMIF('saldo z22k032'!D:F,A262,'saldo z22k032'!F:F)</f>
        <v>0</v>
      </c>
      <c r="D262" s="11">
        <f>SUMIF('Z22M051 Programação'!D:D,A262,'Z22M051 Programação'!F:F)</f>
        <v>0</v>
      </c>
      <c r="E262" s="11">
        <f t="shared" ca="1" si="8"/>
        <v>0</v>
      </c>
      <c r="F262" s="11">
        <f t="shared" ca="1" si="9"/>
        <v>0</v>
      </c>
      <c r="H262" s="11" t="e">
        <f>VLOOKUP(A262,'ME3M Programa Remessa'!D:E,2,FALSE)</f>
        <v>#N/A</v>
      </c>
      <c r="I262" s="11" t="e">
        <f>VLOOKUP(H262,'ME3M Programa Remessa'!E:L,8,FALSE)</f>
        <v>#N/A</v>
      </c>
      <c r="J262" s="11" t="e">
        <f>VLOOKUP(A262,'ME3M Programa Remessa'!D:L,10,FALSE)</f>
        <v>#N/A</v>
      </c>
      <c r="K262" s="11"/>
      <c r="L262" s="17" t="e">
        <f>VLOOKUP(A262,'MB25'!B:C,2,FALSE)</f>
        <v>#N/A</v>
      </c>
    </row>
    <row r="263" spans="2:12" hidden="1" x14ac:dyDescent="0.25">
      <c r="B263" s="11">
        <f>SUMIF('MB25'!B:B,A263,'MB25'!G:G)</f>
        <v>0</v>
      </c>
      <c r="C263" s="11">
        <f ca="1">SUMIF('saldo z22k032'!D:F,A263,'saldo z22k032'!F:F)</f>
        <v>0</v>
      </c>
      <c r="D263" s="11">
        <f>SUMIF('Z22M051 Programação'!D:D,A263,'Z22M051 Programação'!F:F)</f>
        <v>0</v>
      </c>
      <c r="E263" s="11">
        <f t="shared" ca="1" si="8"/>
        <v>0</v>
      </c>
      <c r="F263" s="11">
        <f t="shared" ca="1" si="9"/>
        <v>0</v>
      </c>
      <c r="H263" s="11" t="e">
        <f>VLOOKUP(A263,'ME3M Programa Remessa'!D:E,2,FALSE)</f>
        <v>#N/A</v>
      </c>
      <c r="I263" s="11" t="e">
        <f>VLOOKUP(H263,'ME3M Programa Remessa'!E:L,8,FALSE)</f>
        <v>#N/A</v>
      </c>
      <c r="J263" s="11" t="e">
        <f>VLOOKUP(A263,'ME3M Programa Remessa'!D:L,10,FALSE)</f>
        <v>#N/A</v>
      </c>
      <c r="K263" s="11"/>
      <c r="L263" s="17" t="e">
        <f>VLOOKUP(A263,'MB25'!B:C,2,FALSE)</f>
        <v>#N/A</v>
      </c>
    </row>
    <row r="264" spans="2:12" hidden="1" x14ac:dyDescent="0.25">
      <c r="B264" s="11">
        <f>SUMIF('MB25'!B:B,A264,'MB25'!G:G)</f>
        <v>0</v>
      </c>
      <c r="C264" s="11">
        <f ca="1">SUMIF('saldo z22k032'!D:F,A264,'saldo z22k032'!F:F)</f>
        <v>0</v>
      </c>
      <c r="D264" s="11">
        <f>SUMIF('Z22M051 Programação'!D:D,A264,'Z22M051 Programação'!F:F)</f>
        <v>0</v>
      </c>
      <c r="E264" s="11">
        <f t="shared" ca="1" si="8"/>
        <v>0</v>
      </c>
      <c r="F264" s="11">
        <f t="shared" ca="1" si="9"/>
        <v>0</v>
      </c>
      <c r="H264" s="11" t="e">
        <f>VLOOKUP(A264,'ME3M Programa Remessa'!D:E,2,FALSE)</f>
        <v>#N/A</v>
      </c>
      <c r="I264" s="11" t="e">
        <f>VLOOKUP(H264,'ME3M Programa Remessa'!E:L,8,FALSE)</f>
        <v>#N/A</v>
      </c>
      <c r="J264" s="11" t="e">
        <f>VLOOKUP(A264,'ME3M Programa Remessa'!D:L,10,FALSE)</f>
        <v>#N/A</v>
      </c>
      <c r="K264" s="11"/>
      <c r="L264" s="17" t="e">
        <f>VLOOKUP(A264,'MB25'!B:C,2,FALSE)</f>
        <v>#N/A</v>
      </c>
    </row>
    <row r="265" spans="2:12" hidden="1" x14ac:dyDescent="0.25">
      <c r="B265" s="11">
        <f>SUMIF('MB25'!B:B,A265,'MB25'!G:G)</f>
        <v>0</v>
      </c>
      <c r="C265" s="11">
        <f ca="1">SUMIF('saldo z22k032'!D:F,A265,'saldo z22k032'!F:F)</f>
        <v>0</v>
      </c>
      <c r="D265" s="11">
        <f>SUMIF('Z22M051 Programação'!D:D,A265,'Z22M051 Programação'!F:F)</f>
        <v>0</v>
      </c>
      <c r="E265" s="11">
        <f t="shared" ca="1" si="8"/>
        <v>0</v>
      </c>
      <c r="F265" s="11">
        <f t="shared" ca="1" si="9"/>
        <v>0</v>
      </c>
      <c r="H265" s="11" t="e">
        <f>VLOOKUP(A265,'ME3M Programa Remessa'!D:E,2,FALSE)</f>
        <v>#N/A</v>
      </c>
      <c r="I265" s="11" t="e">
        <f>VLOOKUP(H265,'ME3M Programa Remessa'!E:L,8,FALSE)</f>
        <v>#N/A</v>
      </c>
      <c r="J265" s="11" t="e">
        <f>VLOOKUP(A265,'ME3M Programa Remessa'!D:L,10,FALSE)</f>
        <v>#N/A</v>
      </c>
      <c r="K265" s="11"/>
      <c r="L265" s="17" t="e">
        <f>VLOOKUP(A265,'MB25'!B:C,2,FALSE)</f>
        <v>#N/A</v>
      </c>
    </row>
    <row r="266" spans="2:12" hidden="1" x14ac:dyDescent="0.25">
      <c r="B266" s="11">
        <f>SUMIF('MB25'!B:B,A266,'MB25'!G:G)</f>
        <v>0</v>
      </c>
      <c r="C266" s="11">
        <f ca="1">SUMIF('saldo z22k032'!D:F,A266,'saldo z22k032'!F:F)</f>
        <v>0</v>
      </c>
      <c r="D266" s="11">
        <f>SUMIF('Z22M051 Programação'!D:D,A266,'Z22M051 Programação'!F:F)</f>
        <v>0</v>
      </c>
      <c r="E266" s="11">
        <f t="shared" ca="1" si="8"/>
        <v>0</v>
      </c>
      <c r="F266" s="11">
        <f t="shared" ca="1" si="9"/>
        <v>0</v>
      </c>
      <c r="H266" s="11" t="e">
        <f>VLOOKUP(A266,'ME3M Programa Remessa'!D:E,2,FALSE)</f>
        <v>#N/A</v>
      </c>
      <c r="I266" s="11" t="e">
        <f>VLOOKUP(H266,'ME3M Programa Remessa'!E:L,8,FALSE)</f>
        <v>#N/A</v>
      </c>
      <c r="J266" s="11" t="e">
        <f>VLOOKUP(A266,'ME3M Programa Remessa'!D:L,10,FALSE)</f>
        <v>#N/A</v>
      </c>
      <c r="K266" s="11"/>
      <c r="L266" s="17" t="e">
        <f>VLOOKUP(A266,'MB25'!B:C,2,FALSE)</f>
        <v>#N/A</v>
      </c>
    </row>
    <row r="267" spans="2:12" hidden="1" x14ac:dyDescent="0.25">
      <c r="B267" s="11">
        <f>SUMIF('MB25'!B:B,A267,'MB25'!G:G)</f>
        <v>0</v>
      </c>
      <c r="C267" s="11">
        <f ca="1">SUMIF('saldo z22k032'!D:F,A267,'saldo z22k032'!F:F)</f>
        <v>0</v>
      </c>
      <c r="D267" s="11">
        <f>SUMIF('Z22M051 Programação'!D:D,A267,'Z22M051 Programação'!F:F)</f>
        <v>0</v>
      </c>
      <c r="E267" s="11">
        <f t="shared" ca="1" si="8"/>
        <v>0</v>
      </c>
      <c r="F267" s="11">
        <f t="shared" ca="1" si="9"/>
        <v>0</v>
      </c>
      <c r="H267" s="11" t="e">
        <f>VLOOKUP(A267,'ME3M Programa Remessa'!D:E,2,FALSE)</f>
        <v>#N/A</v>
      </c>
      <c r="I267" s="11" t="e">
        <f>VLOOKUP(H267,'ME3M Programa Remessa'!E:L,8,FALSE)</f>
        <v>#N/A</v>
      </c>
      <c r="J267" s="11" t="e">
        <f>VLOOKUP(A267,'ME3M Programa Remessa'!D:L,10,FALSE)</f>
        <v>#N/A</v>
      </c>
      <c r="K267" s="11"/>
      <c r="L267" s="17" t="e">
        <f>VLOOKUP(A267,'MB25'!B:C,2,FALSE)</f>
        <v>#N/A</v>
      </c>
    </row>
    <row r="268" spans="2:12" hidden="1" x14ac:dyDescent="0.25">
      <c r="B268" s="11">
        <f>SUMIF('MB25'!B:B,A268,'MB25'!G:G)</f>
        <v>0</v>
      </c>
      <c r="C268" s="11">
        <f ca="1">SUMIF('saldo z22k032'!D:F,A268,'saldo z22k032'!F:F)</f>
        <v>0</v>
      </c>
      <c r="D268" s="11">
        <f>SUMIF('Z22M051 Programação'!D:D,A268,'Z22M051 Programação'!F:F)</f>
        <v>0</v>
      </c>
      <c r="E268" s="11">
        <f t="shared" ca="1" si="8"/>
        <v>0</v>
      </c>
      <c r="F268" s="11">
        <f t="shared" ca="1" si="9"/>
        <v>0</v>
      </c>
      <c r="H268" s="11" t="e">
        <f>VLOOKUP(A268,'ME3M Programa Remessa'!D:E,2,FALSE)</f>
        <v>#N/A</v>
      </c>
      <c r="I268" s="11" t="e">
        <f>VLOOKUP(H268,'ME3M Programa Remessa'!E:L,8,FALSE)</f>
        <v>#N/A</v>
      </c>
      <c r="J268" s="11" t="e">
        <f>VLOOKUP(A268,'ME3M Programa Remessa'!D:L,10,FALSE)</f>
        <v>#N/A</v>
      </c>
      <c r="K268" s="11"/>
      <c r="L268" s="17" t="e">
        <f>VLOOKUP(A268,'MB25'!B:C,2,FALSE)</f>
        <v>#N/A</v>
      </c>
    </row>
    <row r="269" spans="2:12" hidden="1" x14ac:dyDescent="0.25">
      <c r="B269" s="11">
        <f>SUMIF('MB25'!B:B,A269,'MB25'!G:G)</f>
        <v>0</v>
      </c>
      <c r="C269" s="11">
        <f ca="1">SUMIF('saldo z22k032'!D:F,A269,'saldo z22k032'!F:F)</f>
        <v>0</v>
      </c>
      <c r="D269" s="11">
        <f>SUMIF('Z22M051 Programação'!D:D,A269,'Z22M051 Programação'!F:F)</f>
        <v>0</v>
      </c>
      <c r="E269" s="11">
        <f t="shared" ca="1" si="8"/>
        <v>0</v>
      </c>
      <c r="F269" s="11">
        <f t="shared" ca="1" si="9"/>
        <v>0</v>
      </c>
      <c r="H269" s="11" t="e">
        <f>VLOOKUP(A269,'ME3M Programa Remessa'!D:E,2,FALSE)</f>
        <v>#N/A</v>
      </c>
      <c r="I269" s="11" t="e">
        <f>VLOOKUP(H269,'ME3M Programa Remessa'!E:L,8,FALSE)</f>
        <v>#N/A</v>
      </c>
      <c r="J269" s="11" t="e">
        <f>VLOOKUP(A269,'ME3M Programa Remessa'!D:L,10,FALSE)</f>
        <v>#N/A</v>
      </c>
      <c r="K269" s="11"/>
      <c r="L269" s="17" t="e">
        <f>VLOOKUP(A269,'MB25'!B:C,2,FALSE)</f>
        <v>#N/A</v>
      </c>
    </row>
    <row r="270" spans="2:12" hidden="1" x14ac:dyDescent="0.25">
      <c r="B270" s="11">
        <f>SUMIF('MB25'!B:B,A270,'MB25'!G:G)</f>
        <v>0</v>
      </c>
      <c r="C270" s="11">
        <f ca="1">SUMIF('saldo z22k032'!D:F,A270,'saldo z22k032'!F:F)</f>
        <v>0</v>
      </c>
      <c r="D270" s="11">
        <f>SUMIF('Z22M051 Programação'!D:D,A270,'Z22M051 Programação'!F:F)</f>
        <v>0</v>
      </c>
      <c r="E270" s="11">
        <f t="shared" ca="1" si="8"/>
        <v>0</v>
      </c>
      <c r="F270" s="11">
        <f t="shared" ca="1" si="9"/>
        <v>0</v>
      </c>
      <c r="H270" s="11" t="e">
        <f>VLOOKUP(A270,'ME3M Programa Remessa'!D:E,2,FALSE)</f>
        <v>#N/A</v>
      </c>
      <c r="I270" s="11" t="e">
        <f>VLOOKUP(H270,'ME3M Programa Remessa'!E:L,8,FALSE)</f>
        <v>#N/A</v>
      </c>
      <c r="J270" s="11" t="e">
        <f>VLOOKUP(A270,'ME3M Programa Remessa'!D:L,10,FALSE)</f>
        <v>#N/A</v>
      </c>
      <c r="K270" s="11"/>
      <c r="L270" s="17" t="e">
        <f>VLOOKUP(A270,'MB25'!B:C,2,FALSE)</f>
        <v>#N/A</v>
      </c>
    </row>
    <row r="271" spans="2:12" hidden="1" x14ac:dyDescent="0.25">
      <c r="B271" s="11">
        <f>SUMIF('MB25'!B:B,A271,'MB25'!G:G)</f>
        <v>0</v>
      </c>
      <c r="C271" s="11">
        <f ca="1">SUMIF('saldo z22k032'!D:F,A271,'saldo z22k032'!F:F)</f>
        <v>0</v>
      </c>
      <c r="D271" s="11">
        <f>SUMIF('Z22M051 Programação'!D:D,A271,'Z22M051 Programação'!F:F)</f>
        <v>0</v>
      </c>
      <c r="E271" s="11">
        <f t="shared" ca="1" si="8"/>
        <v>0</v>
      </c>
      <c r="F271" s="11">
        <f t="shared" ca="1" si="9"/>
        <v>0</v>
      </c>
      <c r="H271" s="11" t="e">
        <f>VLOOKUP(A271,'ME3M Programa Remessa'!D:E,2,FALSE)</f>
        <v>#N/A</v>
      </c>
      <c r="I271" s="11" t="e">
        <f>VLOOKUP(H271,'ME3M Programa Remessa'!E:L,8,FALSE)</f>
        <v>#N/A</v>
      </c>
      <c r="J271" s="11" t="e">
        <f>VLOOKUP(A271,'ME3M Programa Remessa'!D:L,10,FALSE)</f>
        <v>#N/A</v>
      </c>
      <c r="K271" s="11"/>
      <c r="L271" s="17" t="e">
        <f>VLOOKUP(A271,'MB25'!B:C,2,FALSE)</f>
        <v>#N/A</v>
      </c>
    </row>
    <row r="272" spans="2:12" hidden="1" x14ac:dyDescent="0.25">
      <c r="B272" s="11">
        <f>SUMIF('MB25'!B:B,A272,'MB25'!G:G)</f>
        <v>0</v>
      </c>
      <c r="C272" s="11">
        <f ca="1">SUMIF('saldo z22k032'!D:F,A272,'saldo z22k032'!F:F)</f>
        <v>0</v>
      </c>
      <c r="D272" s="11">
        <f>SUMIF('Z22M051 Programação'!D:D,A272,'Z22M051 Programação'!F:F)</f>
        <v>0</v>
      </c>
      <c r="E272" s="11">
        <f t="shared" ca="1" si="8"/>
        <v>0</v>
      </c>
      <c r="F272" s="11">
        <f t="shared" ca="1" si="9"/>
        <v>0</v>
      </c>
      <c r="H272" s="11" t="e">
        <f>VLOOKUP(A272,'ME3M Programa Remessa'!D:E,2,FALSE)</f>
        <v>#N/A</v>
      </c>
      <c r="I272" s="11" t="e">
        <f>VLOOKUP(H272,'ME3M Programa Remessa'!E:L,8,FALSE)</f>
        <v>#N/A</v>
      </c>
      <c r="J272" s="11" t="e">
        <f>VLOOKUP(A272,'ME3M Programa Remessa'!D:L,10,FALSE)</f>
        <v>#N/A</v>
      </c>
      <c r="K272" s="11"/>
      <c r="L272" s="17" t="e">
        <f>VLOOKUP(A272,'MB25'!B:C,2,FALSE)</f>
        <v>#N/A</v>
      </c>
    </row>
    <row r="273" spans="2:12" hidden="1" x14ac:dyDescent="0.25">
      <c r="B273" s="11">
        <f>SUMIF('MB25'!B:B,A273,'MB25'!G:G)</f>
        <v>0</v>
      </c>
      <c r="C273" s="11">
        <f ca="1">SUMIF('saldo z22k032'!D:F,A273,'saldo z22k032'!F:F)</f>
        <v>0</v>
      </c>
      <c r="D273" s="11">
        <f>SUMIF('Z22M051 Programação'!D:D,A273,'Z22M051 Programação'!F:F)</f>
        <v>0</v>
      </c>
      <c r="E273" s="11">
        <f t="shared" ca="1" si="8"/>
        <v>0</v>
      </c>
      <c r="F273" s="11">
        <f t="shared" ca="1" si="9"/>
        <v>0</v>
      </c>
      <c r="H273" s="11" t="e">
        <f>VLOOKUP(A273,'ME3M Programa Remessa'!D:E,2,FALSE)</f>
        <v>#N/A</v>
      </c>
      <c r="I273" s="11" t="e">
        <f>VLOOKUP(H273,'ME3M Programa Remessa'!E:L,8,FALSE)</f>
        <v>#N/A</v>
      </c>
      <c r="J273" s="11" t="e">
        <f>VLOOKUP(A273,'ME3M Programa Remessa'!D:L,10,FALSE)</f>
        <v>#N/A</v>
      </c>
      <c r="K273" s="11"/>
      <c r="L273" s="17" t="e">
        <f>VLOOKUP(A273,'MB25'!B:C,2,FALSE)</f>
        <v>#N/A</v>
      </c>
    </row>
    <row r="274" spans="2:12" hidden="1" x14ac:dyDescent="0.25">
      <c r="B274" s="11">
        <f>SUMIF('MB25'!B:B,A274,'MB25'!G:G)</f>
        <v>0</v>
      </c>
      <c r="C274" s="11">
        <f ca="1">SUMIF('saldo z22k032'!D:F,A274,'saldo z22k032'!F:F)</f>
        <v>0</v>
      </c>
      <c r="D274" s="11">
        <f>SUMIF('Z22M051 Programação'!D:D,A274,'Z22M051 Programação'!F:F)</f>
        <v>0</v>
      </c>
      <c r="E274" s="11">
        <f t="shared" ca="1" si="8"/>
        <v>0</v>
      </c>
      <c r="F274" s="11">
        <f t="shared" ca="1" si="9"/>
        <v>0</v>
      </c>
      <c r="H274" s="11" t="e">
        <f>VLOOKUP(A274,'ME3M Programa Remessa'!D:E,2,FALSE)</f>
        <v>#N/A</v>
      </c>
      <c r="I274" s="11" t="e">
        <f>VLOOKUP(H274,'ME3M Programa Remessa'!E:L,8,FALSE)</f>
        <v>#N/A</v>
      </c>
      <c r="J274" s="11" t="e">
        <f>VLOOKUP(A274,'ME3M Programa Remessa'!D:L,10,FALSE)</f>
        <v>#N/A</v>
      </c>
      <c r="K274" s="11"/>
      <c r="L274" s="17" t="e">
        <f>VLOOKUP(A274,'MB25'!B:C,2,FALSE)</f>
        <v>#N/A</v>
      </c>
    </row>
    <row r="275" spans="2:12" hidden="1" x14ac:dyDescent="0.25">
      <c r="B275" s="11">
        <f>SUMIF('MB25'!B:B,A275,'MB25'!G:G)</f>
        <v>0</v>
      </c>
      <c r="C275" s="11">
        <f ca="1">SUMIF('saldo z22k032'!D:F,A275,'saldo z22k032'!F:F)</f>
        <v>0</v>
      </c>
      <c r="D275" s="11">
        <f>SUMIF('Z22M051 Programação'!D:D,A275,'Z22M051 Programação'!F:F)</f>
        <v>0</v>
      </c>
      <c r="E275" s="11">
        <f t="shared" ca="1" si="8"/>
        <v>0</v>
      </c>
      <c r="F275" s="11">
        <f t="shared" ca="1" si="9"/>
        <v>0</v>
      </c>
      <c r="H275" s="11" t="e">
        <f>VLOOKUP(A275,'ME3M Programa Remessa'!D:E,2,FALSE)</f>
        <v>#N/A</v>
      </c>
      <c r="I275" s="11" t="e">
        <f>VLOOKUP(H275,'ME3M Programa Remessa'!E:L,8,FALSE)</f>
        <v>#N/A</v>
      </c>
      <c r="J275" s="11" t="e">
        <f>VLOOKUP(A275,'ME3M Programa Remessa'!D:L,10,FALSE)</f>
        <v>#N/A</v>
      </c>
      <c r="K275" s="11"/>
      <c r="L275" s="17" t="e">
        <f>VLOOKUP(A275,'MB25'!B:C,2,FALSE)</f>
        <v>#N/A</v>
      </c>
    </row>
    <row r="276" spans="2:12" hidden="1" x14ac:dyDescent="0.25">
      <c r="B276" s="11">
        <f>SUMIF('MB25'!B:B,A276,'MB25'!G:G)</f>
        <v>0</v>
      </c>
      <c r="C276" s="11">
        <f ca="1">SUMIF('saldo z22k032'!D:F,A276,'saldo z22k032'!F:F)</f>
        <v>0</v>
      </c>
      <c r="D276" s="11">
        <f>SUMIF('Z22M051 Programação'!D:D,A276,'Z22M051 Programação'!F:F)</f>
        <v>0</v>
      </c>
      <c r="E276" s="11">
        <f t="shared" ca="1" si="8"/>
        <v>0</v>
      </c>
      <c r="F276" s="11">
        <f t="shared" ca="1" si="9"/>
        <v>0</v>
      </c>
      <c r="H276" s="11" t="e">
        <f>VLOOKUP(A276,'ME3M Programa Remessa'!D:E,2,FALSE)</f>
        <v>#N/A</v>
      </c>
      <c r="I276" s="11" t="e">
        <f>VLOOKUP(H276,'ME3M Programa Remessa'!E:L,8,FALSE)</f>
        <v>#N/A</v>
      </c>
      <c r="J276" s="11" t="e">
        <f>VLOOKUP(A276,'ME3M Programa Remessa'!D:L,10,FALSE)</f>
        <v>#N/A</v>
      </c>
      <c r="K276" s="11"/>
      <c r="L276" s="17" t="e">
        <f>VLOOKUP(A276,'MB25'!B:C,2,FALSE)</f>
        <v>#N/A</v>
      </c>
    </row>
    <row r="277" spans="2:12" hidden="1" x14ac:dyDescent="0.25">
      <c r="B277" s="11">
        <f>SUMIF('MB25'!B:B,A277,'MB25'!G:G)</f>
        <v>0</v>
      </c>
      <c r="C277" s="11">
        <f ca="1">SUMIF('saldo z22k032'!D:F,A277,'saldo z22k032'!F:F)</f>
        <v>0</v>
      </c>
      <c r="D277" s="11">
        <f>SUMIF('Z22M051 Programação'!D:D,A277,'Z22M051 Programação'!F:F)</f>
        <v>0</v>
      </c>
      <c r="E277" s="11">
        <f t="shared" ca="1" si="8"/>
        <v>0</v>
      </c>
      <c r="F277" s="11">
        <f t="shared" ca="1" si="9"/>
        <v>0</v>
      </c>
      <c r="H277" s="11" t="e">
        <f>VLOOKUP(A277,'ME3M Programa Remessa'!D:E,2,FALSE)</f>
        <v>#N/A</v>
      </c>
      <c r="I277" s="11" t="e">
        <f>VLOOKUP(H277,'ME3M Programa Remessa'!E:L,8,FALSE)</f>
        <v>#N/A</v>
      </c>
      <c r="J277" s="11" t="e">
        <f>VLOOKUP(A277,'ME3M Programa Remessa'!D:L,10,FALSE)</f>
        <v>#N/A</v>
      </c>
      <c r="K277" s="11"/>
      <c r="L277" s="17" t="e">
        <f>VLOOKUP(A277,'MB25'!B:C,2,FALSE)</f>
        <v>#N/A</v>
      </c>
    </row>
    <row r="278" spans="2:12" hidden="1" x14ac:dyDescent="0.25">
      <c r="B278" s="11">
        <f>SUMIF('MB25'!B:B,A278,'MB25'!G:G)</f>
        <v>0</v>
      </c>
      <c r="C278" s="11">
        <f ca="1">SUMIF('saldo z22k032'!D:F,A278,'saldo z22k032'!F:F)</f>
        <v>0</v>
      </c>
      <c r="D278" s="11">
        <f>SUMIF('Z22M051 Programação'!D:D,A278,'Z22M051 Programação'!F:F)</f>
        <v>0</v>
      </c>
      <c r="E278" s="11">
        <f t="shared" ca="1" si="8"/>
        <v>0</v>
      </c>
      <c r="F278" s="11">
        <f t="shared" ca="1" si="9"/>
        <v>0</v>
      </c>
      <c r="H278" s="11" t="e">
        <f>VLOOKUP(A278,'ME3M Programa Remessa'!D:E,2,FALSE)</f>
        <v>#N/A</v>
      </c>
      <c r="I278" s="11" t="e">
        <f>VLOOKUP(H278,'ME3M Programa Remessa'!E:L,8,FALSE)</f>
        <v>#N/A</v>
      </c>
      <c r="J278" s="11" t="e">
        <f>VLOOKUP(A278,'ME3M Programa Remessa'!D:L,10,FALSE)</f>
        <v>#N/A</v>
      </c>
      <c r="K278" s="11"/>
      <c r="L278" s="17" t="e">
        <f>VLOOKUP(A278,'MB25'!B:C,2,FALSE)</f>
        <v>#N/A</v>
      </c>
    </row>
    <row r="279" spans="2:12" hidden="1" x14ac:dyDescent="0.25">
      <c r="B279" s="11">
        <f>SUMIF('MB25'!B:B,A279,'MB25'!G:G)</f>
        <v>0</v>
      </c>
      <c r="C279" s="11">
        <f ca="1">SUMIF('saldo z22k032'!D:F,A279,'saldo z22k032'!F:F)</f>
        <v>0</v>
      </c>
      <c r="D279" s="11">
        <f>SUMIF('Z22M051 Programação'!D:D,A279,'Z22M051 Programação'!F:F)</f>
        <v>0</v>
      </c>
      <c r="E279" s="11">
        <f t="shared" ca="1" si="8"/>
        <v>0</v>
      </c>
      <c r="F279" s="11">
        <f t="shared" ca="1" si="9"/>
        <v>0</v>
      </c>
      <c r="H279" s="11" t="e">
        <f>VLOOKUP(A279,'ME3M Programa Remessa'!D:E,2,FALSE)</f>
        <v>#N/A</v>
      </c>
      <c r="I279" s="11" t="e">
        <f>VLOOKUP(H279,'ME3M Programa Remessa'!E:L,8,FALSE)</f>
        <v>#N/A</v>
      </c>
      <c r="J279" s="11" t="e">
        <f>VLOOKUP(A279,'ME3M Programa Remessa'!D:L,10,FALSE)</f>
        <v>#N/A</v>
      </c>
      <c r="K279" s="11"/>
      <c r="L279" s="17" t="e">
        <f>VLOOKUP(A279,'MB25'!B:C,2,FALSE)</f>
        <v>#N/A</v>
      </c>
    </row>
    <row r="280" spans="2:12" hidden="1" x14ac:dyDescent="0.25">
      <c r="B280" s="11">
        <f>SUMIF('MB25'!B:B,A280,'MB25'!G:G)</f>
        <v>0</v>
      </c>
      <c r="C280" s="11">
        <f ca="1">SUMIF('saldo z22k032'!D:F,A280,'saldo z22k032'!F:F)</f>
        <v>0</v>
      </c>
      <c r="D280" s="11">
        <f>SUMIF('Z22M051 Programação'!D:D,A280,'Z22M051 Programação'!F:F)</f>
        <v>0</v>
      </c>
      <c r="E280" s="11">
        <f t="shared" ca="1" si="8"/>
        <v>0</v>
      </c>
      <c r="F280" s="11">
        <f t="shared" ca="1" si="9"/>
        <v>0</v>
      </c>
      <c r="H280" s="11" t="e">
        <f>VLOOKUP(A280,'ME3M Programa Remessa'!D:E,2,FALSE)</f>
        <v>#N/A</v>
      </c>
      <c r="I280" s="11" t="e">
        <f>VLOOKUP(H280,'ME3M Programa Remessa'!E:L,8,FALSE)</f>
        <v>#N/A</v>
      </c>
      <c r="J280" s="11" t="e">
        <f>VLOOKUP(A280,'ME3M Programa Remessa'!D:L,10,FALSE)</f>
        <v>#N/A</v>
      </c>
      <c r="K280" s="11"/>
      <c r="L280" s="17" t="e">
        <f>VLOOKUP(A280,'MB25'!B:C,2,FALSE)</f>
        <v>#N/A</v>
      </c>
    </row>
    <row r="281" spans="2:12" hidden="1" x14ac:dyDescent="0.25">
      <c r="B281" s="11">
        <f>SUMIF('MB25'!B:B,A281,'MB25'!G:G)</f>
        <v>0</v>
      </c>
      <c r="C281" s="11">
        <f ca="1">SUMIF('saldo z22k032'!D:F,A281,'saldo z22k032'!F:F)</f>
        <v>0</v>
      </c>
      <c r="D281" s="11">
        <f>SUMIF('Z22M051 Programação'!D:D,A281,'Z22M051 Programação'!F:F)</f>
        <v>0</v>
      </c>
      <c r="E281" s="11">
        <f t="shared" ca="1" si="8"/>
        <v>0</v>
      </c>
      <c r="F281" s="11">
        <f t="shared" ca="1" si="9"/>
        <v>0</v>
      </c>
      <c r="H281" s="11" t="e">
        <f>VLOOKUP(A281,'ME3M Programa Remessa'!D:E,2,FALSE)</f>
        <v>#N/A</v>
      </c>
      <c r="I281" s="11" t="e">
        <f>VLOOKUP(H281,'ME3M Programa Remessa'!E:L,8,FALSE)</f>
        <v>#N/A</v>
      </c>
      <c r="J281" s="11" t="e">
        <f>VLOOKUP(A281,'ME3M Programa Remessa'!D:L,10,FALSE)</f>
        <v>#N/A</v>
      </c>
      <c r="K281" s="11"/>
      <c r="L281" s="17" t="e">
        <f>VLOOKUP(A281,'MB25'!B:C,2,FALSE)</f>
        <v>#N/A</v>
      </c>
    </row>
    <row r="282" spans="2:12" hidden="1" x14ac:dyDescent="0.25">
      <c r="B282" s="11">
        <f>SUMIF('MB25'!B:B,A282,'MB25'!G:G)</f>
        <v>0</v>
      </c>
      <c r="C282" s="11">
        <f ca="1">SUMIF('saldo z22k032'!D:F,A282,'saldo z22k032'!F:F)</f>
        <v>0</v>
      </c>
      <c r="D282" s="11">
        <f>SUMIF('Z22M051 Programação'!D:D,A282,'Z22M051 Programação'!F:F)</f>
        <v>0</v>
      </c>
      <c r="E282" s="11">
        <f t="shared" ca="1" si="8"/>
        <v>0</v>
      </c>
      <c r="F282" s="11">
        <f t="shared" ca="1" si="9"/>
        <v>0</v>
      </c>
      <c r="H282" s="11" t="e">
        <f>VLOOKUP(A282,'ME3M Programa Remessa'!D:E,2,FALSE)</f>
        <v>#N/A</v>
      </c>
      <c r="I282" s="11" t="e">
        <f>VLOOKUP(H282,'ME3M Programa Remessa'!E:L,8,FALSE)</f>
        <v>#N/A</v>
      </c>
      <c r="J282" s="11" t="e">
        <f>VLOOKUP(A282,'ME3M Programa Remessa'!D:L,10,FALSE)</f>
        <v>#N/A</v>
      </c>
      <c r="K282" s="11"/>
      <c r="L282" s="17" t="e">
        <f>VLOOKUP(A282,'MB25'!B:C,2,FALSE)</f>
        <v>#N/A</v>
      </c>
    </row>
    <row r="283" spans="2:12" hidden="1" x14ac:dyDescent="0.25">
      <c r="B283" s="11">
        <f>SUMIF('MB25'!B:B,A283,'MB25'!G:G)</f>
        <v>0</v>
      </c>
      <c r="C283" s="11">
        <f ca="1">SUMIF('saldo z22k032'!D:F,A283,'saldo z22k032'!F:F)</f>
        <v>0</v>
      </c>
      <c r="D283" s="11">
        <f>SUMIF('Z22M051 Programação'!D:D,A283,'Z22M051 Programação'!F:F)</f>
        <v>0</v>
      </c>
      <c r="E283" s="11">
        <f t="shared" ca="1" si="8"/>
        <v>0</v>
      </c>
      <c r="F283" s="11">
        <f t="shared" ca="1" si="9"/>
        <v>0</v>
      </c>
      <c r="H283" s="11" t="e">
        <f>VLOOKUP(A283,'ME3M Programa Remessa'!D:E,2,FALSE)</f>
        <v>#N/A</v>
      </c>
      <c r="I283" s="11" t="e">
        <f>VLOOKUP(H283,'ME3M Programa Remessa'!E:L,8,FALSE)</f>
        <v>#N/A</v>
      </c>
      <c r="J283" s="11" t="e">
        <f>VLOOKUP(A283,'ME3M Programa Remessa'!D:L,10,FALSE)</f>
        <v>#N/A</v>
      </c>
      <c r="K283" s="11"/>
      <c r="L283" s="17" t="e">
        <f>VLOOKUP(A283,'MB25'!B:C,2,FALSE)</f>
        <v>#N/A</v>
      </c>
    </row>
    <row r="284" spans="2:12" hidden="1" x14ac:dyDescent="0.25">
      <c r="B284" s="11">
        <f>SUMIF('MB25'!B:B,A284,'MB25'!G:G)</f>
        <v>0</v>
      </c>
      <c r="C284" s="11">
        <f ca="1">SUMIF('saldo z22k032'!D:F,A284,'saldo z22k032'!F:F)</f>
        <v>0</v>
      </c>
      <c r="D284" s="11">
        <f>SUMIF('Z22M051 Programação'!D:D,A284,'Z22M051 Programação'!F:F)</f>
        <v>0</v>
      </c>
      <c r="E284" s="11">
        <f t="shared" ca="1" si="8"/>
        <v>0</v>
      </c>
      <c r="F284" s="11">
        <f t="shared" ca="1" si="9"/>
        <v>0</v>
      </c>
      <c r="H284" s="11" t="e">
        <f>VLOOKUP(A284,'ME3M Programa Remessa'!D:E,2,FALSE)</f>
        <v>#N/A</v>
      </c>
      <c r="I284" s="11" t="e">
        <f>VLOOKUP(H284,'ME3M Programa Remessa'!E:L,8,FALSE)</f>
        <v>#N/A</v>
      </c>
      <c r="J284" s="11" t="e">
        <f>VLOOKUP(A284,'ME3M Programa Remessa'!D:L,10,FALSE)</f>
        <v>#N/A</v>
      </c>
      <c r="K284" s="11"/>
      <c r="L284" s="17" t="e">
        <f>VLOOKUP(A284,'MB25'!B:C,2,FALSE)</f>
        <v>#N/A</v>
      </c>
    </row>
    <row r="285" spans="2:12" hidden="1" x14ac:dyDescent="0.25">
      <c r="B285" s="11">
        <f>SUMIF('MB25'!B:B,A285,'MB25'!G:G)</f>
        <v>0</v>
      </c>
      <c r="C285" s="11">
        <f ca="1">SUMIF('saldo z22k032'!D:F,A285,'saldo z22k032'!F:F)</f>
        <v>0</v>
      </c>
      <c r="D285" s="11">
        <f>SUMIF('Z22M051 Programação'!D:D,A285,'Z22M051 Programação'!F:F)</f>
        <v>0</v>
      </c>
      <c r="E285" s="11">
        <f t="shared" ca="1" si="8"/>
        <v>0</v>
      </c>
      <c r="F285" s="11">
        <f t="shared" ca="1" si="9"/>
        <v>0</v>
      </c>
      <c r="H285" s="11" t="e">
        <f>VLOOKUP(A285,'ME3M Programa Remessa'!D:E,2,FALSE)</f>
        <v>#N/A</v>
      </c>
      <c r="I285" s="11" t="e">
        <f>VLOOKUP(H285,'ME3M Programa Remessa'!E:L,8,FALSE)</f>
        <v>#N/A</v>
      </c>
      <c r="J285" s="11" t="e">
        <f>VLOOKUP(A285,'ME3M Programa Remessa'!D:L,10,FALSE)</f>
        <v>#N/A</v>
      </c>
      <c r="K285" s="11"/>
      <c r="L285" s="17" t="e">
        <f>VLOOKUP(A285,'MB25'!B:C,2,FALSE)</f>
        <v>#N/A</v>
      </c>
    </row>
    <row r="286" spans="2:12" hidden="1" x14ac:dyDescent="0.25">
      <c r="B286" s="11">
        <f>SUMIF('MB25'!B:B,A286,'MB25'!G:G)</f>
        <v>0</v>
      </c>
      <c r="C286" s="11">
        <f ca="1">SUMIF('saldo z22k032'!D:F,A286,'saldo z22k032'!F:F)</f>
        <v>0</v>
      </c>
      <c r="D286" s="11">
        <f>SUMIF('Z22M051 Programação'!D:D,A286,'Z22M051 Programação'!F:F)</f>
        <v>0</v>
      </c>
      <c r="E286" s="11">
        <f t="shared" ca="1" si="8"/>
        <v>0</v>
      </c>
      <c r="F286" s="11">
        <f t="shared" ca="1" si="9"/>
        <v>0</v>
      </c>
      <c r="H286" s="11" t="e">
        <f>VLOOKUP(A286,'ME3M Programa Remessa'!D:E,2,FALSE)</f>
        <v>#N/A</v>
      </c>
      <c r="I286" s="11" t="e">
        <f>VLOOKUP(H286,'ME3M Programa Remessa'!E:L,8,FALSE)</f>
        <v>#N/A</v>
      </c>
      <c r="J286" s="11" t="e">
        <f>VLOOKUP(A286,'ME3M Programa Remessa'!D:L,10,FALSE)</f>
        <v>#N/A</v>
      </c>
      <c r="K286" s="11"/>
      <c r="L286" s="17" t="e">
        <f>VLOOKUP(A286,'MB25'!B:C,2,FALSE)</f>
        <v>#N/A</v>
      </c>
    </row>
    <row r="287" spans="2:12" hidden="1" x14ac:dyDescent="0.25">
      <c r="B287" s="11">
        <f>SUMIF('MB25'!B:B,A287,'MB25'!G:G)</f>
        <v>0</v>
      </c>
      <c r="C287" s="11">
        <f ca="1">SUMIF('saldo z22k032'!D:F,A287,'saldo z22k032'!F:F)</f>
        <v>0</v>
      </c>
      <c r="D287" s="11">
        <f>SUMIF('Z22M051 Programação'!D:D,A287,'Z22M051 Programação'!F:F)</f>
        <v>0</v>
      </c>
      <c r="E287" s="11">
        <f t="shared" ca="1" si="8"/>
        <v>0</v>
      </c>
      <c r="F287" s="11">
        <f t="shared" ca="1" si="9"/>
        <v>0</v>
      </c>
      <c r="H287" s="11" t="e">
        <f>VLOOKUP(A287,'ME3M Programa Remessa'!D:E,2,FALSE)</f>
        <v>#N/A</v>
      </c>
      <c r="I287" s="11" t="e">
        <f>VLOOKUP(H287,'ME3M Programa Remessa'!E:L,8,FALSE)</f>
        <v>#N/A</v>
      </c>
      <c r="J287" s="11" t="e">
        <f>VLOOKUP(A287,'ME3M Programa Remessa'!D:L,10,FALSE)</f>
        <v>#N/A</v>
      </c>
      <c r="K287" s="11"/>
      <c r="L287" s="17" t="e">
        <f>VLOOKUP(A287,'MB25'!B:C,2,FALSE)</f>
        <v>#N/A</v>
      </c>
    </row>
    <row r="288" spans="2:12" hidden="1" x14ac:dyDescent="0.25">
      <c r="B288" s="11">
        <f>SUMIF('MB25'!B:B,A288,'MB25'!G:G)</f>
        <v>0</v>
      </c>
      <c r="C288" s="11">
        <f ca="1">SUMIF('saldo z22k032'!D:F,A288,'saldo z22k032'!F:F)</f>
        <v>0</v>
      </c>
      <c r="D288" s="11">
        <f>SUMIF('Z22M051 Programação'!D:D,A288,'Z22M051 Programação'!F:F)</f>
        <v>0</v>
      </c>
      <c r="E288" s="11">
        <f t="shared" ca="1" si="8"/>
        <v>0</v>
      </c>
      <c r="F288" s="11">
        <f t="shared" ca="1" si="9"/>
        <v>0</v>
      </c>
      <c r="H288" s="11" t="e">
        <f>VLOOKUP(A288,'ME3M Programa Remessa'!D:E,2,FALSE)</f>
        <v>#N/A</v>
      </c>
      <c r="I288" s="11" t="e">
        <f>VLOOKUP(H288,'ME3M Programa Remessa'!E:L,8,FALSE)</f>
        <v>#N/A</v>
      </c>
      <c r="J288" s="11" t="e">
        <f>VLOOKUP(A288,'ME3M Programa Remessa'!D:L,10,FALSE)</f>
        <v>#N/A</v>
      </c>
      <c r="K288" s="11"/>
      <c r="L288" s="17" t="e">
        <f>VLOOKUP(A288,'MB25'!B:C,2,FALSE)</f>
        <v>#N/A</v>
      </c>
    </row>
    <row r="289" spans="2:12" hidden="1" x14ac:dyDescent="0.25">
      <c r="B289" s="11">
        <f>SUMIF('MB25'!B:B,A289,'MB25'!G:G)</f>
        <v>0</v>
      </c>
      <c r="C289" s="11">
        <f ca="1">SUMIF('saldo z22k032'!D:F,A289,'saldo z22k032'!F:F)</f>
        <v>0</v>
      </c>
      <c r="D289" s="11">
        <f>SUMIF('Z22M051 Programação'!D:D,A289,'Z22M051 Programação'!F:F)</f>
        <v>0</v>
      </c>
      <c r="E289" s="11">
        <f t="shared" ca="1" si="8"/>
        <v>0</v>
      </c>
      <c r="F289" s="11">
        <f t="shared" ca="1" si="9"/>
        <v>0</v>
      </c>
      <c r="H289" s="11" t="e">
        <f>VLOOKUP(A289,'ME3M Programa Remessa'!D:E,2,FALSE)</f>
        <v>#N/A</v>
      </c>
      <c r="I289" s="11" t="e">
        <f>VLOOKUP(H289,'ME3M Programa Remessa'!E:L,8,FALSE)</f>
        <v>#N/A</v>
      </c>
      <c r="J289" s="11" t="e">
        <f>VLOOKUP(A289,'ME3M Programa Remessa'!D:L,10,FALSE)</f>
        <v>#N/A</v>
      </c>
      <c r="K289" s="11"/>
      <c r="L289" s="17" t="e">
        <f>VLOOKUP(A289,'MB25'!B:C,2,FALSE)</f>
        <v>#N/A</v>
      </c>
    </row>
    <row r="290" spans="2:12" hidden="1" x14ac:dyDescent="0.25">
      <c r="B290" s="11">
        <f>SUMIF('MB25'!B:B,A290,'MB25'!G:G)</f>
        <v>0</v>
      </c>
      <c r="C290" s="11">
        <f ca="1">SUMIF('saldo z22k032'!D:F,A290,'saldo z22k032'!F:F)</f>
        <v>0</v>
      </c>
      <c r="D290" s="11">
        <f>SUMIF('Z22M051 Programação'!D:D,A290,'Z22M051 Programação'!F:F)</f>
        <v>0</v>
      </c>
      <c r="E290" s="11">
        <f t="shared" ca="1" si="8"/>
        <v>0</v>
      </c>
      <c r="F290" s="11">
        <f t="shared" ca="1" si="9"/>
        <v>0</v>
      </c>
      <c r="H290" s="11" t="e">
        <f>VLOOKUP(A290,'ME3M Programa Remessa'!D:E,2,FALSE)</f>
        <v>#N/A</v>
      </c>
      <c r="I290" s="11" t="e">
        <f>VLOOKUP(H290,'ME3M Programa Remessa'!E:L,8,FALSE)</f>
        <v>#N/A</v>
      </c>
      <c r="J290" s="11" t="e">
        <f>VLOOKUP(A290,'ME3M Programa Remessa'!D:L,10,FALSE)</f>
        <v>#N/A</v>
      </c>
      <c r="K290" s="11"/>
      <c r="L290" s="17" t="e">
        <f>VLOOKUP(A290,'MB25'!B:C,2,FALSE)</f>
        <v>#N/A</v>
      </c>
    </row>
    <row r="291" spans="2:12" hidden="1" x14ac:dyDescent="0.25">
      <c r="B291" s="11">
        <f>SUMIF('MB25'!B:B,A291,'MB25'!G:G)</f>
        <v>0</v>
      </c>
      <c r="C291" s="11">
        <f ca="1">SUMIF('saldo z22k032'!D:F,A291,'saldo z22k032'!F:F)</f>
        <v>0</v>
      </c>
      <c r="D291" s="11">
        <f>SUMIF('Z22M051 Programação'!D:D,A291,'Z22M051 Programação'!F:F)</f>
        <v>0</v>
      </c>
      <c r="E291" s="11">
        <f t="shared" ca="1" si="8"/>
        <v>0</v>
      </c>
      <c r="F291" s="11">
        <f t="shared" ca="1" si="9"/>
        <v>0</v>
      </c>
      <c r="H291" s="11" t="e">
        <f>VLOOKUP(A291,'ME3M Programa Remessa'!D:E,2,FALSE)</f>
        <v>#N/A</v>
      </c>
      <c r="I291" s="11" t="e">
        <f>VLOOKUP(H291,'ME3M Programa Remessa'!E:L,8,FALSE)</f>
        <v>#N/A</v>
      </c>
      <c r="J291" s="11" t="e">
        <f>VLOOKUP(A291,'ME3M Programa Remessa'!D:L,10,FALSE)</f>
        <v>#N/A</v>
      </c>
      <c r="K291" s="11"/>
      <c r="L291" s="17" t="e">
        <f>VLOOKUP(A291,'MB25'!B:C,2,FALSE)</f>
        <v>#N/A</v>
      </c>
    </row>
    <row r="292" spans="2:12" hidden="1" x14ac:dyDescent="0.25">
      <c r="B292" s="11">
        <f>SUMIF('MB25'!B:B,A292,'MB25'!G:G)</f>
        <v>0</v>
      </c>
      <c r="C292" s="11">
        <f ca="1">SUMIF('saldo z22k032'!D:F,A292,'saldo z22k032'!F:F)</f>
        <v>0</v>
      </c>
      <c r="D292" s="11">
        <f>SUMIF('Z22M051 Programação'!D:D,A292,'Z22M051 Programação'!F:F)</f>
        <v>0</v>
      </c>
      <c r="E292" s="11">
        <f t="shared" ca="1" si="8"/>
        <v>0</v>
      </c>
      <c r="F292" s="11">
        <f t="shared" ca="1" si="9"/>
        <v>0</v>
      </c>
      <c r="H292" s="11" t="e">
        <f>VLOOKUP(A292,'ME3M Programa Remessa'!D:E,2,FALSE)</f>
        <v>#N/A</v>
      </c>
      <c r="I292" s="11" t="e">
        <f>VLOOKUP(H292,'ME3M Programa Remessa'!E:L,8,FALSE)</f>
        <v>#N/A</v>
      </c>
      <c r="J292" s="11" t="e">
        <f>VLOOKUP(A292,'ME3M Programa Remessa'!D:L,10,FALSE)</f>
        <v>#N/A</v>
      </c>
      <c r="K292" s="11"/>
      <c r="L292" s="17" t="e">
        <f>VLOOKUP(A292,'MB25'!B:C,2,FALSE)</f>
        <v>#N/A</v>
      </c>
    </row>
    <row r="293" spans="2:12" hidden="1" x14ac:dyDescent="0.25">
      <c r="B293" s="11">
        <f>SUMIF('MB25'!B:B,A293,'MB25'!G:G)</f>
        <v>0</v>
      </c>
      <c r="C293" s="11">
        <f ca="1">SUMIF('saldo z22k032'!D:F,A293,'saldo z22k032'!F:F)</f>
        <v>0</v>
      </c>
      <c r="D293" s="11">
        <f>SUMIF('Z22M051 Programação'!D:D,A293,'Z22M051 Programação'!F:F)</f>
        <v>0</v>
      </c>
      <c r="E293" s="11">
        <f t="shared" ca="1" si="8"/>
        <v>0</v>
      </c>
      <c r="F293" s="11">
        <f t="shared" ca="1" si="9"/>
        <v>0</v>
      </c>
      <c r="H293" s="11" t="e">
        <f>VLOOKUP(A293,'ME3M Programa Remessa'!D:E,2,FALSE)</f>
        <v>#N/A</v>
      </c>
      <c r="I293" s="11" t="e">
        <f>VLOOKUP(H293,'ME3M Programa Remessa'!E:L,8,FALSE)</f>
        <v>#N/A</v>
      </c>
      <c r="J293" s="11" t="e">
        <f>VLOOKUP(A293,'ME3M Programa Remessa'!D:L,10,FALSE)</f>
        <v>#N/A</v>
      </c>
      <c r="K293" s="11"/>
      <c r="L293" s="17" t="e">
        <f>VLOOKUP(A293,'MB25'!B:C,2,FALSE)</f>
        <v>#N/A</v>
      </c>
    </row>
    <row r="294" spans="2:12" hidden="1" x14ac:dyDescent="0.25">
      <c r="B294" s="11">
        <f>SUMIF('MB25'!B:B,A294,'MB25'!G:G)</f>
        <v>0</v>
      </c>
      <c r="C294" s="11">
        <f ca="1">SUMIF('saldo z22k032'!D:F,A294,'saldo z22k032'!F:F)</f>
        <v>0</v>
      </c>
      <c r="D294" s="11">
        <f>SUMIF('Z22M051 Programação'!D:D,A294,'Z22M051 Programação'!F:F)</f>
        <v>0</v>
      </c>
      <c r="E294" s="11">
        <f t="shared" ca="1" si="8"/>
        <v>0</v>
      </c>
      <c r="F294" s="11">
        <f t="shared" ca="1" si="9"/>
        <v>0</v>
      </c>
      <c r="H294" s="11" t="e">
        <f>VLOOKUP(A294,'ME3M Programa Remessa'!D:E,2,FALSE)</f>
        <v>#N/A</v>
      </c>
      <c r="I294" s="11" t="e">
        <f>VLOOKUP(H294,'ME3M Programa Remessa'!E:L,8,FALSE)</f>
        <v>#N/A</v>
      </c>
      <c r="J294" s="11" t="e">
        <f>VLOOKUP(A294,'ME3M Programa Remessa'!D:L,10,FALSE)</f>
        <v>#N/A</v>
      </c>
      <c r="K294" s="11"/>
      <c r="L294" s="17" t="e">
        <f>VLOOKUP(A294,'MB25'!B:C,2,FALSE)</f>
        <v>#N/A</v>
      </c>
    </row>
    <row r="295" spans="2:12" hidden="1" x14ac:dyDescent="0.25">
      <c r="B295" s="11">
        <f>SUMIF('MB25'!B:B,A295,'MB25'!G:G)</f>
        <v>0</v>
      </c>
      <c r="C295" s="11">
        <f ca="1">SUMIF('saldo z22k032'!D:F,A295,'saldo z22k032'!F:F)</f>
        <v>0</v>
      </c>
      <c r="D295" s="11">
        <f>SUMIF('Z22M051 Programação'!D:D,A295,'Z22M051 Programação'!F:F)</f>
        <v>0</v>
      </c>
      <c r="E295" s="11">
        <f t="shared" ca="1" si="8"/>
        <v>0</v>
      </c>
      <c r="F295" s="11">
        <f t="shared" ca="1" si="9"/>
        <v>0</v>
      </c>
      <c r="H295" s="11" t="e">
        <f>VLOOKUP(A295,'ME3M Programa Remessa'!D:E,2,FALSE)</f>
        <v>#N/A</v>
      </c>
      <c r="I295" s="11" t="e">
        <f>VLOOKUP(H295,'ME3M Programa Remessa'!E:L,8,FALSE)</f>
        <v>#N/A</v>
      </c>
      <c r="J295" s="11" t="e">
        <f>VLOOKUP(A295,'ME3M Programa Remessa'!D:L,10,FALSE)</f>
        <v>#N/A</v>
      </c>
      <c r="K295" s="11"/>
      <c r="L295" s="17" t="e">
        <f>VLOOKUP(A295,'MB25'!B:C,2,FALSE)</f>
        <v>#N/A</v>
      </c>
    </row>
    <row r="296" spans="2:12" hidden="1" x14ac:dyDescent="0.25">
      <c r="B296" s="11">
        <f>SUMIF('MB25'!B:B,A296,'MB25'!G:G)</f>
        <v>0</v>
      </c>
      <c r="C296" s="11">
        <f ca="1">SUMIF('saldo z22k032'!D:F,A296,'saldo z22k032'!F:F)</f>
        <v>0</v>
      </c>
      <c r="D296" s="11">
        <f>SUMIF('Z22M051 Programação'!D:D,A296,'Z22M051 Programação'!F:F)</f>
        <v>0</v>
      </c>
      <c r="E296" s="11">
        <f t="shared" ca="1" si="8"/>
        <v>0</v>
      </c>
      <c r="F296" s="11">
        <f t="shared" ca="1" si="9"/>
        <v>0</v>
      </c>
      <c r="H296" s="11" t="e">
        <f>VLOOKUP(A296,'ME3M Programa Remessa'!D:E,2,FALSE)</f>
        <v>#N/A</v>
      </c>
      <c r="I296" s="11" t="e">
        <f>VLOOKUP(H296,'ME3M Programa Remessa'!E:L,8,FALSE)</f>
        <v>#N/A</v>
      </c>
      <c r="J296" s="11" t="e">
        <f>VLOOKUP(A296,'ME3M Programa Remessa'!D:L,10,FALSE)</f>
        <v>#N/A</v>
      </c>
      <c r="K296" s="11"/>
      <c r="L296" s="17" t="e">
        <f>VLOOKUP(A296,'MB25'!B:C,2,FALSE)</f>
        <v>#N/A</v>
      </c>
    </row>
    <row r="297" spans="2:12" hidden="1" x14ac:dyDescent="0.25">
      <c r="B297" s="11">
        <f>SUMIF('MB25'!B:B,A297,'MB25'!G:G)</f>
        <v>0</v>
      </c>
      <c r="C297" s="11">
        <f ca="1">SUMIF('saldo z22k032'!D:F,A297,'saldo z22k032'!F:F)</f>
        <v>0</v>
      </c>
      <c r="D297" s="11">
        <f>SUMIF('Z22M051 Programação'!D:D,A297,'Z22M051 Programação'!F:F)</f>
        <v>0</v>
      </c>
      <c r="E297" s="11">
        <f t="shared" ca="1" si="8"/>
        <v>0</v>
      </c>
      <c r="F297" s="11">
        <f t="shared" ca="1" si="9"/>
        <v>0</v>
      </c>
      <c r="H297" s="11" t="e">
        <f>VLOOKUP(A297,'ME3M Programa Remessa'!D:E,2,FALSE)</f>
        <v>#N/A</v>
      </c>
      <c r="I297" s="11" t="e">
        <f>VLOOKUP(H297,'ME3M Programa Remessa'!E:L,8,FALSE)</f>
        <v>#N/A</v>
      </c>
      <c r="J297" s="11" t="e">
        <f>VLOOKUP(A297,'ME3M Programa Remessa'!D:L,10,FALSE)</f>
        <v>#N/A</v>
      </c>
      <c r="K297" s="11"/>
      <c r="L297" s="17" t="e">
        <f>VLOOKUP(A297,'MB25'!B:C,2,FALSE)</f>
        <v>#N/A</v>
      </c>
    </row>
    <row r="298" spans="2:12" hidden="1" x14ac:dyDescent="0.25">
      <c r="B298" s="11">
        <f>SUMIF('MB25'!B:B,A298,'MB25'!G:G)</f>
        <v>0</v>
      </c>
      <c r="C298" s="11">
        <f ca="1">SUMIF('saldo z22k032'!D:F,A298,'saldo z22k032'!F:F)</f>
        <v>0</v>
      </c>
      <c r="D298" s="11">
        <f>SUMIF('Z22M051 Programação'!D:D,A298,'Z22M051 Programação'!F:F)</f>
        <v>0</v>
      </c>
      <c r="E298" s="11">
        <f t="shared" ca="1" si="8"/>
        <v>0</v>
      </c>
      <c r="F298" s="11">
        <f t="shared" ca="1" si="9"/>
        <v>0</v>
      </c>
      <c r="H298" s="11" t="e">
        <f>VLOOKUP(A298,'ME3M Programa Remessa'!D:E,2,FALSE)</f>
        <v>#N/A</v>
      </c>
      <c r="I298" s="11" t="e">
        <f>VLOOKUP(H298,'ME3M Programa Remessa'!E:L,8,FALSE)</f>
        <v>#N/A</v>
      </c>
      <c r="J298" s="11" t="e">
        <f>VLOOKUP(A298,'ME3M Programa Remessa'!D:L,10,FALSE)</f>
        <v>#N/A</v>
      </c>
      <c r="K298" s="11"/>
      <c r="L298" s="17" t="e">
        <f>VLOOKUP(A298,'MB25'!B:C,2,FALSE)</f>
        <v>#N/A</v>
      </c>
    </row>
    <row r="299" spans="2:12" hidden="1" x14ac:dyDescent="0.25">
      <c r="B299" s="11">
        <f>SUMIF('MB25'!B:B,A299,'MB25'!G:G)</f>
        <v>0</v>
      </c>
      <c r="C299" s="11">
        <f ca="1">SUMIF('saldo z22k032'!D:F,A299,'saldo z22k032'!F:F)</f>
        <v>0</v>
      </c>
      <c r="D299" s="11">
        <f>SUMIF('Z22M051 Programação'!D:D,A299,'Z22M051 Programação'!F:F)</f>
        <v>0</v>
      </c>
      <c r="E299" s="11">
        <f t="shared" ca="1" si="8"/>
        <v>0</v>
      </c>
      <c r="F299" s="11">
        <f t="shared" ca="1" si="9"/>
        <v>0</v>
      </c>
      <c r="H299" s="11" t="e">
        <f>VLOOKUP(A299,'ME3M Programa Remessa'!D:E,2,FALSE)</f>
        <v>#N/A</v>
      </c>
      <c r="I299" s="11" t="e">
        <f>VLOOKUP(H299,'ME3M Programa Remessa'!E:L,8,FALSE)</f>
        <v>#N/A</v>
      </c>
      <c r="J299" s="11" t="e">
        <f>VLOOKUP(A299,'ME3M Programa Remessa'!D:L,10,FALSE)</f>
        <v>#N/A</v>
      </c>
      <c r="K299" s="11"/>
      <c r="L299" s="17" t="e">
        <f>VLOOKUP(A299,'MB25'!B:C,2,FALSE)</f>
        <v>#N/A</v>
      </c>
    </row>
    <row r="300" spans="2:12" hidden="1" x14ac:dyDescent="0.25">
      <c r="B300" s="11">
        <f>SUMIF('MB25'!B:B,A300,'MB25'!G:G)</f>
        <v>0</v>
      </c>
      <c r="C300" s="11">
        <f ca="1">SUMIF('saldo z22k032'!D:F,A300,'saldo z22k032'!F:F)</f>
        <v>0</v>
      </c>
      <c r="D300" s="11">
        <f>SUMIF('Z22M051 Programação'!D:D,A300,'Z22M051 Programação'!F:F)</f>
        <v>0</v>
      </c>
      <c r="E300" s="11">
        <f t="shared" ca="1" si="8"/>
        <v>0</v>
      </c>
      <c r="F300" s="11">
        <f t="shared" ca="1" si="9"/>
        <v>0</v>
      </c>
      <c r="H300" s="11" t="e">
        <f>VLOOKUP(A300,'ME3M Programa Remessa'!D:E,2,FALSE)</f>
        <v>#N/A</v>
      </c>
      <c r="I300" s="11" t="e">
        <f>VLOOKUP(H300,'ME3M Programa Remessa'!E:L,8,FALSE)</f>
        <v>#N/A</v>
      </c>
      <c r="J300" s="11" t="e">
        <f>VLOOKUP(A300,'ME3M Programa Remessa'!D:L,10,FALSE)</f>
        <v>#N/A</v>
      </c>
      <c r="K300" s="11"/>
      <c r="L300" s="17" t="e">
        <f>VLOOKUP(A300,'MB25'!B:C,2,FALSE)</f>
        <v>#N/A</v>
      </c>
    </row>
    <row r="301" spans="2:12" hidden="1" x14ac:dyDescent="0.25">
      <c r="B301" s="11">
        <f>SUMIF('MB25'!B:B,A301,'MB25'!G:G)</f>
        <v>0</v>
      </c>
      <c r="C301" s="11">
        <f ca="1">SUMIF('saldo z22k032'!D:F,A301,'saldo z22k032'!F:F)</f>
        <v>0</v>
      </c>
      <c r="D301" s="11">
        <f>SUMIF('Z22M051 Programação'!D:D,A301,'Z22M051 Programação'!F:F)</f>
        <v>0</v>
      </c>
      <c r="E301" s="11">
        <f t="shared" ca="1" si="8"/>
        <v>0</v>
      </c>
      <c r="F301" s="11">
        <f t="shared" ca="1" si="9"/>
        <v>0</v>
      </c>
      <c r="H301" s="11" t="e">
        <f>VLOOKUP(A301,'ME3M Programa Remessa'!D:E,2,FALSE)</f>
        <v>#N/A</v>
      </c>
      <c r="I301" s="11" t="e">
        <f>VLOOKUP(H301,'ME3M Programa Remessa'!E:L,8,FALSE)</f>
        <v>#N/A</v>
      </c>
      <c r="J301" s="11" t="e">
        <f>VLOOKUP(A301,'ME3M Programa Remessa'!D:L,10,FALSE)</f>
        <v>#N/A</v>
      </c>
      <c r="K301" s="11"/>
      <c r="L301" s="17" t="e">
        <f>VLOOKUP(A301,'MB25'!B:C,2,FALSE)</f>
        <v>#N/A</v>
      </c>
    </row>
    <row r="302" spans="2:12" hidden="1" x14ac:dyDescent="0.25">
      <c r="B302" s="11">
        <f>SUMIF('MB25'!B:B,A302,'MB25'!G:G)</f>
        <v>0</v>
      </c>
      <c r="C302" s="11">
        <f ca="1">SUMIF('saldo z22k032'!D:F,A302,'saldo z22k032'!F:F)</f>
        <v>0</v>
      </c>
      <c r="D302" s="11">
        <f>SUMIF('Z22M051 Programação'!D:D,A302,'Z22M051 Programação'!F:F)</f>
        <v>0</v>
      </c>
      <c r="E302" s="11">
        <f t="shared" ca="1" si="8"/>
        <v>0</v>
      </c>
      <c r="F302" s="11">
        <f t="shared" ca="1" si="9"/>
        <v>0</v>
      </c>
      <c r="H302" s="11" t="e">
        <f>VLOOKUP(A302,'ME3M Programa Remessa'!D:E,2,FALSE)</f>
        <v>#N/A</v>
      </c>
      <c r="I302" s="11" t="e">
        <f>VLOOKUP(H302,'ME3M Programa Remessa'!E:L,8,FALSE)</f>
        <v>#N/A</v>
      </c>
      <c r="J302" s="11" t="e">
        <f>VLOOKUP(A302,'ME3M Programa Remessa'!D:L,10,FALSE)</f>
        <v>#N/A</v>
      </c>
      <c r="K302" s="11"/>
      <c r="L302" s="17" t="e">
        <f>VLOOKUP(A302,'MB25'!B:C,2,FALSE)</f>
        <v>#N/A</v>
      </c>
    </row>
    <row r="303" spans="2:12" hidden="1" x14ac:dyDescent="0.25">
      <c r="B303" s="11">
        <f>SUMIF('MB25'!B:B,A303,'MB25'!G:G)</f>
        <v>0</v>
      </c>
      <c r="C303" s="11">
        <f ca="1">SUMIF('saldo z22k032'!D:F,A303,'saldo z22k032'!F:F)</f>
        <v>0</v>
      </c>
      <c r="D303" s="11">
        <f>SUMIF('Z22M051 Programação'!D:D,A303,'Z22M051 Programação'!F:F)</f>
        <v>0</v>
      </c>
      <c r="E303" s="11">
        <f t="shared" ca="1" si="8"/>
        <v>0</v>
      </c>
      <c r="F303" s="11">
        <f t="shared" ca="1" si="9"/>
        <v>0</v>
      </c>
      <c r="H303" s="11" t="e">
        <f>VLOOKUP(A303,'ME3M Programa Remessa'!D:E,2,FALSE)</f>
        <v>#N/A</v>
      </c>
      <c r="I303" s="11" t="e">
        <f>VLOOKUP(H303,'ME3M Programa Remessa'!E:L,8,FALSE)</f>
        <v>#N/A</v>
      </c>
      <c r="J303" s="11" t="e">
        <f>VLOOKUP(A303,'ME3M Programa Remessa'!D:L,10,FALSE)</f>
        <v>#N/A</v>
      </c>
      <c r="K303" s="11"/>
      <c r="L303" s="17" t="e">
        <f>VLOOKUP(A303,'MB25'!B:C,2,FALSE)</f>
        <v>#N/A</v>
      </c>
    </row>
    <row r="304" spans="2:12" hidden="1" x14ac:dyDescent="0.25">
      <c r="B304" s="11">
        <f>SUMIF('MB25'!B:B,A304,'MB25'!G:G)</f>
        <v>0</v>
      </c>
      <c r="C304" s="11">
        <f ca="1">SUMIF('saldo z22k032'!D:F,A304,'saldo z22k032'!F:F)</f>
        <v>0</v>
      </c>
      <c r="D304" s="11">
        <f>SUMIF('Z22M051 Programação'!D:D,A304,'Z22M051 Programação'!F:F)</f>
        <v>0</v>
      </c>
      <c r="E304" s="11">
        <f t="shared" ca="1" si="8"/>
        <v>0</v>
      </c>
      <c r="F304" s="11">
        <f t="shared" ca="1" si="9"/>
        <v>0</v>
      </c>
      <c r="H304" s="11" t="e">
        <f>VLOOKUP(A304,'ME3M Programa Remessa'!D:E,2,FALSE)</f>
        <v>#N/A</v>
      </c>
      <c r="I304" s="11" t="e">
        <f>VLOOKUP(H304,'ME3M Programa Remessa'!E:L,8,FALSE)</f>
        <v>#N/A</v>
      </c>
      <c r="J304" s="11" t="e">
        <f>VLOOKUP(A304,'ME3M Programa Remessa'!D:L,10,FALSE)</f>
        <v>#N/A</v>
      </c>
      <c r="K304" s="11"/>
      <c r="L304" s="17" t="e">
        <f>VLOOKUP(A304,'MB25'!B:C,2,FALSE)</f>
        <v>#N/A</v>
      </c>
    </row>
    <row r="305" spans="2:12" hidden="1" x14ac:dyDescent="0.25">
      <c r="B305" s="11">
        <f>SUMIF('MB25'!B:B,A305,'MB25'!G:G)</f>
        <v>0</v>
      </c>
      <c r="C305" s="11">
        <f ca="1">SUMIF('saldo z22k032'!D:F,A305,'saldo z22k032'!F:F)</f>
        <v>0</v>
      </c>
      <c r="D305" s="11">
        <f>SUMIF('Z22M051 Programação'!D:D,A305,'Z22M051 Programação'!F:F)</f>
        <v>0</v>
      </c>
      <c r="E305" s="11">
        <f t="shared" ca="1" si="8"/>
        <v>0</v>
      </c>
      <c r="F305" s="11">
        <f t="shared" ca="1" si="9"/>
        <v>0</v>
      </c>
      <c r="H305" s="11" t="e">
        <f>VLOOKUP(A305,'ME3M Programa Remessa'!D:E,2,FALSE)</f>
        <v>#N/A</v>
      </c>
      <c r="I305" s="11" t="e">
        <f>VLOOKUP(H305,'ME3M Programa Remessa'!E:L,8,FALSE)</f>
        <v>#N/A</v>
      </c>
      <c r="J305" s="11" t="e">
        <f>VLOOKUP(A305,'ME3M Programa Remessa'!D:L,10,FALSE)</f>
        <v>#N/A</v>
      </c>
      <c r="K305" s="11"/>
      <c r="L305" s="17" t="e">
        <f>VLOOKUP(A305,'MB25'!B:C,2,FALSE)</f>
        <v>#N/A</v>
      </c>
    </row>
    <row r="306" spans="2:12" hidden="1" x14ac:dyDescent="0.25">
      <c r="B306" s="11">
        <f>SUMIF('MB25'!B:B,A306,'MB25'!G:G)</f>
        <v>0</v>
      </c>
      <c r="C306" s="11">
        <f ca="1">SUMIF('saldo z22k032'!D:F,A306,'saldo z22k032'!F:F)</f>
        <v>0</v>
      </c>
      <c r="D306" s="11">
        <f>SUMIF('Z22M051 Programação'!D:D,A306,'Z22M051 Programação'!F:F)</f>
        <v>0</v>
      </c>
      <c r="E306" s="11">
        <f t="shared" ca="1" si="8"/>
        <v>0</v>
      </c>
      <c r="F306" s="11">
        <f t="shared" ca="1" si="9"/>
        <v>0</v>
      </c>
      <c r="H306" s="11" t="e">
        <f>VLOOKUP(A306,'ME3M Programa Remessa'!D:E,2,FALSE)</f>
        <v>#N/A</v>
      </c>
      <c r="I306" s="11" t="e">
        <f>VLOOKUP(H306,'ME3M Programa Remessa'!E:L,8,FALSE)</f>
        <v>#N/A</v>
      </c>
      <c r="J306" s="11" t="e">
        <f>VLOOKUP(A306,'ME3M Programa Remessa'!D:L,10,FALSE)</f>
        <v>#N/A</v>
      </c>
      <c r="K306" s="11"/>
      <c r="L306" s="17" t="e">
        <f>VLOOKUP(A306,'MB25'!B:C,2,FALSE)</f>
        <v>#N/A</v>
      </c>
    </row>
    <row r="307" spans="2:12" hidden="1" x14ac:dyDescent="0.25">
      <c r="B307" s="11">
        <f>SUMIF('MB25'!B:B,A307,'MB25'!G:G)</f>
        <v>0</v>
      </c>
      <c r="C307" s="11">
        <f ca="1">SUMIF('saldo z22k032'!D:F,A307,'saldo z22k032'!F:F)</f>
        <v>0</v>
      </c>
      <c r="D307" s="11">
        <f>SUMIF('Z22M051 Programação'!D:D,A307,'Z22M051 Programação'!F:F)</f>
        <v>0</v>
      </c>
      <c r="E307" s="11">
        <f t="shared" ca="1" si="8"/>
        <v>0</v>
      </c>
      <c r="F307" s="11">
        <f t="shared" ca="1" si="9"/>
        <v>0</v>
      </c>
      <c r="H307" s="11" t="e">
        <f>VLOOKUP(A307,'ME3M Programa Remessa'!D:E,2,FALSE)</f>
        <v>#N/A</v>
      </c>
      <c r="I307" s="11" t="e">
        <f>VLOOKUP(H307,'ME3M Programa Remessa'!E:L,8,FALSE)</f>
        <v>#N/A</v>
      </c>
      <c r="J307" s="11" t="e">
        <f>VLOOKUP(A307,'ME3M Programa Remessa'!D:L,10,FALSE)</f>
        <v>#N/A</v>
      </c>
      <c r="K307" s="11"/>
      <c r="L307" s="17" t="e">
        <f>VLOOKUP(A307,'MB25'!B:C,2,FALSE)</f>
        <v>#N/A</v>
      </c>
    </row>
    <row r="308" spans="2:12" hidden="1" x14ac:dyDescent="0.25">
      <c r="B308" s="11">
        <f>SUMIF('MB25'!B:B,A308,'MB25'!G:G)</f>
        <v>0</v>
      </c>
      <c r="C308" s="11">
        <f ca="1">SUMIF('saldo z22k032'!D:F,A308,'saldo z22k032'!F:F)</f>
        <v>0</v>
      </c>
      <c r="D308" s="11">
        <f>SUMIF('Z22M051 Programação'!D:D,A308,'Z22M051 Programação'!F:F)</f>
        <v>0</v>
      </c>
      <c r="E308" s="11">
        <f t="shared" ca="1" si="8"/>
        <v>0</v>
      </c>
      <c r="F308" s="11">
        <f t="shared" ca="1" si="9"/>
        <v>0</v>
      </c>
      <c r="H308" s="11" t="e">
        <f>VLOOKUP(A308,'ME3M Programa Remessa'!D:E,2,FALSE)</f>
        <v>#N/A</v>
      </c>
      <c r="I308" s="11" t="e">
        <f>VLOOKUP(H308,'ME3M Programa Remessa'!E:L,8,FALSE)</f>
        <v>#N/A</v>
      </c>
      <c r="J308" s="11" t="e">
        <f>VLOOKUP(A308,'ME3M Programa Remessa'!D:L,10,FALSE)</f>
        <v>#N/A</v>
      </c>
      <c r="K308" s="11"/>
      <c r="L308" s="17" t="e">
        <f>VLOOKUP(A308,'MB25'!B:C,2,FALSE)</f>
        <v>#N/A</v>
      </c>
    </row>
    <row r="309" spans="2:12" hidden="1" x14ac:dyDescent="0.25">
      <c r="B309" s="11">
        <f>SUMIF('MB25'!B:B,A309,'MB25'!G:G)</f>
        <v>0</v>
      </c>
      <c r="C309" s="11">
        <f ca="1">SUMIF('saldo z22k032'!D:F,A309,'saldo z22k032'!F:F)</f>
        <v>0</v>
      </c>
      <c r="D309" s="11">
        <f>SUMIF('Z22M051 Programação'!D:D,A309,'Z22M051 Programação'!F:F)</f>
        <v>0</v>
      </c>
      <c r="E309" s="11">
        <f t="shared" ca="1" si="8"/>
        <v>0</v>
      </c>
      <c r="F309" s="11">
        <f t="shared" ca="1" si="9"/>
        <v>0</v>
      </c>
      <c r="H309" s="11" t="e">
        <f>VLOOKUP(A309,'ME3M Programa Remessa'!D:E,2,FALSE)</f>
        <v>#N/A</v>
      </c>
      <c r="I309" s="11" t="e">
        <f>VLOOKUP(H309,'ME3M Programa Remessa'!E:L,8,FALSE)</f>
        <v>#N/A</v>
      </c>
      <c r="J309" s="11" t="e">
        <f>VLOOKUP(A309,'ME3M Programa Remessa'!D:L,10,FALSE)</f>
        <v>#N/A</v>
      </c>
      <c r="K309" s="11"/>
      <c r="L309" s="17" t="e">
        <f>VLOOKUP(A309,'MB25'!B:C,2,FALSE)</f>
        <v>#N/A</v>
      </c>
    </row>
    <row r="310" spans="2:12" hidden="1" x14ac:dyDescent="0.25">
      <c r="B310" s="11">
        <f>SUMIF('MB25'!B:B,A310,'MB25'!G:G)</f>
        <v>0</v>
      </c>
      <c r="C310" s="11">
        <f ca="1">SUMIF('saldo z22k032'!D:F,A310,'saldo z22k032'!F:F)</f>
        <v>0</v>
      </c>
      <c r="D310" s="11">
        <f>SUMIF('Z22M051 Programação'!D:D,A310,'Z22M051 Programação'!F:F)</f>
        <v>0</v>
      </c>
      <c r="E310" s="11">
        <f t="shared" ca="1" si="8"/>
        <v>0</v>
      </c>
      <c r="F310" s="11">
        <f t="shared" ca="1" si="9"/>
        <v>0</v>
      </c>
      <c r="H310" s="11" t="e">
        <f>VLOOKUP(A310,'ME3M Programa Remessa'!D:E,2,FALSE)</f>
        <v>#N/A</v>
      </c>
      <c r="I310" s="11" t="e">
        <f>VLOOKUP(H310,'ME3M Programa Remessa'!E:L,8,FALSE)</f>
        <v>#N/A</v>
      </c>
      <c r="J310" s="11" t="e">
        <f>VLOOKUP(A310,'ME3M Programa Remessa'!D:L,10,FALSE)</f>
        <v>#N/A</v>
      </c>
      <c r="K310" s="11"/>
      <c r="L310" s="17" t="e">
        <f>VLOOKUP(A310,'MB25'!B:C,2,FALSE)</f>
        <v>#N/A</v>
      </c>
    </row>
    <row r="311" spans="2:12" hidden="1" x14ac:dyDescent="0.25">
      <c r="B311" s="11">
        <f>SUMIF('MB25'!B:B,A311,'MB25'!G:G)</f>
        <v>0</v>
      </c>
      <c r="C311" s="11">
        <f ca="1">SUMIF('saldo z22k032'!D:F,A311,'saldo z22k032'!F:F)</f>
        <v>0</v>
      </c>
      <c r="D311" s="11">
        <f>SUMIF('Z22M051 Programação'!D:D,A311,'Z22M051 Programação'!F:F)</f>
        <v>0</v>
      </c>
      <c r="E311" s="11">
        <f t="shared" ca="1" si="8"/>
        <v>0</v>
      </c>
      <c r="F311" s="11">
        <f t="shared" ca="1" si="9"/>
        <v>0</v>
      </c>
      <c r="H311" s="11" t="e">
        <f>VLOOKUP(A311,'ME3M Programa Remessa'!D:E,2,FALSE)</f>
        <v>#N/A</v>
      </c>
      <c r="I311" s="11" t="e">
        <f>VLOOKUP(H311,'ME3M Programa Remessa'!E:L,8,FALSE)</f>
        <v>#N/A</v>
      </c>
      <c r="J311" s="11" t="e">
        <f>VLOOKUP(A311,'ME3M Programa Remessa'!D:L,10,FALSE)</f>
        <v>#N/A</v>
      </c>
      <c r="K311" s="11"/>
      <c r="L311" s="17" t="e">
        <f>VLOOKUP(A311,'MB25'!B:C,2,FALSE)</f>
        <v>#N/A</v>
      </c>
    </row>
    <row r="312" spans="2:12" hidden="1" x14ac:dyDescent="0.25">
      <c r="B312" s="11">
        <f>SUMIF('MB25'!B:B,A312,'MB25'!G:G)</f>
        <v>0</v>
      </c>
      <c r="C312" s="11">
        <f ca="1">SUMIF('saldo z22k032'!D:F,A312,'saldo z22k032'!F:F)</f>
        <v>0</v>
      </c>
      <c r="D312" s="11">
        <f>SUMIF('Z22M051 Programação'!D:D,A312,'Z22M051 Programação'!F:F)</f>
        <v>0</v>
      </c>
      <c r="E312" s="11">
        <f t="shared" ca="1" si="8"/>
        <v>0</v>
      </c>
      <c r="F312" s="11">
        <f t="shared" ca="1" si="9"/>
        <v>0</v>
      </c>
      <c r="H312" s="11" t="e">
        <f>VLOOKUP(A312,'ME3M Programa Remessa'!D:E,2,FALSE)</f>
        <v>#N/A</v>
      </c>
      <c r="I312" s="11" t="e">
        <f>VLOOKUP(H312,'ME3M Programa Remessa'!E:L,8,FALSE)</f>
        <v>#N/A</v>
      </c>
      <c r="J312" s="11" t="e">
        <f>VLOOKUP(A312,'ME3M Programa Remessa'!D:L,10,FALSE)</f>
        <v>#N/A</v>
      </c>
      <c r="K312" s="11"/>
      <c r="L312" s="17" t="e">
        <f>VLOOKUP(A312,'MB25'!B:C,2,FALSE)</f>
        <v>#N/A</v>
      </c>
    </row>
    <row r="313" spans="2:12" hidden="1" x14ac:dyDescent="0.25">
      <c r="B313" s="11">
        <f>SUMIF('MB25'!B:B,A313,'MB25'!G:G)</f>
        <v>0</v>
      </c>
      <c r="C313" s="11">
        <f ca="1">SUMIF('saldo z22k032'!D:F,A313,'saldo z22k032'!F:F)</f>
        <v>0</v>
      </c>
      <c r="D313" s="11">
        <f>SUMIF('Z22M051 Programação'!D:D,A313,'Z22M051 Programação'!F:F)</f>
        <v>0</v>
      </c>
      <c r="E313" s="11">
        <f t="shared" ca="1" si="8"/>
        <v>0</v>
      </c>
      <c r="F313" s="11">
        <f t="shared" ca="1" si="9"/>
        <v>0</v>
      </c>
      <c r="H313" s="11" t="e">
        <f>VLOOKUP(A313,'ME3M Programa Remessa'!D:E,2,FALSE)</f>
        <v>#N/A</v>
      </c>
      <c r="I313" s="11" t="e">
        <f>VLOOKUP(H313,'ME3M Programa Remessa'!E:L,8,FALSE)</f>
        <v>#N/A</v>
      </c>
      <c r="J313" s="11" t="e">
        <f>VLOOKUP(A313,'ME3M Programa Remessa'!D:L,10,FALSE)</f>
        <v>#N/A</v>
      </c>
      <c r="K313" s="11"/>
      <c r="L313" s="17" t="e">
        <f>VLOOKUP(A313,'MB25'!B:C,2,FALSE)</f>
        <v>#N/A</v>
      </c>
    </row>
    <row r="314" spans="2:12" hidden="1" x14ac:dyDescent="0.25">
      <c r="B314" s="11">
        <f>SUMIF('MB25'!B:B,A314,'MB25'!G:G)</f>
        <v>0</v>
      </c>
      <c r="C314" s="11">
        <f ca="1">SUMIF('saldo z22k032'!D:F,A314,'saldo z22k032'!F:F)</f>
        <v>0</v>
      </c>
      <c r="D314" s="11">
        <f>SUMIF('Z22M051 Programação'!D:D,A314,'Z22M051 Programação'!F:F)</f>
        <v>0</v>
      </c>
      <c r="E314" s="11">
        <f t="shared" ca="1" si="8"/>
        <v>0</v>
      </c>
      <c r="F314" s="11">
        <f t="shared" ca="1" si="9"/>
        <v>0</v>
      </c>
      <c r="H314" s="11" t="e">
        <f>VLOOKUP(A314,'ME3M Programa Remessa'!D:E,2,FALSE)</f>
        <v>#N/A</v>
      </c>
      <c r="I314" s="11" t="e">
        <f>VLOOKUP(H314,'ME3M Programa Remessa'!E:L,8,FALSE)</f>
        <v>#N/A</v>
      </c>
      <c r="J314" s="11" t="e">
        <f>VLOOKUP(A314,'ME3M Programa Remessa'!D:L,10,FALSE)</f>
        <v>#N/A</v>
      </c>
      <c r="K314" s="11"/>
      <c r="L314" s="17" t="e">
        <f>VLOOKUP(A314,'MB25'!B:C,2,FALSE)</f>
        <v>#N/A</v>
      </c>
    </row>
    <row r="315" spans="2:12" hidden="1" x14ac:dyDescent="0.25">
      <c r="B315" s="11">
        <f>SUMIF('MB25'!B:B,A315,'MB25'!G:G)</f>
        <v>0</v>
      </c>
      <c r="C315" s="11">
        <f ca="1">SUMIF('saldo z22k032'!D:F,A315,'saldo z22k032'!F:F)</f>
        <v>0</v>
      </c>
      <c r="D315" s="11">
        <f>SUMIF('Z22M051 Programação'!D:D,A315,'Z22M051 Programação'!F:F)</f>
        <v>0</v>
      </c>
      <c r="E315" s="11">
        <f t="shared" ca="1" si="8"/>
        <v>0</v>
      </c>
      <c r="F315" s="11">
        <f t="shared" ca="1" si="9"/>
        <v>0</v>
      </c>
      <c r="H315" s="11" t="e">
        <f>VLOOKUP(A315,'ME3M Programa Remessa'!D:E,2,FALSE)</f>
        <v>#N/A</v>
      </c>
      <c r="I315" s="11" t="e">
        <f>VLOOKUP(H315,'ME3M Programa Remessa'!E:L,8,FALSE)</f>
        <v>#N/A</v>
      </c>
      <c r="J315" s="11" t="e">
        <f>VLOOKUP(A315,'ME3M Programa Remessa'!D:L,10,FALSE)</f>
        <v>#N/A</v>
      </c>
      <c r="K315" s="11"/>
      <c r="L315" s="17" t="e">
        <f>VLOOKUP(A315,'MB25'!B:C,2,FALSE)</f>
        <v>#N/A</v>
      </c>
    </row>
    <row r="316" spans="2:12" hidden="1" x14ac:dyDescent="0.25">
      <c r="B316" s="11">
        <f>SUMIF('MB25'!B:B,A316,'MB25'!G:G)</f>
        <v>0</v>
      </c>
      <c r="C316" s="11">
        <f ca="1">SUMIF('saldo z22k032'!D:F,A316,'saldo z22k032'!F:F)</f>
        <v>0</v>
      </c>
      <c r="D316" s="11">
        <f>SUMIF('Z22M051 Programação'!D:D,A316,'Z22M051 Programação'!F:F)</f>
        <v>0</v>
      </c>
      <c r="E316" s="11">
        <f t="shared" ca="1" si="8"/>
        <v>0</v>
      </c>
      <c r="F316" s="11">
        <f t="shared" ca="1" si="9"/>
        <v>0</v>
      </c>
      <c r="H316" s="11" t="e">
        <f>VLOOKUP(A316,'ME3M Programa Remessa'!D:E,2,FALSE)</f>
        <v>#N/A</v>
      </c>
      <c r="I316" s="11" t="e">
        <f>VLOOKUP(H316,'ME3M Programa Remessa'!E:L,8,FALSE)</f>
        <v>#N/A</v>
      </c>
      <c r="J316" s="11" t="e">
        <f>VLOOKUP(A316,'ME3M Programa Remessa'!D:L,10,FALSE)</f>
        <v>#N/A</v>
      </c>
      <c r="K316" s="11"/>
      <c r="L316" s="17" t="e">
        <f>VLOOKUP(A316,'MB25'!B:C,2,FALSE)</f>
        <v>#N/A</v>
      </c>
    </row>
    <row r="317" spans="2:12" hidden="1" x14ac:dyDescent="0.25">
      <c r="B317" s="11">
        <f>SUMIF('MB25'!B:B,A317,'MB25'!G:G)</f>
        <v>0</v>
      </c>
      <c r="C317" s="11">
        <f ca="1">SUMIF('saldo z22k032'!D:F,A317,'saldo z22k032'!F:F)</f>
        <v>0</v>
      </c>
      <c r="D317" s="11">
        <f>SUMIF('Z22M051 Programação'!D:D,A317,'Z22M051 Programação'!F:F)</f>
        <v>0</v>
      </c>
      <c r="E317" s="11">
        <f t="shared" ca="1" si="8"/>
        <v>0</v>
      </c>
      <c r="F317" s="11">
        <f t="shared" ca="1" si="9"/>
        <v>0</v>
      </c>
      <c r="H317" s="11" t="e">
        <f>VLOOKUP(A317,'ME3M Programa Remessa'!D:E,2,FALSE)</f>
        <v>#N/A</v>
      </c>
      <c r="I317" s="11" t="e">
        <f>VLOOKUP(H317,'ME3M Programa Remessa'!E:L,8,FALSE)</f>
        <v>#N/A</v>
      </c>
      <c r="J317" s="11" t="e">
        <f>VLOOKUP(A317,'ME3M Programa Remessa'!D:L,10,FALSE)</f>
        <v>#N/A</v>
      </c>
      <c r="K317" s="11"/>
      <c r="L317" s="17" t="e">
        <f>VLOOKUP(A317,'MB25'!B:C,2,FALSE)</f>
        <v>#N/A</v>
      </c>
    </row>
    <row r="318" spans="2:12" hidden="1" x14ac:dyDescent="0.25">
      <c r="B318" s="11">
        <f>SUMIF('MB25'!B:B,A318,'MB25'!G:G)</f>
        <v>0</v>
      </c>
      <c r="C318" s="11">
        <f ca="1">SUMIF('saldo z22k032'!D:F,A318,'saldo z22k032'!F:F)</f>
        <v>0</v>
      </c>
      <c r="D318" s="11">
        <f>SUMIF('Z22M051 Programação'!D:D,A318,'Z22M051 Programação'!F:F)</f>
        <v>0</v>
      </c>
      <c r="E318" s="11">
        <f t="shared" ca="1" si="8"/>
        <v>0</v>
      </c>
      <c r="F318" s="11">
        <f t="shared" ca="1" si="9"/>
        <v>0</v>
      </c>
      <c r="H318" s="11" t="e">
        <f>VLOOKUP(A318,'ME3M Programa Remessa'!D:E,2,FALSE)</f>
        <v>#N/A</v>
      </c>
      <c r="I318" s="11" t="e">
        <f>VLOOKUP(H318,'ME3M Programa Remessa'!E:L,8,FALSE)</f>
        <v>#N/A</v>
      </c>
      <c r="J318" s="11" t="e">
        <f>VLOOKUP(A318,'ME3M Programa Remessa'!D:L,10,FALSE)</f>
        <v>#N/A</v>
      </c>
      <c r="K318" s="11"/>
      <c r="L318" s="17" t="e">
        <f>VLOOKUP(A318,'MB25'!B:C,2,FALSE)</f>
        <v>#N/A</v>
      </c>
    </row>
    <row r="319" spans="2:12" hidden="1" x14ac:dyDescent="0.25">
      <c r="B319" s="11">
        <f>SUMIF('MB25'!B:B,A319,'MB25'!G:G)</f>
        <v>0</v>
      </c>
      <c r="C319" s="11">
        <f ca="1">SUMIF('saldo z22k032'!D:F,A319,'saldo z22k032'!F:F)</f>
        <v>0</v>
      </c>
      <c r="D319" s="11">
        <f>SUMIF('Z22M051 Programação'!D:D,A319,'Z22M051 Programação'!F:F)</f>
        <v>0</v>
      </c>
      <c r="E319" s="11">
        <f t="shared" ca="1" si="8"/>
        <v>0</v>
      </c>
      <c r="F319" s="11">
        <f t="shared" ca="1" si="9"/>
        <v>0</v>
      </c>
      <c r="H319" s="11" t="e">
        <f>VLOOKUP(A319,'ME3M Programa Remessa'!D:E,2,FALSE)</f>
        <v>#N/A</v>
      </c>
      <c r="I319" s="11" t="e">
        <f>VLOOKUP(H319,'ME3M Programa Remessa'!E:L,8,FALSE)</f>
        <v>#N/A</v>
      </c>
      <c r="J319" s="11" t="e">
        <f>VLOOKUP(A319,'ME3M Programa Remessa'!D:L,10,FALSE)</f>
        <v>#N/A</v>
      </c>
      <c r="K319" s="11"/>
      <c r="L319" s="17" t="e">
        <f>VLOOKUP(A319,'MB25'!B:C,2,FALSE)</f>
        <v>#N/A</v>
      </c>
    </row>
    <row r="320" spans="2:12" hidden="1" x14ac:dyDescent="0.25">
      <c r="B320" s="11">
        <f>SUMIF('MB25'!B:B,A320,'MB25'!G:G)</f>
        <v>0</v>
      </c>
      <c r="C320" s="11">
        <f ca="1">SUMIF('saldo z22k032'!D:F,A320,'saldo z22k032'!F:F)</f>
        <v>0</v>
      </c>
      <c r="D320" s="11">
        <f>SUMIF('Z22M051 Programação'!D:D,A320,'Z22M051 Programação'!F:F)</f>
        <v>0</v>
      </c>
      <c r="E320" s="11">
        <f t="shared" ca="1" si="8"/>
        <v>0</v>
      </c>
      <c r="F320" s="11">
        <f t="shared" ca="1" si="9"/>
        <v>0</v>
      </c>
      <c r="H320" s="11" t="e">
        <f>VLOOKUP(A320,'ME3M Programa Remessa'!D:E,2,FALSE)</f>
        <v>#N/A</v>
      </c>
      <c r="I320" s="11" t="e">
        <f>VLOOKUP(H320,'ME3M Programa Remessa'!E:L,8,FALSE)</f>
        <v>#N/A</v>
      </c>
      <c r="J320" s="11" t="e">
        <f>VLOOKUP(A320,'ME3M Programa Remessa'!D:L,10,FALSE)</f>
        <v>#N/A</v>
      </c>
      <c r="K320" s="11"/>
      <c r="L320" s="17" t="e">
        <f>VLOOKUP(A320,'MB25'!B:C,2,FALSE)</f>
        <v>#N/A</v>
      </c>
    </row>
    <row r="321" spans="2:12" hidden="1" x14ac:dyDescent="0.25">
      <c r="B321" s="11">
        <f>SUMIF('MB25'!B:B,A321,'MB25'!G:G)</f>
        <v>0</v>
      </c>
      <c r="C321" s="11">
        <f ca="1">SUMIF('saldo z22k032'!D:F,A321,'saldo z22k032'!F:F)</f>
        <v>0</v>
      </c>
      <c r="D321" s="11">
        <f>SUMIF('Z22M051 Programação'!D:D,A321,'Z22M051 Programação'!F:F)</f>
        <v>0</v>
      </c>
      <c r="E321" s="11">
        <f t="shared" ca="1" si="8"/>
        <v>0</v>
      </c>
      <c r="F321" s="11">
        <f t="shared" ca="1" si="9"/>
        <v>0</v>
      </c>
      <c r="H321" s="11" t="e">
        <f>VLOOKUP(A321,'ME3M Programa Remessa'!D:E,2,FALSE)</f>
        <v>#N/A</v>
      </c>
      <c r="I321" s="11" t="e">
        <f>VLOOKUP(H321,'ME3M Programa Remessa'!E:L,8,FALSE)</f>
        <v>#N/A</v>
      </c>
      <c r="J321" s="11" t="e">
        <f>VLOOKUP(A321,'ME3M Programa Remessa'!D:L,10,FALSE)</f>
        <v>#N/A</v>
      </c>
      <c r="K321" s="11"/>
      <c r="L321" s="17" t="e">
        <f>VLOOKUP(A321,'MB25'!B:C,2,FALSE)</f>
        <v>#N/A</v>
      </c>
    </row>
    <row r="322" spans="2:12" hidden="1" x14ac:dyDescent="0.25">
      <c r="B322" s="11">
        <f>SUMIF('MB25'!B:B,A322,'MB25'!G:G)</f>
        <v>0</v>
      </c>
      <c r="C322" s="11">
        <f ca="1">SUMIF('saldo z22k032'!D:F,A322,'saldo z22k032'!F:F)</f>
        <v>0</v>
      </c>
      <c r="D322" s="11">
        <f>SUMIF('Z22M051 Programação'!D:D,A322,'Z22M051 Programação'!F:F)</f>
        <v>0</v>
      </c>
      <c r="E322" s="11">
        <f t="shared" ref="E322:E385" ca="1" si="10">B322-C322</f>
        <v>0</v>
      </c>
      <c r="F322" s="11">
        <f t="shared" ref="F322:F385" ca="1" si="11">E322-D322</f>
        <v>0</v>
      </c>
      <c r="H322" s="11" t="e">
        <f>VLOOKUP(A322,'ME3M Programa Remessa'!D:E,2,FALSE)</f>
        <v>#N/A</v>
      </c>
      <c r="I322" s="11" t="e">
        <f>VLOOKUP(H322,'ME3M Programa Remessa'!E:L,8,FALSE)</f>
        <v>#N/A</v>
      </c>
      <c r="J322" s="11" t="e">
        <f>VLOOKUP(A322,'ME3M Programa Remessa'!D:L,10,FALSE)</f>
        <v>#N/A</v>
      </c>
      <c r="K322" s="11"/>
      <c r="L322" s="17" t="e">
        <f>VLOOKUP(A322,'MB25'!B:C,2,FALSE)</f>
        <v>#N/A</v>
      </c>
    </row>
    <row r="323" spans="2:12" hidden="1" x14ac:dyDescent="0.25">
      <c r="B323" s="11">
        <f>SUMIF('MB25'!B:B,A323,'MB25'!G:G)</f>
        <v>0</v>
      </c>
      <c r="C323" s="11">
        <f ca="1">SUMIF('saldo z22k032'!D:F,A323,'saldo z22k032'!F:F)</f>
        <v>0</v>
      </c>
      <c r="D323" s="11">
        <f>SUMIF('Z22M051 Programação'!D:D,A323,'Z22M051 Programação'!F:F)</f>
        <v>0</v>
      </c>
      <c r="E323" s="11">
        <f t="shared" ca="1" si="10"/>
        <v>0</v>
      </c>
      <c r="F323" s="11">
        <f t="shared" ca="1" si="11"/>
        <v>0</v>
      </c>
      <c r="H323" s="11" t="e">
        <f>VLOOKUP(A323,'ME3M Programa Remessa'!D:E,2,FALSE)</f>
        <v>#N/A</v>
      </c>
      <c r="I323" s="11" t="e">
        <f>VLOOKUP(H323,'ME3M Programa Remessa'!E:L,8,FALSE)</f>
        <v>#N/A</v>
      </c>
      <c r="J323" s="11" t="e">
        <f>VLOOKUP(A323,'ME3M Programa Remessa'!D:L,10,FALSE)</f>
        <v>#N/A</v>
      </c>
      <c r="K323" s="11"/>
      <c r="L323" s="17" t="e">
        <f>VLOOKUP(A323,'MB25'!B:C,2,FALSE)</f>
        <v>#N/A</v>
      </c>
    </row>
    <row r="324" spans="2:12" hidden="1" x14ac:dyDescent="0.25">
      <c r="B324" s="11">
        <f>SUMIF('MB25'!B:B,A324,'MB25'!G:G)</f>
        <v>0</v>
      </c>
      <c r="C324" s="11">
        <f ca="1">SUMIF('saldo z22k032'!D:F,A324,'saldo z22k032'!F:F)</f>
        <v>0</v>
      </c>
      <c r="D324" s="11">
        <f>SUMIF('Z22M051 Programação'!D:D,A324,'Z22M051 Programação'!F:F)</f>
        <v>0</v>
      </c>
      <c r="E324" s="11">
        <f t="shared" ca="1" si="10"/>
        <v>0</v>
      </c>
      <c r="F324" s="11">
        <f t="shared" ca="1" si="11"/>
        <v>0</v>
      </c>
      <c r="H324" s="11" t="e">
        <f>VLOOKUP(A324,'ME3M Programa Remessa'!D:E,2,FALSE)</f>
        <v>#N/A</v>
      </c>
      <c r="I324" s="11" t="e">
        <f>VLOOKUP(H324,'ME3M Programa Remessa'!E:L,8,FALSE)</f>
        <v>#N/A</v>
      </c>
      <c r="J324" s="11" t="e">
        <f>VLOOKUP(A324,'ME3M Programa Remessa'!D:L,10,FALSE)</f>
        <v>#N/A</v>
      </c>
      <c r="K324" s="11"/>
      <c r="L324" s="17" t="e">
        <f>VLOOKUP(A324,'MB25'!B:C,2,FALSE)</f>
        <v>#N/A</v>
      </c>
    </row>
    <row r="325" spans="2:12" hidden="1" x14ac:dyDescent="0.25">
      <c r="B325" s="11">
        <f>SUMIF('MB25'!B:B,A325,'MB25'!G:G)</f>
        <v>0</v>
      </c>
      <c r="C325" s="11">
        <f ca="1">SUMIF('saldo z22k032'!D:F,A325,'saldo z22k032'!F:F)</f>
        <v>0</v>
      </c>
      <c r="D325" s="11">
        <f>SUMIF('Z22M051 Programação'!D:D,A325,'Z22M051 Programação'!F:F)</f>
        <v>0</v>
      </c>
      <c r="E325" s="11">
        <f t="shared" ca="1" si="10"/>
        <v>0</v>
      </c>
      <c r="F325" s="11">
        <f t="shared" ca="1" si="11"/>
        <v>0</v>
      </c>
      <c r="H325" s="11" t="e">
        <f>VLOOKUP(A325,'ME3M Programa Remessa'!D:E,2,FALSE)</f>
        <v>#N/A</v>
      </c>
      <c r="I325" s="11" t="e">
        <f>VLOOKUP(H325,'ME3M Programa Remessa'!E:L,8,FALSE)</f>
        <v>#N/A</v>
      </c>
      <c r="J325" s="11" t="e">
        <f>VLOOKUP(A325,'ME3M Programa Remessa'!D:L,10,FALSE)</f>
        <v>#N/A</v>
      </c>
      <c r="K325" s="11"/>
      <c r="L325" s="17" t="e">
        <f>VLOOKUP(A325,'MB25'!B:C,2,FALSE)</f>
        <v>#N/A</v>
      </c>
    </row>
    <row r="326" spans="2:12" hidden="1" x14ac:dyDescent="0.25">
      <c r="B326" s="11">
        <f>SUMIF('MB25'!B:B,A326,'MB25'!G:G)</f>
        <v>0</v>
      </c>
      <c r="C326" s="11">
        <f ca="1">SUMIF('saldo z22k032'!D:F,A326,'saldo z22k032'!F:F)</f>
        <v>0</v>
      </c>
      <c r="D326" s="11">
        <f>SUMIF('Z22M051 Programação'!D:D,A326,'Z22M051 Programação'!F:F)</f>
        <v>0</v>
      </c>
      <c r="E326" s="11">
        <f t="shared" ca="1" si="10"/>
        <v>0</v>
      </c>
      <c r="F326" s="11">
        <f t="shared" ca="1" si="11"/>
        <v>0</v>
      </c>
      <c r="H326" s="11" t="e">
        <f>VLOOKUP(A326,'ME3M Programa Remessa'!D:E,2,FALSE)</f>
        <v>#N/A</v>
      </c>
      <c r="I326" s="11" t="e">
        <f>VLOOKUP(H326,'ME3M Programa Remessa'!E:L,8,FALSE)</f>
        <v>#N/A</v>
      </c>
      <c r="J326" s="11" t="e">
        <f>VLOOKUP(A326,'ME3M Programa Remessa'!D:L,10,FALSE)</f>
        <v>#N/A</v>
      </c>
      <c r="K326" s="11"/>
      <c r="L326" s="17" t="e">
        <f>VLOOKUP(A326,'MB25'!B:C,2,FALSE)</f>
        <v>#N/A</v>
      </c>
    </row>
    <row r="327" spans="2:12" hidden="1" x14ac:dyDescent="0.25">
      <c r="B327" s="11">
        <f>SUMIF('MB25'!B:B,A327,'MB25'!G:G)</f>
        <v>0</v>
      </c>
      <c r="C327" s="11">
        <f ca="1">SUMIF('saldo z22k032'!D:F,A327,'saldo z22k032'!F:F)</f>
        <v>0</v>
      </c>
      <c r="D327" s="11">
        <f>SUMIF('Z22M051 Programação'!D:D,A327,'Z22M051 Programação'!F:F)</f>
        <v>0</v>
      </c>
      <c r="E327" s="11">
        <f t="shared" ca="1" si="10"/>
        <v>0</v>
      </c>
      <c r="F327" s="11">
        <f t="shared" ca="1" si="11"/>
        <v>0</v>
      </c>
      <c r="H327" s="11" t="e">
        <f>VLOOKUP(A327,'ME3M Programa Remessa'!D:E,2,FALSE)</f>
        <v>#N/A</v>
      </c>
      <c r="I327" s="11" t="e">
        <f>VLOOKUP(H327,'ME3M Programa Remessa'!E:L,8,FALSE)</f>
        <v>#N/A</v>
      </c>
      <c r="J327" s="11" t="e">
        <f>VLOOKUP(A327,'ME3M Programa Remessa'!D:L,10,FALSE)</f>
        <v>#N/A</v>
      </c>
      <c r="K327" s="11"/>
      <c r="L327" s="17" t="e">
        <f>VLOOKUP(A327,'MB25'!B:C,2,FALSE)</f>
        <v>#N/A</v>
      </c>
    </row>
    <row r="328" spans="2:12" hidden="1" x14ac:dyDescent="0.25">
      <c r="B328" s="11">
        <f>SUMIF('MB25'!B:B,A328,'MB25'!G:G)</f>
        <v>0</v>
      </c>
      <c r="C328" s="11">
        <f ca="1">SUMIF('saldo z22k032'!D:F,A328,'saldo z22k032'!F:F)</f>
        <v>0</v>
      </c>
      <c r="D328" s="11">
        <f>SUMIF('Z22M051 Programação'!D:D,A328,'Z22M051 Programação'!F:F)</f>
        <v>0</v>
      </c>
      <c r="E328" s="11">
        <f t="shared" ca="1" si="10"/>
        <v>0</v>
      </c>
      <c r="F328" s="11">
        <f t="shared" ca="1" si="11"/>
        <v>0</v>
      </c>
      <c r="H328" s="11" t="e">
        <f>VLOOKUP(A328,'ME3M Programa Remessa'!D:E,2,FALSE)</f>
        <v>#N/A</v>
      </c>
      <c r="I328" s="11" t="e">
        <f>VLOOKUP(H328,'ME3M Programa Remessa'!E:L,8,FALSE)</f>
        <v>#N/A</v>
      </c>
      <c r="J328" s="11" t="e">
        <f>VLOOKUP(A328,'ME3M Programa Remessa'!D:L,10,FALSE)</f>
        <v>#N/A</v>
      </c>
      <c r="K328" s="11"/>
      <c r="L328" s="17" t="e">
        <f>VLOOKUP(A328,'MB25'!B:C,2,FALSE)</f>
        <v>#N/A</v>
      </c>
    </row>
    <row r="329" spans="2:12" hidden="1" x14ac:dyDescent="0.25">
      <c r="B329" s="11">
        <f>SUMIF('MB25'!B:B,A329,'MB25'!G:G)</f>
        <v>0</v>
      </c>
      <c r="C329" s="11">
        <f ca="1">SUMIF('saldo z22k032'!D:F,A329,'saldo z22k032'!F:F)</f>
        <v>0</v>
      </c>
      <c r="D329" s="11">
        <f>SUMIF('Z22M051 Programação'!D:D,A329,'Z22M051 Programação'!F:F)</f>
        <v>0</v>
      </c>
      <c r="E329" s="11">
        <f t="shared" ca="1" si="10"/>
        <v>0</v>
      </c>
      <c r="F329" s="11">
        <f t="shared" ca="1" si="11"/>
        <v>0</v>
      </c>
      <c r="H329" s="11" t="e">
        <f>VLOOKUP(A329,'ME3M Programa Remessa'!D:E,2,FALSE)</f>
        <v>#N/A</v>
      </c>
      <c r="I329" s="11" t="e">
        <f>VLOOKUP(H329,'ME3M Programa Remessa'!E:L,8,FALSE)</f>
        <v>#N/A</v>
      </c>
      <c r="J329" s="11" t="e">
        <f>VLOOKUP(A329,'ME3M Programa Remessa'!D:L,10,FALSE)</f>
        <v>#N/A</v>
      </c>
      <c r="K329" s="11"/>
      <c r="L329" s="17" t="e">
        <f>VLOOKUP(A329,'MB25'!B:C,2,FALSE)</f>
        <v>#N/A</v>
      </c>
    </row>
    <row r="330" spans="2:12" hidden="1" x14ac:dyDescent="0.25">
      <c r="B330" s="11">
        <f>SUMIF('MB25'!B:B,A330,'MB25'!G:G)</f>
        <v>0</v>
      </c>
      <c r="C330" s="11">
        <f ca="1">SUMIF('saldo z22k032'!D:F,A330,'saldo z22k032'!F:F)</f>
        <v>0</v>
      </c>
      <c r="D330" s="11">
        <f>SUMIF('Z22M051 Programação'!D:D,A330,'Z22M051 Programação'!F:F)</f>
        <v>0</v>
      </c>
      <c r="E330" s="11">
        <f t="shared" ca="1" si="10"/>
        <v>0</v>
      </c>
      <c r="F330" s="11">
        <f t="shared" ca="1" si="11"/>
        <v>0</v>
      </c>
      <c r="H330" s="11" t="e">
        <f>VLOOKUP(A330,'ME3M Programa Remessa'!D:E,2,FALSE)</f>
        <v>#N/A</v>
      </c>
      <c r="I330" s="11" t="e">
        <f>VLOOKUP(H330,'ME3M Programa Remessa'!E:L,8,FALSE)</f>
        <v>#N/A</v>
      </c>
      <c r="J330" s="11" t="e">
        <f>VLOOKUP(A330,'ME3M Programa Remessa'!D:L,10,FALSE)</f>
        <v>#N/A</v>
      </c>
      <c r="K330" s="11"/>
      <c r="L330" s="17" t="e">
        <f>VLOOKUP(A330,'MB25'!B:C,2,FALSE)</f>
        <v>#N/A</v>
      </c>
    </row>
    <row r="331" spans="2:12" hidden="1" x14ac:dyDescent="0.25">
      <c r="B331" s="11">
        <f>SUMIF('MB25'!B:B,A331,'MB25'!G:G)</f>
        <v>0</v>
      </c>
      <c r="C331" s="11">
        <f ca="1">SUMIF('saldo z22k032'!D:F,A331,'saldo z22k032'!F:F)</f>
        <v>0</v>
      </c>
      <c r="D331" s="11">
        <f>SUMIF('Z22M051 Programação'!D:D,A331,'Z22M051 Programação'!F:F)</f>
        <v>0</v>
      </c>
      <c r="E331" s="11">
        <f t="shared" ca="1" si="10"/>
        <v>0</v>
      </c>
      <c r="F331" s="11">
        <f t="shared" ca="1" si="11"/>
        <v>0</v>
      </c>
      <c r="H331" s="11" t="e">
        <f>VLOOKUP(A331,'ME3M Programa Remessa'!D:E,2,FALSE)</f>
        <v>#N/A</v>
      </c>
      <c r="I331" s="11" t="e">
        <f>VLOOKUP(H331,'ME3M Programa Remessa'!E:L,8,FALSE)</f>
        <v>#N/A</v>
      </c>
      <c r="J331" s="11" t="e">
        <f>VLOOKUP(A331,'ME3M Programa Remessa'!D:L,10,FALSE)</f>
        <v>#N/A</v>
      </c>
      <c r="K331" s="11"/>
      <c r="L331" s="17" t="e">
        <f>VLOOKUP(A331,'MB25'!B:C,2,FALSE)</f>
        <v>#N/A</v>
      </c>
    </row>
    <row r="332" spans="2:12" hidden="1" x14ac:dyDescent="0.25">
      <c r="B332" s="11">
        <f>SUMIF('MB25'!B:B,A332,'MB25'!G:G)</f>
        <v>0</v>
      </c>
      <c r="C332" s="11">
        <f ca="1">SUMIF('saldo z22k032'!D:F,A332,'saldo z22k032'!F:F)</f>
        <v>0</v>
      </c>
      <c r="D332" s="11">
        <f>SUMIF('Z22M051 Programação'!D:D,A332,'Z22M051 Programação'!F:F)</f>
        <v>0</v>
      </c>
      <c r="E332" s="11">
        <f t="shared" ca="1" si="10"/>
        <v>0</v>
      </c>
      <c r="F332" s="11">
        <f t="shared" ca="1" si="11"/>
        <v>0</v>
      </c>
      <c r="H332" s="11" t="e">
        <f>VLOOKUP(A332,'ME3M Programa Remessa'!D:E,2,FALSE)</f>
        <v>#N/A</v>
      </c>
      <c r="I332" s="11" t="e">
        <f>VLOOKUP(H332,'ME3M Programa Remessa'!E:L,8,FALSE)</f>
        <v>#N/A</v>
      </c>
      <c r="J332" s="11" t="e">
        <f>VLOOKUP(A332,'ME3M Programa Remessa'!D:L,10,FALSE)</f>
        <v>#N/A</v>
      </c>
      <c r="K332" s="11"/>
      <c r="L332" s="17" t="e">
        <f>VLOOKUP(A332,'MB25'!B:C,2,FALSE)</f>
        <v>#N/A</v>
      </c>
    </row>
    <row r="333" spans="2:12" hidden="1" x14ac:dyDescent="0.25">
      <c r="B333" s="11">
        <f>SUMIF('MB25'!B:B,A333,'MB25'!G:G)</f>
        <v>0</v>
      </c>
      <c r="C333" s="11">
        <f ca="1">SUMIF('saldo z22k032'!D:F,A333,'saldo z22k032'!F:F)</f>
        <v>0</v>
      </c>
      <c r="D333" s="11">
        <f>SUMIF('Z22M051 Programação'!D:D,A333,'Z22M051 Programação'!F:F)</f>
        <v>0</v>
      </c>
      <c r="E333" s="11">
        <f t="shared" ca="1" si="10"/>
        <v>0</v>
      </c>
      <c r="F333" s="11">
        <f t="shared" ca="1" si="11"/>
        <v>0</v>
      </c>
      <c r="H333" s="11" t="e">
        <f>VLOOKUP(A333,'ME3M Programa Remessa'!D:E,2,FALSE)</f>
        <v>#N/A</v>
      </c>
      <c r="I333" s="11" t="e">
        <f>VLOOKUP(H333,'ME3M Programa Remessa'!E:L,8,FALSE)</f>
        <v>#N/A</v>
      </c>
      <c r="J333" s="11" t="e">
        <f>VLOOKUP(A333,'ME3M Programa Remessa'!D:L,10,FALSE)</f>
        <v>#N/A</v>
      </c>
      <c r="K333" s="11"/>
      <c r="L333" s="17" t="e">
        <f>VLOOKUP(A333,'MB25'!B:C,2,FALSE)</f>
        <v>#N/A</v>
      </c>
    </row>
    <row r="334" spans="2:12" hidden="1" x14ac:dyDescent="0.25">
      <c r="B334" s="11">
        <f>SUMIF('MB25'!B:B,A334,'MB25'!G:G)</f>
        <v>0</v>
      </c>
      <c r="C334" s="11">
        <f ca="1">SUMIF('saldo z22k032'!D:F,A334,'saldo z22k032'!F:F)</f>
        <v>0</v>
      </c>
      <c r="D334" s="11">
        <f>SUMIF('Z22M051 Programação'!D:D,A334,'Z22M051 Programação'!F:F)</f>
        <v>0</v>
      </c>
      <c r="E334" s="11">
        <f t="shared" ca="1" si="10"/>
        <v>0</v>
      </c>
      <c r="F334" s="11">
        <f t="shared" ca="1" si="11"/>
        <v>0</v>
      </c>
      <c r="H334" s="11" t="e">
        <f>VLOOKUP(A334,'ME3M Programa Remessa'!D:E,2,FALSE)</f>
        <v>#N/A</v>
      </c>
      <c r="I334" s="11" t="e">
        <f>VLOOKUP(H334,'ME3M Programa Remessa'!E:L,8,FALSE)</f>
        <v>#N/A</v>
      </c>
      <c r="J334" s="11" t="e">
        <f>VLOOKUP(A334,'ME3M Programa Remessa'!D:L,10,FALSE)</f>
        <v>#N/A</v>
      </c>
      <c r="K334" s="11"/>
      <c r="L334" s="17" t="e">
        <f>VLOOKUP(A334,'MB25'!B:C,2,FALSE)</f>
        <v>#N/A</v>
      </c>
    </row>
    <row r="335" spans="2:12" hidden="1" x14ac:dyDescent="0.25">
      <c r="B335" s="11">
        <f>SUMIF('MB25'!B:B,A335,'MB25'!G:G)</f>
        <v>0</v>
      </c>
      <c r="C335" s="11">
        <f ca="1">SUMIF('saldo z22k032'!D:F,A335,'saldo z22k032'!F:F)</f>
        <v>0</v>
      </c>
      <c r="D335" s="11">
        <f>SUMIF('Z22M051 Programação'!D:D,A335,'Z22M051 Programação'!F:F)</f>
        <v>0</v>
      </c>
      <c r="E335" s="11">
        <f t="shared" ca="1" si="10"/>
        <v>0</v>
      </c>
      <c r="F335" s="11">
        <f t="shared" ca="1" si="11"/>
        <v>0</v>
      </c>
      <c r="H335" s="11" t="e">
        <f>VLOOKUP(A335,'ME3M Programa Remessa'!D:E,2,FALSE)</f>
        <v>#N/A</v>
      </c>
      <c r="I335" s="11" t="e">
        <f>VLOOKUP(H335,'ME3M Programa Remessa'!E:L,8,FALSE)</f>
        <v>#N/A</v>
      </c>
      <c r="J335" s="11" t="e">
        <f>VLOOKUP(A335,'ME3M Programa Remessa'!D:L,10,FALSE)</f>
        <v>#N/A</v>
      </c>
      <c r="K335" s="11"/>
      <c r="L335" s="17" t="e">
        <f>VLOOKUP(A335,'MB25'!B:C,2,FALSE)</f>
        <v>#N/A</v>
      </c>
    </row>
    <row r="336" spans="2:12" hidden="1" x14ac:dyDescent="0.25">
      <c r="B336" s="11">
        <f>SUMIF('MB25'!B:B,A336,'MB25'!G:G)</f>
        <v>0</v>
      </c>
      <c r="C336" s="11">
        <f ca="1">SUMIF('saldo z22k032'!D:F,A336,'saldo z22k032'!F:F)</f>
        <v>0</v>
      </c>
      <c r="D336" s="11">
        <f>SUMIF('Z22M051 Programação'!D:D,A336,'Z22M051 Programação'!F:F)</f>
        <v>0</v>
      </c>
      <c r="E336" s="11">
        <f t="shared" ca="1" si="10"/>
        <v>0</v>
      </c>
      <c r="F336" s="11">
        <f t="shared" ca="1" si="11"/>
        <v>0</v>
      </c>
      <c r="H336" s="11" t="e">
        <f>VLOOKUP(A336,'ME3M Programa Remessa'!D:E,2,FALSE)</f>
        <v>#N/A</v>
      </c>
      <c r="I336" s="11" t="e">
        <f>VLOOKUP(H336,'ME3M Programa Remessa'!E:L,8,FALSE)</f>
        <v>#N/A</v>
      </c>
      <c r="J336" s="11" t="e">
        <f>VLOOKUP(A336,'ME3M Programa Remessa'!D:L,10,FALSE)</f>
        <v>#N/A</v>
      </c>
      <c r="K336" s="11"/>
      <c r="L336" s="17" t="e">
        <f>VLOOKUP(A336,'MB25'!B:C,2,FALSE)</f>
        <v>#N/A</v>
      </c>
    </row>
    <row r="337" spans="2:12" hidden="1" x14ac:dyDescent="0.25">
      <c r="B337" s="11">
        <f>SUMIF('MB25'!B:B,A337,'MB25'!G:G)</f>
        <v>0</v>
      </c>
      <c r="C337" s="11">
        <f ca="1">SUMIF('saldo z22k032'!D:F,A337,'saldo z22k032'!F:F)</f>
        <v>0</v>
      </c>
      <c r="D337" s="11">
        <f>SUMIF('Z22M051 Programação'!D:D,A337,'Z22M051 Programação'!F:F)</f>
        <v>0</v>
      </c>
      <c r="E337" s="11">
        <f t="shared" ca="1" si="10"/>
        <v>0</v>
      </c>
      <c r="F337" s="11">
        <f t="shared" ca="1" si="11"/>
        <v>0</v>
      </c>
      <c r="H337" s="11" t="e">
        <f>VLOOKUP(A337,'ME3M Programa Remessa'!D:E,2,FALSE)</f>
        <v>#N/A</v>
      </c>
      <c r="I337" s="11" t="e">
        <f>VLOOKUP(H337,'ME3M Programa Remessa'!E:L,8,FALSE)</f>
        <v>#N/A</v>
      </c>
      <c r="J337" s="11" t="e">
        <f>VLOOKUP(A337,'ME3M Programa Remessa'!D:L,10,FALSE)</f>
        <v>#N/A</v>
      </c>
      <c r="K337" s="11"/>
      <c r="L337" s="17" t="e">
        <f>VLOOKUP(A337,'MB25'!B:C,2,FALSE)</f>
        <v>#N/A</v>
      </c>
    </row>
    <row r="338" spans="2:12" hidden="1" x14ac:dyDescent="0.25">
      <c r="B338" s="11">
        <f>SUMIF('MB25'!B:B,A338,'MB25'!G:G)</f>
        <v>0</v>
      </c>
      <c r="C338" s="11">
        <f ca="1">SUMIF('saldo z22k032'!D:F,A338,'saldo z22k032'!F:F)</f>
        <v>0</v>
      </c>
      <c r="D338" s="11">
        <f>SUMIF('Z22M051 Programação'!D:D,A338,'Z22M051 Programação'!F:F)</f>
        <v>0</v>
      </c>
      <c r="E338" s="11">
        <f t="shared" ca="1" si="10"/>
        <v>0</v>
      </c>
      <c r="F338" s="11">
        <f t="shared" ca="1" si="11"/>
        <v>0</v>
      </c>
      <c r="H338" s="11" t="e">
        <f>VLOOKUP(A338,'ME3M Programa Remessa'!D:E,2,FALSE)</f>
        <v>#N/A</v>
      </c>
      <c r="I338" s="11" t="e">
        <f>VLOOKUP(H338,'ME3M Programa Remessa'!E:L,8,FALSE)</f>
        <v>#N/A</v>
      </c>
      <c r="J338" s="11" t="e">
        <f>VLOOKUP(A338,'ME3M Programa Remessa'!D:L,10,FALSE)</f>
        <v>#N/A</v>
      </c>
      <c r="K338" s="11"/>
      <c r="L338" s="17" t="e">
        <f>VLOOKUP(A338,'MB25'!B:C,2,FALSE)</f>
        <v>#N/A</v>
      </c>
    </row>
    <row r="339" spans="2:12" hidden="1" x14ac:dyDescent="0.25">
      <c r="B339" s="11">
        <f>SUMIF('MB25'!B:B,A339,'MB25'!G:G)</f>
        <v>0</v>
      </c>
      <c r="C339" s="11">
        <f ca="1">SUMIF('saldo z22k032'!D:F,A339,'saldo z22k032'!F:F)</f>
        <v>0</v>
      </c>
      <c r="D339" s="11">
        <f>SUMIF('Z22M051 Programação'!D:D,A339,'Z22M051 Programação'!F:F)</f>
        <v>0</v>
      </c>
      <c r="E339" s="11">
        <f t="shared" ca="1" si="10"/>
        <v>0</v>
      </c>
      <c r="F339" s="11">
        <f t="shared" ca="1" si="11"/>
        <v>0</v>
      </c>
      <c r="H339" s="11" t="e">
        <f>VLOOKUP(A339,'ME3M Programa Remessa'!D:E,2,FALSE)</f>
        <v>#N/A</v>
      </c>
      <c r="I339" s="11" t="e">
        <f>VLOOKUP(H339,'ME3M Programa Remessa'!E:L,8,FALSE)</f>
        <v>#N/A</v>
      </c>
      <c r="J339" s="11" t="e">
        <f>VLOOKUP(A339,'ME3M Programa Remessa'!D:L,10,FALSE)</f>
        <v>#N/A</v>
      </c>
      <c r="K339" s="11"/>
      <c r="L339" s="17" t="e">
        <f>VLOOKUP(A339,'MB25'!B:C,2,FALSE)</f>
        <v>#N/A</v>
      </c>
    </row>
    <row r="340" spans="2:12" hidden="1" x14ac:dyDescent="0.25">
      <c r="B340" s="11">
        <f>SUMIF('MB25'!B:B,A340,'MB25'!G:G)</f>
        <v>0</v>
      </c>
      <c r="C340" s="11">
        <f ca="1">SUMIF('saldo z22k032'!D:F,A340,'saldo z22k032'!F:F)</f>
        <v>0</v>
      </c>
      <c r="D340" s="11">
        <f>SUMIF('Z22M051 Programação'!D:D,A340,'Z22M051 Programação'!F:F)</f>
        <v>0</v>
      </c>
      <c r="E340" s="11">
        <f t="shared" ca="1" si="10"/>
        <v>0</v>
      </c>
      <c r="F340" s="11">
        <f t="shared" ca="1" si="11"/>
        <v>0</v>
      </c>
      <c r="H340" s="11" t="e">
        <f>VLOOKUP(A340,'ME3M Programa Remessa'!D:E,2,FALSE)</f>
        <v>#N/A</v>
      </c>
      <c r="I340" s="11" t="e">
        <f>VLOOKUP(H340,'ME3M Programa Remessa'!E:L,8,FALSE)</f>
        <v>#N/A</v>
      </c>
      <c r="J340" s="11" t="e">
        <f>VLOOKUP(A340,'ME3M Programa Remessa'!D:L,10,FALSE)</f>
        <v>#N/A</v>
      </c>
      <c r="K340" s="11"/>
      <c r="L340" s="17" t="e">
        <f>VLOOKUP(A340,'MB25'!B:C,2,FALSE)</f>
        <v>#N/A</v>
      </c>
    </row>
    <row r="341" spans="2:12" hidden="1" x14ac:dyDescent="0.25">
      <c r="B341" s="11">
        <f>SUMIF('MB25'!B:B,A341,'MB25'!G:G)</f>
        <v>0</v>
      </c>
      <c r="C341" s="11">
        <f ca="1">SUMIF('saldo z22k032'!D:F,A341,'saldo z22k032'!F:F)</f>
        <v>0</v>
      </c>
      <c r="D341" s="11">
        <f>SUMIF('Z22M051 Programação'!D:D,A341,'Z22M051 Programação'!F:F)</f>
        <v>0</v>
      </c>
      <c r="E341" s="11">
        <f t="shared" ca="1" si="10"/>
        <v>0</v>
      </c>
      <c r="F341" s="11">
        <f t="shared" ca="1" si="11"/>
        <v>0</v>
      </c>
      <c r="H341" s="11" t="e">
        <f>VLOOKUP(A341,'ME3M Programa Remessa'!D:E,2,FALSE)</f>
        <v>#N/A</v>
      </c>
      <c r="I341" s="11" t="e">
        <f>VLOOKUP(H341,'ME3M Programa Remessa'!E:L,8,FALSE)</f>
        <v>#N/A</v>
      </c>
      <c r="J341" s="11" t="e">
        <f>VLOOKUP(A341,'ME3M Programa Remessa'!D:L,10,FALSE)</f>
        <v>#N/A</v>
      </c>
      <c r="K341" s="11"/>
      <c r="L341" s="17" t="e">
        <f>VLOOKUP(A341,'MB25'!B:C,2,FALSE)</f>
        <v>#N/A</v>
      </c>
    </row>
    <row r="342" spans="2:12" hidden="1" x14ac:dyDescent="0.25">
      <c r="B342" s="11">
        <f>SUMIF('MB25'!B:B,A342,'MB25'!G:G)</f>
        <v>0</v>
      </c>
      <c r="C342" s="11">
        <f ca="1">SUMIF('saldo z22k032'!D:F,A342,'saldo z22k032'!F:F)</f>
        <v>0</v>
      </c>
      <c r="D342" s="11">
        <f>SUMIF('Z22M051 Programação'!D:D,A342,'Z22M051 Programação'!F:F)</f>
        <v>0</v>
      </c>
      <c r="E342" s="11">
        <f t="shared" ca="1" si="10"/>
        <v>0</v>
      </c>
      <c r="F342" s="11">
        <f t="shared" ca="1" si="11"/>
        <v>0</v>
      </c>
      <c r="H342" s="11" t="e">
        <f>VLOOKUP(A342,'ME3M Programa Remessa'!D:E,2,FALSE)</f>
        <v>#N/A</v>
      </c>
      <c r="I342" s="11" t="e">
        <f>VLOOKUP(H342,'ME3M Programa Remessa'!E:L,8,FALSE)</f>
        <v>#N/A</v>
      </c>
      <c r="J342" s="11" t="e">
        <f>VLOOKUP(A342,'ME3M Programa Remessa'!D:L,10,FALSE)</f>
        <v>#N/A</v>
      </c>
      <c r="K342" s="11"/>
      <c r="L342" s="17" t="e">
        <f>VLOOKUP(A342,'MB25'!B:C,2,FALSE)</f>
        <v>#N/A</v>
      </c>
    </row>
    <row r="343" spans="2:12" hidden="1" x14ac:dyDescent="0.25">
      <c r="B343" s="11">
        <f>SUMIF('MB25'!B:B,A343,'MB25'!G:G)</f>
        <v>0</v>
      </c>
      <c r="C343" s="11">
        <f ca="1">SUMIF('saldo z22k032'!D:F,A343,'saldo z22k032'!F:F)</f>
        <v>0</v>
      </c>
      <c r="D343" s="11">
        <f>SUMIF('Z22M051 Programação'!D:D,A343,'Z22M051 Programação'!F:F)</f>
        <v>0</v>
      </c>
      <c r="E343" s="11">
        <f t="shared" ca="1" si="10"/>
        <v>0</v>
      </c>
      <c r="F343" s="11">
        <f t="shared" ca="1" si="11"/>
        <v>0</v>
      </c>
      <c r="H343" s="11" t="e">
        <f>VLOOKUP(A343,'ME3M Programa Remessa'!D:E,2,FALSE)</f>
        <v>#N/A</v>
      </c>
      <c r="I343" s="11" t="e">
        <f>VLOOKUP(H343,'ME3M Programa Remessa'!E:L,8,FALSE)</f>
        <v>#N/A</v>
      </c>
      <c r="J343" s="11" t="e">
        <f>VLOOKUP(A343,'ME3M Programa Remessa'!D:L,10,FALSE)</f>
        <v>#N/A</v>
      </c>
      <c r="K343" s="11"/>
      <c r="L343" s="17" t="e">
        <f>VLOOKUP(A343,'MB25'!B:C,2,FALSE)</f>
        <v>#N/A</v>
      </c>
    </row>
    <row r="344" spans="2:12" hidden="1" x14ac:dyDescent="0.25">
      <c r="B344" s="11">
        <f>SUMIF('MB25'!B:B,A344,'MB25'!G:G)</f>
        <v>0</v>
      </c>
      <c r="C344" s="11">
        <f ca="1">SUMIF('saldo z22k032'!D:F,A344,'saldo z22k032'!F:F)</f>
        <v>0</v>
      </c>
      <c r="D344" s="11">
        <f>SUMIF('Z22M051 Programação'!D:D,A344,'Z22M051 Programação'!F:F)</f>
        <v>0</v>
      </c>
      <c r="E344" s="11">
        <f t="shared" ca="1" si="10"/>
        <v>0</v>
      </c>
      <c r="F344" s="11">
        <f t="shared" ca="1" si="11"/>
        <v>0</v>
      </c>
      <c r="H344" s="11" t="e">
        <f>VLOOKUP(A344,'ME3M Programa Remessa'!D:E,2,FALSE)</f>
        <v>#N/A</v>
      </c>
      <c r="I344" s="11" t="e">
        <f>VLOOKUP(H344,'ME3M Programa Remessa'!E:L,8,FALSE)</f>
        <v>#N/A</v>
      </c>
      <c r="J344" s="11" t="e">
        <f>VLOOKUP(A344,'ME3M Programa Remessa'!D:L,10,FALSE)</f>
        <v>#N/A</v>
      </c>
      <c r="K344" s="11"/>
      <c r="L344" s="17" t="e">
        <f>VLOOKUP(A344,'MB25'!B:C,2,FALSE)</f>
        <v>#N/A</v>
      </c>
    </row>
    <row r="345" spans="2:12" hidden="1" x14ac:dyDescent="0.25">
      <c r="B345" s="11">
        <f>SUMIF('MB25'!B:B,A345,'MB25'!G:G)</f>
        <v>0</v>
      </c>
      <c r="C345" s="11">
        <f ca="1">SUMIF('saldo z22k032'!D:F,A345,'saldo z22k032'!F:F)</f>
        <v>0</v>
      </c>
      <c r="D345" s="11">
        <f>SUMIF('Z22M051 Programação'!D:D,A345,'Z22M051 Programação'!F:F)</f>
        <v>0</v>
      </c>
      <c r="E345" s="11">
        <f t="shared" ca="1" si="10"/>
        <v>0</v>
      </c>
      <c r="F345" s="11">
        <f t="shared" ca="1" si="11"/>
        <v>0</v>
      </c>
      <c r="H345" s="11" t="e">
        <f>VLOOKUP(A345,'ME3M Programa Remessa'!D:E,2,FALSE)</f>
        <v>#N/A</v>
      </c>
      <c r="I345" s="11" t="e">
        <f>VLOOKUP(H345,'ME3M Programa Remessa'!E:L,8,FALSE)</f>
        <v>#N/A</v>
      </c>
      <c r="J345" s="11" t="e">
        <f>VLOOKUP(A345,'ME3M Programa Remessa'!D:L,10,FALSE)</f>
        <v>#N/A</v>
      </c>
      <c r="K345" s="11"/>
      <c r="L345" s="17" t="e">
        <f>VLOOKUP(A345,'MB25'!B:C,2,FALSE)</f>
        <v>#N/A</v>
      </c>
    </row>
    <row r="346" spans="2:12" hidden="1" x14ac:dyDescent="0.25">
      <c r="B346" s="11">
        <f>SUMIF('MB25'!B:B,A346,'MB25'!G:G)</f>
        <v>0</v>
      </c>
      <c r="C346" s="11">
        <f ca="1">SUMIF('saldo z22k032'!D:F,A346,'saldo z22k032'!F:F)</f>
        <v>0</v>
      </c>
      <c r="D346" s="11">
        <f>SUMIF('Z22M051 Programação'!D:D,A346,'Z22M051 Programação'!F:F)</f>
        <v>0</v>
      </c>
      <c r="E346" s="11">
        <f t="shared" ca="1" si="10"/>
        <v>0</v>
      </c>
      <c r="F346" s="11">
        <f t="shared" ca="1" si="11"/>
        <v>0</v>
      </c>
      <c r="H346" s="11" t="e">
        <f>VLOOKUP(A346,'ME3M Programa Remessa'!D:E,2,FALSE)</f>
        <v>#N/A</v>
      </c>
      <c r="I346" s="11" t="e">
        <f>VLOOKUP(H346,'ME3M Programa Remessa'!E:L,8,FALSE)</f>
        <v>#N/A</v>
      </c>
      <c r="J346" s="11" t="e">
        <f>VLOOKUP(A346,'ME3M Programa Remessa'!D:L,10,FALSE)</f>
        <v>#N/A</v>
      </c>
      <c r="K346" s="11"/>
      <c r="L346" s="17" t="e">
        <f>VLOOKUP(A346,'MB25'!B:C,2,FALSE)</f>
        <v>#N/A</v>
      </c>
    </row>
    <row r="347" spans="2:12" hidden="1" x14ac:dyDescent="0.25">
      <c r="B347" s="11">
        <f>SUMIF('MB25'!B:B,A347,'MB25'!G:G)</f>
        <v>0</v>
      </c>
      <c r="C347" s="11">
        <f ca="1">SUMIF('saldo z22k032'!D:F,A347,'saldo z22k032'!F:F)</f>
        <v>0</v>
      </c>
      <c r="D347" s="11">
        <f>SUMIF('Z22M051 Programação'!D:D,A347,'Z22M051 Programação'!F:F)</f>
        <v>0</v>
      </c>
      <c r="E347" s="11">
        <f t="shared" ca="1" si="10"/>
        <v>0</v>
      </c>
      <c r="F347" s="11">
        <f t="shared" ca="1" si="11"/>
        <v>0</v>
      </c>
      <c r="H347" s="11" t="e">
        <f>VLOOKUP(A347,'ME3M Programa Remessa'!D:E,2,FALSE)</f>
        <v>#N/A</v>
      </c>
      <c r="I347" s="11" t="e">
        <f>VLOOKUP(H347,'ME3M Programa Remessa'!E:L,8,FALSE)</f>
        <v>#N/A</v>
      </c>
      <c r="J347" s="11" t="e">
        <f>VLOOKUP(A347,'ME3M Programa Remessa'!D:L,10,FALSE)</f>
        <v>#N/A</v>
      </c>
      <c r="K347" s="11"/>
      <c r="L347" s="17" t="e">
        <f>VLOOKUP(A347,'MB25'!B:C,2,FALSE)</f>
        <v>#N/A</v>
      </c>
    </row>
    <row r="348" spans="2:12" hidden="1" x14ac:dyDescent="0.25">
      <c r="B348" s="11">
        <f>SUMIF('MB25'!B:B,A348,'MB25'!G:G)</f>
        <v>0</v>
      </c>
      <c r="C348" s="11">
        <f ca="1">SUMIF('saldo z22k032'!D:F,A348,'saldo z22k032'!F:F)</f>
        <v>0</v>
      </c>
      <c r="D348" s="11">
        <f>SUMIF('Z22M051 Programação'!D:D,A348,'Z22M051 Programação'!F:F)</f>
        <v>0</v>
      </c>
      <c r="E348" s="11">
        <f t="shared" ca="1" si="10"/>
        <v>0</v>
      </c>
      <c r="F348" s="11">
        <f t="shared" ca="1" si="11"/>
        <v>0</v>
      </c>
      <c r="H348" s="11" t="e">
        <f>VLOOKUP(A348,'ME3M Programa Remessa'!D:E,2,FALSE)</f>
        <v>#N/A</v>
      </c>
      <c r="I348" s="11" t="e">
        <f>VLOOKUP(H348,'ME3M Programa Remessa'!E:L,8,FALSE)</f>
        <v>#N/A</v>
      </c>
      <c r="J348" s="11" t="e">
        <f>VLOOKUP(A348,'ME3M Programa Remessa'!D:L,10,FALSE)</f>
        <v>#N/A</v>
      </c>
      <c r="K348" s="11"/>
      <c r="L348" s="17" t="e">
        <f>VLOOKUP(A348,'MB25'!B:C,2,FALSE)</f>
        <v>#N/A</v>
      </c>
    </row>
    <row r="349" spans="2:12" hidden="1" x14ac:dyDescent="0.25">
      <c r="B349" s="11">
        <f>SUMIF('MB25'!B:B,A349,'MB25'!G:G)</f>
        <v>0</v>
      </c>
      <c r="C349" s="11">
        <f ca="1">SUMIF('saldo z22k032'!D:F,A349,'saldo z22k032'!F:F)</f>
        <v>0</v>
      </c>
      <c r="D349" s="11">
        <f>SUMIF('Z22M051 Programação'!D:D,A349,'Z22M051 Programação'!F:F)</f>
        <v>0</v>
      </c>
      <c r="E349" s="11">
        <f t="shared" ca="1" si="10"/>
        <v>0</v>
      </c>
      <c r="F349" s="11">
        <f t="shared" ca="1" si="11"/>
        <v>0</v>
      </c>
      <c r="H349" s="11" t="e">
        <f>VLOOKUP(A349,'ME3M Programa Remessa'!D:E,2,FALSE)</f>
        <v>#N/A</v>
      </c>
      <c r="I349" s="11" t="e">
        <f>VLOOKUP(H349,'ME3M Programa Remessa'!E:L,8,FALSE)</f>
        <v>#N/A</v>
      </c>
      <c r="J349" s="11" t="e">
        <f>VLOOKUP(A349,'ME3M Programa Remessa'!D:L,10,FALSE)</f>
        <v>#N/A</v>
      </c>
      <c r="K349" s="11"/>
      <c r="L349" s="17" t="e">
        <f>VLOOKUP(A349,'MB25'!B:C,2,FALSE)</f>
        <v>#N/A</v>
      </c>
    </row>
    <row r="350" spans="2:12" hidden="1" x14ac:dyDescent="0.25">
      <c r="B350" s="11">
        <f>SUMIF('MB25'!B:B,A350,'MB25'!G:G)</f>
        <v>0</v>
      </c>
      <c r="C350" s="11">
        <f ca="1">SUMIF('saldo z22k032'!D:F,A350,'saldo z22k032'!F:F)</f>
        <v>0</v>
      </c>
      <c r="D350" s="11">
        <f>SUMIF('Z22M051 Programação'!D:D,A350,'Z22M051 Programação'!F:F)</f>
        <v>0</v>
      </c>
      <c r="E350" s="11">
        <f t="shared" ca="1" si="10"/>
        <v>0</v>
      </c>
      <c r="F350" s="11">
        <f t="shared" ca="1" si="11"/>
        <v>0</v>
      </c>
      <c r="H350" s="11" t="e">
        <f>VLOOKUP(A350,'ME3M Programa Remessa'!D:E,2,FALSE)</f>
        <v>#N/A</v>
      </c>
      <c r="I350" s="11" t="e">
        <f>VLOOKUP(H350,'ME3M Programa Remessa'!E:L,8,FALSE)</f>
        <v>#N/A</v>
      </c>
      <c r="J350" s="11" t="e">
        <f>VLOOKUP(A350,'ME3M Programa Remessa'!D:L,10,FALSE)</f>
        <v>#N/A</v>
      </c>
      <c r="K350" s="11"/>
      <c r="L350" s="17" t="e">
        <f>VLOOKUP(A350,'MB25'!B:C,2,FALSE)</f>
        <v>#N/A</v>
      </c>
    </row>
    <row r="351" spans="2:12" hidden="1" x14ac:dyDescent="0.25">
      <c r="B351" s="11">
        <f>SUMIF('MB25'!B:B,A351,'MB25'!G:G)</f>
        <v>0</v>
      </c>
      <c r="C351" s="11">
        <f ca="1">SUMIF('saldo z22k032'!D:F,A351,'saldo z22k032'!F:F)</f>
        <v>0</v>
      </c>
      <c r="D351" s="11">
        <f>SUMIF('Z22M051 Programação'!D:D,A351,'Z22M051 Programação'!F:F)</f>
        <v>0</v>
      </c>
      <c r="E351" s="11">
        <f t="shared" ca="1" si="10"/>
        <v>0</v>
      </c>
      <c r="F351" s="11">
        <f t="shared" ca="1" si="11"/>
        <v>0</v>
      </c>
      <c r="H351" s="11" t="e">
        <f>VLOOKUP(A351,'ME3M Programa Remessa'!D:E,2,FALSE)</f>
        <v>#N/A</v>
      </c>
      <c r="I351" s="11" t="e">
        <f>VLOOKUP(H351,'ME3M Programa Remessa'!E:L,8,FALSE)</f>
        <v>#N/A</v>
      </c>
      <c r="J351" s="11" t="e">
        <f>VLOOKUP(A351,'ME3M Programa Remessa'!D:L,10,FALSE)</f>
        <v>#N/A</v>
      </c>
      <c r="K351" s="11"/>
      <c r="L351" s="17" t="e">
        <f>VLOOKUP(A351,'MB25'!B:C,2,FALSE)</f>
        <v>#N/A</v>
      </c>
    </row>
    <row r="352" spans="2:12" hidden="1" x14ac:dyDescent="0.25">
      <c r="B352" s="11">
        <f>SUMIF('MB25'!B:B,A352,'MB25'!G:G)</f>
        <v>0</v>
      </c>
      <c r="C352" s="11">
        <f ca="1">SUMIF('saldo z22k032'!D:F,A352,'saldo z22k032'!F:F)</f>
        <v>0</v>
      </c>
      <c r="D352" s="11">
        <f>SUMIF('Z22M051 Programação'!D:D,A352,'Z22M051 Programação'!F:F)</f>
        <v>0</v>
      </c>
      <c r="E352" s="11">
        <f t="shared" ca="1" si="10"/>
        <v>0</v>
      </c>
      <c r="F352" s="11">
        <f t="shared" ca="1" si="11"/>
        <v>0</v>
      </c>
      <c r="H352" s="11" t="e">
        <f>VLOOKUP(A352,'ME3M Programa Remessa'!D:E,2,FALSE)</f>
        <v>#N/A</v>
      </c>
      <c r="I352" s="11" t="e">
        <f>VLOOKUP(H352,'ME3M Programa Remessa'!E:L,8,FALSE)</f>
        <v>#N/A</v>
      </c>
      <c r="J352" s="11" t="e">
        <f>VLOOKUP(A352,'ME3M Programa Remessa'!D:L,10,FALSE)</f>
        <v>#N/A</v>
      </c>
      <c r="K352" s="11"/>
      <c r="L352" s="17" t="e">
        <f>VLOOKUP(A352,'MB25'!B:C,2,FALSE)</f>
        <v>#N/A</v>
      </c>
    </row>
    <row r="353" spans="2:12" hidden="1" x14ac:dyDescent="0.25">
      <c r="B353" s="11">
        <f>SUMIF('MB25'!B:B,A353,'MB25'!G:G)</f>
        <v>0</v>
      </c>
      <c r="C353" s="11">
        <f ca="1">SUMIF('saldo z22k032'!D:F,A353,'saldo z22k032'!F:F)</f>
        <v>0</v>
      </c>
      <c r="D353" s="11">
        <f>SUMIF('Z22M051 Programação'!D:D,A353,'Z22M051 Programação'!F:F)</f>
        <v>0</v>
      </c>
      <c r="E353" s="11">
        <f t="shared" ca="1" si="10"/>
        <v>0</v>
      </c>
      <c r="F353" s="11">
        <f t="shared" ca="1" si="11"/>
        <v>0</v>
      </c>
      <c r="H353" s="11" t="e">
        <f>VLOOKUP(A353,'ME3M Programa Remessa'!D:E,2,FALSE)</f>
        <v>#N/A</v>
      </c>
      <c r="I353" s="11" t="e">
        <f>VLOOKUP(H353,'ME3M Programa Remessa'!E:L,8,FALSE)</f>
        <v>#N/A</v>
      </c>
      <c r="J353" s="11" t="e">
        <f>VLOOKUP(A353,'ME3M Programa Remessa'!D:L,10,FALSE)</f>
        <v>#N/A</v>
      </c>
      <c r="K353" s="11"/>
      <c r="L353" s="17" t="e">
        <f>VLOOKUP(A353,'MB25'!B:C,2,FALSE)</f>
        <v>#N/A</v>
      </c>
    </row>
    <row r="354" spans="2:12" hidden="1" x14ac:dyDescent="0.25">
      <c r="B354" s="11">
        <f>SUMIF('MB25'!B:B,A354,'MB25'!G:G)</f>
        <v>0</v>
      </c>
      <c r="C354" s="11">
        <f ca="1">SUMIF('saldo z22k032'!D:F,A354,'saldo z22k032'!F:F)</f>
        <v>0</v>
      </c>
      <c r="D354" s="11">
        <f>SUMIF('Z22M051 Programação'!D:D,A354,'Z22M051 Programação'!F:F)</f>
        <v>0</v>
      </c>
      <c r="E354" s="11">
        <f t="shared" ca="1" si="10"/>
        <v>0</v>
      </c>
      <c r="F354" s="11">
        <f t="shared" ca="1" si="11"/>
        <v>0</v>
      </c>
      <c r="H354" s="11" t="e">
        <f>VLOOKUP(A354,'ME3M Programa Remessa'!D:E,2,FALSE)</f>
        <v>#N/A</v>
      </c>
      <c r="I354" s="11" t="e">
        <f>VLOOKUP(H354,'ME3M Programa Remessa'!E:L,8,FALSE)</f>
        <v>#N/A</v>
      </c>
      <c r="J354" s="11" t="e">
        <f>VLOOKUP(A354,'ME3M Programa Remessa'!D:L,10,FALSE)</f>
        <v>#N/A</v>
      </c>
      <c r="K354" s="11"/>
      <c r="L354" s="17" t="e">
        <f>VLOOKUP(A354,'MB25'!B:C,2,FALSE)</f>
        <v>#N/A</v>
      </c>
    </row>
    <row r="355" spans="2:12" hidden="1" x14ac:dyDescent="0.25">
      <c r="B355" s="11">
        <f>SUMIF('MB25'!B:B,A355,'MB25'!G:G)</f>
        <v>0</v>
      </c>
      <c r="C355" s="11">
        <f ca="1">SUMIF('saldo z22k032'!D:F,A355,'saldo z22k032'!F:F)</f>
        <v>0</v>
      </c>
      <c r="D355" s="11">
        <f>SUMIF('Z22M051 Programação'!D:D,A355,'Z22M051 Programação'!F:F)</f>
        <v>0</v>
      </c>
      <c r="E355" s="11">
        <f t="shared" ca="1" si="10"/>
        <v>0</v>
      </c>
      <c r="F355" s="11">
        <f t="shared" ca="1" si="11"/>
        <v>0</v>
      </c>
      <c r="H355" s="11" t="e">
        <f>VLOOKUP(A355,'ME3M Programa Remessa'!D:E,2,FALSE)</f>
        <v>#N/A</v>
      </c>
      <c r="I355" s="11" t="e">
        <f>VLOOKUP(H355,'ME3M Programa Remessa'!E:L,8,FALSE)</f>
        <v>#N/A</v>
      </c>
      <c r="J355" s="11" t="e">
        <f>VLOOKUP(A355,'ME3M Programa Remessa'!D:L,10,FALSE)</f>
        <v>#N/A</v>
      </c>
      <c r="K355" s="11"/>
      <c r="L355" s="17" t="e">
        <f>VLOOKUP(A355,'MB25'!B:C,2,FALSE)</f>
        <v>#N/A</v>
      </c>
    </row>
    <row r="356" spans="2:12" hidden="1" x14ac:dyDescent="0.25">
      <c r="B356" s="11">
        <f>SUMIF('MB25'!B:B,A356,'MB25'!G:G)</f>
        <v>0</v>
      </c>
      <c r="C356" s="11">
        <f ca="1">SUMIF('saldo z22k032'!D:F,A356,'saldo z22k032'!F:F)</f>
        <v>0</v>
      </c>
      <c r="D356" s="11">
        <f>SUMIF('Z22M051 Programação'!D:D,A356,'Z22M051 Programação'!F:F)</f>
        <v>0</v>
      </c>
      <c r="E356" s="11">
        <f t="shared" ca="1" si="10"/>
        <v>0</v>
      </c>
      <c r="F356" s="11">
        <f t="shared" ca="1" si="11"/>
        <v>0</v>
      </c>
      <c r="H356" s="11" t="e">
        <f>VLOOKUP(A356,'ME3M Programa Remessa'!D:E,2,FALSE)</f>
        <v>#N/A</v>
      </c>
      <c r="I356" s="11" t="e">
        <f>VLOOKUP(H356,'ME3M Programa Remessa'!E:L,8,FALSE)</f>
        <v>#N/A</v>
      </c>
      <c r="J356" s="11" t="e">
        <f>VLOOKUP(A356,'ME3M Programa Remessa'!D:L,10,FALSE)</f>
        <v>#N/A</v>
      </c>
      <c r="K356" s="11"/>
      <c r="L356" s="17" t="e">
        <f>VLOOKUP(A356,'MB25'!B:C,2,FALSE)</f>
        <v>#N/A</v>
      </c>
    </row>
    <row r="357" spans="2:12" hidden="1" x14ac:dyDescent="0.25">
      <c r="B357" s="11">
        <f>SUMIF('MB25'!B:B,A357,'MB25'!G:G)</f>
        <v>0</v>
      </c>
      <c r="C357" s="11">
        <f ca="1">SUMIF('saldo z22k032'!D:F,A357,'saldo z22k032'!F:F)</f>
        <v>0</v>
      </c>
      <c r="D357" s="11">
        <f>SUMIF('Z22M051 Programação'!D:D,A357,'Z22M051 Programação'!F:F)</f>
        <v>0</v>
      </c>
      <c r="E357" s="11">
        <f t="shared" ca="1" si="10"/>
        <v>0</v>
      </c>
      <c r="F357" s="11">
        <f t="shared" ca="1" si="11"/>
        <v>0</v>
      </c>
      <c r="H357" s="11" t="e">
        <f>VLOOKUP(A357,'ME3M Programa Remessa'!D:E,2,FALSE)</f>
        <v>#N/A</v>
      </c>
      <c r="I357" s="11" t="e">
        <f>VLOOKUP(H357,'ME3M Programa Remessa'!E:L,8,FALSE)</f>
        <v>#N/A</v>
      </c>
      <c r="J357" s="11" t="e">
        <f>VLOOKUP(A357,'ME3M Programa Remessa'!D:L,10,FALSE)</f>
        <v>#N/A</v>
      </c>
      <c r="K357" s="11"/>
      <c r="L357" s="17" t="e">
        <f>VLOOKUP(A357,'MB25'!B:C,2,FALSE)</f>
        <v>#N/A</v>
      </c>
    </row>
    <row r="358" spans="2:12" hidden="1" x14ac:dyDescent="0.25">
      <c r="B358" s="11">
        <f>SUMIF('MB25'!B:B,A358,'MB25'!G:G)</f>
        <v>0</v>
      </c>
      <c r="C358" s="11">
        <f ca="1">SUMIF('saldo z22k032'!D:F,A358,'saldo z22k032'!F:F)</f>
        <v>0</v>
      </c>
      <c r="D358" s="11">
        <f>SUMIF('Z22M051 Programação'!D:D,A358,'Z22M051 Programação'!F:F)</f>
        <v>0</v>
      </c>
      <c r="E358" s="11">
        <f t="shared" ca="1" si="10"/>
        <v>0</v>
      </c>
      <c r="F358" s="11">
        <f t="shared" ca="1" si="11"/>
        <v>0</v>
      </c>
      <c r="H358" s="11" t="e">
        <f>VLOOKUP(A358,'ME3M Programa Remessa'!D:E,2,FALSE)</f>
        <v>#N/A</v>
      </c>
      <c r="I358" s="11" t="e">
        <f>VLOOKUP(H358,'ME3M Programa Remessa'!E:L,8,FALSE)</f>
        <v>#N/A</v>
      </c>
      <c r="J358" s="11" t="e">
        <f>VLOOKUP(A358,'ME3M Programa Remessa'!D:L,10,FALSE)</f>
        <v>#N/A</v>
      </c>
      <c r="K358" s="11"/>
      <c r="L358" s="17" t="e">
        <f>VLOOKUP(A358,'MB25'!B:C,2,FALSE)</f>
        <v>#N/A</v>
      </c>
    </row>
    <row r="359" spans="2:12" hidden="1" x14ac:dyDescent="0.25">
      <c r="B359" s="11">
        <f>SUMIF('MB25'!B:B,A359,'MB25'!G:G)</f>
        <v>0</v>
      </c>
      <c r="C359" s="11">
        <f ca="1">SUMIF('saldo z22k032'!D:F,A359,'saldo z22k032'!F:F)</f>
        <v>0</v>
      </c>
      <c r="D359" s="11">
        <f>SUMIF('Z22M051 Programação'!D:D,A359,'Z22M051 Programação'!F:F)</f>
        <v>0</v>
      </c>
      <c r="E359" s="11">
        <f t="shared" ca="1" si="10"/>
        <v>0</v>
      </c>
      <c r="F359" s="11">
        <f t="shared" ca="1" si="11"/>
        <v>0</v>
      </c>
      <c r="H359" s="11" t="e">
        <f>VLOOKUP(A359,'ME3M Programa Remessa'!D:E,2,FALSE)</f>
        <v>#N/A</v>
      </c>
      <c r="I359" s="11" t="e">
        <f>VLOOKUP(H359,'ME3M Programa Remessa'!E:L,8,FALSE)</f>
        <v>#N/A</v>
      </c>
      <c r="J359" s="11" t="e">
        <f>VLOOKUP(A359,'ME3M Programa Remessa'!D:L,10,FALSE)</f>
        <v>#N/A</v>
      </c>
      <c r="K359" s="11"/>
      <c r="L359" s="17" t="e">
        <f>VLOOKUP(A359,'MB25'!B:C,2,FALSE)</f>
        <v>#N/A</v>
      </c>
    </row>
    <row r="360" spans="2:12" hidden="1" x14ac:dyDescent="0.25">
      <c r="B360" s="11">
        <f>SUMIF('MB25'!B:B,A360,'MB25'!G:G)</f>
        <v>0</v>
      </c>
      <c r="C360" s="11">
        <f ca="1">SUMIF('saldo z22k032'!D:F,A360,'saldo z22k032'!F:F)</f>
        <v>0</v>
      </c>
      <c r="D360" s="11">
        <f>SUMIF('Z22M051 Programação'!D:D,A360,'Z22M051 Programação'!F:F)</f>
        <v>0</v>
      </c>
      <c r="E360" s="11">
        <f t="shared" ca="1" si="10"/>
        <v>0</v>
      </c>
      <c r="F360" s="11">
        <f t="shared" ca="1" si="11"/>
        <v>0</v>
      </c>
      <c r="H360" s="11" t="e">
        <f>VLOOKUP(A360,'ME3M Programa Remessa'!D:E,2,FALSE)</f>
        <v>#N/A</v>
      </c>
      <c r="I360" s="11" t="e">
        <f>VLOOKUP(H360,'ME3M Programa Remessa'!E:L,8,FALSE)</f>
        <v>#N/A</v>
      </c>
      <c r="J360" s="11" t="e">
        <f>VLOOKUP(A360,'ME3M Programa Remessa'!D:L,10,FALSE)</f>
        <v>#N/A</v>
      </c>
      <c r="K360" s="11"/>
      <c r="L360" s="17" t="e">
        <f>VLOOKUP(A360,'MB25'!B:C,2,FALSE)</f>
        <v>#N/A</v>
      </c>
    </row>
    <row r="361" spans="2:12" hidden="1" x14ac:dyDescent="0.25">
      <c r="B361" s="11">
        <f>SUMIF('MB25'!B:B,A361,'MB25'!G:G)</f>
        <v>0</v>
      </c>
      <c r="C361" s="11">
        <f ca="1">SUMIF('saldo z22k032'!D:F,A361,'saldo z22k032'!F:F)</f>
        <v>0</v>
      </c>
      <c r="D361" s="11">
        <f>SUMIF('Z22M051 Programação'!D:D,A361,'Z22M051 Programação'!F:F)</f>
        <v>0</v>
      </c>
      <c r="E361" s="11">
        <f t="shared" ca="1" si="10"/>
        <v>0</v>
      </c>
      <c r="F361" s="11">
        <f t="shared" ca="1" si="11"/>
        <v>0</v>
      </c>
      <c r="H361" s="11" t="e">
        <f>VLOOKUP(A361,'ME3M Programa Remessa'!D:E,2,FALSE)</f>
        <v>#N/A</v>
      </c>
      <c r="I361" s="11" t="e">
        <f>VLOOKUP(H361,'ME3M Programa Remessa'!E:L,8,FALSE)</f>
        <v>#N/A</v>
      </c>
      <c r="J361" s="11" t="e">
        <f>VLOOKUP(A361,'ME3M Programa Remessa'!D:L,10,FALSE)</f>
        <v>#N/A</v>
      </c>
      <c r="K361" s="11"/>
      <c r="L361" s="17" t="e">
        <f>VLOOKUP(A361,'MB25'!B:C,2,FALSE)</f>
        <v>#N/A</v>
      </c>
    </row>
    <row r="362" spans="2:12" hidden="1" x14ac:dyDescent="0.25">
      <c r="B362" s="11">
        <f>SUMIF('MB25'!B:B,A362,'MB25'!G:G)</f>
        <v>0</v>
      </c>
      <c r="C362" s="11">
        <f ca="1">SUMIF('saldo z22k032'!D:F,A362,'saldo z22k032'!F:F)</f>
        <v>0</v>
      </c>
      <c r="D362" s="11">
        <f>SUMIF('Z22M051 Programação'!D:D,A362,'Z22M051 Programação'!F:F)</f>
        <v>0</v>
      </c>
      <c r="E362" s="11">
        <f t="shared" ca="1" si="10"/>
        <v>0</v>
      </c>
      <c r="F362" s="11">
        <f t="shared" ca="1" si="11"/>
        <v>0</v>
      </c>
      <c r="H362" s="11" t="e">
        <f>VLOOKUP(A362,'ME3M Programa Remessa'!D:E,2,FALSE)</f>
        <v>#N/A</v>
      </c>
      <c r="I362" s="11" t="e">
        <f>VLOOKUP(H362,'ME3M Programa Remessa'!E:L,8,FALSE)</f>
        <v>#N/A</v>
      </c>
      <c r="J362" s="11" t="e">
        <f>VLOOKUP(A362,'ME3M Programa Remessa'!D:L,10,FALSE)</f>
        <v>#N/A</v>
      </c>
      <c r="K362" s="11"/>
      <c r="L362" s="17" t="e">
        <f>VLOOKUP(A362,'MB25'!B:C,2,FALSE)</f>
        <v>#N/A</v>
      </c>
    </row>
    <row r="363" spans="2:12" hidden="1" x14ac:dyDescent="0.25">
      <c r="B363" s="11">
        <f>SUMIF('MB25'!B:B,A363,'MB25'!G:G)</f>
        <v>0</v>
      </c>
      <c r="C363" s="11">
        <f ca="1">SUMIF('saldo z22k032'!D:F,A363,'saldo z22k032'!F:F)</f>
        <v>0</v>
      </c>
      <c r="D363" s="11">
        <f>SUMIF('Z22M051 Programação'!D:D,A363,'Z22M051 Programação'!F:F)</f>
        <v>0</v>
      </c>
      <c r="E363" s="11">
        <f t="shared" ca="1" si="10"/>
        <v>0</v>
      </c>
      <c r="F363" s="11">
        <f t="shared" ca="1" si="11"/>
        <v>0</v>
      </c>
      <c r="H363" s="11" t="e">
        <f>VLOOKUP(A363,'ME3M Programa Remessa'!D:E,2,FALSE)</f>
        <v>#N/A</v>
      </c>
      <c r="I363" s="11" t="e">
        <f>VLOOKUP(H363,'ME3M Programa Remessa'!E:L,8,FALSE)</f>
        <v>#N/A</v>
      </c>
      <c r="J363" s="11" t="e">
        <f>VLOOKUP(A363,'ME3M Programa Remessa'!D:L,10,FALSE)</f>
        <v>#N/A</v>
      </c>
      <c r="K363" s="11"/>
      <c r="L363" s="17" t="e">
        <f>VLOOKUP(A363,'MB25'!B:C,2,FALSE)</f>
        <v>#N/A</v>
      </c>
    </row>
    <row r="364" spans="2:12" hidden="1" x14ac:dyDescent="0.25">
      <c r="B364" s="11">
        <f>SUMIF('MB25'!B:B,A364,'MB25'!G:G)</f>
        <v>0</v>
      </c>
      <c r="C364" s="11">
        <f ca="1">SUMIF('saldo z22k032'!D:F,A364,'saldo z22k032'!F:F)</f>
        <v>0</v>
      </c>
      <c r="D364" s="11">
        <f>SUMIF('Z22M051 Programação'!D:D,A364,'Z22M051 Programação'!F:F)</f>
        <v>0</v>
      </c>
      <c r="E364" s="11">
        <f t="shared" ca="1" si="10"/>
        <v>0</v>
      </c>
      <c r="F364" s="11">
        <f t="shared" ca="1" si="11"/>
        <v>0</v>
      </c>
      <c r="H364" s="11" t="e">
        <f>VLOOKUP(A364,'ME3M Programa Remessa'!D:E,2,FALSE)</f>
        <v>#N/A</v>
      </c>
      <c r="I364" s="11" t="e">
        <f>VLOOKUP(H364,'ME3M Programa Remessa'!E:L,8,FALSE)</f>
        <v>#N/A</v>
      </c>
      <c r="J364" s="11" t="e">
        <f>VLOOKUP(A364,'ME3M Programa Remessa'!D:L,10,FALSE)</f>
        <v>#N/A</v>
      </c>
      <c r="K364" s="11"/>
      <c r="L364" s="17" t="e">
        <f>VLOOKUP(A364,'MB25'!B:C,2,FALSE)</f>
        <v>#N/A</v>
      </c>
    </row>
    <row r="365" spans="2:12" hidden="1" x14ac:dyDescent="0.25">
      <c r="B365" s="11">
        <f>SUMIF('MB25'!B:B,A365,'MB25'!G:G)</f>
        <v>0</v>
      </c>
      <c r="C365" s="11">
        <f ca="1">SUMIF('saldo z22k032'!D:F,A365,'saldo z22k032'!F:F)</f>
        <v>0</v>
      </c>
      <c r="D365" s="11">
        <f>SUMIF('Z22M051 Programação'!D:D,A365,'Z22M051 Programação'!F:F)</f>
        <v>0</v>
      </c>
      <c r="E365" s="11">
        <f t="shared" ca="1" si="10"/>
        <v>0</v>
      </c>
      <c r="F365" s="11">
        <f t="shared" ca="1" si="11"/>
        <v>0</v>
      </c>
      <c r="H365" s="11" t="e">
        <f>VLOOKUP(A365,'ME3M Programa Remessa'!D:E,2,FALSE)</f>
        <v>#N/A</v>
      </c>
      <c r="I365" s="11" t="e">
        <f>VLOOKUP(H365,'ME3M Programa Remessa'!E:L,8,FALSE)</f>
        <v>#N/A</v>
      </c>
      <c r="J365" s="11" t="e">
        <f>VLOOKUP(A365,'ME3M Programa Remessa'!D:L,10,FALSE)</f>
        <v>#N/A</v>
      </c>
      <c r="K365" s="11"/>
      <c r="L365" s="17" t="e">
        <f>VLOOKUP(A365,'MB25'!B:C,2,FALSE)</f>
        <v>#N/A</v>
      </c>
    </row>
    <row r="366" spans="2:12" hidden="1" x14ac:dyDescent="0.25">
      <c r="B366" s="11">
        <f>SUMIF('MB25'!B:B,A366,'MB25'!G:G)</f>
        <v>0</v>
      </c>
      <c r="C366" s="11">
        <f ca="1">SUMIF('saldo z22k032'!D:F,A366,'saldo z22k032'!F:F)</f>
        <v>0</v>
      </c>
      <c r="D366" s="11">
        <f>SUMIF('Z22M051 Programação'!D:D,A366,'Z22M051 Programação'!F:F)</f>
        <v>0</v>
      </c>
      <c r="E366" s="11">
        <f t="shared" ca="1" si="10"/>
        <v>0</v>
      </c>
      <c r="F366" s="11">
        <f t="shared" ca="1" si="11"/>
        <v>0</v>
      </c>
      <c r="H366" s="11" t="e">
        <f>VLOOKUP(A366,'ME3M Programa Remessa'!D:E,2,FALSE)</f>
        <v>#N/A</v>
      </c>
      <c r="I366" s="11" t="e">
        <f>VLOOKUP(H366,'ME3M Programa Remessa'!E:L,8,FALSE)</f>
        <v>#N/A</v>
      </c>
      <c r="J366" s="11" t="e">
        <f>VLOOKUP(A366,'ME3M Programa Remessa'!D:L,10,FALSE)</f>
        <v>#N/A</v>
      </c>
      <c r="K366" s="11"/>
      <c r="L366" s="17" t="e">
        <f>VLOOKUP(A366,'MB25'!B:C,2,FALSE)</f>
        <v>#N/A</v>
      </c>
    </row>
    <row r="367" spans="2:12" hidden="1" x14ac:dyDescent="0.25">
      <c r="B367" s="11">
        <f>SUMIF('MB25'!B:B,A367,'MB25'!G:G)</f>
        <v>0</v>
      </c>
      <c r="C367" s="11">
        <f ca="1">SUMIF('saldo z22k032'!D:F,A367,'saldo z22k032'!F:F)</f>
        <v>0</v>
      </c>
      <c r="D367" s="11">
        <f>SUMIF('Z22M051 Programação'!D:D,A367,'Z22M051 Programação'!F:F)</f>
        <v>0</v>
      </c>
      <c r="E367" s="11">
        <f t="shared" ca="1" si="10"/>
        <v>0</v>
      </c>
      <c r="F367" s="11">
        <f t="shared" ca="1" si="11"/>
        <v>0</v>
      </c>
      <c r="H367" s="11" t="e">
        <f>VLOOKUP(A367,'ME3M Programa Remessa'!D:E,2,FALSE)</f>
        <v>#N/A</v>
      </c>
      <c r="I367" s="11" t="e">
        <f>VLOOKUP(H367,'ME3M Programa Remessa'!E:L,8,FALSE)</f>
        <v>#N/A</v>
      </c>
      <c r="J367" s="11" t="e">
        <f>VLOOKUP(A367,'ME3M Programa Remessa'!D:L,10,FALSE)</f>
        <v>#N/A</v>
      </c>
      <c r="K367" s="11"/>
      <c r="L367" s="17" t="e">
        <f>VLOOKUP(A367,'MB25'!B:C,2,FALSE)</f>
        <v>#N/A</v>
      </c>
    </row>
    <row r="368" spans="2:12" hidden="1" x14ac:dyDescent="0.25">
      <c r="B368" s="11">
        <f>SUMIF('MB25'!B:B,A368,'MB25'!G:G)</f>
        <v>0</v>
      </c>
      <c r="C368" s="11">
        <f ca="1">SUMIF('saldo z22k032'!D:F,A368,'saldo z22k032'!F:F)</f>
        <v>0</v>
      </c>
      <c r="D368" s="11">
        <f>SUMIF('Z22M051 Programação'!D:D,A368,'Z22M051 Programação'!F:F)</f>
        <v>0</v>
      </c>
      <c r="E368" s="11">
        <f t="shared" ca="1" si="10"/>
        <v>0</v>
      </c>
      <c r="F368" s="11">
        <f t="shared" ca="1" si="11"/>
        <v>0</v>
      </c>
      <c r="H368" s="11" t="e">
        <f>VLOOKUP(A368,'ME3M Programa Remessa'!D:E,2,FALSE)</f>
        <v>#N/A</v>
      </c>
      <c r="I368" s="11" t="e">
        <f>VLOOKUP(H368,'ME3M Programa Remessa'!E:L,8,FALSE)</f>
        <v>#N/A</v>
      </c>
      <c r="J368" s="11" t="e">
        <f>VLOOKUP(A368,'ME3M Programa Remessa'!D:L,10,FALSE)</f>
        <v>#N/A</v>
      </c>
      <c r="K368" s="11"/>
      <c r="L368" s="17" t="e">
        <f>VLOOKUP(A368,'MB25'!B:C,2,FALSE)</f>
        <v>#N/A</v>
      </c>
    </row>
    <row r="369" spans="2:12" hidden="1" x14ac:dyDescent="0.25">
      <c r="B369" s="11">
        <f>SUMIF('MB25'!B:B,A369,'MB25'!G:G)</f>
        <v>0</v>
      </c>
      <c r="C369" s="11">
        <f ca="1">SUMIF('saldo z22k032'!D:F,A369,'saldo z22k032'!F:F)</f>
        <v>0</v>
      </c>
      <c r="D369" s="11">
        <f>SUMIF('Z22M051 Programação'!D:D,A369,'Z22M051 Programação'!F:F)</f>
        <v>0</v>
      </c>
      <c r="E369" s="11">
        <f t="shared" ca="1" si="10"/>
        <v>0</v>
      </c>
      <c r="F369" s="11">
        <f t="shared" ca="1" si="11"/>
        <v>0</v>
      </c>
      <c r="H369" s="11" t="e">
        <f>VLOOKUP(A369,'ME3M Programa Remessa'!D:E,2,FALSE)</f>
        <v>#N/A</v>
      </c>
      <c r="I369" s="11" t="e">
        <f>VLOOKUP(H369,'ME3M Programa Remessa'!E:L,8,FALSE)</f>
        <v>#N/A</v>
      </c>
      <c r="J369" s="11" t="e">
        <f>VLOOKUP(A369,'ME3M Programa Remessa'!D:L,10,FALSE)</f>
        <v>#N/A</v>
      </c>
      <c r="K369" s="11"/>
      <c r="L369" s="17" t="e">
        <f>VLOOKUP(A369,'MB25'!B:C,2,FALSE)</f>
        <v>#N/A</v>
      </c>
    </row>
    <row r="370" spans="2:12" hidden="1" x14ac:dyDescent="0.25">
      <c r="B370" s="11">
        <f>SUMIF('MB25'!B:B,A370,'MB25'!G:G)</f>
        <v>0</v>
      </c>
      <c r="C370" s="11">
        <f ca="1">SUMIF('saldo z22k032'!D:F,A370,'saldo z22k032'!F:F)</f>
        <v>0</v>
      </c>
      <c r="D370" s="11">
        <f>SUMIF('Z22M051 Programação'!D:D,A370,'Z22M051 Programação'!F:F)</f>
        <v>0</v>
      </c>
      <c r="E370" s="11">
        <f t="shared" ca="1" si="10"/>
        <v>0</v>
      </c>
      <c r="F370" s="11">
        <f t="shared" ca="1" si="11"/>
        <v>0</v>
      </c>
      <c r="H370" s="11" t="e">
        <f>VLOOKUP(A370,'ME3M Programa Remessa'!D:E,2,FALSE)</f>
        <v>#N/A</v>
      </c>
      <c r="I370" s="11" t="e">
        <f>VLOOKUP(H370,'ME3M Programa Remessa'!E:L,8,FALSE)</f>
        <v>#N/A</v>
      </c>
      <c r="J370" s="11" t="e">
        <f>VLOOKUP(A370,'ME3M Programa Remessa'!D:L,10,FALSE)</f>
        <v>#N/A</v>
      </c>
      <c r="K370" s="11"/>
      <c r="L370" s="17" t="e">
        <f>VLOOKUP(A370,'MB25'!B:C,2,FALSE)</f>
        <v>#N/A</v>
      </c>
    </row>
    <row r="371" spans="2:12" hidden="1" x14ac:dyDescent="0.25">
      <c r="B371" s="11">
        <f>SUMIF('MB25'!B:B,A371,'MB25'!G:G)</f>
        <v>0</v>
      </c>
      <c r="C371" s="11">
        <f ca="1">SUMIF('saldo z22k032'!D:F,A371,'saldo z22k032'!F:F)</f>
        <v>0</v>
      </c>
      <c r="D371" s="11">
        <f>SUMIF('Z22M051 Programação'!D:D,A371,'Z22M051 Programação'!F:F)</f>
        <v>0</v>
      </c>
      <c r="E371" s="11">
        <f t="shared" ca="1" si="10"/>
        <v>0</v>
      </c>
      <c r="F371" s="11">
        <f t="shared" ca="1" si="11"/>
        <v>0</v>
      </c>
      <c r="H371" s="11" t="e">
        <f>VLOOKUP(A371,'ME3M Programa Remessa'!D:E,2,FALSE)</f>
        <v>#N/A</v>
      </c>
      <c r="I371" s="11" t="e">
        <f>VLOOKUP(H371,'ME3M Programa Remessa'!E:L,8,FALSE)</f>
        <v>#N/A</v>
      </c>
      <c r="J371" s="11" t="e">
        <f>VLOOKUP(A371,'ME3M Programa Remessa'!D:L,10,FALSE)</f>
        <v>#N/A</v>
      </c>
      <c r="K371" s="11"/>
      <c r="L371" s="17" t="e">
        <f>VLOOKUP(A371,'MB25'!B:C,2,FALSE)</f>
        <v>#N/A</v>
      </c>
    </row>
    <row r="372" spans="2:12" hidden="1" x14ac:dyDescent="0.25">
      <c r="B372" s="11">
        <f>SUMIF('MB25'!B:B,A372,'MB25'!G:G)</f>
        <v>0</v>
      </c>
      <c r="C372" s="11">
        <f ca="1">SUMIF('saldo z22k032'!D:F,A372,'saldo z22k032'!F:F)</f>
        <v>0</v>
      </c>
      <c r="D372" s="11">
        <f>SUMIF('Z22M051 Programação'!D:D,A372,'Z22M051 Programação'!F:F)</f>
        <v>0</v>
      </c>
      <c r="E372" s="11">
        <f t="shared" ca="1" si="10"/>
        <v>0</v>
      </c>
      <c r="F372" s="11">
        <f t="shared" ca="1" si="11"/>
        <v>0</v>
      </c>
      <c r="H372" s="11" t="e">
        <f>VLOOKUP(A372,'ME3M Programa Remessa'!D:E,2,FALSE)</f>
        <v>#N/A</v>
      </c>
      <c r="I372" s="11" t="e">
        <f>VLOOKUP(H372,'ME3M Programa Remessa'!E:L,8,FALSE)</f>
        <v>#N/A</v>
      </c>
      <c r="J372" s="11" t="e">
        <f>VLOOKUP(A372,'ME3M Programa Remessa'!D:L,10,FALSE)</f>
        <v>#N/A</v>
      </c>
      <c r="K372" s="11"/>
      <c r="L372" s="17" t="e">
        <f>VLOOKUP(A372,'MB25'!B:C,2,FALSE)</f>
        <v>#N/A</v>
      </c>
    </row>
    <row r="373" spans="2:12" hidden="1" x14ac:dyDescent="0.25">
      <c r="B373" s="11">
        <f>SUMIF('MB25'!B:B,A373,'MB25'!G:G)</f>
        <v>0</v>
      </c>
      <c r="C373" s="11">
        <f ca="1">SUMIF('saldo z22k032'!D:F,A373,'saldo z22k032'!F:F)</f>
        <v>0</v>
      </c>
      <c r="D373" s="11">
        <f>SUMIF('Z22M051 Programação'!D:D,A373,'Z22M051 Programação'!F:F)</f>
        <v>0</v>
      </c>
      <c r="E373" s="11">
        <f t="shared" ca="1" si="10"/>
        <v>0</v>
      </c>
      <c r="F373" s="11">
        <f t="shared" ca="1" si="11"/>
        <v>0</v>
      </c>
      <c r="H373" s="11" t="e">
        <f>VLOOKUP(A373,'ME3M Programa Remessa'!D:E,2,FALSE)</f>
        <v>#N/A</v>
      </c>
      <c r="I373" s="11" t="e">
        <f>VLOOKUP(H373,'ME3M Programa Remessa'!E:L,8,FALSE)</f>
        <v>#N/A</v>
      </c>
      <c r="J373" s="11" t="e">
        <f>VLOOKUP(A373,'ME3M Programa Remessa'!D:L,10,FALSE)</f>
        <v>#N/A</v>
      </c>
      <c r="K373" s="11"/>
      <c r="L373" s="17" t="e">
        <f>VLOOKUP(A373,'MB25'!B:C,2,FALSE)</f>
        <v>#N/A</v>
      </c>
    </row>
    <row r="374" spans="2:12" hidden="1" x14ac:dyDescent="0.25">
      <c r="B374" s="11">
        <f>SUMIF('MB25'!B:B,A374,'MB25'!G:G)</f>
        <v>0</v>
      </c>
      <c r="C374" s="11">
        <f ca="1">SUMIF('saldo z22k032'!D:F,A374,'saldo z22k032'!F:F)</f>
        <v>0</v>
      </c>
      <c r="D374" s="11">
        <f>SUMIF('Z22M051 Programação'!D:D,A374,'Z22M051 Programação'!F:F)</f>
        <v>0</v>
      </c>
      <c r="E374" s="11">
        <f t="shared" ca="1" si="10"/>
        <v>0</v>
      </c>
      <c r="F374" s="11">
        <f t="shared" ca="1" si="11"/>
        <v>0</v>
      </c>
      <c r="H374" s="11" t="e">
        <f>VLOOKUP(A374,'ME3M Programa Remessa'!D:E,2,FALSE)</f>
        <v>#N/A</v>
      </c>
      <c r="I374" s="11" t="e">
        <f>VLOOKUP(H374,'ME3M Programa Remessa'!E:L,8,FALSE)</f>
        <v>#N/A</v>
      </c>
      <c r="J374" s="11" t="e">
        <f>VLOOKUP(A374,'ME3M Programa Remessa'!D:L,10,FALSE)</f>
        <v>#N/A</v>
      </c>
      <c r="K374" s="11"/>
      <c r="L374" s="17" t="e">
        <f>VLOOKUP(A374,'MB25'!B:C,2,FALSE)</f>
        <v>#N/A</v>
      </c>
    </row>
    <row r="375" spans="2:12" hidden="1" x14ac:dyDescent="0.25">
      <c r="B375" s="11">
        <f>SUMIF('MB25'!B:B,A375,'MB25'!G:G)</f>
        <v>0</v>
      </c>
      <c r="C375" s="11">
        <f ca="1">SUMIF('saldo z22k032'!D:F,A375,'saldo z22k032'!F:F)</f>
        <v>0</v>
      </c>
      <c r="D375" s="11">
        <f>SUMIF('Z22M051 Programação'!D:D,A375,'Z22M051 Programação'!F:F)</f>
        <v>0</v>
      </c>
      <c r="E375" s="11">
        <f t="shared" ca="1" si="10"/>
        <v>0</v>
      </c>
      <c r="F375" s="11">
        <f t="shared" ca="1" si="11"/>
        <v>0</v>
      </c>
      <c r="H375" s="11" t="e">
        <f>VLOOKUP(A375,'ME3M Programa Remessa'!D:E,2,FALSE)</f>
        <v>#N/A</v>
      </c>
      <c r="I375" s="11" t="e">
        <f>VLOOKUP(H375,'ME3M Programa Remessa'!E:L,8,FALSE)</f>
        <v>#N/A</v>
      </c>
      <c r="J375" s="11" t="e">
        <f>VLOOKUP(A375,'ME3M Programa Remessa'!D:L,10,FALSE)</f>
        <v>#N/A</v>
      </c>
      <c r="K375" s="11"/>
      <c r="L375" s="17" t="e">
        <f>VLOOKUP(A375,'MB25'!B:C,2,FALSE)</f>
        <v>#N/A</v>
      </c>
    </row>
    <row r="376" spans="2:12" hidden="1" x14ac:dyDescent="0.25">
      <c r="B376" s="11">
        <f>SUMIF('MB25'!B:B,A376,'MB25'!G:G)</f>
        <v>0</v>
      </c>
      <c r="C376" s="11">
        <f ca="1">SUMIF('saldo z22k032'!D:F,A376,'saldo z22k032'!F:F)</f>
        <v>0</v>
      </c>
      <c r="D376" s="11">
        <f>SUMIF('Z22M051 Programação'!D:D,A376,'Z22M051 Programação'!F:F)</f>
        <v>0</v>
      </c>
      <c r="E376" s="11">
        <f t="shared" ca="1" si="10"/>
        <v>0</v>
      </c>
      <c r="F376" s="11">
        <f t="shared" ca="1" si="11"/>
        <v>0</v>
      </c>
      <c r="H376" s="11" t="e">
        <f>VLOOKUP(A376,'ME3M Programa Remessa'!D:E,2,FALSE)</f>
        <v>#N/A</v>
      </c>
      <c r="I376" s="11" t="e">
        <f>VLOOKUP(H376,'ME3M Programa Remessa'!E:L,8,FALSE)</f>
        <v>#N/A</v>
      </c>
      <c r="J376" s="11" t="e">
        <f>VLOOKUP(A376,'ME3M Programa Remessa'!D:L,10,FALSE)</f>
        <v>#N/A</v>
      </c>
      <c r="K376" s="11"/>
      <c r="L376" s="17" t="e">
        <f>VLOOKUP(A376,'MB25'!B:C,2,FALSE)</f>
        <v>#N/A</v>
      </c>
    </row>
    <row r="377" spans="2:12" hidden="1" x14ac:dyDescent="0.25">
      <c r="B377" s="11">
        <f>SUMIF('MB25'!B:B,A377,'MB25'!G:G)</f>
        <v>0</v>
      </c>
      <c r="C377" s="11">
        <f ca="1">SUMIF('saldo z22k032'!D:F,A377,'saldo z22k032'!F:F)</f>
        <v>0</v>
      </c>
      <c r="D377" s="11">
        <f>SUMIF('Z22M051 Programação'!D:D,A377,'Z22M051 Programação'!F:F)</f>
        <v>0</v>
      </c>
      <c r="E377" s="11">
        <f t="shared" ca="1" si="10"/>
        <v>0</v>
      </c>
      <c r="F377" s="11">
        <f t="shared" ca="1" si="11"/>
        <v>0</v>
      </c>
      <c r="H377" s="11" t="e">
        <f>VLOOKUP(A377,'ME3M Programa Remessa'!D:E,2,FALSE)</f>
        <v>#N/A</v>
      </c>
      <c r="I377" s="11" t="e">
        <f>VLOOKUP(H377,'ME3M Programa Remessa'!E:L,8,FALSE)</f>
        <v>#N/A</v>
      </c>
      <c r="J377" s="11" t="e">
        <f>VLOOKUP(A377,'ME3M Programa Remessa'!D:L,10,FALSE)</f>
        <v>#N/A</v>
      </c>
      <c r="K377" s="11"/>
      <c r="L377" s="17" t="e">
        <f>VLOOKUP(A377,'MB25'!B:C,2,FALSE)</f>
        <v>#N/A</v>
      </c>
    </row>
    <row r="378" spans="2:12" hidden="1" x14ac:dyDescent="0.25">
      <c r="B378" s="11">
        <f>SUMIF('MB25'!B:B,A378,'MB25'!G:G)</f>
        <v>0</v>
      </c>
      <c r="C378" s="11">
        <f ca="1">SUMIF('saldo z22k032'!D:F,A378,'saldo z22k032'!F:F)</f>
        <v>0</v>
      </c>
      <c r="D378" s="11">
        <f>SUMIF('Z22M051 Programação'!D:D,A378,'Z22M051 Programação'!F:F)</f>
        <v>0</v>
      </c>
      <c r="E378" s="11">
        <f t="shared" ca="1" si="10"/>
        <v>0</v>
      </c>
      <c r="F378" s="11">
        <f t="shared" ca="1" si="11"/>
        <v>0</v>
      </c>
      <c r="H378" s="11" t="e">
        <f>VLOOKUP(A378,'ME3M Programa Remessa'!D:E,2,FALSE)</f>
        <v>#N/A</v>
      </c>
      <c r="I378" s="11" t="e">
        <f>VLOOKUP(H378,'ME3M Programa Remessa'!E:L,8,FALSE)</f>
        <v>#N/A</v>
      </c>
      <c r="J378" s="11" t="e">
        <f>VLOOKUP(A378,'ME3M Programa Remessa'!D:L,10,FALSE)</f>
        <v>#N/A</v>
      </c>
      <c r="K378" s="11"/>
      <c r="L378" s="17" t="e">
        <f>VLOOKUP(A378,'MB25'!B:C,2,FALSE)</f>
        <v>#N/A</v>
      </c>
    </row>
    <row r="379" spans="2:12" hidden="1" x14ac:dyDescent="0.25">
      <c r="B379" s="11">
        <f>SUMIF('MB25'!B:B,A379,'MB25'!G:G)</f>
        <v>0</v>
      </c>
      <c r="C379" s="11">
        <f ca="1">SUMIF('saldo z22k032'!D:F,A379,'saldo z22k032'!F:F)</f>
        <v>0</v>
      </c>
      <c r="D379" s="11">
        <f>SUMIF('Z22M051 Programação'!D:D,A379,'Z22M051 Programação'!F:F)</f>
        <v>0</v>
      </c>
      <c r="E379" s="11">
        <f t="shared" ca="1" si="10"/>
        <v>0</v>
      </c>
      <c r="F379" s="11">
        <f t="shared" ca="1" si="11"/>
        <v>0</v>
      </c>
      <c r="H379" s="11" t="e">
        <f>VLOOKUP(A379,'ME3M Programa Remessa'!D:E,2,FALSE)</f>
        <v>#N/A</v>
      </c>
      <c r="I379" s="11" t="e">
        <f>VLOOKUP(H379,'ME3M Programa Remessa'!E:L,8,FALSE)</f>
        <v>#N/A</v>
      </c>
      <c r="J379" s="11" t="e">
        <f>VLOOKUP(A379,'ME3M Programa Remessa'!D:L,10,FALSE)</f>
        <v>#N/A</v>
      </c>
      <c r="K379" s="11"/>
      <c r="L379" s="17" t="e">
        <f>VLOOKUP(A379,'MB25'!B:C,2,FALSE)</f>
        <v>#N/A</v>
      </c>
    </row>
    <row r="380" spans="2:12" hidden="1" x14ac:dyDescent="0.25">
      <c r="B380" s="11">
        <f>SUMIF('MB25'!B:B,A380,'MB25'!G:G)</f>
        <v>0</v>
      </c>
      <c r="C380" s="11">
        <f ca="1">SUMIF('saldo z22k032'!D:F,A380,'saldo z22k032'!F:F)</f>
        <v>0</v>
      </c>
      <c r="D380" s="11">
        <f>SUMIF('Z22M051 Programação'!D:D,A380,'Z22M051 Programação'!F:F)</f>
        <v>0</v>
      </c>
      <c r="E380" s="11">
        <f t="shared" ca="1" si="10"/>
        <v>0</v>
      </c>
      <c r="F380" s="11">
        <f t="shared" ca="1" si="11"/>
        <v>0</v>
      </c>
      <c r="H380" s="11" t="e">
        <f>VLOOKUP(A380,'ME3M Programa Remessa'!D:E,2,FALSE)</f>
        <v>#N/A</v>
      </c>
      <c r="I380" s="11" t="e">
        <f>VLOOKUP(H380,'ME3M Programa Remessa'!E:L,8,FALSE)</f>
        <v>#N/A</v>
      </c>
      <c r="J380" s="11" t="e">
        <f>VLOOKUP(A380,'ME3M Programa Remessa'!D:L,10,FALSE)</f>
        <v>#N/A</v>
      </c>
      <c r="K380" s="11"/>
      <c r="L380" s="17" t="e">
        <f>VLOOKUP(A380,'MB25'!B:C,2,FALSE)</f>
        <v>#N/A</v>
      </c>
    </row>
    <row r="381" spans="2:12" hidden="1" x14ac:dyDescent="0.25">
      <c r="B381" s="11">
        <f>SUMIF('MB25'!B:B,A381,'MB25'!G:G)</f>
        <v>0</v>
      </c>
      <c r="C381" s="11">
        <f ca="1">SUMIF('saldo z22k032'!D:F,A381,'saldo z22k032'!F:F)</f>
        <v>0</v>
      </c>
      <c r="D381" s="11">
        <f>SUMIF('Z22M051 Programação'!D:D,A381,'Z22M051 Programação'!F:F)</f>
        <v>0</v>
      </c>
      <c r="E381" s="11">
        <f t="shared" ca="1" si="10"/>
        <v>0</v>
      </c>
      <c r="F381" s="11">
        <f t="shared" ca="1" si="11"/>
        <v>0</v>
      </c>
      <c r="H381" s="11" t="e">
        <f>VLOOKUP(A381,'ME3M Programa Remessa'!D:E,2,FALSE)</f>
        <v>#N/A</v>
      </c>
      <c r="I381" s="11" t="e">
        <f>VLOOKUP(H381,'ME3M Programa Remessa'!E:L,8,FALSE)</f>
        <v>#N/A</v>
      </c>
      <c r="J381" s="11" t="e">
        <f>VLOOKUP(A381,'ME3M Programa Remessa'!D:L,10,FALSE)</f>
        <v>#N/A</v>
      </c>
      <c r="K381" s="11"/>
      <c r="L381" s="17" t="e">
        <f>VLOOKUP(A381,'MB25'!B:C,2,FALSE)</f>
        <v>#N/A</v>
      </c>
    </row>
    <row r="382" spans="2:12" hidden="1" x14ac:dyDescent="0.25">
      <c r="B382" s="11">
        <f>SUMIF('MB25'!B:B,A382,'MB25'!G:G)</f>
        <v>0</v>
      </c>
      <c r="C382" s="11">
        <f ca="1">SUMIF('saldo z22k032'!D:F,A382,'saldo z22k032'!F:F)</f>
        <v>0</v>
      </c>
      <c r="D382" s="11">
        <f>SUMIF('Z22M051 Programação'!D:D,A382,'Z22M051 Programação'!F:F)</f>
        <v>0</v>
      </c>
      <c r="E382" s="11">
        <f t="shared" ca="1" si="10"/>
        <v>0</v>
      </c>
      <c r="F382" s="11">
        <f t="shared" ca="1" si="11"/>
        <v>0</v>
      </c>
      <c r="H382" s="11" t="e">
        <f>VLOOKUP(A382,'ME3M Programa Remessa'!D:E,2,FALSE)</f>
        <v>#N/A</v>
      </c>
      <c r="I382" s="11" t="e">
        <f>VLOOKUP(H382,'ME3M Programa Remessa'!E:L,8,FALSE)</f>
        <v>#N/A</v>
      </c>
      <c r="J382" s="11" t="e">
        <f>VLOOKUP(A382,'ME3M Programa Remessa'!D:L,10,FALSE)</f>
        <v>#N/A</v>
      </c>
      <c r="K382" s="11"/>
      <c r="L382" s="17" t="e">
        <f>VLOOKUP(A382,'MB25'!B:C,2,FALSE)</f>
        <v>#N/A</v>
      </c>
    </row>
    <row r="383" spans="2:12" hidden="1" x14ac:dyDescent="0.25">
      <c r="B383" s="11">
        <f>SUMIF('MB25'!B:B,A383,'MB25'!G:G)</f>
        <v>0</v>
      </c>
      <c r="C383" s="11">
        <f ca="1">SUMIF('saldo z22k032'!D:F,A383,'saldo z22k032'!F:F)</f>
        <v>0</v>
      </c>
      <c r="D383" s="11">
        <f>SUMIF('Z22M051 Programação'!D:D,A383,'Z22M051 Programação'!F:F)</f>
        <v>0</v>
      </c>
      <c r="E383" s="11">
        <f t="shared" ca="1" si="10"/>
        <v>0</v>
      </c>
      <c r="F383" s="11">
        <f t="shared" ca="1" si="11"/>
        <v>0</v>
      </c>
      <c r="H383" s="11" t="e">
        <f>VLOOKUP(A383,'ME3M Programa Remessa'!D:E,2,FALSE)</f>
        <v>#N/A</v>
      </c>
      <c r="I383" s="11" t="e">
        <f>VLOOKUP(H383,'ME3M Programa Remessa'!E:L,8,FALSE)</f>
        <v>#N/A</v>
      </c>
      <c r="J383" s="11" t="e">
        <f>VLOOKUP(A383,'ME3M Programa Remessa'!D:L,10,FALSE)</f>
        <v>#N/A</v>
      </c>
      <c r="K383" s="11"/>
      <c r="L383" s="17" t="e">
        <f>VLOOKUP(A383,'MB25'!B:C,2,FALSE)</f>
        <v>#N/A</v>
      </c>
    </row>
    <row r="384" spans="2:12" hidden="1" x14ac:dyDescent="0.25">
      <c r="B384" s="11">
        <f>SUMIF('MB25'!B:B,A384,'MB25'!G:G)</f>
        <v>0</v>
      </c>
      <c r="C384" s="11">
        <f ca="1">SUMIF('saldo z22k032'!D:F,A384,'saldo z22k032'!F:F)</f>
        <v>0</v>
      </c>
      <c r="D384" s="11">
        <f>SUMIF('Z22M051 Programação'!D:D,A384,'Z22M051 Programação'!F:F)</f>
        <v>0</v>
      </c>
      <c r="E384" s="11">
        <f t="shared" ca="1" si="10"/>
        <v>0</v>
      </c>
      <c r="F384" s="11">
        <f t="shared" ca="1" si="11"/>
        <v>0</v>
      </c>
      <c r="H384" s="11" t="e">
        <f>VLOOKUP(A384,'ME3M Programa Remessa'!D:E,2,FALSE)</f>
        <v>#N/A</v>
      </c>
      <c r="I384" s="11" t="e">
        <f>VLOOKUP(H384,'ME3M Programa Remessa'!E:L,8,FALSE)</f>
        <v>#N/A</v>
      </c>
      <c r="J384" s="11" t="e">
        <f>VLOOKUP(A384,'ME3M Programa Remessa'!D:L,10,FALSE)</f>
        <v>#N/A</v>
      </c>
      <c r="K384" s="11"/>
      <c r="L384" s="17" t="e">
        <f>VLOOKUP(A384,'MB25'!B:C,2,FALSE)</f>
        <v>#N/A</v>
      </c>
    </row>
    <row r="385" spans="2:12" hidden="1" x14ac:dyDescent="0.25">
      <c r="B385" s="11">
        <f>SUMIF('MB25'!B:B,A385,'MB25'!G:G)</f>
        <v>0</v>
      </c>
      <c r="C385" s="11">
        <f ca="1">SUMIF('saldo z22k032'!D:F,A385,'saldo z22k032'!F:F)</f>
        <v>0</v>
      </c>
      <c r="D385" s="11">
        <f>SUMIF('Z22M051 Programação'!D:D,A385,'Z22M051 Programação'!F:F)</f>
        <v>0</v>
      </c>
      <c r="E385" s="11">
        <f t="shared" ca="1" si="10"/>
        <v>0</v>
      </c>
      <c r="F385" s="11">
        <f t="shared" ca="1" si="11"/>
        <v>0</v>
      </c>
      <c r="H385" s="11" t="e">
        <f>VLOOKUP(A385,'ME3M Programa Remessa'!D:E,2,FALSE)</f>
        <v>#N/A</v>
      </c>
      <c r="I385" s="11" t="e">
        <f>VLOOKUP(H385,'ME3M Programa Remessa'!E:L,8,FALSE)</f>
        <v>#N/A</v>
      </c>
      <c r="J385" s="11" t="e">
        <f>VLOOKUP(A385,'ME3M Programa Remessa'!D:L,10,FALSE)</f>
        <v>#N/A</v>
      </c>
      <c r="K385" s="11"/>
      <c r="L385" s="17" t="e">
        <f>VLOOKUP(A385,'MB25'!B:C,2,FALSE)</f>
        <v>#N/A</v>
      </c>
    </row>
    <row r="386" spans="2:12" hidden="1" x14ac:dyDescent="0.25">
      <c r="B386" s="11">
        <f>SUMIF('MB25'!B:B,A386,'MB25'!G:G)</f>
        <v>0</v>
      </c>
      <c r="C386" s="11">
        <f ca="1">SUMIF('saldo z22k032'!D:F,A386,'saldo z22k032'!F:F)</f>
        <v>0</v>
      </c>
      <c r="D386" s="11">
        <f>SUMIF('Z22M051 Programação'!D:D,A386,'Z22M051 Programação'!F:F)</f>
        <v>0</v>
      </c>
      <c r="E386" s="11">
        <f t="shared" ref="E386:E449" ca="1" si="12">B386-C386</f>
        <v>0</v>
      </c>
      <c r="F386" s="11">
        <f t="shared" ref="F386:F449" ca="1" si="13">E386-D386</f>
        <v>0</v>
      </c>
      <c r="H386" s="11" t="e">
        <f>VLOOKUP(A386,'ME3M Programa Remessa'!D:E,2,FALSE)</f>
        <v>#N/A</v>
      </c>
      <c r="I386" s="11" t="e">
        <f>VLOOKUP(H386,'ME3M Programa Remessa'!E:L,8,FALSE)</f>
        <v>#N/A</v>
      </c>
      <c r="J386" s="11" t="e">
        <f>VLOOKUP(A386,'ME3M Programa Remessa'!D:L,10,FALSE)</f>
        <v>#N/A</v>
      </c>
      <c r="K386" s="11"/>
      <c r="L386" s="17" t="e">
        <f>VLOOKUP(A386,'MB25'!B:C,2,FALSE)</f>
        <v>#N/A</v>
      </c>
    </row>
    <row r="387" spans="2:12" hidden="1" x14ac:dyDescent="0.25">
      <c r="B387" s="11">
        <f>SUMIF('MB25'!B:B,A387,'MB25'!G:G)</f>
        <v>0</v>
      </c>
      <c r="C387" s="11">
        <f ca="1">SUMIF('saldo z22k032'!D:F,A387,'saldo z22k032'!F:F)</f>
        <v>0</v>
      </c>
      <c r="D387" s="11">
        <f>SUMIF('Z22M051 Programação'!D:D,A387,'Z22M051 Programação'!F:F)</f>
        <v>0</v>
      </c>
      <c r="E387" s="11">
        <f t="shared" ca="1" si="12"/>
        <v>0</v>
      </c>
      <c r="F387" s="11">
        <f t="shared" ca="1" si="13"/>
        <v>0</v>
      </c>
      <c r="H387" s="11" t="e">
        <f>VLOOKUP(A387,'ME3M Programa Remessa'!D:E,2,FALSE)</f>
        <v>#N/A</v>
      </c>
      <c r="I387" s="11" t="e">
        <f>VLOOKUP(H387,'ME3M Programa Remessa'!E:L,8,FALSE)</f>
        <v>#N/A</v>
      </c>
      <c r="J387" s="11" t="e">
        <f>VLOOKUP(A387,'ME3M Programa Remessa'!D:L,10,FALSE)</f>
        <v>#N/A</v>
      </c>
      <c r="K387" s="11"/>
      <c r="L387" s="17" t="e">
        <f>VLOOKUP(A387,'MB25'!B:C,2,FALSE)</f>
        <v>#N/A</v>
      </c>
    </row>
    <row r="388" spans="2:12" hidden="1" x14ac:dyDescent="0.25">
      <c r="B388" s="11">
        <f>SUMIF('MB25'!B:B,A388,'MB25'!G:G)</f>
        <v>0</v>
      </c>
      <c r="C388" s="11">
        <f ca="1">SUMIF('saldo z22k032'!D:F,A388,'saldo z22k032'!F:F)</f>
        <v>0</v>
      </c>
      <c r="D388" s="11">
        <f>SUMIF('Z22M051 Programação'!D:D,A388,'Z22M051 Programação'!F:F)</f>
        <v>0</v>
      </c>
      <c r="E388" s="11">
        <f t="shared" ca="1" si="12"/>
        <v>0</v>
      </c>
      <c r="F388" s="11">
        <f t="shared" ca="1" si="13"/>
        <v>0</v>
      </c>
      <c r="H388" s="11" t="e">
        <f>VLOOKUP(A388,'ME3M Programa Remessa'!D:E,2,FALSE)</f>
        <v>#N/A</v>
      </c>
      <c r="I388" s="11" t="e">
        <f>VLOOKUP(H388,'ME3M Programa Remessa'!E:L,8,FALSE)</f>
        <v>#N/A</v>
      </c>
      <c r="J388" s="11" t="e">
        <f>VLOOKUP(A388,'ME3M Programa Remessa'!D:L,10,FALSE)</f>
        <v>#N/A</v>
      </c>
      <c r="K388" s="11"/>
      <c r="L388" s="17" t="e">
        <f>VLOOKUP(A388,'MB25'!B:C,2,FALSE)</f>
        <v>#N/A</v>
      </c>
    </row>
    <row r="389" spans="2:12" hidden="1" x14ac:dyDescent="0.25">
      <c r="B389" s="11">
        <f>SUMIF('MB25'!B:B,A389,'MB25'!G:G)</f>
        <v>0</v>
      </c>
      <c r="C389" s="11">
        <f ca="1">SUMIF('saldo z22k032'!D:F,A389,'saldo z22k032'!F:F)</f>
        <v>0</v>
      </c>
      <c r="D389" s="11">
        <f>SUMIF('Z22M051 Programação'!D:D,A389,'Z22M051 Programação'!F:F)</f>
        <v>0</v>
      </c>
      <c r="E389" s="11">
        <f t="shared" ca="1" si="12"/>
        <v>0</v>
      </c>
      <c r="F389" s="11">
        <f t="shared" ca="1" si="13"/>
        <v>0</v>
      </c>
      <c r="H389" s="11" t="e">
        <f>VLOOKUP(A389,'ME3M Programa Remessa'!D:E,2,FALSE)</f>
        <v>#N/A</v>
      </c>
      <c r="I389" s="11" t="e">
        <f>VLOOKUP(H389,'ME3M Programa Remessa'!E:L,8,FALSE)</f>
        <v>#N/A</v>
      </c>
      <c r="J389" s="11" t="e">
        <f>VLOOKUP(A389,'ME3M Programa Remessa'!D:L,10,FALSE)</f>
        <v>#N/A</v>
      </c>
      <c r="K389" s="11"/>
      <c r="L389" s="17" t="e">
        <f>VLOOKUP(A389,'MB25'!B:C,2,FALSE)</f>
        <v>#N/A</v>
      </c>
    </row>
    <row r="390" spans="2:12" hidden="1" x14ac:dyDescent="0.25">
      <c r="B390" s="11">
        <f>SUMIF('MB25'!B:B,A390,'MB25'!G:G)</f>
        <v>0</v>
      </c>
      <c r="C390" s="11">
        <f ca="1">SUMIF('saldo z22k032'!D:F,A390,'saldo z22k032'!F:F)</f>
        <v>0</v>
      </c>
      <c r="D390" s="11">
        <f>SUMIF('Z22M051 Programação'!D:D,A390,'Z22M051 Programação'!F:F)</f>
        <v>0</v>
      </c>
      <c r="E390" s="11">
        <f t="shared" ca="1" si="12"/>
        <v>0</v>
      </c>
      <c r="F390" s="11">
        <f t="shared" ca="1" si="13"/>
        <v>0</v>
      </c>
      <c r="H390" s="11" t="e">
        <f>VLOOKUP(A390,'ME3M Programa Remessa'!D:E,2,FALSE)</f>
        <v>#N/A</v>
      </c>
      <c r="I390" s="11" t="e">
        <f>VLOOKUP(H390,'ME3M Programa Remessa'!E:L,8,FALSE)</f>
        <v>#N/A</v>
      </c>
      <c r="J390" s="11" t="e">
        <f>VLOOKUP(A390,'ME3M Programa Remessa'!D:L,10,FALSE)</f>
        <v>#N/A</v>
      </c>
      <c r="K390" s="11"/>
      <c r="L390" s="17" t="e">
        <f>VLOOKUP(A390,'MB25'!B:C,2,FALSE)</f>
        <v>#N/A</v>
      </c>
    </row>
    <row r="391" spans="2:12" hidden="1" x14ac:dyDescent="0.25">
      <c r="B391" s="11">
        <f>SUMIF('MB25'!B:B,A391,'MB25'!G:G)</f>
        <v>0</v>
      </c>
      <c r="C391" s="11">
        <f ca="1">SUMIF('saldo z22k032'!D:F,A391,'saldo z22k032'!F:F)</f>
        <v>0</v>
      </c>
      <c r="D391" s="11">
        <f>SUMIF('Z22M051 Programação'!D:D,A391,'Z22M051 Programação'!F:F)</f>
        <v>0</v>
      </c>
      <c r="E391" s="11">
        <f t="shared" ca="1" si="12"/>
        <v>0</v>
      </c>
      <c r="F391" s="11">
        <f t="shared" ca="1" si="13"/>
        <v>0</v>
      </c>
      <c r="H391" s="11" t="e">
        <f>VLOOKUP(A391,'ME3M Programa Remessa'!D:E,2,FALSE)</f>
        <v>#N/A</v>
      </c>
      <c r="I391" s="11" t="e">
        <f>VLOOKUP(H391,'ME3M Programa Remessa'!E:L,8,FALSE)</f>
        <v>#N/A</v>
      </c>
      <c r="J391" s="11" t="e">
        <f>VLOOKUP(A391,'ME3M Programa Remessa'!D:L,10,FALSE)</f>
        <v>#N/A</v>
      </c>
      <c r="K391" s="11"/>
      <c r="L391" s="17" t="e">
        <f>VLOOKUP(A391,'MB25'!B:C,2,FALSE)</f>
        <v>#N/A</v>
      </c>
    </row>
    <row r="392" spans="2:12" hidden="1" x14ac:dyDescent="0.25">
      <c r="B392" s="11">
        <f>SUMIF('MB25'!B:B,A392,'MB25'!G:G)</f>
        <v>0</v>
      </c>
      <c r="C392" s="11">
        <f ca="1">SUMIF('saldo z22k032'!D:F,A392,'saldo z22k032'!F:F)</f>
        <v>0</v>
      </c>
      <c r="D392" s="11">
        <f>SUMIF('Z22M051 Programação'!D:D,A392,'Z22M051 Programação'!F:F)</f>
        <v>0</v>
      </c>
      <c r="E392" s="11">
        <f t="shared" ca="1" si="12"/>
        <v>0</v>
      </c>
      <c r="F392" s="11">
        <f t="shared" ca="1" si="13"/>
        <v>0</v>
      </c>
      <c r="H392" s="11" t="e">
        <f>VLOOKUP(A392,'ME3M Programa Remessa'!D:E,2,FALSE)</f>
        <v>#N/A</v>
      </c>
      <c r="I392" s="11" t="e">
        <f>VLOOKUP(H392,'ME3M Programa Remessa'!E:L,8,FALSE)</f>
        <v>#N/A</v>
      </c>
      <c r="J392" s="11" t="e">
        <f>VLOOKUP(A392,'ME3M Programa Remessa'!D:L,10,FALSE)</f>
        <v>#N/A</v>
      </c>
      <c r="K392" s="11"/>
      <c r="L392" s="17" t="e">
        <f>VLOOKUP(A392,'MB25'!B:C,2,FALSE)</f>
        <v>#N/A</v>
      </c>
    </row>
    <row r="393" spans="2:12" hidden="1" x14ac:dyDescent="0.25">
      <c r="B393" s="11">
        <f>SUMIF('MB25'!B:B,A393,'MB25'!G:G)</f>
        <v>0</v>
      </c>
      <c r="C393" s="11">
        <f ca="1">SUMIF('saldo z22k032'!D:F,A393,'saldo z22k032'!F:F)</f>
        <v>0</v>
      </c>
      <c r="D393" s="11">
        <f>SUMIF('Z22M051 Programação'!D:D,A393,'Z22M051 Programação'!F:F)</f>
        <v>0</v>
      </c>
      <c r="E393" s="11">
        <f t="shared" ca="1" si="12"/>
        <v>0</v>
      </c>
      <c r="F393" s="11">
        <f t="shared" ca="1" si="13"/>
        <v>0</v>
      </c>
      <c r="H393" s="11" t="e">
        <f>VLOOKUP(A393,'ME3M Programa Remessa'!D:E,2,FALSE)</f>
        <v>#N/A</v>
      </c>
      <c r="I393" s="11" t="e">
        <f>VLOOKUP(H393,'ME3M Programa Remessa'!E:L,8,FALSE)</f>
        <v>#N/A</v>
      </c>
      <c r="J393" s="11" t="e">
        <f>VLOOKUP(A393,'ME3M Programa Remessa'!D:L,10,FALSE)</f>
        <v>#N/A</v>
      </c>
      <c r="K393" s="11"/>
      <c r="L393" s="17" t="e">
        <f>VLOOKUP(A393,'MB25'!B:C,2,FALSE)</f>
        <v>#N/A</v>
      </c>
    </row>
    <row r="394" spans="2:12" hidden="1" x14ac:dyDescent="0.25">
      <c r="B394" s="11">
        <f>SUMIF('MB25'!B:B,A394,'MB25'!G:G)</f>
        <v>0</v>
      </c>
      <c r="C394" s="11">
        <f ca="1">SUMIF('saldo z22k032'!D:F,A394,'saldo z22k032'!F:F)</f>
        <v>0</v>
      </c>
      <c r="D394" s="11">
        <f>SUMIF('Z22M051 Programação'!D:D,A394,'Z22M051 Programação'!F:F)</f>
        <v>0</v>
      </c>
      <c r="E394" s="11">
        <f t="shared" ca="1" si="12"/>
        <v>0</v>
      </c>
      <c r="F394" s="11">
        <f t="shared" ca="1" si="13"/>
        <v>0</v>
      </c>
      <c r="H394" s="11" t="e">
        <f>VLOOKUP(A394,'ME3M Programa Remessa'!D:E,2,FALSE)</f>
        <v>#N/A</v>
      </c>
      <c r="I394" s="11" t="e">
        <f>VLOOKUP(H394,'ME3M Programa Remessa'!E:L,8,FALSE)</f>
        <v>#N/A</v>
      </c>
      <c r="J394" s="11" t="e">
        <f>VLOOKUP(A394,'ME3M Programa Remessa'!D:L,10,FALSE)</f>
        <v>#N/A</v>
      </c>
      <c r="K394" s="11"/>
      <c r="L394" s="17" t="e">
        <f>VLOOKUP(A394,'MB25'!B:C,2,FALSE)</f>
        <v>#N/A</v>
      </c>
    </row>
    <row r="395" spans="2:12" hidden="1" x14ac:dyDescent="0.25">
      <c r="B395" s="11">
        <f>SUMIF('MB25'!B:B,A395,'MB25'!G:G)</f>
        <v>0</v>
      </c>
      <c r="C395" s="11">
        <f ca="1">SUMIF('saldo z22k032'!D:F,A395,'saldo z22k032'!F:F)</f>
        <v>0</v>
      </c>
      <c r="D395" s="11">
        <f>SUMIF('Z22M051 Programação'!D:D,A395,'Z22M051 Programação'!F:F)</f>
        <v>0</v>
      </c>
      <c r="E395" s="11">
        <f t="shared" ca="1" si="12"/>
        <v>0</v>
      </c>
      <c r="F395" s="11">
        <f t="shared" ca="1" si="13"/>
        <v>0</v>
      </c>
      <c r="H395" s="11" t="e">
        <f>VLOOKUP(A395,'ME3M Programa Remessa'!D:E,2,FALSE)</f>
        <v>#N/A</v>
      </c>
      <c r="I395" s="11" t="e">
        <f>VLOOKUP(H395,'ME3M Programa Remessa'!E:L,8,FALSE)</f>
        <v>#N/A</v>
      </c>
      <c r="J395" s="11" t="e">
        <f>VLOOKUP(A395,'ME3M Programa Remessa'!D:L,10,FALSE)</f>
        <v>#N/A</v>
      </c>
      <c r="K395" s="11"/>
      <c r="L395" s="17" t="e">
        <f>VLOOKUP(A395,'MB25'!B:C,2,FALSE)</f>
        <v>#N/A</v>
      </c>
    </row>
    <row r="396" spans="2:12" hidden="1" x14ac:dyDescent="0.25">
      <c r="B396" s="11">
        <f>SUMIF('MB25'!B:B,A396,'MB25'!G:G)</f>
        <v>0</v>
      </c>
      <c r="C396" s="11">
        <f ca="1">SUMIF('saldo z22k032'!D:F,A396,'saldo z22k032'!F:F)</f>
        <v>0</v>
      </c>
      <c r="D396" s="11">
        <f>SUMIF('Z22M051 Programação'!D:D,A396,'Z22M051 Programação'!F:F)</f>
        <v>0</v>
      </c>
      <c r="E396" s="11">
        <f t="shared" ca="1" si="12"/>
        <v>0</v>
      </c>
      <c r="F396" s="11">
        <f t="shared" ca="1" si="13"/>
        <v>0</v>
      </c>
      <c r="H396" s="11" t="e">
        <f>VLOOKUP(A396,'ME3M Programa Remessa'!D:E,2,FALSE)</f>
        <v>#N/A</v>
      </c>
      <c r="I396" s="11" t="e">
        <f>VLOOKUP(H396,'ME3M Programa Remessa'!E:L,8,FALSE)</f>
        <v>#N/A</v>
      </c>
      <c r="J396" s="11" t="e">
        <f>VLOOKUP(A396,'ME3M Programa Remessa'!D:L,10,FALSE)</f>
        <v>#N/A</v>
      </c>
      <c r="K396" s="11"/>
      <c r="L396" s="17" t="e">
        <f>VLOOKUP(A396,'MB25'!B:C,2,FALSE)</f>
        <v>#N/A</v>
      </c>
    </row>
    <row r="397" spans="2:12" hidden="1" x14ac:dyDescent="0.25">
      <c r="B397" s="11">
        <f>SUMIF('MB25'!B:B,A397,'MB25'!G:G)</f>
        <v>0</v>
      </c>
      <c r="C397" s="11">
        <f ca="1">SUMIF('saldo z22k032'!D:F,A397,'saldo z22k032'!F:F)</f>
        <v>0</v>
      </c>
      <c r="D397" s="11">
        <f>SUMIF('Z22M051 Programação'!D:D,A397,'Z22M051 Programação'!F:F)</f>
        <v>0</v>
      </c>
      <c r="E397" s="11">
        <f t="shared" ca="1" si="12"/>
        <v>0</v>
      </c>
      <c r="F397" s="11">
        <f t="shared" ca="1" si="13"/>
        <v>0</v>
      </c>
      <c r="H397" s="11" t="e">
        <f>VLOOKUP(A397,'ME3M Programa Remessa'!D:E,2,FALSE)</f>
        <v>#N/A</v>
      </c>
      <c r="I397" s="11" t="e">
        <f>VLOOKUP(H397,'ME3M Programa Remessa'!E:L,8,FALSE)</f>
        <v>#N/A</v>
      </c>
      <c r="J397" s="11" t="e">
        <f>VLOOKUP(A397,'ME3M Programa Remessa'!D:L,10,FALSE)</f>
        <v>#N/A</v>
      </c>
      <c r="K397" s="11"/>
      <c r="L397" s="17" t="e">
        <f>VLOOKUP(A397,'MB25'!B:C,2,FALSE)</f>
        <v>#N/A</v>
      </c>
    </row>
    <row r="398" spans="2:12" hidden="1" x14ac:dyDescent="0.25">
      <c r="B398" s="11">
        <f>SUMIF('MB25'!B:B,A398,'MB25'!G:G)</f>
        <v>0</v>
      </c>
      <c r="C398" s="11">
        <f ca="1">SUMIF('saldo z22k032'!D:F,A398,'saldo z22k032'!F:F)</f>
        <v>0</v>
      </c>
      <c r="D398" s="11">
        <f>SUMIF('Z22M051 Programação'!D:D,A398,'Z22M051 Programação'!F:F)</f>
        <v>0</v>
      </c>
      <c r="E398" s="11">
        <f t="shared" ca="1" si="12"/>
        <v>0</v>
      </c>
      <c r="F398" s="11">
        <f t="shared" ca="1" si="13"/>
        <v>0</v>
      </c>
      <c r="H398" s="11" t="e">
        <f>VLOOKUP(A398,'ME3M Programa Remessa'!D:E,2,FALSE)</f>
        <v>#N/A</v>
      </c>
      <c r="I398" s="11" t="e">
        <f>VLOOKUP(H398,'ME3M Programa Remessa'!E:L,8,FALSE)</f>
        <v>#N/A</v>
      </c>
      <c r="J398" s="11" t="e">
        <f>VLOOKUP(A398,'ME3M Programa Remessa'!D:L,10,FALSE)</f>
        <v>#N/A</v>
      </c>
      <c r="K398" s="11"/>
      <c r="L398" s="17" t="e">
        <f>VLOOKUP(A398,'MB25'!B:C,2,FALSE)</f>
        <v>#N/A</v>
      </c>
    </row>
    <row r="399" spans="2:12" hidden="1" x14ac:dyDescent="0.25">
      <c r="B399" s="11">
        <f>SUMIF('MB25'!B:B,A399,'MB25'!G:G)</f>
        <v>0</v>
      </c>
      <c r="C399" s="11">
        <f ca="1">SUMIF('saldo z22k032'!D:F,A399,'saldo z22k032'!F:F)</f>
        <v>0</v>
      </c>
      <c r="D399" s="11">
        <f>SUMIF('Z22M051 Programação'!D:D,A399,'Z22M051 Programação'!F:F)</f>
        <v>0</v>
      </c>
      <c r="E399" s="11">
        <f t="shared" ca="1" si="12"/>
        <v>0</v>
      </c>
      <c r="F399" s="11">
        <f t="shared" ca="1" si="13"/>
        <v>0</v>
      </c>
      <c r="H399" s="11" t="e">
        <f>VLOOKUP(A399,'ME3M Programa Remessa'!D:E,2,FALSE)</f>
        <v>#N/A</v>
      </c>
      <c r="I399" s="11" t="e">
        <f>VLOOKUP(H399,'ME3M Programa Remessa'!E:L,8,FALSE)</f>
        <v>#N/A</v>
      </c>
      <c r="J399" s="11" t="e">
        <f>VLOOKUP(A399,'ME3M Programa Remessa'!D:L,10,FALSE)</f>
        <v>#N/A</v>
      </c>
      <c r="K399" s="11"/>
      <c r="L399" s="17" t="e">
        <f>VLOOKUP(A399,'MB25'!B:C,2,FALSE)</f>
        <v>#N/A</v>
      </c>
    </row>
    <row r="400" spans="2:12" hidden="1" x14ac:dyDescent="0.25">
      <c r="B400" s="11">
        <f>SUMIF('MB25'!B:B,A400,'MB25'!G:G)</f>
        <v>0</v>
      </c>
      <c r="C400" s="11">
        <f ca="1">SUMIF('saldo z22k032'!D:F,A400,'saldo z22k032'!F:F)</f>
        <v>0</v>
      </c>
      <c r="D400" s="11">
        <f>SUMIF('Z22M051 Programação'!D:D,A400,'Z22M051 Programação'!F:F)</f>
        <v>0</v>
      </c>
      <c r="E400" s="11">
        <f t="shared" ca="1" si="12"/>
        <v>0</v>
      </c>
      <c r="F400" s="11">
        <f t="shared" ca="1" si="13"/>
        <v>0</v>
      </c>
      <c r="H400" s="11" t="e">
        <f>VLOOKUP(A400,'ME3M Programa Remessa'!D:E,2,FALSE)</f>
        <v>#N/A</v>
      </c>
      <c r="I400" s="11" t="e">
        <f>VLOOKUP(H400,'ME3M Programa Remessa'!E:L,8,FALSE)</f>
        <v>#N/A</v>
      </c>
      <c r="J400" s="11" t="e">
        <f>VLOOKUP(A400,'ME3M Programa Remessa'!D:L,10,FALSE)</f>
        <v>#N/A</v>
      </c>
      <c r="K400" s="11"/>
      <c r="L400" s="17" t="e">
        <f>VLOOKUP(A400,'MB25'!B:C,2,FALSE)</f>
        <v>#N/A</v>
      </c>
    </row>
    <row r="401" spans="2:12" hidden="1" x14ac:dyDescent="0.25">
      <c r="B401" s="11">
        <f>SUMIF('MB25'!B:B,A401,'MB25'!G:G)</f>
        <v>0</v>
      </c>
      <c r="C401" s="11">
        <f ca="1">SUMIF('saldo z22k032'!D:F,A401,'saldo z22k032'!F:F)</f>
        <v>0</v>
      </c>
      <c r="D401" s="11">
        <f>SUMIF('Z22M051 Programação'!D:D,A401,'Z22M051 Programação'!F:F)</f>
        <v>0</v>
      </c>
      <c r="E401" s="11">
        <f t="shared" ca="1" si="12"/>
        <v>0</v>
      </c>
      <c r="F401" s="11">
        <f t="shared" ca="1" si="13"/>
        <v>0</v>
      </c>
      <c r="H401" s="11" t="e">
        <f>VLOOKUP(A401,'ME3M Programa Remessa'!D:E,2,FALSE)</f>
        <v>#N/A</v>
      </c>
      <c r="I401" s="11" t="e">
        <f>VLOOKUP(H401,'ME3M Programa Remessa'!E:L,8,FALSE)</f>
        <v>#N/A</v>
      </c>
      <c r="J401" s="11" t="e">
        <f>VLOOKUP(A401,'ME3M Programa Remessa'!D:L,10,FALSE)</f>
        <v>#N/A</v>
      </c>
      <c r="K401" s="11"/>
      <c r="L401" s="17" t="e">
        <f>VLOOKUP(A401,'MB25'!B:C,2,FALSE)</f>
        <v>#N/A</v>
      </c>
    </row>
    <row r="402" spans="2:12" hidden="1" x14ac:dyDescent="0.25">
      <c r="B402" s="11">
        <f>SUMIF('MB25'!B:B,A402,'MB25'!G:G)</f>
        <v>0</v>
      </c>
      <c r="C402" s="11">
        <f ca="1">SUMIF('saldo z22k032'!D:F,A402,'saldo z22k032'!F:F)</f>
        <v>0</v>
      </c>
      <c r="D402" s="11">
        <f>SUMIF('Z22M051 Programação'!D:D,A402,'Z22M051 Programação'!F:F)</f>
        <v>0</v>
      </c>
      <c r="E402" s="11">
        <f t="shared" ca="1" si="12"/>
        <v>0</v>
      </c>
      <c r="F402" s="11">
        <f t="shared" ca="1" si="13"/>
        <v>0</v>
      </c>
      <c r="H402" s="11" t="e">
        <f>VLOOKUP(A402,'ME3M Programa Remessa'!D:E,2,FALSE)</f>
        <v>#N/A</v>
      </c>
      <c r="I402" s="11" t="e">
        <f>VLOOKUP(H402,'ME3M Programa Remessa'!E:L,8,FALSE)</f>
        <v>#N/A</v>
      </c>
      <c r="J402" s="11" t="e">
        <f>VLOOKUP(A402,'ME3M Programa Remessa'!D:L,10,FALSE)</f>
        <v>#N/A</v>
      </c>
      <c r="K402" s="11"/>
      <c r="L402" s="17" t="e">
        <f>VLOOKUP(A402,'MB25'!B:C,2,FALSE)</f>
        <v>#N/A</v>
      </c>
    </row>
    <row r="403" spans="2:12" hidden="1" x14ac:dyDescent="0.25">
      <c r="B403" s="11">
        <f>SUMIF('MB25'!B:B,A403,'MB25'!G:G)</f>
        <v>0</v>
      </c>
      <c r="C403" s="11">
        <f ca="1">SUMIF('saldo z22k032'!D:F,A403,'saldo z22k032'!F:F)</f>
        <v>0</v>
      </c>
      <c r="D403" s="11">
        <f>SUMIF('Z22M051 Programação'!D:D,A403,'Z22M051 Programação'!F:F)</f>
        <v>0</v>
      </c>
      <c r="E403" s="11">
        <f t="shared" ca="1" si="12"/>
        <v>0</v>
      </c>
      <c r="F403" s="11">
        <f t="shared" ca="1" si="13"/>
        <v>0</v>
      </c>
      <c r="H403" s="11" t="e">
        <f>VLOOKUP(A403,'ME3M Programa Remessa'!D:E,2,FALSE)</f>
        <v>#N/A</v>
      </c>
      <c r="I403" s="11" t="e">
        <f>VLOOKUP(H403,'ME3M Programa Remessa'!E:L,8,FALSE)</f>
        <v>#N/A</v>
      </c>
      <c r="J403" s="11" t="e">
        <f>VLOOKUP(A403,'ME3M Programa Remessa'!D:L,10,FALSE)</f>
        <v>#N/A</v>
      </c>
      <c r="K403" s="11"/>
      <c r="L403" s="17" t="e">
        <f>VLOOKUP(A403,'MB25'!B:C,2,FALSE)</f>
        <v>#N/A</v>
      </c>
    </row>
    <row r="404" spans="2:12" hidden="1" x14ac:dyDescent="0.25">
      <c r="B404" s="11">
        <f>SUMIF('MB25'!B:B,A404,'MB25'!G:G)</f>
        <v>0</v>
      </c>
      <c r="C404" s="11">
        <f ca="1">SUMIF('saldo z22k032'!D:F,A404,'saldo z22k032'!F:F)</f>
        <v>0</v>
      </c>
      <c r="D404" s="11">
        <f>SUMIF('Z22M051 Programação'!D:D,A404,'Z22M051 Programação'!F:F)</f>
        <v>0</v>
      </c>
      <c r="E404" s="11">
        <f t="shared" ca="1" si="12"/>
        <v>0</v>
      </c>
      <c r="F404" s="11">
        <f t="shared" ca="1" si="13"/>
        <v>0</v>
      </c>
      <c r="H404" s="11" t="e">
        <f>VLOOKUP(A404,'ME3M Programa Remessa'!D:E,2,FALSE)</f>
        <v>#N/A</v>
      </c>
      <c r="I404" s="11" t="e">
        <f>VLOOKUP(H404,'ME3M Programa Remessa'!E:L,8,FALSE)</f>
        <v>#N/A</v>
      </c>
      <c r="J404" s="11" t="e">
        <f>VLOOKUP(A404,'ME3M Programa Remessa'!D:L,10,FALSE)</f>
        <v>#N/A</v>
      </c>
      <c r="K404" s="11"/>
      <c r="L404" s="17" t="e">
        <f>VLOOKUP(A404,'MB25'!B:C,2,FALSE)</f>
        <v>#N/A</v>
      </c>
    </row>
    <row r="405" spans="2:12" hidden="1" x14ac:dyDescent="0.25">
      <c r="B405" s="11">
        <f>SUMIF('MB25'!B:B,A405,'MB25'!G:G)</f>
        <v>0</v>
      </c>
      <c r="C405" s="11">
        <f ca="1">SUMIF('saldo z22k032'!D:F,A405,'saldo z22k032'!F:F)</f>
        <v>0</v>
      </c>
      <c r="D405" s="11">
        <f>SUMIF('Z22M051 Programação'!D:D,A405,'Z22M051 Programação'!F:F)</f>
        <v>0</v>
      </c>
      <c r="E405" s="11">
        <f t="shared" ca="1" si="12"/>
        <v>0</v>
      </c>
      <c r="F405" s="11">
        <f t="shared" ca="1" si="13"/>
        <v>0</v>
      </c>
      <c r="H405" s="11" t="e">
        <f>VLOOKUP(A405,'ME3M Programa Remessa'!D:E,2,FALSE)</f>
        <v>#N/A</v>
      </c>
      <c r="I405" s="11" t="e">
        <f>VLOOKUP(H405,'ME3M Programa Remessa'!E:L,8,FALSE)</f>
        <v>#N/A</v>
      </c>
      <c r="J405" s="11" t="e">
        <f>VLOOKUP(A405,'ME3M Programa Remessa'!D:L,10,FALSE)</f>
        <v>#N/A</v>
      </c>
      <c r="K405" s="11"/>
      <c r="L405" s="17" t="e">
        <f>VLOOKUP(A405,'MB25'!B:C,2,FALSE)</f>
        <v>#N/A</v>
      </c>
    </row>
    <row r="406" spans="2:12" hidden="1" x14ac:dyDescent="0.25">
      <c r="B406" s="11">
        <f>SUMIF('MB25'!B:B,A406,'MB25'!G:G)</f>
        <v>0</v>
      </c>
      <c r="C406" s="11">
        <f ca="1">SUMIF('saldo z22k032'!D:F,A406,'saldo z22k032'!F:F)</f>
        <v>0</v>
      </c>
      <c r="D406" s="11">
        <f>SUMIF('Z22M051 Programação'!D:D,A406,'Z22M051 Programação'!F:F)</f>
        <v>0</v>
      </c>
      <c r="E406" s="11">
        <f t="shared" ca="1" si="12"/>
        <v>0</v>
      </c>
      <c r="F406" s="11">
        <f t="shared" ca="1" si="13"/>
        <v>0</v>
      </c>
      <c r="H406" s="11" t="e">
        <f>VLOOKUP(A406,'ME3M Programa Remessa'!D:E,2,FALSE)</f>
        <v>#N/A</v>
      </c>
      <c r="I406" s="11" t="e">
        <f>VLOOKUP(H406,'ME3M Programa Remessa'!E:L,8,FALSE)</f>
        <v>#N/A</v>
      </c>
      <c r="J406" s="11" t="e">
        <f>VLOOKUP(A406,'ME3M Programa Remessa'!D:L,10,FALSE)</f>
        <v>#N/A</v>
      </c>
      <c r="K406" s="11"/>
      <c r="L406" s="17" t="e">
        <f>VLOOKUP(A406,'MB25'!B:C,2,FALSE)</f>
        <v>#N/A</v>
      </c>
    </row>
    <row r="407" spans="2:12" hidden="1" x14ac:dyDescent="0.25">
      <c r="B407" s="11">
        <f>SUMIF('MB25'!B:B,A407,'MB25'!G:G)</f>
        <v>0</v>
      </c>
      <c r="C407" s="11">
        <f ca="1">SUMIF('saldo z22k032'!D:F,A407,'saldo z22k032'!F:F)</f>
        <v>0</v>
      </c>
      <c r="D407" s="11">
        <f>SUMIF('Z22M051 Programação'!D:D,A407,'Z22M051 Programação'!F:F)</f>
        <v>0</v>
      </c>
      <c r="E407" s="11">
        <f t="shared" ca="1" si="12"/>
        <v>0</v>
      </c>
      <c r="F407" s="11">
        <f t="shared" ca="1" si="13"/>
        <v>0</v>
      </c>
      <c r="H407" s="11" t="e">
        <f>VLOOKUP(A407,'ME3M Programa Remessa'!D:E,2,FALSE)</f>
        <v>#N/A</v>
      </c>
      <c r="I407" s="11" t="e">
        <f>VLOOKUP(H407,'ME3M Programa Remessa'!E:L,8,FALSE)</f>
        <v>#N/A</v>
      </c>
      <c r="J407" s="11" t="e">
        <f>VLOOKUP(A407,'ME3M Programa Remessa'!D:L,10,FALSE)</f>
        <v>#N/A</v>
      </c>
      <c r="K407" s="11"/>
      <c r="L407" s="17" t="e">
        <f>VLOOKUP(A407,'MB25'!B:C,2,FALSE)</f>
        <v>#N/A</v>
      </c>
    </row>
    <row r="408" spans="2:12" hidden="1" x14ac:dyDescent="0.25">
      <c r="B408" s="11">
        <f>SUMIF('MB25'!B:B,A408,'MB25'!G:G)</f>
        <v>0</v>
      </c>
      <c r="C408" s="11">
        <f ca="1">SUMIF('saldo z22k032'!D:F,A408,'saldo z22k032'!F:F)</f>
        <v>0</v>
      </c>
      <c r="D408" s="11">
        <f>SUMIF('Z22M051 Programação'!D:D,A408,'Z22M051 Programação'!F:F)</f>
        <v>0</v>
      </c>
      <c r="E408" s="11">
        <f t="shared" ca="1" si="12"/>
        <v>0</v>
      </c>
      <c r="F408" s="11">
        <f t="shared" ca="1" si="13"/>
        <v>0</v>
      </c>
      <c r="H408" s="11" t="e">
        <f>VLOOKUP(A408,'ME3M Programa Remessa'!D:E,2,FALSE)</f>
        <v>#N/A</v>
      </c>
      <c r="I408" s="11" t="e">
        <f>VLOOKUP(H408,'ME3M Programa Remessa'!E:L,8,FALSE)</f>
        <v>#N/A</v>
      </c>
      <c r="J408" s="11" t="e">
        <f>VLOOKUP(A408,'ME3M Programa Remessa'!D:L,10,FALSE)</f>
        <v>#N/A</v>
      </c>
      <c r="K408" s="11"/>
      <c r="L408" s="17" t="e">
        <f>VLOOKUP(A408,'MB25'!B:C,2,FALSE)</f>
        <v>#N/A</v>
      </c>
    </row>
    <row r="409" spans="2:12" hidden="1" x14ac:dyDescent="0.25">
      <c r="B409" s="11">
        <f>SUMIF('MB25'!B:B,A409,'MB25'!G:G)</f>
        <v>0</v>
      </c>
      <c r="C409" s="11">
        <f ca="1">SUMIF('saldo z22k032'!D:F,A409,'saldo z22k032'!F:F)</f>
        <v>0</v>
      </c>
      <c r="D409" s="11">
        <f>SUMIF('Z22M051 Programação'!D:D,A409,'Z22M051 Programação'!F:F)</f>
        <v>0</v>
      </c>
      <c r="E409" s="11">
        <f t="shared" ca="1" si="12"/>
        <v>0</v>
      </c>
      <c r="F409" s="11">
        <f t="shared" ca="1" si="13"/>
        <v>0</v>
      </c>
      <c r="H409" s="11" t="e">
        <f>VLOOKUP(A409,'ME3M Programa Remessa'!D:E,2,FALSE)</f>
        <v>#N/A</v>
      </c>
      <c r="I409" s="11" t="e">
        <f>VLOOKUP(H409,'ME3M Programa Remessa'!E:L,8,FALSE)</f>
        <v>#N/A</v>
      </c>
      <c r="J409" s="11" t="e">
        <f>VLOOKUP(A409,'ME3M Programa Remessa'!D:L,10,FALSE)</f>
        <v>#N/A</v>
      </c>
      <c r="K409" s="11"/>
      <c r="L409" s="17" t="e">
        <f>VLOOKUP(A409,'MB25'!B:C,2,FALSE)</f>
        <v>#N/A</v>
      </c>
    </row>
    <row r="410" spans="2:12" hidden="1" x14ac:dyDescent="0.25">
      <c r="B410" s="11">
        <f>SUMIF('MB25'!B:B,A410,'MB25'!G:G)</f>
        <v>0</v>
      </c>
      <c r="C410" s="11">
        <f ca="1">SUMIF('saldo z22k032'!D:F,A410,'saldo z22k032'!F:F)</f>
        <v>0</v>
      </c>
      <c r="D410" s="11">
        <f>SUMIF('Z22M051 Programação'!D:D,A410,'Z22M051 Programação'!F:F)</f>
        <v>0</v>
      </c>
      <c r="E410" s="11">
        <f t="shared" ca="1" si="12"/>
        <v>0</v>
      </c>
      <c r="F410" s="11">
        <f t="shared" ca="1" si="13"/>
        <v>0</v>
      </c>
      <c r="H410" s="11" t="e">
        <f>VLOOKUP(A410,'ME3M Programa Remessa'!D:E,2,FALSE)</f>
        <v>#N/A</v>
      </c>
      <c r="I410" s="11" t="e">
        <f>VLOOKUP(H410,'ME3M Programa Remessa'!E:L,8,FALSE)</f>
        <v>#N/A</v>
      </c>
      <c r="J410" s="11" t="e">
        <f>VLOOKUP(A410,'ME3M Programa Remessa'!D:L,10,FALSE)</f>
        <v>#N/A</v>
      </c>
      <c r="K410" s="11"/>
      <c r="L410" s="17" t="e">
        <f>VLOOKUP(A410,'MB25'!B:C,2,FALSE)</f>
        <v>#N/A</v>
      </c>
    </row>
    <row r="411" spans="2:12" hidden="1" x14ac:dyDescent="0.25">
      <c r="B411" s="11">
        <f>SUMIF('MB25'!B:B,A411,'MB25'!G:G)</f>
        <v>0</v>
      </c>
      <c r="C411" s="11">
        <f ca="1">SUMIF('saldo z22k032'!D:F,A411,'saldo z22k032'!F:F)</f>
        <v>0</v>
      </c>
      <c r="D411" s="11">
        <f>SUMIF('Z22M051 Programação'!D:D,A411,'Z22M051 Programação'!F:F)</f>
        <v>0</v>
      </c>
      <c r="E411" s="11">
        <f t="shared" ca="1" si="12"/>
        <v>0</v>
      </c>
      <c r="F411" s="11">
        <f t="shared" ca="1" si="13"/>
        <v>0</v>
      </c>
      <c r="H411" s="11" t="e">
        <f>VLOOKUP(A411,'ME3M Programa Remessa'!D:E,2,FALSE)</f>
        <v>#N/A</v>
      </c>
      <c r="I411" s="11" t="e">
        <f>VLOOKUP(H411,'ME3M Programa Remessa'!E:L,8,FALSE)</f>
        <v>#N/A</v>
      </c>
      <c r="J411" s="11" t="e">
        <f>VLOOKUP(A411,'ME3M Programa Remessa'!D:L,10,FALSE)</f>
        <v>#N/A</v>
      </c>
      <c r="K411" s="11"/>
      <c r="L411" s="17" t="e">
        <f>VLOOKUP(A411,'MB25'!B:C,2,FALSE)</f>
        <v>#N/A</v>
      </c>
    </row>
    <row r="412" spans="2:12" hidden="1" x14ac:dyDescent="0.25">
      <c r="B412" s="11">
        <f>SUMIF('MB25'!B:B,A412,'MB25'!G:G)</f>
        <v>0</v>
      </c>
      <c r="C412" s="11">
        <f ca="1">SUMIF('saldo z22k032'!D:F,A412,'saldo z22k032'!F:F)</f>
        <v>0</v>
      </c>
      <c r="D412" s="11">
        <f>SUMIF('Z22M051 Programação'!D:D,A412,'Z22M051 Programação'!F:F)</f>
        <v>0</v>
      </c>
      <c r="E412" s="11">
        <f t="shared" ca="1" si="12"/>
        <v>0</v>
      </c>
      <c r="F412" s="11">
        <f t="shared" ca="1" si="13"/>
        <v>0</v>
      </c>
      <c r="H412" s="11" t="e">
        <f>VLOOKUP(A412,'ME3M Programa Remessa'!D:E,2,FALSE)</f>
        <v>#N/A</v>
      </c>
      <c r="I412" s="11" t="e">
        <f>VLOOKUP(H412,'ME3M Programa Remessa'!E:L,8,FALSE)</f>
        <v>#N/A</v>
      </c>
      <c r="J412" s="11" t="e">
        <f>VLOOKUP(A412,'ME3M Programa Remessa'!D:L,10,FALSE)</f>
        <v>#N/A</v>
      </c>
      <c r="K412" s="11"/>
      <c r="L412" s="17" t="e">
        <f>VLOOKUP(A412,'MB25'!B:C,2,FALSE)</f>
        <v>#N/A</v>
      </c>
    </row>
    <row r="413" spans="2:12" hidden="1" x14ac:dyDescent="0.25">
      <c r="B413" s="11">
        <f>SUMIF('MB25'!B:B,A413,'MB25'!G:G)</f>
        <v>0</v>
      </c>
      <c r="C413" s="11">
        <f ca="1">SUMIF('saldo z22k032'!D:F,A413,'saldo z22k032'!F:F)</f>
        <v>0</v>
      </c>
      <c r="D413" s="11">
        <f>SUMIF('Z22M051 Programação'!D:D,A413,'Z22M051 Programação'!F:F)</f>
        <v>0</v>
      </c>
      <c r="E413" s="11">
        <f t="shared" ca="1" si="12"/>
        <v>0</v>
      </c>
      <c r="F413" s="11">
        <f t="shared" ca="1" si="13"/>
        <v>0</v>
      </c>
      <c r="H413" s="11" t="e">
        <f>VLOOKUP(A413,'ME3M Programa Remessa'!D:E,2,FALSE)</f>
        <v>#N/A</v>
      </c>
      <c r="I413" s="11" t="e">
        <f>VLOOKUP(H413,'ME3M Programa Remessa'!E:L,8,FALSE)</f>
        <v>#N/A</v>
      </c>
      <c r="J413" s="11" t="e">
        <f>VLOOKUP(A413,'ME3M Programa Remessa'!D:L,10,FALSE)</f>
        <v>#N/A</v>
      </c>
      <c r="K413" s="11"/>
      <c r="L413" s="17" t="e">
        <f>VLOOKUP(A413,'MB25'!B:C,2,FALSE)</f>
        <v>#N/A</v>
      </c>
    </row>
    <row r="414" spans="2:12" hidden="1" x14ac:dyDescent="0.25">
      <c r="B414" s="11">
        <f>SUMIF('MB25'!B:B,A414,'MB25'!G:G)</f>
        <v>0</v>
      </c>
      <c r="C414" s="11">
        <f ca="1">SUMIF('saldo z22k032'!D:F,A414,'saldo z22k032'!F:F)</f>
        <v>0</v>
      </c>
      <c r="D414" s="11">
        <f>SUMIF('Z22M051 Programação'!D:D,A414,'Z22M051 Programação'!F:F)</f>
        <v>0</v>
      </c>
      <c r="E414" s="11">
        <f t="shared" ca="1" si="12"/>
        <v>0</v>
      </c>
      <c r="F414" s="11">
        <f t="shared" ca="1" si="13"/>
        <v>0</v>
      </c>
      <c r="H414" s="11" t="e">
        <f>VLOOKUP(A414,'ME3M Programa Remessa'!D:E,2,FALSE)</f>
        <v>#N/A</v>
      </c>
      <c r="I414" s="11" t="e">
        <f>VLOOKUP(H414,'ME3M Programa Remessa'!E:L,8,FALSE)</f>
        <v>#N/A</v>
      </c>
      <c r="J414" s="11" t="e">
        <f>VLOOKUP(A414,'ME3M Programa Remessa'!D:L,10,FALSE)</f>
        <v>#N/A</v>
      </c>
      <c r="K414" s="11"/>
      <c r="L414" s="17" t="e">
        <f>VLOOKUP(A414,'MB25'!B:C,2,FALSE)</f>
        <v>#N/A</v>
      </c>
    </row>
    <row r="415" spans="2:12" hidden="1" x14ac:dyDescent="0.25">
      <c r="B415" s="11">
        <f>SUMIF('MB25'!B:B,A415,'MB25'!G:G)</f>
        <v>0</v>
      </c>
      <c r="C415" s="11">
        <f ca="1">SUMIF('saldo z22k032'!D:F,A415,'saldo z22k032'!F:F)</f>
        <v>0</v>
      </c>
      <c r="D415" s="11">
        <f>SUMIF('Z22M051 Programação'!D:D,A415,'Z22M051 Programação'!F:F)</f>
        <v>0</v>
      </c>
      <c r="E415" s="11">
        <f t="shared" ca="1" si="12"/>
        <v>0</v>
      </c>
      <c r="F415" s="11">
        <f t="shared" ca="1" si="13"/>
        <v>0</v>
      </c>
      <c r="H415" s="11" t="e">
        <f>VLOOKUP(A415,'ME3M Programa Remessa'!D:E,2,FALSE)</f>
        <v>#N/A</v>
      </c>
      <c r="I415" s="11" t="e">
        <f>VLOOKUP(H415,'ME3M Programa Remessa'!E:L,8,FALSE)</f>
        <v>#N/A</v>
      </c>
      <c r="J415" s="11" t="e">
        <f>VLOOKUP(A415,'ME3M Programa Remessa'!D:L,10,FALSE)</f>
        <v>#N/A</v>
      </c>
      <c r="K415" s="11"/>
      <c r="L415" s="17" t="e">
        <f>VLOOKUP(A415,'MB25'!B:C,2,FALSE)</f>
        <v>#N/A</v>
      </c>
    </row>
    <row r="416" spans="2:12" hidden="1" x14ac:dyDescent="0.25">
      <c r="B416" s="11">
        <f>SUMIF('MB25'!B:B,A416,'MB25'!G:G)</f>
        <v>0</v>
      </c>
      <c r="C416" s="11">
        <f ca="1">SUMIF('saldo z22k032'!D:F,A416,'saldo z22k032'!F:F)</f>
        <v>0</v>
      </c>
      <c r="D416" s="11">
        <f>SUMIF('Z22M051 Programação'!D:D,A416,'Z22M051 Programação'!F:F)</f>
        <v>0</v>
      </c>
      <c r="E416" s="11">
        <f t="shared" ca="1" si="12"/>
        <v>0</v>
      </c>
      <c r="F416" s="11">
        <f t="shared" ca="1" si="13"/>
        <v>0</v>
      </c>
      <c r="H416" s="11" t="e">
        <f>VLOOKUP(A416,'ME3M Programa Remessa'!D:E,2,FALSE)</f>
        <v>#N/A</v>
      </c>
      <c r="I416" s="11" t="e">
        <f>VLOOKUP(H416,'ME3M Programa Remessa'!E:L,8,FALSE)</f>
        <v>#N/A</v>
      </c>
      <c r="J416" s="11" t="e">
        <f>VLOOKUP(A416,'ME3M Programa Remessa'!D:L,10,FALSE)</f>
        <v>#N/A</v>
      </c>
      <c r="K416" s="11"/>
      <c r="L416" s="17" t="e">
        <f>VLOOKUP(A416,'MB25'!B:C,2,FALSE)</f>
        <v>#N/A</v>
      </c>
    </row>
    <row r="417" spans="2:12" hidden="1" x14ac:dyDescent="0.25">
      <c r="B417" s="11">
        <f>SUMIF('MB25'!B:B,A417,'MB25'!G:G)</f>
        <v>0</v>
      </c>
      <c r="C417" s="11">
        <f ca="1">SUMIF('saldo z22k032'!D:F,A417,'saldo z22k032'!F:F)</f>
        <v>0</v>
      </c>
      <c r="D417" s="11">
        <f>SUMIF('Z22M051 Programação'!D:D,A417,'Z22M051 Programação'!F:F)</f>
        <v>0</v>
      </c>
      <c r="E417" s="11">
        <f t="shared" ca="1" si="12"/>
        <v>0</v>
      </c>
      <c r="F417" s="11">
        <f t="shared" ca="1" si="13"/>
        <v>0</v>
      </c>
      <c r="H417" s="11" t="e">
        <f>VLOOKUP(A417,'ME3M Programa Remessa'!D:E,2,FALSE)</f>
        <v>#N/A</v>
      </c>
      <c r="I417" s="11" t="e">
        <f>VLOOKUP(H417,'ME3M Programa Remessa'!E:L,8,FALSE)</f>
        <v>#N/A</v>
      </c>
      <c r="J417" s="11" t="e">
        <f>VLOOKUP(A417,'ME3M Programa Remessa'!D:L,10,FALSE)</f>
        <v>#N/A</v>
      </c>
      <c r="K417" s="11"/>
      <c r="L417" s="17" t="e">
        <f>VLOOKUP(A417,'MB25'!B:C,2,FALSE)</f>
        <v>#N/A</v>
      </c>
    </row>
    <row r="418" spans="2:12" hidden="1" x14ac:dyDescent="0.25">
      <c r="B418" s="11">
        <f>SUMIF('MB25'!B:B,A418,'MB25'!G:G)</f>
        <v>0</v>
      </c>
      <c r="C418" s="11">
        <f ca="1">SUMIF('saldo z22k032'!D:F,A418,'saldo z22k032'!F:F)</f>
        <v>0</v>
      </c>
      <c r="D418" s="11">
        <f>SUMIF('Z22M051 Programação'!D:D,A418,'Z22M051 Programação'!F:F)</f>
        <v>0</v>
      </c>
      <c r="E418" s="11">
        <f t="shared" ca="1" si="12"/>
        <v>0</v>
      </c>
      <c r="F418" s="11">
        <f t="shared" ca="1" si="13"/>
        <v>0</v>
      </c>
      <c r="H418" s="11" t="e">
        <f>VLOOKUP(A418,'ME3M Programa Remessa'!D:E,2,FALSE)</f>
        <v>#N/A</v>
      </c>
      <c r="I418" s="11" t="e">
        <f>VLOOKUP(H418,'ME3M Programa Remessa'!E:L,8,FALSE)</f>
        <v>#N/A</v>
      </c>
      <c r="J418" s="11" t="e">
        <f>VLOOKUP(A418,'ME3M Programa Remessa'!D:L,10,FALSE)</f>
        <v>#N/A</v>
      </c>
      <c r="K418" s="11"/>
      <c r="L418" s="17" t="e">
        <f>VLOOKUP(A418,'MB25'!B:C,2,FALSE)</f>
        <v>#N/A</v>
      </c>
    </row>
    <row r="419" spans="2:12" hidden="1" x14ac:dyDescent="0.25">
      <c r="B419" s="11">
        <f>SUMIF('MB25'!B:B,A419,'MB25'!G:G)</f>
        <v>0</v>
      </c>
      <c r="C419" s="11">
        <f ca="1">SUMIF('saldo z22k032'!D:F,A419,'saldo z22k032'!F:F)</f>
        <v>0</v>
      </c>
      <c r="D419" s="11">
        <f>SUMIF('Z22M051 Programação'!D:D,A419,'Z22M051 Programação'!F:F)</f>
        <v>0</v>
      </c>
      <c r="E419" s="11">
        <f t="shared" ca="1" si="12"/>
        <v>0</v>
      </c>
      <c r="F419" s="11">
        <f t="shared" ca="1" si="13"/>
        <v>0</v>
      </c>
      <c r="H419" s="11" t="e">
        <f>VLOOKUP(A419,'ME3M Programa Remessa'!D:E,2,FALSE)</f>
        <v>#N/A</v>
      </c>
      <c r="I419" s="11" t="e">
        <f>VLOOKUP(H419,'ME3M Programa Remessa'!E:L,8,FALSE)</f>
        <v>#N/A</v>
      </c>
      <c r="J419" s="11" t="e">
        <f>VLOOKUP(A419,'ME3M Programa Remessa'!D:L,10,FALSE)</f>
        <v>#N/A</v>
      </c>
      <c r="K419" s="11"/>
      <c r="L419" s="17" t="e">
        <f>VLOOKUP(A419,'MB25'!B:C,2,FALSE)</f>
        <v>#N/A</v>
      </c>
    </row>
    <row r="420" spans="2:12" hidden="1" x14ac:dyDescent="0.25">
      <c r="B420" s="11">
        <f>SUMIF('MB25'!B:B,A420,'MB25'!G:G)</f>
        <v>0</v>
      </c>
      <c r="C420" s="11">
        <f ca="1">SUMIF('saldo z22k032'!D:F,A420,'saldo z22k032'!F:F)</f>
        <v>0</v>
      </c>
      <c r="D420" s="11">
        <f>SUMIF('Z22M051 Programação'!D:D,A420,'Z22M051 Programação'!F:F)</f>
        <v>0</v>
      </c>
      <c r="E420" s="11">
        <f t="shared" ca="1" si="12"/>
        <v>0</v>
      </c>
      <c r="F420" s="11">
        <f t="shared" ca="1" si="13"/>
        <v>0</v>
      </c>
      <c r="H420" s="11" t="e">
        <f>VLOOKUP(A420,'ME3M Programa Remessa'!D:E,2,FALSE)</f>
        <v>#N/A</v>
      </c>
      <c r="I420" s="11" t="e">
        <f>VLOOKUP(H420,'ME3M Programa Remessa'!E:L,8,FALSE)</f>
        <v>#N/A</v>
      </c>
      <c r="J420" s="11" t="e">
        <f>VLOOKUP(A420,'ME3M Programa Remessa'!D:L,10,FALSE)</f>
        <v>#N/A</v>
      </c>
      <c r="K420" s="11"/>
      <c r="L420" s="17" t="e">
        <f>VLOOKUP(A420,'MB25'!B:C,2,FALSE)</f>
        <v>#N/A</v>
      </c>
    </row>
    <row r="421" spans="2:12" hidden="1" x14ac:dyDescent="0.25">
      <c r="B421" s="11">
        <f>SUMIF('MB25'!B:B,A421,'MB25'!G:G)</f>
        <v>0</v>
      </c>
      <c r="C421" s="11">
        <f ca="1">SUMIF('saldo z22k032'!D:F,A421,'saldo z22k032'!F:F)</f>
        <v>0</v>
      </c>
      <c r="D421" s="11">
        <f>SUMIF('Z22M051 Programação'!D:D,A421,'Z22M051 Programação'!F:F)</f>
        <v>0</v>
      </c>
      <c r="E421" s="11">
        <f t="shared" ca="1" si="12"/>
        <v>0</v>
      </c>
      <c r="F421" s="11">
        <f t="shared" ca="1" si="13"/>
        <v>0</v>
      </c>
      <c r="H421" s="11" t="e">
        <f>VLOOKUP(A421,'ME3M Programa Remessa'!D:E,2,FALSE)</f>
        <v>#N/A</v>
      </c>
      <c r="I421" s="11" t="e">
        <f>VLOOKUP(H421,'ME3M Programa Remessa'!E:L,8,FALSE)</f>
        <v>#N/A</v>
      </c>
      <c r="J421" s="11" t="e">
        <f>VLOOKUP(A421,'ME3M Programa Remessa'!D:L,10,FALSE)</f>
        <v>#N/A</v>
      </c>
      <c r="K421" s="11"/>
      <c r="L421" s="17" t="e">
        <f>VLOOKUP(A421,'MB25'!B:C,2,FALSE)</f>
        <v>#N/A</v>
      </c>
    </row>
    <row r="422" spans="2:12" hidden="1" x14ac:dyDescent="0.25">
      <c r="B422" s="11">
        <f>SUMIF('MB25'!B:B,A422,'MB25'!G:G)</f>
        <v>0</v>
      </c>
      <c r="C422" s="11">
        <f ca="1">SUMIF('saldo z22k032'!D:F,A422,'saldo z22k032'!F:F)</f>
        <v>0</v>
      </c>
      <c r="D422" s="11">
        <f>SUMIF('Z22M051 Programação'!D:D,A422,'Z22M051 Programação'!F:F)</f>
        <v>0</v>
      </c>
      <c r="E422" s="11">
        <f t="shared" ca="1" si="12"/>
        <v>0</v>
      </c>
      <c r="F422" s="11">
        <f t="shared" ca="1" si="13"/>
        <v>0</v>
      </c>
      <c r="H422" s="11" t="e">
        <f>VLOOKUP(A422,'ME3M Programa Remessa'!D:E,2,FALSE)</f>
        <v>#N/A</v>
      </c>
      <c r="I422" s="11" t="e">
        <f>VLOOKUP(H422,'ME3M Programa Remessa'!E:L,8,FALSE)</f>
        <v>#N/A</v>
      </c>
      <c r="J422" s="11" t="e">
        <f>VLOOKUP(A422,'ME3M Programa Remessa'!D:L,10,FALSE)</f>
        <v>#N/A</v>
      </c>
      <c r="K422" s="11"/>
      <c r="L422" s="17" t="e">
        <f>VLOOKUP(A422,'MB25'!B:C,2,FALSE)</f>
        <v>#N/A</v>
      </c>
    </row>
    <row r="423" spans="2:12" hidden="1" x14ac:dyDescent="0.25">
      <c r="B423" s="11">
        <f>SUMIF('MB25'!B:B,A423,'MB25'!G:G)</f>
        <v>0</v>
      </c>
      <c r="C423" s="11">
        <f ca="1">SUMIF('saldo z22k032'!D:F,A423,'saldo z22k032'!F:F)</f>
        <v>0</v>
      </c>
      <c r="D423" s="11">
        <f>SUMIF('Z22M051 Programação'!D:D,A423,'Z22M051 Programação'!F:F)</f>
        <v>0</v>
      </c>
      <c r="E423" s="11">
        <f t="shared" ca="1" si="12"/>
        <v>0</v>
      </c>
      <c r="F423" s="11">
        <f t="shared" ca="1" si="13"/>
        <v>0</v>
      </c>
      <c r="H423" s="11" t="e">
        <f>VLOOKUP(A423,'ME3M Programa Remessa'!D:E,2,FALSE)</f>
        <v>#N/A</v>
      </c>
      <c r="I423" s="11" t="e">
        <f>VLOOKUP(H423,'ME3M Programa Remessa'!E:L,8,FALSE)</f>
        <v>#N/A</v>
      </c>
      <c r="J423" s="11" t="e">
        <f>VLOOKUP(A423,'ME3M Programa Remessa'!D:L,10,FALSE)</f>
        <v>#N/A</v>
      </c>
      <c r="K423" s="11"/>
      <c r="L423" s="17" t="e">
        <f>VLOOKUP(A423,'MB25'!B:C,2,FALSE)</f>
        <v>#N/A</v>
      </c>
    </row>
    <row r="424" spans="2:12" hidden="1" x14ac:dyDescent="0.25">
      <c r="B424" s="11">
        <f>SUMIF('MB25'!B:B,A424,'MB25'!G:G)</f>
        <v>0</v>
      </c>
      <c r="C424" s="11">
        <f ca="1">SUMIF('saldo z22k032'!D:F,A424,'saldo z22k032'!F:F)</f>
        <v>0</v>
      </c>
      <c r="D424" s="11">
        <f>SUMIF('Z22M051 Programação'!D:D,A424,'Z22M051 Programação'!F:F)</f>
        <v>0</v>
      </c>
      <c r="E424" s="11">
        <f t="shared" ca="1" si="12"/>
        <v>0</v>
      </c>
      <c r="F424" s="11">
        <f t="shared" ca="1" si="13"/>
        <v>0</v>
      </c>
      <c r="H424" s="11" t="e">
        <f>VLOOKUP(A424,'ME3M Programa Remessa'!D:E,2,FALSE)</f>
        <v>#N/A</v>
      </c>
      <c r="I424" s="11" t="e">
        <f>VLOOKUP(H424,'ME3M Programa Remessa'!E:L,8,FALSE)</f>
        <v>#N/A</v>
      </c>
      <c r="J424" s="11" t="e">
        <f>VLOOKUP(A424,'ME3M Programa Remessa'!D:L,10,FALSE)</f>
        <v>#N/A</v>
      </c>
      <c r="K424" s="11"/>
      <c r="L424" s="17" t="e">
        <f>VLOOKUP(A424,'MB25'!B:C,2,FALSE)</f>
        <v>#N/A</v>
      </c>
    </row>
    <row r="425" spans="2:12" hidden="1" x14ac:dyDescent="0.25">
      <c r="B425" s="11">
        <f>SUMIF('MB25'!B:B,A425,'MB25'!G:G)</f>
        <v>0</v>
      </c>
      <c r="C425" s="11">
        <f ca="1">SUMIF('saldo z22k032'!D:F,A425,'saldo z22k032'!F:F)</f>
        <v>0</v>
      </c>
      <c r="D425" s="11">
        <f>SUMIF('Z22M051 Programação'!D:D,A425,'Z22M051 Programação'!F:F)</f>
        <v>0</v>
      </c>
      <c r="E425" s="11">
        <f t="shared" ca="1" si="12"/>
        <v>0</v>
      </c>
      <c r="F425" s="11">
        <f t="shared" ca="1" si="13"/>
        <v>0</v>
      </c>
      <c r="H425" s="11" t="e">
        <f>VLOOKUP(A425,'ME3M Programa Remessa'!D:E,2,FALSE)</f>
        <v>#N/A</v>
      </c>
      <c r="I425" s="11" t="e">
        <f>VLOOKUP(H425,'ME3M Programa Remessa'!E:L,8,FALSE)</f>
        <v>#N/A</v>
      </c>
      <c r="J425" s="11" t="e">
        <f>VLOOKUP(A425,'ME3M Programa Remessa'!D:L,10,FALSE)</f>
        <v>#N/A</v>
      </c>
      <c r="K425" s="11"/>
      <c r="L425" s="17" t="e">
        <f>VLOOKUP(A425,'MB25'!B:C,2,FALSE)</f>
        <v>#N/A</v>
      </c>
    </row>
    <row r="426" spans="2:12" hidden="1" x14ac:dyDescent="0.25">
      <c r="B426" s="11">
        <f>SUMIF('MB25'!B:B,A426,'MB25'!G:G)</f>
        <v>0</v>
      </c>
      <c r="C426" s="11">
        <f ca="1">SUMIF('saldo z22k032'!D:F,A426,'saldo z22k032'!F:F)</f>
        <v>0</v>
      </c>
      <c r="D426" s="11">
        <f>SUMIF('Z22M051 Programação'!D:D,A426,'Z22M051 Programação'!F:F)</f>
        <v>0</v>
      </c>
      <c r="E426" s="11">
        <f t="shared" ca="1" si="12"/>
        <v>0</v>
      </c>
      <c r="F426" s="11">
        <f t="shared" ca="1" si="13"/>
        <v>0</v>
      </c>
      <c r="H426" s="11" t="e">
        <f>VLOOKUP(A426,'ME3M Programa Remessa'!D:E,2,FALSE)</f>
        <v>#N/A</v>
      </c>
      <c r="I426" s="11" t="e">
        <f>VLOOKUP(H426,'ME3M Programa Remessa'!E:L,8,FALSE)</f>
        <v>#N/A</v>
      </c>
      <c r="J426" s="11" t="e">
        <f>VLOOKUP(A426,'ME3M Programa Remessa'!D:L,10,FALSE)</f>
        <v>#N/A</v>
      </c>
      <c r="K426" s="11"/>
      <c r="L426" s="17" t="e">
        <f>VLOOKUP(A426,'MB25'!B:C,2,FALSE)</f>
        <v>#N/A</v>
      </c>
    </row>
    <row r="427" spans="2:12" hidden="1" x14ac:dyDescent="0.25">
      <c r="B427" s="11">
        <f>SUMIF('MB25'!B:B,A427,'MB25'!G:G)</f>
        <v>0</v>
      </c>
      <c r="C427" s="11">
        <f ca="1">SUMIF('saldo z22k032'!D:F,A427,'saldo z22k032'!F:F)</f>
        <v>0</v>
      </c>
      <c r="D427" s="11">
        <f>SUMIF('Z22M051 Programação'!D:D,A427,'Z22M051 Programação'!F:F)</f>
        <v>0</v>
      </c>
      <c r="E427" s="11">
        <f t="shared" ca="1" si="12"/>
        <v>0</v>
      </c>
      <c r="F427" s="11">
        <f t="shared" ca="1" si="13"/>
        <v>0</v>
      </c>
      <c r="H427" s="11" t="e">
        <f>VLOOKUP(A427,'ME3M Programa Remessa'!D:E,2,FALSE)</f>
        <v>#N/A</v>
      </c>
      <c r="I427" s="11" t="e">
        <f>VLOOKUP(H427,'ME3M Programa Remessa'!E:L,8,FALSE)</f>
        <v>#N/A</v>
      </c>
      <c r="J427" s="11" t="e">
        <f>VLOOKUP(A427,'ME3M Programa Remessa'!D:L,10,FALSE)</f>
        <v>#N/A</v>
      </c>
      <c r="K427" s="11"/>
      <c r="L427" s="17" t="e">
        <f>VLOOKUP(A427,'MB25'!B:C,2,FALSE)</f>
        <v>#N/A</v>
      </c>
    </row>
    <row r="428" spans="2:12" hidden="1" x14ac:dyDescent="0.25">
      <c r="B428" s="11">
        <f>SUMIF('MB25'!B:B,A428,'MB25'!G:G)</f>
        <v>0</v>
      </c>
      <c r="C428" s="11">
        <f ca="1">SUMIF('saldo z22k032'!D:F,A428,'saldo z22k032'!F:F)</f>
        <v>0</v>
      </c>
      <c r="D428" s="11">
        <f>SUMIF('Z22M051 Programação'!D:D,A428,'Z22M051 Programação'!F:F)</f>
        <v>0</v>
      </c>
      <c r="E428" s="11">
        <f t="shared" ca="1" si="12"/>
        <v>0</v>
      </c>
      <c r="F428" s="11">
        <f t="shared" ca="1" si="13"/>
        <v>0</v>
      </c>
      <c r="H428" s="11" t="e">
        <f>VLOOKUP(A428,'ME3M Programa Remessa'!D:E,2,FALSE)</f>
        <v>#N/A</v>
      </c>
      <c r="I428" s="11" t="e">
        <f>VLOOKUP(H428,'ME3M Programa Remessa'!E:L,8,FALSE)</f>
        <v>#N/A</v>
      </c>
      <c r="J428" s="11" t="e">
        <f>VLOOKUP(A428,'ME3M Programa Remessa'!D:L,10,FALSE)</f>
        <v>#N/A</v>
      </c>
      <c r="K428" s="11"/>
      <c r="L428" s="17" t="e">
        <f>VLOOKUP(A428,'MB25'!B:C,2,FALSE)</f>
        <v>#N/A</v>
      </c>
    </row>
    <row r="429" spans="2:12" hidden="1" x14ac:dyDescent="0.25">
      <c r="B429" s="11">
        <f>SUMIF('MB25'!B:B,A429,'MB25'!G:G)</f>
        <v>0</v>
      </c>
      <c r="C429" s="11">
        <f ca="1">SUMIF('saldo z22k032'!D:F,A429,'saldo z22k032'!F:F)</f>
        <v>0</v>
      </c>
      <c r="D429" s="11">
        <f>SUMIF('Z22M051 Programação'!D:D,A429,'Z22M051 Programação'!F:F)</f>
        <v>0</v>
      </c>
      <c r="E429" s="11">
        <f t="shared" ca="1" si="12"/>
        <v>0</v>
      </c>
      <c r="F429" s="11">
        <f t="shared" ca="1" si="13"/>
        <v>0</v>
      </c>
      <c r="H429" s="11" t="e">
        <f>VLOOKUP(A429,'ME3M Programa Remessa'!D:E,2,FALSE)</f>
        <v>#N/A</v>
      </c>
      <c r="I429" s="11" t="e">
        <f>VLOOKUP(H429,'ME3M Programa Remessa'!E:L,8,FALSE)</f>
        <v>#N/A</v>
      </c>
      <c r="J429" s="11" t="e">
        <f>VLOOKUP(A429,'ME3M Programa Remessa'!D:L,10,FALSE)</f>
        <v>#N/A</v>
      </c>
      <c r="K429" s="11"/>
      <c r="L429" s="17" t="e">
        <f>VLOOKUP(A429,'MB25'!B:C,2,FALSE)</f>
        <v>#N/A</v>
      </c>
    </row>
    <row r="430" spans="2:12" hidden="1" x14ac:dyDescent="0.25">
      <c r="B430" s="11">
        <f>SUMIF('MB25'!B:B,A430,'MB25'!G:G)</f>
        <v>0</v>
      </c>
      <c r="C430" s="11">
        <f ca="1">SUMIF('saldo z22k032'!D:F,A430,'saldo z22k032'!F:F)</f>
        <v>0</v>
      </c>
      <c r="D430" s="11">
        <f>SUMIF('Z22M051 Programação'!D:D,A430,'Z22M051 Programação'!F:F)</f>
        <v>0</v>
      </c>
      <c r="E430" s="11">
        <f t="shared" ca="1" si="12"/>
        <v>0</v>
      </c>
      <c r="F430" s="11">
        <f t="shared" ca="1" si="13"/>
        <v>0</v>
      </c>
      <c r="H430" s="11" t="e">
        <f>VLOOKUP(A430,'ME3M Programa Remessa'!D:E,2,FALSE)</f>
        <v>#N/A</v>
      </c>
      <c r="I430" s="11" t="e">
        <f>VLOOKUP(H430,'ME3M Programa Remessa'!E:L,8,FALSE)</f>
        <v>#N/A</v>
      </c>
      <c r="J430" s="11" t="e">
        <f>VLOOKUP(A430,'ME3M Programa Remessa'!D:L,10,FALSE)</f>
        <v>#N/A</v>
      </c>
      <c r="K430" s="11"/>
      <c r="L430" s="17" t="e">
        <f>VLOOKUP(A430,'MB25'!B:C,2,FALSE)</f>
        <v>#N/A</v>
      </c>
    </row>
    <row r="431" spans="2:12" hidden="1" x14ac:dyDescent="0.25">
      <c r="B431" s="11">
        <f>SUMIF('MB25'!B:B,A431,'MB25'!G:G)</f>
        <v>0</v>
      </c>
      <c r="C431" s="11">
        <f ca="1">SUMIF('saldo z22k032'!D:F,A431,'saldo z22k032'!F:F)</f>
        <v>0</v>
      </c>
      <c r="D431" s="11">
        <f>SUMIF('Z22M051 Programação'!D:D,A431,'Z22M051 Programação'!F:F)</f>
        <v>0</v>
      </c>
      <c r="E431" s="11">
        <f t="shared" ca="1" si="12"/>
        <v>0</v>
      </c>
      <c r="F431" s="11">
        <f t="shared" ca="1" si="13"/>
        <v>0</v>
      </c>
      <c r="H431" s="11" t="e">
        <f>VLOOKUP(A431,'ME3M Programa Remessa'!D:E,2,FALSE)</f>
        <v>#N/A</v>
      </c>
      <c r="I431" s="11" t="e">
        <f>VLOOKUP(H431,'ME3M Programa Remessa'!E:L,8,FALSE)</f>
        <v>#N/A</v>
      </c>
      <c r="J431" s="11" t="e">
        <f>VLOOKUP(A431,'ME3M Programa Remessa'!D:L,10,FALSE)</f>
        <v>#N/A</v>
      </c>
      <c r="K431" s="11"/>
      <c r="L431" s="17" t="e">
        <f>VLOOKUP(A431,'MB25'!B:C,2,FALSE)</f>
        <v>#N/A</v>
      </c>
    </row>
    <row r="432" spans="2:12" hidden="1" x14ac:dyDescent="0.25">
      <c r="B432" s="11">
        <f>SUMIF('MB25'!B:B,A432,'MB25'!G:G)</f>
        <v>0</v>
      </c>
      <c r="C432" s="11">
        <f ca="1">SUMIF('saldo z22k032'!D:F,A432,'saldo z22k032'!F:F)</f>
        <v>0</v>
      </c>
      <c r="D432" s="11">
        <f>SUMIF('Z22M051 Programação'!D:D,A432,'Z22M051 Programação'!F:F)</f>
        <v>0</v>
      </c>
      <c r="E432" s="11">
        <f t="shared" ca="1" si="12"/>
        <v>0</v>
      </c>
      <c r="F432" s="11">
        <f t="shared" ca="1" si="13"/>
        <v>0</v>
      </c>
      <c r="H432" s="11" t="e">
        <f>VLOOKUP(A432,'ME3M Programa Remessa'!D:E,2,FALSE)</f>
        <v>#N/A</v>
      </c>
      <c r="I432" s="11" t="e">
        <f>VLOOKUP(H432,'ME3M Programa Remessa'!E:L,8,FALSE)</f>
        <v>#N/A</v>
      </c>
      <c r="J432" s="11" t="e">
        <f>VLOOKUP(A432,'ME3M Programa Remessa'!D:L,10,FALSE)</f>
        <v>#N/A</v>
      </c>
      <c r="K432" s="11"/>
      <c r="L432" s="17" t="e">
        <f>VLOOKUP(A432,'MB25'!B:C,2,FALSE)</f>
        <v>#N/A</v>
      </c>
    </row>
    <row r="433" spans="2:12" hidden="1" x14ac:dyDescent="0.25">
      <c r="B433" s="11">
        <f>SUMIF('MB25'!B:B,A433,'MB25'!G:G)</f>
        <v>0</v>
      </c>
      <c r="C433" s="11">
        <f ca="1">SUMIF('saldo z22k032'!D:F,A433,'saldo z22k032'!F:F)</f>
        <v>0</v>
      </c>
      <c r="D433" s="11">
        <f>SUMIF('Z22M051 Programação'!D:D,A433,'Z22M051 Programação'!F:F)</f>
        <v>0</v>
      </c>
      <c r="E433" s="11">
        <f t="shared" ca="1" si="12"/>
        <v>0</v>
      </c>
      <c r="F433" s="11">
        <f t="shared" ca="1" si="13"/>
        <v>0</v>
      </c>
      <c r="H433" s="11" t="e">
        <f>VLOOKUP(A433,'ME3M Programa Remessa'!D:E,2,FALSE)</f>
        <v>#N/A</v>
      </c>
      <c r="I433" s="11" t="e">
        <f>VLOOKUP(H433,'ME3M Programa Remessa'!E:L,8,FALSE)</f>
        <v>#N/A</v>
      </c>
      <c r="J433" s="11" t="e">
        <f>VLOOKUP(A433,'ME3M Programa Remessa'!D:L,10,FALSE)</f>
        <v>#N/A</v>
      </c>
      <c r="K433" s="11"/>
      <c r="L433" s="17" t="e">
        <f>VLOOKUP(A433,'MB25'!B:C,2,FALSE)</f>
        <v>#N/A</v>
      </c>
    </row>
    <row r="434" spans="2:12" hidden="1" x14ac:dyDescent="0.25">
      <c r="B434" s="11">
        <f>SUMIF('MB25'!B:B,A434,'MB25'!G:G)</f>
        <v>0</v>
      </c>
      <c r="C434" s="11">
        <f ca="1">SUMIF('saldo z22k032'!D:F,A434,'saldo z22k032'!F:F)</f>
        <v>0</v>
      </c>
      <c r="D434" s="11">
        <f>SUMIF('Z22M051 Programação'!D:D,A434,'Z22M051 Programação'!F:F)</f>
        <v>0</v>
      </c>
      <c r="E434" s="11">
        <f t="shared" ca="1" si="12"/>
        <v>0</v>
      </c>
      <c r="F434" s="11">
        <f t="shared" ca="1" si="13"/>
        <v>0</v>
      </c>
      <c r="H434" s="11" t="e">
        <f>VLOOKUP(A434,'ME3M Programa Remessa'!D:E,2,FALSE)</f>
        <v>#N/A</v>
      </c>
      <c r="I434" s="11" t="e">
        <f>VLOOKUP(H434,'ME3M Programa Remessa'!E:L,8,FALSE)</f>
        <v>#N/A</v>
      </c>
      <c r="J434" s="11" t="e">
        <f>VLOOKUP(A434,'ME3M Programa Remessa'!D:L,10,FALSE)</f>
        <v>#N/A</v>
      </c>
      <c r="K434" s="11"/>
      <c r="L434" s="17" t="e">
        <f>VLOOKUP(A434,'MB25'!B:C,2,FALSE)</f>
        <v>#N/A</v>
      </c>
    </row>
    <row r="435" spans="2:12" hidden="1" x14ac:dyDescent="0.25">
      <c r="B435" s="11">
        <f>SUMIF('MB25'!B:B,A435,'MB25'!G:G)</f>
        <v>0</v>
      </c>
      <c r="C435" s="11">
        <f ca="1">SUMIF('saldo z22k032'!D:F,A435,'saldo z22k032'!F:F)</f>
        <v>0</v>
      </c>
      <c r="D435" s="11">
        <f>SUMIF('Z22M051 Programação'!D:D,A435,'Z22M051 Programação'!F:F)</f>
        <v>0</v>
      </c>
      <c r="E435" s="11">
        <f t="shared" ca="1" si="12"/>
        <v>0</v>
      </c>
      <c r="F435" s="11">
        <f t="shared" ca="1" si="13"/>
        <v>0</v>
      </c>
      <c r="H435" s="11" t="e">
        <f>VLOOKUP(A435,'ME3M Programa Remessa'!D:E,2,FALSE)</f>
        <v>#N/A</v>
      </c>
      <c r="I435" s="11" t="e">
        <f>VLOOKUP(H435,'ME3M Programa Remessa'!E:L,8,FALSE)</f>
        <v>#N/A</v>
      </c>
      <c r="J435" s="11" t="e">
        <f>VLOOKUP(A435,'ME3M Programa Remessa'!D:L,10,FALSE)</f>
        <v>#N/A</v>
      </c>
      <c r="K435" s="11"/>
      <c r="L435" s="17" t="e">
        <f>VLOOKUP(A435,'MB25'!B:C,2,FALSE)</f>
        <v>#N/A</v>
      </c>
    </row>
    <row r="436" spans="2:12" hidden="1" x14ac:dyDescent="0.25">
      <c r="B436" s="11">
        <f>SUMIF('MB25'!B:B,A436,'MB25'!G:G)</f>
        <v>0</v>
      </c>
      <c r="C436" s="11">
        <f ca="1">SUMIF('saldo z22k032'!D:F,A436,'saldo z22k032'!F:F)</f>
        <v>0</v>
      </c>
      <c r="D436" s="11">
        <f>SUMIF('Z22M051 Programação'!D:D,A436,'Z22M051 Programação'!F:F)</f>
        <v>0</v>
      </c>
      <c r="E436" s="11">
        <f t="shared" ca="1" si="12"/>
        <v>0</v>
      </c>
      <c r="F436" s="11">
        <f t="shared" ca="1" si="13"/>
        <v>0</v>
      </c>
      <c r="H436" s="11" t="e">
        <f>VLOOKUP(A436,'ME3M Programa Remessa'!D:E,2,FALSE)</f>
        <v>#N/A</v>
      </c>
      <c r="I436" s="11" t="e">
        <f>VLOOKUP(H436,'ME3M Programa Remessa'!E:L,8,FALSE)</f>
        <v>#N/A</v>
      </c>
      <c r="J436" s="11" t="e">
        <f>VLOOKUP(A436,'ME3M Programa Remessa'!D:L,10,FALSE)</f>
        <v>#N/A</v>
      </c>
      <c r="K436" s="11"/>
      <c r="L436" s="17" t="e">
        <f>VLOOKUP(A436,'MB25'!B:C,2,FALSE)</f>
        <v>#N/A</v>
      </c>
    </row>
    <row r="437" spans="2:12" hidden="1" x14ac:dyDescent="0.25">
      <c r="B437" s="11">
        <f>SUMIF('MB25'!B:B,A437,'MB25'!G:G)</f>
        <v>0</v>
      </c>
      <c r="C437" s="11">
        <f ca="1">SUMIF('saldo z22k032'!D:F,A437,'saldo z22k032'!F:F)</f>
        <v>0</v>
      </c>
      <c r="D437" s="11">
        <f>SUMIF('Z22M051 Programação'!D:D,A437,'Z22M051 Programação'!F:F)</f>
        <v>0</v>
      </c>
      <c r="E437" s="11">
        <f t="shared" ca="1" si="12"/>
        <v>0</v>
      </c>
      <c r="F437" s="11">
        <f t="shared" ca="1" si="13"/>
        <v>0</v>
      </c>
      <c r="H437" s="11" t="e">
        <f>VLOOKUP(A437,'ME3M Programa Remessa'!D:E,2,FALSE)</f>
        <v>#N/A</v>
      </c>
      <c r="I437" s="11" t="e">
        <f>VLOOKUP(H437,'ME3M Programa Remessa'!E:L,8,FALSE)</f>
        <v>#N/A</v>
      </c>
      <c r="J437" s="11" t="e">
        <f>VLOOKUP(A437,'ME3M Programa Remessa'!D:L,10,FALSE)</f>
        <v>#N/A</v>
      </c>
      <c r="K437" s="11"/>
      <c r="L437" s="17" t="e">
        <f>VLOOKUP(A437,'MB25'!B:C,2,FALSE)</f>
        <v>#N/A</v>
      </c>
    </row>
    <row r="438" spans="2:12" hidden="1" x14ac:dyDescent="0.25">
      <c r="B438" s="11">
        <f>SUMIF('MB25'!B:B,A438,'MB25'!G:G)</f>
        <v>0</v>
      </c>
      <c r="C438" s="11">
        <f ca="1">SUMIF('saldo z22k032'!D:F,A438,'saldo z22k032'!F:F)</f>
        <v>0</v>
      </c>
      <c r="D438" s="11">
        <f>SUMIF('Z22M051 Programação'!D:D,A438,'Z22M051 Programação'!F:F)</f>
        <v>0</v>
      </c>
      <c r="E438" s="11">
        <f t="shared" ca="1" si="12"/>
        <v>0</v>
      </c>
      <c r="F438" s="11">
        <f t="shared" ca="1" si="13"/>
        <v>0</v>
      </c>
      <c r="H438" s="11" t="e">
        <f>VLOOKUP(A438,'ME3M Programa Remessa'!D:E,2,FALSE)</f>
        <v>#N/A</v>
      </c>
      <c r="I438" s="11" t="e">
        <f>VLOOKUP(H438,'ME3M Programa Remessa'!E:L,8,FALSE)</f>
        <v>#N/A</v>
      </c>
      <c r="J438" s="11" t="e">
        <f>VLOOKUP(A438,'ME3M Programa Remessa'!D:L,10,FALSE)</f>
        <v>#N/A</v>
      </c>
      <c r="K438" s="11"/>
      <c r="L438" s="17" t="e">
        <f>VLOOKUP(A438,'MB25'!B:C,2,FALSE)</f>
        <v>#N/A</v>
      </c>
    </row>
    <row r="439" spans="2:12" hidden="1" x14ac:dyDescent="0.25">
      <c r="B439" s="11">
        <f>SUMIF('MB25'!B:B,A439,'MB25'!G:G)</f>
        <v>0</v>
      </c>
      <c r="C439" s="11">
        <f ca="1">SUMIF('saldo z22k032'!D:F,A439,'saldo z22k032'!F:F)</f>
        <v>0</v>
      </c>
      <c r="D439" s="11">
        <f>SUMIF('Z22M051 Programação'!D:D,A439,'Z22M051 Programação'!F:F)</f>
        <v>0</v>
      </c>
      <c r="E439" s="11">
        <f t="shared" ca="1" si="12"/>
        <v>0</v>
      </c>
      <c r="F439" s="11">
        <f t="shared" ca="1" si="13"/>
        <v>0</v>
      </c>
      <c r="H439" s="11" t="e">
        <f>VLOOKUP(A439,'ME3M Programa Remessa'!D:E,2,FALSE)</f>
        <v>#N/A</v>
      </c>
      <c r="I439" s="11" t="e">
        <f>VLOOKUP(H439,'ME3M Programa Remessa'!E:L,8,FALSE)</f>
        <v>#N/A</v>
      </c>
      <c r="J439" s="11" t="e">
        <f>VLOOKUP(A439,'ME3M Programa Remessa'!D:L,10,FALSE)</f>
        <v>#N/A</v>
      </c>
      <c r="K439" s="11"/>
      <c r="L439" s="17" t="e">
        <f>VLOOKUP(A439,'MB25'!B:C,2,FALSE)</f>
        <v>#N/A</v>
      </c>
    </row>
    <row r="440" spans="2:12" hidden="1" x14ac:dyDescent="0.25">
      <c r="B440" s="11">
        <f>SUMIF('MB25'!B:B,A440,'MB25'!G:G)</f>
        <v>0</v>
      </c>
      <c r="C440" s="11">
        <f ca="1">SUMIF('saldo z22k032'!D:F,A440,'saldo z22k032'!F:F)</f>
        <v>0</v>
      </c>
      <c r="D440" s="11">
        <f>SUMIF('Z22M051 Programação'!D:D,A440,'Z22M051 Programação'!F:F)</f>
        <v>0</v>
      </c>
      <c r="E440" s="11">
        <f t="shared" ca="1" si="12"/>
        <v>0</v>
      </c>
      <c r="F440" s="11">
        <f t="shared" ca="1" si="13"/>
        <v>0</v>
      </c>
      <c r="H440" s="11" t="e">
        <f>VLOOKUP(A440,'ME3M Programa Remessa'!D:E,2,FALSE)</f>
        <v>#N/A</v>
      </c>
      <c r="I440" s="11" t="e">
        <f>VLOOKUP(H440,'ME3M Programa Remessa'!E:L,8,FALSE)</f>
        <v>#N/A</v>
      </c>
      <c r="J440" s="11" t="e">
        <f>VLOOKUP(A440,'ME3M Programa Remessa'!D:L,10,FALSE)</f>
        <v>#N/A</v>
      </c>
      <c r="K440" s="11"/>
      <c r="L440" s="17" t="e">
        <f>VLOOKUP(A440,'MB25'!B:C,2,FALSE)</f>
        <v>#N/A</v>
      </c>
    </row>
    <row r="441" spans="2:12" hidden="1" x14ac:dyDescent="0.25">
      <c r="B441" s="11">
        <f>SUMIF('MB25'!B:B,A441,'MB25'!G:G)</f>
        <v>0</v>
      </c>
      <c r="C441" s="11">
        <f ca="1">SUMIF('saldo z22k032'!D:F,A441,'saldo z22k032'!F:F)</f>
        <v>0</v>
      </c>
      <c r="D441" s="11">
        <f>SUMIF('Z22M051 Programação'!D:D,A441,'Z22M051 Programação'!F:F)</f>
        <v>0</v>
      </c>
      <c r="E441" s="11">
        <f t="shared" ca="1" si="12"/>
        <v>0</v>
      </c>
      <c r="F441" s="11">
        <f t="shared" ca="1" si="13"/>
        <v>0</v>
      </c>
      <c r="H441" s="11" t="e">
        <f>VLOOKUP(A441,'ME3M Programa Remessa'!D:E,2,FALSE)</f>
        <v>#N/A</v>
      </c>
      <c r="I441" s="11" t="e">
        <f>VLOOKUP(H441,'ME3M Programa Remessa'!E:L,8,FALSE)</f>
        <v>#N/A</v>
      </c>
      <c r="J441" s="11" t="e">
        <f>VLOOKUP(A441,'ME3M Programa Remessa'!D:L,10,FALSE)</f>
        <v>#N/A</v>
      </c>
      <c r="K441" s="11"/>
      <c r="L441" s="17" t="e">
        <f>VLOOKUP(A441,'MB25'!B:C,2,FALSE)</f>
        <v>#N/A</v>
      </c>
    </row>
    <row r="442" spans="2:12" hidden="1" x14ac:dyDescent="0.25">
      <c r="B442" s="11">
        <f>SUMIF('MB25'!B:B,A442,'MB25'!G:G)</f>
        <v>0</v>
      </c>
      <c r="C442" s="11">
        <f ca="1">SUMIF('saldo z22k032'!D:F,A442,'saldo z22k032'!F:F)</f>
        <v>0</v>
      </c>
      <c r="D442" s="11">
        <f>SUMIF('Z22M051 Programação'!D:D,A442,'Z22M051 Programação'!F:F)</f>
        <v>0</v>
      </c>
      <c r="E442" s="11">
        <f t="shared" ca="1" si="12"/>
        <v>0</v>
      </c>
      <c r="F442" s="11">
        <f t="shared" ca="1" si="13"/>
        <v>0</v>
      </c>
      <c r="H442" s="11" t="e">
        <f>VLOOKUP(A442,'ME3M Programa Remessa'!D:E,2,FALSE)</f>
        <v>#N/A</v>
      </c>
      <c r="I442" s="11" t="e">
        <f>VLOOKUP(H442,'ME3M Programa Remessa'!E:L,8,FALSE)</f>
        <v>#N/A</v>
      </c>
      <c r="J442" s="11" t="e">
        <f>VLOOKUP(A442,'ME3M Programa Remessa'!D:L,10,FALSE)</f>
        <v>#N/A</v>
      </c>
      <c r="K442" s="11"/>
      <c r="L442" s="17" t="e">
        <f>VLOOKUP(A442,'MB25'!B:C,2,FALSE)</f>
        <v>#N/A</v>
      </c>
    </row>
    <row r="443" spans="2:12" hidden="1" x14ac:dyDescent="0.25">
      <c r="B443" s="11">
        <f>SUMIF('MB25'!B:B,A443,'MB25'!G:G)</f>
        <v>0</v>
      </c>
      <c r="C443" s="11">
        <f ca="1">SUMIF('saldo z22k032'!D:F,A443,'saldo z22k032'!F:F)</f>
        <v>0</v>
      </c>
      <c r="D443" s="11">
        <f>SUMIF('Z22M051 Programação'!D:D,A443,'Z22M051 Programação'!F:F)</f>
        <v>0</v>
      </c>
      <c r="E443" s="11">
        <f t="shared" ca="1" si="12"/>
        <v>0</v>
      </c>
      <c r="F443" s="11">
        <f t="shared" ca="1" si="13"/>
        <v>0</v>
      </c>
      <c r="H443" s="11" t="e">
        <f>VLOOKUP(A443,'ME3M Programa Remessa'!D:E,2,FALSE)</f>
        <v>#N/A</v>
      </c>
      <c r="I443" s="11" t="e">
        <f>VLOOKUP(H443,'ME3M Programa Remessa'!E:L,8,FALSE)</f>
        <v>#N/A</v>
      </c>
      <c r="J443" s="11" t="e">
        <f>VLOOKUP(A443,'ME3M Programa Remessa'!D:L,10,FALSE)</f>
        <v>#N/A</v>
      </c>
      <c r="K443" s="11"/>
      <c r="L443" s="17" t="e">
        <f>VLOOKUP(A443,'MB25'!B:C,2,FALSE)</f>
        <v>#N/A</v>
      </c>
    </row>
    <row r="444" spans="2:12" hidden="1" x14ac:dyDescent="0.25">
      <c r="B444" s="11">
        <f>SUMIF('MB25'!B:B,A444,'MB25'!G:G)</f>
        <v>0</v>
      </c>
      <c r="C444" s="11">
        <f ca="1">SUMIF('saldo z22k032'!D:F,A444,'saldo z22k032'!F:F)</f>
        <v>0</v>
      </c>
      <c r="D444" s="11">
        <f>SUMIF('Z22M051 Programação'!D:D,A444,'Z22M051 Programação'!F:F)</f>
        <v>0</v>
      </c>
      <c r="E444" s="11">
        <f t="shared" ca="1" si="12"/>
        <v>0</v>
      </c>
      <c r="F444" s="11">
        <f t="shared" ca="1" si="13"/>
        <v>0</v>
      </c>
      <c r="H444" s="11" t="e">
        <f>VLOOKUP(A444,'ME3M Programa Remessa'!D:E,2,FALSE)</f>
        <v>#N/A</v>
      </c>
      <c r="I444" s="11" t="e">
        <f>VLOOKUP(H444,'ME3M Programa Remessa'!E:L,8,FALSE)</f>
        <v>#N/A</v>
      </c>
      <c r="J444" s="11" t="e">
        <f>VLOOKUP(A444,'ME3M Programa Remessa'!D:L,10,FALSE)</f>
        <v>#N/A</v>
      </c>
      <c r="K444" s="11"/>
      <c r="L444" s="17" t="e">
        <f>VLOOKUP(A444,'MB25'!B:C,2,FALSE)</f>
        <v>#N/A</v>
      </c>
    </row>
    <row r="445" spans="2:12" hidden="1" x14ac:dyDescent="0.25">
      <c r="B445" s="11">
        <f>SUMIF('MB25'!B:B,A445,'MB25'!G:G)</f>
        <v>0</v>
      </c>
      <c r="C445" s="11">
        <f ca="1">SUMIF('saldo z22k032'!D:F,A445,'saldo z22k032'!F:F)</f>
        <v>0</v>
      </c>
      <c r="D445" s="11">
        <f>SUMIF('Z22M051 Programação'!D:D,A445,'Z22M051 Programação'!F:F)</f>
        <v>0</v>
      </c>
      <c r="E445" s="11">
        <f t="shared" ca="1" si="12"/>
        <v>0</v>
      </c>
      <c r="F445" s="11">
        <f t="shared" ca="1" si="13"/>
        <v>0</v>
      </c>
      <c r="H445" s="11" t="e">
        <f>VLOOKUP(A445,'ME3M Programa Remessa'!D:E,2,FALSE)</f>
        <v>#N/A</v>
      </c>
      <c r="I445" s="11" t="e">
        <f>VLOOKUP(H445,'ME3M Programa Remessa'!E:L,8,FALSE)</f>
        <v>#N/A</v>
      </c>
      <c r="J445" s="11" t="e">
        <f>VLOOKUP(A445,'ME3M Programa Remessa'!D:L,10,FALSE)</f>
        <v>#N/A</v>
      </c>
      <c r="K445" s="11"/>
      <c r="L445" s="17" t="e">
        <f>VLOOKUP(A445,'MB25'!B:C,2,FALSE)</f>
        <v>#N/A</v>
      </c>
    </row>
    <row r="446" spans="2:12" hidden="1" x14ac:dyDescent="0.25">
      <c r="B446" s="11">
        <f>SUMIF('MB25'!B:B,A446,'MB25'!G:G)</f>
        <v>0</v>
      </c>
      <c r="C446" s="11">
        <f ca="1">SUMIF('saldo z22k032'!D:F,A446,'saldo z22k032'!F:F)</f>
        <v>0</v>
      </c>
      <c r="D446" s="11">
        <f>SUMIF('Z22M051 Programação'!D:D,A446,'Z22M051 Programação'!F:F)</f>
        <v>0</v>
      </c>
      <c r="E446" s="11">
        <f t="shared" ca="1" si="12"/>
        <v>0</v>
      </c>
      <c r="F446" s="11">
        <f t="shared" ca="1" si="13"/>
        <v>0</v>
      </c>
      <c r="H446" s="11" t="e">
        <f>VLOOKUP(A446,'ME3M Programa Remessa'!D:E,2,FALSE)</f>
        <v>#N/A</v>
      </c>
      <c r="I446" s="11" t="e">
        <f>VLOOKUP(H446,'ME3M Programa Remessa'!E:L,8,FALSE)</f>
        <v>#N/A</v>
      </c>
      <c r="J446" s="11" t="e">
        <f>VLOOKUP(A446,'ME3M Programa Remessa'!D:L,10,FALSE)</f>
        <v>#N/A</v>
      </c>
      <c r="K446" s="11"/>
      <c r="L446" s="17" t="e">
        <f>VLOOKUP(A446,'MB25'!B:C,2,FALSE)</f>
        <v>#N/A</v>
      </c>
    </row>
    <row r="447" spans="2:12" hidden="1" x14ac:dyDescent="0.25">
      <c r="B447" s="11">
        <f>SUMIF('MB25'!B:B,A447,'MB25'!G:G)</f>
        <v>0</v>
      </c>
      <c r="C447" s="11">
        <f ca="1">SUMIF('saldo z22k032'!D:F,A447,'saldo z22k032'!F:F)</f>
        <v>0</v>
      </c>
      <c r="D447" s="11">
        <f>SUMIF('Z22M051 Programação'!D:D,A447,'Z22M051 Programação'!F:F)</f>
        <v>0</v>
      </c>
      <c r="E447" s="11">
        <f t="shared" ca="1" si="12"/>
        <v>0</v>
      </c>
      <c r="F447" s="11">
        <f t="shared" ca="1" si="13"/>
        <v>0</v>
      </c>
      <c r="H447" s="11" t="e">
        <f>VLOOKUP(A447,'ME3M Programa Remessa'!D:E,2,FALSE)</f>
        <v>#N/A</v>
      </c>
      <c r="I447" s="11" t="e">
        <f>VLOOKUP(H447,'ME3M Programa Remessa'!E:L,8,FALSE)</f>
        <v>#N/A</v>
      </c>
      <c r="J447" s="11" t="e">
        <f>VLOOKUP(A447,'ME3M Programa Remessa'!D:L,10,FALSE)</f>
        <v>#N/A</v>
      </c>
      <c r="K447" s="11"/>
      <c r="L447" s="17" t="e">
        <f>VLOOKUP(A447,'MB25'!B:C,2,FALSE)</f>
        <v>#N/A</v>
      </c>
    </row>
    <row r="448" spans="2:12" hidden="1" x14ac:dyDescent="0.25">
      <c r="B448" s="11">
        <f>SUMIF('MB25'!B:B,A448,'MB25'!G:G)</f>
        <v>0</v>
      </c>
      <c r="C448" s="11">
        <f ca="1">SUMIF('saldo z22k032'!D:F,A448,'saldo z22k032'!F:F)</f>
        <v>0</v>
      </c>
      <c r="D448" s="11">
        <f>SUMIF('Z22M051 Programação'!D:D,A448,'Z22M051 Programação'!F:F)</f>
        <v>0</v>
      </c>
      <c r="E448" s="11">
        <f t="shared" ca="1" si="12"/>
        <v>0</v>
      </c>
      <c r="F448" s="11">
        <f t="shared" ca="1" si="13"/>
        <v>0</v>
      </c>
      <c r="H448" s="11" t="e">
        <f>VLOOKUP(A448,'ME3M Programa Remessa'!D:E,2,FALSE)</f>
        <v>#N/A</v>
      </c>
      <c r="I448" s="11" t="e">
        <f>VLOOKUP(H448,'ME3M Programa Remessa'!E:L,8,FALSE)</f>
        <v>#N/A</v>
      </c>
      <c r="J448" s="11" t="e">
        <f>VLOOKUP(A448,'ME3M Programa Remessa'!D:L,10,FALSE)</f>
        <v>#N/A</v>
      </c>
      <c r="K448" s="11"/>
      <c r="L448" s="17" t="e">
        <f>VLOOKUP(A448,'MB25'!B:C,2,FALSE)</f>
        <v>#N/A</v>
      </c>
    </row>
    <row r="449" spans="2:12" hidden="1" x14ac:dyDescent="0.25">
      <c r="B449" s="11">
        <f>SUMIF('MB25'!B:B,A449,'MB25'!G:G)</f>
        <v>0</v>
      </c>
      <c r="C449" s="11">
        <f ca="1">SUMIF('saldo z22k032'!D:F,A449,'saldo z22k032'!F:F)</f>
        <v>0</v>
      </c>
      <c r="D449" s="11">
        <f>SUMIF('Z22M051 Programação'!D:D,A449,'Z22M051 Programação'!F:F)</f>
        <v>0</v>
      </c>
      <c r="E449" s="11">
        <f t="shared" ca="1" si="12"/>
        <v>0</v>
      </c>
      <c r="F449" s="11">
        <f t="shared" ca="1" si="13"/>
        <v>0</v>
      </c>
      <c r="H449" s="11" t="e">
        <f>VLOOKUP(A449,'ME3M Programa Remessa'!D:E,2,FALSE)</f>
        <v>#N/A</v>
      </c>
      <c r="I449" s="11" t="e">
        <f>VLOOKUP(H449,'ME3M Programa Remessa'!E:L,8,FALSE)</f>
        <v>#N/A</v>
      </c>
      <c r="J449" s="11" t="e">
        <f>VLOOKUP(A449,'ME3M Programa Remessa'!D:L,10,FALSE)</f>
        <v>#N/A</v>
      </c>
      <c r="K449" s="11"/>
      <c r="L449" s="17" t="e">
        <f>VLOOKUP(A449,'MB25'!B:C,2,FALSE)</f>
        <v>#N/A</v>
      </c>
    </row>
    <row r="450" spans="2:12" hidden="1" x14ac:dyDescent="0.25">
      <c r="B450" s="11">
        <f>SUMIF('MB25'!B:B,A450,'MB25'!G:G)</f>
        <v>0</v>
      </c>
      <c r="C450" s="11">
        <f ca="1">SUMIF('saldo z22k032'!D:F,A450,'saldo z22k032'!F:F)</f>
        <v>0</v>
      </c>
      <c r="D450" s="11">
        <f>SUMIF('Z22M051 Programação'!D:D,A450,'Z22M051 Programação'!F:F)</f>
        <v>0</v>
      </c>
      <c r="E450" s="11">
        <f t="shared" ref="E450:E513" ca="1" si="14">B450-C450</f>
        <v>0</v>
      </c>
      <c r="F450" s="11">
        <f t="shared" ref="F450:F513" ca="1" si="15">E450-D450</f>
        <v>0</v>
      </c>
      <c r="H450" s="11" t="e">
        <f>VLOOKUP(A450,'ME3M Programa Remessa'!D:E,2,FALSE)</f>
        <v>#N/A</v>
      </c>
      <c r="I450" s="11" t="e">
        <f>VLOOKUP(H450,'ME3M Programa Remessa'!E:L,8,FALSE)</f>
        <v>#N/A</v>
      </c>
      <c r="J450" s="11" t="e">
        <f>VLOOKUP(A450,'ME3M Programa Remessa'!D:L,10,FALSE)</f>
        <v>#N/A</v>
      </c>
      <c r="K450" s="11"/>
      <c r="L450" s="17" t="e">
        <f>VLOOKUP(A450,'MB25'!B:C,2,FALSE)</f>
        <v>#N/A</v>
      </c>
    </row>
    <row r="451" spans="2:12" hidden="1" x14ac:dyDescent="0.25">
      <c r="B451" s="11">
        <f>SUMIF('MB25'!B:B,A451,'MB25'!G:G)</f>
        <v>0</v>
      </c>
      <c r="C451" s="11">
        <f ca="1">SUMIF('saldo z22k032'!D:F,A451,'saldo z22k032'!F:F)</f>
        <v>0</v>
      </c>
      <c r="D451" s="11">
        <f>SUMIF('Z22M051 Programação'!D:D,A451,'Z22M051 Programação'!F:F)</f>
        <v>0</v>
      </c>
      <c r="E451" s="11">
        <f t="shared" ca="1" si="14"/>
        <v>0</v>
      </c>
      <c r="F451" s="11">
        <f t="shared" ca="1" si="15"/>
        <v>0</v>
      </c>
      <c r="H451" s="11" t="e">
        <f>VLOOKUP(A451,'ME3M Programa Remessa'!D:E,2,FALSE)</f>
        <v>#N/A</v>
      </c>
      <c r="I451" s="11" t="e">
        <f>VLOOKUP(H451,'ME3M Programa Remessa'!E:L,8,FALSE)</f>
        <v>#N/A</v>
      </c>
      <c r="J451" s="11" t="e">
        <f>VLOOKUP(A451,'ME3M Programa Remessa'!D:L,10,FALSE)</f>
        <v>#N/A</v>
      </c>
      <c r="K451" s="11"/>
      <c r="L451" s="17" t="e">
        <f>VLOOKUP(A451,'MB25'!B:C,2,FALSE)</f>
        <v>#N/A</v>
      </c>
    </row>
    <row r="452" spans="2:12" hidden="1" x14ac:dyDescent="0.25">
      <c r="B452" s="11">
        <f>SUMIF('MB25'!B:B,A452,'MB25'!G:G)</f>
        <v>0</v>
      </c>
      <c r="C452" s="11">
        <f ca="1">SUMIF('saldo z22k032'!D:F,A452,'saldo z22k032'!F:F)</f>
        <v>0</v>
      </c>
      <c r="D452" s="11">
        <f>SUMIF('Z22M051 Programação'!D:D,A452,'Z22M051 Programação'!F:F)</f>
        <v>0</v>
      </c>
      <c r="E452" s="11">
        <f t="shared" ca="1" si="14"/>
        <v>0</v>
      </c>
      <c r="F452" s="11">
        <f t="shared" ca="1" si="15"/>
        <v>0</v>
      </c>
      <c r="H452" s="11" t="e">
        <f>VLOOKUP(A452,'ME3M Programa Remessa'!D:E,2,FALSE)</f>
        <v>#N/A</v>
      </c>
      <c r="I452" s="11" t="e">
        <f>VLOOKUP(H452,'ME3M Programa Remessa'!E:L,8,FALSE)</f>
        <v>#N/A</v>
      </c>
      <c r="J452" s="11" t="e">
        <f>VLOOKUP(A452,'ME3M Programa Remessa'!D:L,10,FALSE)</f>
        <v>#N/A</v>
      </c>
      <c r="K452" s="11"/>
      <c r="L452" s="17" t="e">
        <f>VLOOKUP(A452,'MB25'!B:C,2,FALSE)</f>
        <v>#N/A</v>
      </c>
    </row>
    <row r="453" spans="2:12" hidden="1" x14ac:dyDescent="0.25">
      <c r="B453" s="11">
        <f>SUMIF('MB25'!B:B,A453,'MB25'!G:G)</f>
        <v>0</v>
      </c>
      <c r="C453" s="11">
        <f ca="1">SUMIF('saldo z22k032'!D:F,A453,'saldo z22k032'!F:F)</f>
        <v>0</v>
      </c>
      <c r="D453" s="11">
        <f>SUMIF('Z22M051 Programação'!D:D,A453,'Z22M051 Programação'!F:F)</f>
        <v>0</v>
      </c>
      <c r="E453" s="11">
        <f t="shared" ca="1" si="14"/>
        <v>0</v>
      </c>
      <c r="F453" s="11">
        <f t="shared" ca="1" si="15"/>
        <v>0</v>
      </c>
      <c r="H453" s="11" t="e">
        <f>VLOOKUP(A453,'ME3M Programa Remessa'!D:E,2,FALSE)</f>
        <v>#N/A</v>
      </c>
      <c r="I453" s="11" t="e">
        <f>VLOOKUP(H453,'ME3M Programa Remessa'!E:L,8,FALSE)</f>
        <v>#N/A</v>
      </c>
      <c r="J453" s="11" t="e">
        <f>VLOOKUP(A453,'ME3M Programa Remessa'!D:L,10,FALSE)</f>
        <v>#N/A</v>
      </c>
      <c r="K453" s="11"/>
      <c r="L453" s="17" t="e">
        <f>VLOOKUP(A453,'MB25'!B:C,2,FALSE)</f>
        <v>#N/A</v>
      </c>
    </row>
    <row r="454" spans="2:12" hidden="1" x14ac:dyDescent="0.25">
      <c r="B454" s="11">
        <f>SUMIF('MB25'!B:B,A454,'MB25'!G:G)</f>
        <v>0</v>
      </c>
      <c r="C454" s="11">
        <f ca="1">SUMIF('saldo z22k032'!D:F,A454,'saldo z22k032'!F:F)</f>
        <v>0</v>
      </c>
      <c r="D454" s="11">
        <f>SUMIF('Z22M051 Programação'!D:D,A454,'Z22M051 Programação'!F:F)</f>
        <v>0</v>
      </c>
      <c r="E454" s="11">
        <f t="shared" ca="1" si="14"/>
        <v>0</v>
      </c>
      <c r="F454" s="11">
        <f t="shared" ca="1" si="15"/>
        <v>0</v>
      </c>
      <c r="H454" s="11" t="e">
        <f>VLOOKUP(A454,'ME3M Programa Remessa'!D:E,2,FALSE)</f>
        <v>#N/A</v>
      </c>
      <c r="I454" s="11" t="e">
        <f>VLOOKUP(H454,'ME3M Programa Remessa'!E:L,8,FALSE)</f>
        <v>#N/A</v>
      </c>
      <c r="J454" s="11" t="e">
        <f>VLOOKUP(A454,'ME3M Programa Remessa'!D:L,10,FALSE)</f>
        <v>#N/A</v>
      </c>
      <c r="K454" s="11"/>
      <c r="L454" s="17" t="e">
        <f>VLOOKUP(A454,'MB25'!B:C,2,FALSE)</f>
        <v>#N/A</v>
      </c>
    </row>
    <row r="455" spans="2:12" hidden="1" x14ac:dyDescent="0.25">
      <c r="B455" s="11">
        <f>SUMIF('MB25'!B:B,A455,'MB25'!G:G)</f>
        <v>0</v>
      </c>
      <c r="C455" s="11">
        <f ca="1">SUMIF('saldo z22k032'!D:F,A455,'saldo z22k032'!F:F)</f>
        <v>0</v>
      </c>
      <c r="D455" s="11">
        <f>SUMIF('Z22M051 Programação'!D:D,A455,'Z22M051 Programação'!F:F)</f>
        <v>0</v>
      </c>
      <c r="E455" s="11">
        <f t="shared" ca="1" si="14"/>
        <v>0</v>
      </c>
      <c r="F455" s="11">
        <f t="shared" ca="1" si="15"/>
        <v>0</v>
      </c>
      <c r="H455" s="11" t="e">
        <f>VLOOKUP(A455,'ME3M Programa Remessa'!D:E,2,FALSE)</f>
        <v>#N/A</v>
      </c>
      <c r="I455" s="11" t="e">
        <f>VLOOKUP(H455,'ME3M Programa Remessa'!E:L,8,FALSE)</f>
        <v>#N/A</v>
      </c>
      <c r="J455" s="11" t="e">
        <f>VLOOKUP(A455,'ME3M Programa Remessa'!D:L,10,FALSE)</f>
        <v>#N/A</v>
      </c>
      <c r="K455" s="11"/>
      <c r="L455" s="17" t="e">
        <f>VLOOKUP(A455,'MB25'!B:C,2,FALSE)</f>
        <v>#N/A</v>
      </c>
    </row>
    <row r="456" spans="2:12" hidden="1" x14ac:dyDescent="0.25">
      <c r="B456" s="11">
        <f>SUMIF('MB25'!B:B,A456,'MB25'!G:G)</f>
        <v>0</v>
      </c>
      <c r="C456" s="11">
        <f ca="1">SUMIF('saldo z22k032'!D:F,A456,'saldo z22k032'!F:F)</f>
        <v>0</v>
      </c>
      <c r="D456" s="11">
        <f>SUMIF('Z22M051 Programação'!D:D,A456,'Z22M051 Programação'!F:F)</f>
        <v>0</v>
      </c>
      <c r="E456" s="11">
        <f t="shared" ca="1" si="14"/>
        <v>0</v>
      </c>
      <c r="F456" s="11">
        <f t="shared" ca="1" si="15"/>
        <v>0</v>
      </c>
      <c r="H456" s="11" t="e">
        <f>VLOOKUP(A456,'ME3M Programa Remessa'!D:E,2,FALSE)</f>
        <v>#N/A</v>
      </c>
      <c r="I456" s="11" t="e">
        <f>VLOOKUP(H456,'ME3M Programa Remessa'!E:L,8,FALSE)</f>
        <v>#N/A</v>
      </c>
      <c r="J456" s="11" t="e">
        <f>VLOOKUP(A456,'ME3M Programa Remessa'!D:L,10,FALSE)</f>
        <v>#N/A</v>
      </c>
      <c r="K456" s="11"/>
      <c r="L456" s="17" t="e">
        <f>VLOOKUP(A456,'MB25'!B:C,2,FALSE)</f>
        <v>#N/A</v>
      </c>
    </row>
    <row r="457" spans="2:12" hidden="1" x14ac:dyDescent="0.25">
      <c r="B457" s="11">
        <f>SUMIF('MB25'!B:B,A457,'MB25'!G:G)</f>
        <v>0</v>
      </c>
      <c r="C457" s="11">
        <f ca="1">SUMIF('saldo z22k032'!D:F,A457,'saldo z22k032'!F:F)</f>
        <v>0</v>
      </c>
      <c r="D457" s="11">
        <f>SUMIF('Z22M051 Programação'!D:D,A457,'Z22M051 Programação'!F:F)</f>
        <v>0</v>
      </c>
      <c r="E457" s="11">
        <f t="shared" ca="1" si="14"/>
        <v>0</v>
      </c>
      <c r="F457" s="11">
        <f t="shared" ca="1" si="15"/>
        <v>0</v>
      </c>
      <c r="H457" s="11" t="e">
        <f>VLOOKUP(A457,'ME3M Programa Remessa'!D:E,2,FALSE)</f>
        <v>#N/A</v>
      </c>
      <c r="I457" s="11" t="e">
        <f>VLOOKUP(H457,'ME3M Programa Remessa'!E:L,8,FALSE)</f>
        <v>#N/A</v>
      </c>
      <c r="J457" s="11" t="e">
        <f>VLOOKUP(A457,'ME3M Programa Remessa'!D:L,10,FALSE)</f>
        <v>#N/A</v>
      </c>
      <c r="K457" s="11"/>
      <c r="L457" s="17" t="e">
        <f>VLOOKUP(A457,'MB25'!B:C,2,FALSE)</f>
        <v>#N/A</v>
      </c>
    </row>
    <row r="458" spans="2:12" hidden="1" x14ac:dyDescent="0.25">
      <c r="B458" s="11">
        <f>SUMIF('MB25'!B:B,A458,'MB25'!G:G)</f>
        <v>0</v>
      </c>
      <c r="C458" s="11">
        <f ca="1">SUMIF('saldo z22k032'!D:F,A458,'saldo z22k032'!F:F)</f>
        <v>0</v>
      </c>
      <c r="D458" s="11">
        <f>SUMIF('Z22M051 Programação'!D:D,A458,'Z22M051 Programação'!F:F)</f>
        <v>0</v>
      </c>
      <c r="E458" s="11">
        <f t="shared" ca="1" si="14"/>
        <v>0</v>
      </c>
      <c r="F458" s="11">
        <f t="shared" ca="1" si="15"/>
        <v>0</v>
      </c>
      <c r="H458" s="11" t="e">
        <f>VLOOKUP(A458,'ME3M Programa Remessa'!D:E,2,FALSE)</f>
        <v>#N/A</v>
      </c>
      <c r="I458" s="11" t="e">
        <f>VLOOKUP(H458,'ME3M Programa Remessa'!E:L,8,FALSE)</f>
        <v>#N/A</v>
      </c>
      <c r="J458" s="11" t="e">
        <f>VLOOKUP(A458,'ME3M Programa Remessa'!D:L,10,FALSE)</f>
        <v>#N/A</v>
      </c>
      <c r="K458" s="11"/>
      <c r="L458" s="17" t="e">
        <f>VLOOKUP(A458,'MB25'!B:C,2,FALSE)</f>
        <v>#N/A</v>
      </c>
    </row>
    <row r="459" spans="2:12" hidden="1" x14ac:dyDescent="0.25">
      <c r="B459" s="11">
        <f>SUMIF('MB25'!B:B,A459,'MB25'!G:G)</f>
        <v>0</v>
      </c>
      <c r="C459" s="11">
        <f ca="1">SUMIF('saldo z22k032'!D:F,A459,'saldo z22k032'!F:F)</f>
        <v>0</v>
      </c>
      <c r="D459" s="11">
        <f>SUMIF('Z22M051 Programação'!D:D,A459,'Z22M051 Programação'!F:F)</f>
        <v>0</v>
      </c>
      <c r="E459" s="11">
        <f t="shared" ca="1" si="14"/>
        <v>0</v>
      </c>
      <c r="F459" s="11">
        <f t="shared" ca="1" si="15"/>
        <v>0</v>
      </c>
      <c r="H459" s="11" t="e">
        <f>VLOOKUP(A459,'ME3M Programa Remessa'!D:E,2,FALSE)</f>
        <v>#N/A</v>
      </c>
      <c r="I459" s="11" t="e">
        <f>VLOOKUP(H459,'ME3M Programa Remessa'!E:L,8,FALSE)</f>
        <v>#N/A</v>
      </c>
      <c r="J459" s="11" t="e">
        <f>VLOOKUP(A459,'ME3M Programa Remessa'!D:L,10,FALSE)</f>
        <v>#N/A</v>
      </c>
      <c r="K459" s="11"/>
      <c r="L459" s="17" t="e">
        <f>VLOOKUP(A459,'MB25'!B:C,2,FALSE)</f>
        <v>#N/A</v>
      </c>
    </row>
    <row r="460" spans="2:12" hidden="1" x14ac:dyDescent="0.25">
      <c r="B460" s="11">
        <f>SUMIF('MB25'!B:B,A460,'MB25'!G:G)</f>
        <v>0</v>
      </c>
      <c r="C460" s="11">
        <f ca="1">SUMIF('saldo z22k032'!D:F,A460,'saldo z22k032'!F:F)</f>
        <v>0</v>
      </c>
      <c r="D460" s="11">
        <f>SUMIF('Z22M051 Programação'!D:D,A460,'Z22M051 Programação'!F:F)</f>
        <v>0</v>
      </c>
      <c r="E460" s="11">
        <f t="shared" ca="1" si="14"/>
        <v>0</v>
      </c>
      <c r="F460" s="11">
        <f t="shared" ca="1" si="15"/>
        <v>0</v>
      </c>
      <c r="H460" s="11" t="e">
        <f>VLOOKUP(A460,'ME3M Programa Remessa'!D:E,2,FALSE)</f>
        <v>#N/A</v>
      </c>
      <c r="I460" s="11" t="e">
        <f>VLOOKUP(H460,'ME3M Programa Remessa'!E:L,8,FALSE)</f>
        <v>#N/A</v>
      </c>
      <c r="J460" s="11" t="e">
        <f>VLOOKUP(A460,'ME3M Programa Remessa'!D:L,10,FALSE)</f>
        <v>#N/A</v>
      </c>
      <c r="K460" s="11"/>
      <c r="L460" s="17" t="e">
        <f>VLOOKUP(A460,'MB25'!B:C,2,FALSE)</f>
        <v>#N/A</v>
      </c>
    </row>
    <row r="461" spans="2:12" hidden="1" x14ac:dyDescent="0.25">
      <c r="B461" s="11">
        <f>SUMIF('MB25'!B:B,A461,'MB25'!G:G)</f>
        <v>0</v>
      </c>
      <c r="C461" s="11">
        <f ca="1">SUMIF('saldo z22k032'!D:F,A461,'saldo z22k032'!F:F)</f>
        <v>0</v>
      </c>
      <c r="D461" s="11">
        <f>SUMIF('Z22M051 Programação'!D:D,A461,'Z22M051 Programação'!F:F)</f>
        <v>0</v>
      </c>
      <c r="E461" s="11">
        <f t="shared" ca="1" si="14"/>
        <v>0</v>
      </c>
      <c r="F461" s="11">
        <f t="shared" ca="1" si="15"/>
        <v>0</v>
      </c>
      <c r="H461" s="11" t="e">
        <f>VLOOKUP(A461,'ME3M Programa Remessa'!D:E,2,FALSE)</f>
        <v>#N/A</v>
      </c>
      <c r="I461" s="11" t="e">
        <f>VLOOKUP(H461,'ME3M Programa Remessa'!E:L,8,FALSE)</f>
        <v>#N/A</v>
      </c>
      <c r="J461" s="11" t="e">
        <f>VLOOKUP(A461,'ME3M Programa Remessa'!D:L,10,FALSE)</f>
        <v>#N/A</v>
      </c>
      <c r="K461" s="11"/>
      <c r="L461" s="17" t="e">
        <f>VLOOKUP(A461,'MB25'!B:C,2,FALSE)</f>
        <v>#N/A</v>
      </c>
    </row>
    <row r="462" spans="2:12" hidden="1" x14ac:dyDescent="0.25">
      <c r="B462" s="11">
        <f>SUMIF('MB25'!B:B,A462,'MB25'!G:G)</f>
        <v>0</v>
      </c>
      <c r="C462" s="11">
        <f ca="1">SUMIF('saldo z22k032'!D:F,A462,'saldo z22k032'!F:F)</f>
        <v>0</v>
      </c>
      <c r="D462" s="11">
        <f>SUMIF('Z22M051 Programação'!D:D,A462,'Z22M051 Programação'!F:F)</f>
        <v>0</v>
      </c>
      <c r="E462" s="11">
        <f t="shared" ca="1" si="14"/>
        <v>0</v>
      </c>
      <c r="F462" s="11">
        <f t="shared" ca="1" si="15"/>
        <v>0</v>
      </c>
      <c r="H462" s="11" t="e">
        <f>VLOOKUP(A462,'ME3M Programa Remessa'!D:E,2,FALSE)</f>
        <v>#N/A</v>
      </c>
      <c r="I462" s="11" t="e">
        <f>VLOOKUP(H462,'ME3M Programa Remessa'!E:L,8,FALSE)</f>
        <v>#N/A</v>
      </c>
      <c r="J462" s="11" t="e">
        <f>VLOOKUP(A462,'ME3M Programa Remessa'!D:L,10,FALSE)</f>
        <v>#N/A</v>
      </c>
      <c r="K462" s="11"/>
      <c r="L462" s="17" t="e">
        <f>VLOOKUP(A462,'MB25'!B:C,2,FALSE)</f>
        <v>#N/A</v>
      </c>
    </row>
    <row r="463" spans="2:12" hidden="1" x14ac:dyDescent="0.25">
      <c r="B463" s="11">
        <f>SUMIF('MB25'!B:B,A463,'MB25'!G:G)</f>
        <v>0</v>
      </c>
      <c r="C463" s="11">
        <f ca="1">SUMIF('saldo z22k032'!D:F,A463,'saldo z22k032'!F:F)</f>
        <v>0</v>
      </c>
      <c r="D463" s="11">
        <f>SUMIF('Z22M051 Programação'!D:D,A463,'Z22M051 Programação'!F:F)</f>
        <v>0</v>
      </c>
      <c r="E463" s="11">
        <f t="shared" ca="1" si="14"/>
        <v>0</v>
      </c>
      <c r="F463" s="11">
        <f t="shared" ca="1" si="15"/>
        <v>0</v>
      </c>
      <c r="H463" s="11" t="e">
        <f>VLOOKUP(A463,'ME3M Programa Remessa'!D:E,2,FALSE)</f>
        <v>#N/A</v>
      </c>
      <c r="I463" s="11" t="e">
        <f>VLOOKUP(H463,'ME3M Programa Remessa'!E:L,8,FALSE)</f>
        <v>#N/A</v>
      </c>
      <c r="J463" s="11" t="e">
        <f>VLOOKUP(A463,'ME3M Programa Remessa'!D:L,10,FALSE)</f>
        <v>#N/A</v>
      </c>
      <c r="K463" s="11"/>
      <c r="L463" s="17" t="e">
        <f>VLOOKUP(A463,'MB25'!B:C,2,FALSE)</f>
        <v>#N/A</v>
      </c>
    </row>
    <row r="464" spans="2:12" hidden="1" x14ac:dyDescent="0.25">
      <c r="B464" s="11">
        <f>SUMIF('MB25'!B:B,A464,'MB25'!G:G)</f>
        <v>0</v>
      </c>
      <c r="C464" s="11">
        <f ca="1">SUMIF('saldo z22k032'!D:F,A464,'saldo z22k032'!F:F)</f>
        <v>0</v>
      </c>
      <c r="D464" s="11">
        <f>SUMIF('Z22M051 Programação'!D:D,A464,'Z22M051 Programação'!F:F)</f>
        <v>0</v>
      </c>
      <c r="E464" s="11">
        <f t="shared" ca="1" si="14"/>
        <v>0</v>
      </c>
      <c r="F464" s="11">
        <f t="shared" ca="1" si="15"/>
        <v>0</v>
      </c>
      <c r="H464" s="11" t="e">
        <f>VLOOKUP(A464,'ME3M Programa Remessa'!D:E,2,FALSE)</f>
        <v>#N/A</v>
      </c>
      <c r="I464" s="11" t="e">
        <f>VLOOKUP(H464,'ME3M Programa Remessa'!E:L,8,FALSE)</f>
        <v>#N/A</v>
      </c>
      <c r="J464" s="11" t="e">
        <f>VLOOKUP(A464,'ME3M Programa Remessa'!D:L,10,FALSE)</f>
        <v>#N/A</v>
      </c>
      <c r="K464" s="11"/>
      <c r="L464" s="17" t="e">
        <f>VLOOKUP(A464,'MB25'!B:C,2,FALSE)</f>
        <v>#N/A</v>
      </c>
    </row>
    <row r="465" spans="2:12" hidden="1" x14ac:dyDescent="0.25">
      <c r="B465" s="11">
        <f>SUMIF('MB25'!B:B,A465,'MB25'!G:G)</f>
        <v>0</v>
      </c>
      <c r="C465" s="11">
        <f ca="1">SUMIF('saldo z22k032'!D:F,A465,'saldo z22k032'!F:F)</f>
        <v>0</v>
      </c>
      <c r="D465" s="11">
        <f>SUMIF('Z22M051 Programação'!D:D,A465,'Z22M051 Programação'!F:F)</f>
        <v>0</v>
      </c>
      <c r="E465" s="11">
        <f t="shared" ca="1" si="14"/>
        <v>0</v>
      </c>
      <c r="F465" s="11">
        <f t="shared" ca="1" si="15"/>
        <v>0</v>
      </c>
      <c r="H465" s="11" t="e">
        <f>VLOOKUP(A465,'ME3M Programa Remessa'!D:E,2,FALSE)</f>
        <v>#N/A</v>
      </c>
      <c r="I465" s="11" t="e">
        <f>VLOOKUP(H465,'ME3M Programa Remessa'!E:L,8,FALSE)</f>
        <v>#N/A</v>
      </c>
      <c r="J465" s="11" t="e">
        <f>VLOOKUP(A465,'ME3M Programa Remessa'!D:L,10,FALSE)</f>
        <v>#N/A</v>
      </c>
      <c r="K465" s="11"/>
      <c r="L465" s="17" t="e">
        <f>VLOOKUP(A465,'MB25'!B:C,2,FALSE)</f>
        <v>#N/A</v>
      </c>
    </row>
    <row r="466" spans="2:12" hidden="1" x14ac:dyDescent="0.25">
      <c r="B466" s="11">
        <f>SUMIF('MB25'!B:B,A466,'MB25'!G:G)</f>
        <v>0</v>
      </c>
      <c r="C466" s="11">
        <f ca="1">SUMIF('saldo z22k032'!D:F,A466,'saldo z22k032'!F:F)</f>
        <v>0</v>
      </c>
      <c r="D466" s="11">
        <f>SUMIF('Z22M051 Programação'!D:D,A466,'Z22M051 Programação'!F:F)</f>
        <v>0</v>
      </c>
      <c r="E466" s="11">
        <f t="shared" ca="1" si="14"/>
        <v>0</v>
      </c>
      <c r="F466" s="11">
        <f t="shared" ca="1" si="15"/>
        <v>0</v>
      </c>
      <c r="H466" s="11" t="e">
        <f>VLOOKUP(A466,'ME3M Programa Remessa'!D:E,2,FALSE)</f>
        <v>#N/A</v>
      </c>
      <c r="I466" s="11" t="e">
        <f>VLOOKUP(H466,'ME3M Programa Remessa'!E:L,8,FALSE)</f>
        <v>#N/A</v>
      </c>
      <c r="J466" s="11" t="e">
        <f>VLOOKUP(A466,'ME3M Programa Remessa'!D:L,10,FALSE)</f>
        <v>#N/A</v>
      </c>
      <c r="K466" s="11"/>
      <c r="L466" s="17" t="e">
        <f>VLOOKUP(A466,'MB25'!B:C,2,FALSE)</f>
        <v>#N/A</v>
      </c>
    </row>
    <row r="467" spans="2:12" hidden="1" x14ac:dyDescent="0.25">
      <c r="B467" s="11">
        <f>SUMIF('MB25'!B:B,A467,'MB25'!G:G)</f>
        <v>0</v>
      </c>
      <c r="C467" s="11">
        <f ca="1">SUMIF('saldo z22k032'!D:F,A467,'saldo z22k032'!F:F)</f>
        <v>0</v>
      </c>
      <c r="D467" s="11">
        <f>SUMIF('Z22M051 Programação'!D:D,A467,'Z22M051 Programação'!F:F)</f>
        <v>0</v>
      </c>
      <c r="E467" s="11">
        <f t="shared" ca="1" si="14"/>
        <v>0</v>
      </c>
      <c r="F467" s="11">
        <f t="shared" ca="1" si="15"/>
        <v>0</v>
      </c>
      <c r="H467" s="11" t="e">
        <f>VLOOKUP(A467,'ME3M Programa Remessa'!D:E,2,FALSE)</f>
        <v>#N/A</v>
      </c>
      <c r="I467" s="11" t="e">
        <f>VLOOKUP(H467,'ME3M Programa Remessa'!E:L,8,FALSE)</f>
        <v>#N/A</v>
      </c>
      <c r="J467" s="11" t="e">
        <f>VLOOKUP(A467,'ME3M Programa Remessa'!D:L,10,FALSE)</f>
        <v>#N/A</v>
      </c>
      <c r="K467" s="11"/>
      <c r="L467" s="17" t="e">
        <f>VLOOKUP(A467,'MB25'!B:C,2,FALSE)</f>
        <v>#N/A</v>
      </c>
    </row>
    <row r="468" spans="2:12" hidden="1" x14ac:dyDescent="0.25">
      <c r="B468" s="11">
        <f>SUMIF('MB25'!B:B,A468,'MB25'!G:G)</f>
        <v>0</v>
      </c>
      <c r="C468" s="11">
        <f ca="1">SUMIF('saldo z22k032'!D:F,A468,'saldo z22k032'!F:F)</f>
        <v>0</v>
      </c>
      <c r="D468" s="11">
        <f>SUMIF('Z22M051 Programação'!D:D,A468,'Z22M051 Programação'!F:F)</f>
        <v>0</v>
      </c>
      <c r="E468" s="11">
        <f t="shared" ca="1" si="14"/>
        <v>0</v>
      </c>
      <c r="F468" s="11">
        <f t="shared" ca="1" si="15"/>
        <v>0</v>
      </c>
      <c r="H468" s="11" t="e">
        <f>VLOOKUP(A468,'ME3M Programa Remessa'!D:E,2,FALSE)</f>
        <v>#N/A</v>
      </c>
      <c r="I468" s="11" t="e">
        <f>VLOOKUP(H468,'ME3M Programa Remessa'!E:L,8,FALSE)</f>
        <v>#N/A</v>
      </c>
      <c r="J468" s="11" t="e">
        <f>VLOOKUP(A468,'ME3M Programa Remessa'!D:L,10,FALSE)</f>
        <v>#N/A</v>
      </c>
      <c r="K468" s="11"/>
      <c r="L468" s="17" t="e">
        <f>VLOOKUP(A468,'MB25'!B:C,2,FALSE)</f>
        <v>#N/A</v>
      </c>
    </row>
    <row r="469" spans="2:12" hidden="1" x14ac:dyDescent="0.25">
      <c r="B469" s="11">
        <f>SUMIF('MB25'!B:B,A469,'MB25'!G:G)</f>
        <v>0</v>
      </c>
      <c r="C469" s="11">
        <f ca="1">SUMIF('saldo z22k032'!D:F,A469,'saldo z22k032'!F:F)</f>
        <v>0</v>
      </c>
      <c r="D469" s="11">
        <f>SUMIF('Z22M051 Programação'!D:D,A469,'Z22M051 Programação'!F:F)</f>
        <v>0</v>
      </c>
      <c r="E469" s="11">
        <f t="shared" ca="1" si="14"/>
        <v>0</v>
      </c>
      <c r="F469" s="11">
        <f t="shared" ca="1" si="15"/>
        <v>0</v>
      </c>
      <c r="H469" s="11" t="e">
        <f>VLOOKUP(A469,'ME3M Programa Remessa'!D:E,2,FALSE)</f>
        <v>#N/A</v>
      </c>
      <c r="I469" s="11" t="e">
        <f>VLOOKUP(H469,'ME3M Programa Remessa'!E:L,8,FALSE)</f>
        <v>#N/A</v>
      </c>
      <c r="J469" s="11" t="e">
        <f>VLOOKUP(A469,'ME3M Programa Remessa'!D:L,10,FALSE)</f>
        <v>#N/A</v>
      </c>
      <c r="K469" s="11"/>
      <c r="L469" s="17" t="e">
        <f>VLOOKUP(A469,'MB25'!B:C,2,FALSE)</f>
        <v>#N/A</v>
      </c>
    </row>
    <row r="470" spans="2:12" hidden="1" x14ac:dyDescent="0.25">
      <c r="B470" s="11">
        <f>SUMIF('MB25'!B:B,A470,'MB25'!G:G)</f>
        <v>0</v>
      </c>
      <c r="C470" s="11">
        <f ca="1">SUMIF('saldo z22k032'!D:F,A470,'saldo z22k032'!F:F)</f>
        <v>0</v>
      </c>
      <c r="D470" s="11">
        <f>SUMIF('Z22M051 Programação'!D:D,A470,'Z22M051 Programação'!F:F)</f>
        <v>0</v>
      </c>
      <c r="E470" s="11">
        <f t="shared" ca="1" si="14"/>
        <v>0</v>
      </c>
      <c r="F470" s="11">
        <f t="shared" ca="1" si="15"/>
        <v>0</v>
      </c>
      <c r="H470" s="11" t="e">
        <f>VLOOKUP(A470,'ME3M Programa Remessa'!D:E,2,FALSE)</f>
        <v>#N/A</v>
      </c>
      <c r="I470" s="11" t="e">
        <f>VLOOKUP(H470,'ME3M Programa Remessa'!E:L,8,FALSE)</f>
        <v>#N/A</v>
      </c>
      <c r="J470" s="11" t="e">
        <f>VLOOKUP(A470,'ME3M Programa Remessa'!D:L,10,FALSE)</f>
        <v>#N/A</v>
      </c>
      <c r="K470" s="11"/>
      <c r="L470" s="17" t="e">
        <f>VLOOKUP(A470,'MB25'!B:C,2,FALSE)</f>
        <v>#N/A</v>
      </c>
    </row>
    <row r="471" spans="2:12" hidden="1" x14ac:dyDescent="0.25">
      <c r="B471" s="11">
        <f>SUMIF('MB25'!B:B,A471,'MB25'!G:G)</f>
        <v>0</v>
      </c>
      <c r="C471" s="11">
        <f ca="1">SUMIF('saldo z22k032'!D:F,A471,'saldo z22k032'!F:F)</f>
        <v>0</v>
      </c>
      <c r="D471" s="11">
        <f>SUMIF('Z22M051 Programação'!D:D,A471,'Z22M051 Programação'!F:F)</f>
        <v>0</v>
      </c>
      <c r="E471" s="11">
        <f t="shared" ca="1" si="14"/>
        <v>0</v>
      </c>
      <c r="F471" s="11">
        <f t="shared" ca="1" si="15"/>
        <v>0</v>
      </c>
      <c r="H471" s="11" t="e">
        <f>VLOOKUP(A471,'ME3M Programa Remessa'!D:E,2,FALSE)</f>
        <v>#N/A</v>
      </c>
      <c r="I471" s="11" t="e">
        <f>VLOOKUP(H471,'ME3M Programa Remessa'!E:L,8,FALSE)</f>
        <v>#N/A</v>
      </c>
      <c r="J471" s="11" t="e">
        <f>VLOOKUP(A471,'ME3M Programa Remessa'!D:L,10,FALSE)</f>
        <v>#N/A</v>
      </c>
      <c r="K471" s="11"/>
      <c r="L471" s="17" t="e">
        <f>VLOOKUP(A471,'MB25'!B:C,2,FALSE)</f>
        <v>#N/A</v>
      </c>
    </row>
    <row r="472" spans="2:12" hidden="1" x14ac:dyDescent="0.25">
      <c r="B472" s="11">
        <f>SUMIF('MB25'!B:B,A472,'MB25'!G:G)</f>
        <v>0</v>
      </c>
      <c r="C472" s="11">
        <f ca="1">SUMIF('saldo z22k032'!D:F,A472,'saldo z22k032'!F:F)</f>
        <v>0</v>
      </c>
      <c r="D472" s="11">
        <f>SUMIF('Z22M051 Programação'!D:D,A472,'Z22M051 Programação'!F:F)</f>
        <v>0</v>
      </c>
      <c r="E472" s="11">
        <f t="shared" ca="1" si="14"/>
        <v>0</v>
      </c>
      <c r="F472" s="11">
        <f t="shared" ca="1" si="15"/>
        <v>0</v>
      </c>
      <c r="H472" s="11" t="e">
        <f>VLOOKUP(A472,'ME3M Programa Remessa'!D:E,2,FALSE)</f>
        <v>#N/A</v>
      </c>
      <c r="I472" s="11" t="e">
        <f>VLOOKUP(H472,'ME3M Programa Remessa'!E:L,8,FALSE)</f>
        <v>#N/A</v>
      </c>
      <c r="J472" s="11" t="e">
        <f>VLOOKUP(A472,'ME3M Programa Remessa'!D:L,10,FALSE)</f>
        <v>#N/A</v>
      </c>
      <c r="K472" s="11"/>
      <c r="L472" s="17" t="e">
        <f>VLOOKUP(A472,'MB25'!B:C,2,FALSE)</f>
        <v>#N/A</v>
      </c>
    </row>
    <row r="473" spans="2:12" hidden="1" x14ac:dyDescent="0.25">
      <c r="B473" s="11">
        <f>SUMIF('MB25'!B:B,A473,'MB25'!G:G)</f>
        <v>0</v>
      </c>
      <c r="C473" s="11">
        <f ca="1">SUMIF('saldo z22k032'!D:F,A473,'saldo z22k032'!F:F)</f>
        <v>0</v>
      </c>
      <c r="D473" s="11">
        <f>SUMIF('Z22M051 Programação'!D:D,A473,'Z22M051 Programação'!F:F)</f>
        <v>0</v>
      </c>
      <c r="E473" s="11">
        <f t="shared" ca="1" si="14"/>
        <v>0</v>
      </c>
      <c r="F473" s="11">
        <f t="shared" ca="1" si="15"/>
        <v>0</v>
      </c>
      <c r="H473" s="11" t="e">
        <f>VLOOKUP(A473,'ME3M Programa Remessa'!D:E,2,FALSE)</f>
        <v>#N/A</v>
      </c>
      <c r="I473" s="11" t="e">
        <f>VLOOKUP(H473,'ME3M Programa Remessa'!E:L,8,FALSE)</f>
        <v>#N/A</v>
      </c>
      <c r="J473" s="11" t="e">
        <f>VLOOKUP(A473,'ME3M Programa Remessa'!D:L,10,FALSE)</f>
        <v>#N/A</v>
      </c>
      <c r="K473" s="11"/>
      <c r="L473" s="17" t="e">
        <f>VLOOKUP(A473,'MB25'!B:C,2,FALSE)</f>
        <v>#N/A</v>
      </c>
    </row>
    <row r="474" spans="2:12" hidden="1" x14ac:dyDescent="0.25">
      <c r="B474" s="11">
        <f>SUMIF('MB25'!B:B,A474,'MB25'!G:G)</f>
        <v>0</v>
      </c>
      <c r="C474" s="11">
        <f ca="1">SUMIF('saldo z22k032'!D:F,A474,'saldo z22k032'!F:F)</f>
        <v>0</v>
      </c>
      <c r="D474" s="11">
        <f>SUMIF('Z22M051 Programação'!D:D,A474,'Z22M051 Programação'!F:F)</f>
        <v>0</v>
      </c>
      <c r="E474" s="11">
        <f t="shared" ca="1" si="14"/>
        <v>0</v>
      </c>
      <c r="F474" s="11">
        <f t="shared" ca="1" si="15"/>
        <v>0</v>
      </c>
      <c r="H474" s="11" t="e">
        <f>VLOOKUP(A474,'ME3M Programa Remessa'!D:E,2,FALSE)</f>
        <v>#N/A</v>
      </c>
      <c r="I474" s="11" t="e">
        <f>VLOOKUP(H474,'ME3M Programa Remessa'!E:L,8,FALSE)</f>
        <v>#N/A</v>
      </c>
      <c r="J474" s="11" t="e">
        <f>VLOOKUP(A474,'ME3M Programa Remessa'!D:L,10,FALSE)</f>
        <v>#N/A</v>
      </c>
      <c r="K474" s="11"/>
      <c r="L474" s="17" t="e">
        <f>VLOOKUP(A474,'MB25'!B:C,2,FALSE)</f>
        <v>#N/A</v>
      </c>
    </row>
    <row r="475" spans="2:12" hidden="1" x14ac:dyDescent="0.25">
      <c r="B475" s="11">
        <f>SUMIF('MB25'!B:B,A475,'MB25'!G:G)</f>
        <v>0</v>
      </c>
      <c r="C475" s="11">
        <f ca="1">SUMIF('saldo z22k032'!D:F,A475,'saldo z22k032'!F:F)</f>
        <v>0</v>
      </c>
      <c r="D475" s="11">
        <f>SUMIF('Z22M051 Programação'!D:D,A475,'Z22M051 Programação'!F:F)</f>
        <v>0</v>
      </c>
      <c r="E475" s="11">
        <f t="shared" ca="1" si="14"/>
        <v>0</v>
      </c>
      <c r="F475" s="11">
        <f t="shared" ca="1" si="15"/>
        <v>0</v>
      </c>
      <c r="H475" s="11" t="e">
        <f>VLOOKUP(A475,'ME3M Programa Remessa'!D:E,2,FALSE)</f>
        <v>#N/A</v>
      </c>
      <c r="I475" s="11" t="e">
        <f>VLOOKUP(H475,'ME3M Programa Remessa'!E:L,8,FALSE)</f>
        <v>#N/A</v>
      </c>
      <c r="J475" s="11" t="e">
        <f>VLOOKUP(A475,'ME3M Programa Remessa'!D:L,10,FALSE)</f>
        <v>#N/A</v>
      </c>
      <c r="K475" s="11"/>
      <c r="L475" s="17" t="e">
        <f>VLOOKUP(A475,'MB25'!B:C,2,FALSE)</f>
        <v>#N/A</v>
      </c>
    </row>
    <row r="476" spans="2:12" hidden="1" x14ac:dyDescent="0.25">
      <c r="B476" s="11">
        <f>SUMIF('MB25'!B:B,A476,'MB25'!G:G)</f>
        <v>0</v>
      </c>
      <c r="C476" s="11">
        <f ca="1">SUMIF('saldo z22k032'!D:F,A476,'saldo z22k032'!F:F)</f>
        <v>0</v>
      </c>
      <c r="D476" s="11">
        <f>SUMIF('Z22M051 Programação'!D:D,A476,'Z22M051 Programação'!F:F)</f>
        <v>0</v>
      </c>
      <c r="E476" s="11">
        <f t="shared" ca="1" si="14"/>
        <v>0</v>
      </c>
      <c r="F476" s="11">
        <f t="shared" ca="1" si="15"/>
        <v>0</v>
      </c>
      <c r="H476" s="11" t="e">
        <f>VLOOKUP(A476,'ME3M Programa Remessa'!D:E,2,FALSE)</f>
        <v>#N/A</v>
      </c>
      <c r="I476" s="11" t="e">
        <f>VLOOKUP(H476,'ME3M Programa Remessa'!E:L,8,FALSE)</f>
        <v>#N/A</v>
      </c>
      <c r="J476" s="11" t="e">
        <f>VLOOKUP(A476,'ME3M Programa Remessa'!D:L,10,FALSE)</f>
        <v>#N/A</v>
      </c>
      <c r="K476" s="11"/>
      <c r="L476" s="17" t="e">
        <f>VLOOKUP(A476,'MB25'!B:C,2,FALSE)</f>
        <v>#N/A</v>
      </c>
    </row>
    <row r="477" spans="2:12" hidden="1" x14ac:dyDescent="0.25">
      <c r="B477" s="11">
        <f>SUMIF('MB25'!B:B,A477,'MB25'!G:G)</f>
        <v>0</v>
      </c>
      <c r="C477" s="11">
        <f ca="1">SUMIF('saldo z22k032'!D:F,A477,'saldo z22k032'!F:F)</f>
        <v>0</v>
      </c>
      <c r="D477" s="11">
        <f>SUMIF('Z22M051 Programação'!D:D,A477,'Z22M051 Programação'!F:F)</f>
        <v>0</v>
      </c>
      <c r="E477" s="11">
        <f t="shared" ca="1" si="14"/>
        <v>0</v>
      </c>
      <c r="F477" s="11">
        <f t="shared" ca="1" si="15"/>
        <v>0</v>
      </c>
      <c r="H477" s="11" t="e">
        <f>VLOOKUP(A477,'ME3M Programa Remessa'!D:E,2,FALSE)</f>
        <v>#N/A</v>
      </c>
      <c r="I477" s="11" t="e">
        <f>VLOOKUP(H477,'ME3M Programa Remessa'!E:L,8,FALSE)</f>
        <v>#N/A</v>
      </c>
      <c r="J477" s="11" t="e">
        <f>VLOOKUP(A477,'ME3M Programa Remessa'!D:L,10,FALSE)</f>
        <v>#N/A</v>
      </c>
      <c r="K477" s="11"/>
      <c r="L477" s="17" t="e">
        <f>VLOOKUP(A477,'MB25'!B:C,2,FALSE)</f>
        <v>#N/A</v>
      </c>
    </row>
    <row r="478" spans="2:12" hidden="1" x14ac:dyDescent="0.25">
      <c r="B478" s="11">
        <f>SUMIF('MB25'!B:B,A478,'MB25'!G:G)</f>
        <v>0</v>
      </c>
      <c r="C478" s="11">
        <f ca="1">SUMIF('saldo z22k032'!D:F,A478,'saldo z22k032'!F:F)</f>
        <v>0</v>
      </c>
      <c r="D478" s="11">
        <f>SUMIF('Z22M051 Programação'!D:D,A478,'Z22M051 Programação'!F:F)</f>
        <v>0</v>
      </c>
      <c r="E478" s="11">
        <f t="shared" ca="1" si="14"/>
        <v>0</v>
      </c>
      <c r="F478" s="11">
        <f t="shared" ca="1" si="15"/>
        <v>0</v>
      </c>
      <c r="H478" s="11" t="e">
        <f>VLOOKUP(A478,'ME3M Programa Remessa'!D:E,2,FALSE)</f>
        <v>#N/A</v>
      </c>
      <c r="I478" s="11" t="e">
        <f>VLOOKUP(H478,'ME3M Programa Remessa'!E:L,8,FALSE)</f>
        <v>#N/A</v>
      </c>
      <c r="J478" s="11" t="e">
        <f>VLOOKUP(A478,'ME3M Programa Remessa'!D:L,10,FALSE)</f>
        <v>#N/A</v>
      </c>
      <c r="K478" s="11"/>
      <c r="L478" s="17" t="e">
        <f>VLOOKUP(A478,'MB25'!B:C,2,FALSE)</f>
        <v>#N/A</v>
      </c>
    </row>
    <row r="479" spans="2:12" hidden="1" x14ac:dyDescent="0.25">
      <c r="B479" s="11">
        <f>SUMIF('MB25'!B:B,A479,'MB25'!G:G)</f>
        <v>0</v>
      </c>
      <c r="C479" s="11">
        <f ca="1">SUMIF('saldo z22k032'!D:F,A479,'saldo z22k032'!F:F)</f>
        <v>0</v>
      </c>
      <c r="D479" s="11">
        <f>SUMIF('Z22M051 Programação'!D:D,A479,'Z22M051 Programação'!F:F)</f>
        <v>0</v>
      </c>
      <c r="E479" s="11">
        <f t="shared" ca="1" si="14"/>
        <v>0</v>
      </c>
      <c r="F479" s="11">
        <f t="shared" ca="1" si="15"/>
        <v>0</v>
      </c>
      <c r="H479" s="11" t="e">
        <f>VLOOKUP(A479,'ME3M Programa Remessa'!D:E,2,FALSE)</f>
        <v>#N/A</v>
      </c>
      <c r="I479" s="11" t="e">
        <f>VLOOKUP(H479,'ME3M Programa Remessa'!E:L,8,FALSE)</f>
        <v>#N/A</v>
      </c>
      <c r="J479" s="11" t="e">
        <f>VLOOKUP(A479,'ME3M Programa Remessa'!D:L,10,FALSE)</f>
        <v>#N/A</v>
      </c>
      <c r="K479" s="11"/>
      <c r="L479" s="17" t="e">
        <f>VLOOKUP(A479,'MB25'!B:C,2,FALSE)</f>
        <v>#N/A</v>
      </c>
    </row>
    <row r="480" spans="2:12" hidden="1" x14ac:dyDescent="0.25">
      <c r="B480" s="11">
        <f>SUMIF('MB25'!B:B,A480,'MB25'!G:G)</f>
        <v>0</v>
      </c>
      <c r="C480" s="11">
        <f ca="1">SUMIF('saldo z22k032'!D:F,A480,'saldo z22k032'!F:F)</f>
        <v>0</v>
      </c>
      <c r="D480" s="11">
        <f>SUMIF('Z22M051 Programação'!D:D,A480,'Z22M051 Programação'!F:F)</f>
        <v>0</v>
      </c>
      <c r="E480" s="11">
        <f t="shared" ca="1" si="14"/>
        <v>0</v>
      </c>
      <c r="F480" s="11">
        <f t="shared" ca="1" si="15"/>
        <v>0</v>
      </c>
      <c r="H480" s="11" t="e">
        <f>VLOOKUP(A480,'ME3M Programa Remessa'!D:E,2,FALSE)</f>
        <v>#N/A</v>
      </c>
      <c r="I480" s="11" t="e">
        <f>VLOOKUP(H480,'ME3M Programa Remessa'!E:L,8,FALSE)</f>
        <v>#N/A</v>
      </c>
      <c r="J480" s="11" t="e">
        <f>VLOOKUP(A480,'ME3M Programa Remessa'!D:L,10,FALSE)</f>
        <v>#N/A</v>
      </c>
      <c r="K480" s="11"/>
      <c r="L480" s="17" t="e">
        <f>VLOOKUP(A480,'MB25'!B:C,2,FALSE)</f>
        <v>#N/A</v>
      </c>
    </row>
    <row r="481" spans="2:12" hidden="1" x14ac:dyDescent="0.25">
      <c r="B481" s="11">
        <f>SUMIF('MB25'!B:B,A481,'MB25'!G:G)</f>
        <v>0</v>
      </c>
      <c r="C481" s="11">
        <f ca="1">SUMIF('saldo z22k032'!D:F,A481,'saldo z22k032'!F:F)</f>
        <v>0</v>
      </c>
      <c r="D481" s="11">
        <f>SUMIF('Z22M051 Programação'!D:D,A481,'Z22M051 Programação'!F:F)</f>
        <v>0</v>
      </c>
      <c r="E481" s="11">
        <f t="shared" ca="1" si="14"/>
        <v>0</v>
      </c>
      <c r="F481" s="11">
        <f t="shared" ca="1" si="15"/>
        <v>0</v>
      </c>
      <c r="H481" s="11" t="e">
        <f>VLOOKUP(A481,'ME3M Programa Remessa'!D:E,2,FALSE)</f>
        <v>#N/A</v>
      </c>
      <c r="I481" s="11" t="e">
        <f>VLOOKUP(H481,'ME3M Programa Remessa'!E:L,8,FALSE)</f>
        <v>#N/A</v>
      </c>
      <c r="J481" s="11" t="e">
        <f>VLOOKUP(A481,'ME3M Programa Remessa'!D:L,10,FALSE)</f>
        <v>#N/A</v>
      </c>
      <c r="K481" s="11"/>
      <c r="L481" s="17" t="e">
        <f>VLOOKUP(A481,'MB25'!B:C,2,FALSE)</f>
        <v>#N/A</v>
      </c>
    </row>
    <row r="482" spans="2:12" hidden="1" x14ac:dyDescent="0.25">
      <c r="B482" s="11">
        <f>SUMIF('MB25'!B:B,A482,'MB25'!G:G)</f>
        <v>0</v>
      </c>
      <c r="C482" s="11">
        <f ca="1">SUMIF('saldo z22k032'!D:F,A482,'saldo z22k032'!F:F)</f>
        <v>0</v>
      </c>
      <c r="D482" s="11">
        <f>SUMIF('Z22M051 Programação'!D:D,A482,'Z22M051 Programação'!F:F)</f>
        <v>0</v>
      </c>
      <c r="E482" s="11">
        <f t="shared" ca="1" si="14"/>
        <v>0</v>
      </c>
      <c r="F482" s="11">
        <f t="shared" ca="1" si="15"/>
        <v>0</v>
      </c>
      <c r="H482" s="11" t="e">
        <f>VLOOKUP(A482,'ME3M Programa Remessa'!D:E,2,FALSE)</f>
        <v>#N/A</v>
      </c>
      <c r="I482" s="11" t="e">
        <f>VLOOKUP(H482,'ME3M Programa Remessa'!E:L,8,FALSE)</f>
        <v>#N/A</v>
      </c>
      <c r="J482" s="11" t="e">
        <f>VLOOKUP(A482,'ME3M Programa Remessa'!D:L,10,FALSE)</f>
        <v>#N/A</v>
      </c>
      <c r="K482" s="11"/>
      <c r="L482" s="17" t="e">
        <f>VLOOKUP(A482,'MB25'!B:C,2,FALSE)</f>
        <v>#N/A</v>
      </c>
    </row>
    <row r="483" spans="2:12" hidden="1" x14ac:dyDescent="0.25">
      <c r="B483" s="11">
        <f>SUMIF('MB25'!B:B,A483,'MB25'!G:G)</f>
        <v>0</v>
      </c>
      <c r="C483" s="11">
        <f ca="1">SUMIF('saldo z22k032'!D:F,A483,'saldo z22k032'!F:F)</f>
        <v>0</v>
      </c>
      <c r="D483" s="11">
        <f>SUMIF('Z22M051 Programação'!D:D,A483,'Z22M051 Programação'!F:F)</f>
        <v>0</v>
      </c>
      <c r="E483" s="11">
        <f t="shared" ca="1" si="14"/>
        <v>0</v>
      </c>
      <c r="F483" s="11">
        <f t="shared" ca="1" si="15"/>
        <v>0</v>
      </c>
      <c r="H483" s="11" t="e">
        <f>VLOOKUP(A483,'ME3M Programa Remessa'!D:E,2,FALSE)</f>
        <v>#N/A</v>
      </c>
      <c r="I483" s="11" t="e">
        <f>VLOOKUP(H483,'ME3M Programa Remessa'!E:L,8,FALSE)</f>
        <v>#N/A</v>
      </c>
      <c r="J483" s="11" t="e">
        <f>VLOOKUP(A483,'ME3M Programa Remessa'!D:L,10,FALSE)</f>
        <v>#N/A</v>
      </c>
      <c r="K483" s="11"/>
      <c r="L483" s="17" t="e">
        <f>VLOOKUP(A483,'MB25'!B:C,2,FALSE)</f>
        <v>#N/A</v>
      </c>
    </row>
    <row r="484" spans="2:12" hidden="1" x14ac:dyDescent="0.25">
      <c r="B484" s="11">
        <f>SUMIF('MB25'!B:B,A484,'MB25'!G:G)</f>
        <v>0</v>
      </c>
      <c r="C484" s="11">
        <f ca="1">SUMIF('saldo z22k032'!D:F,A484,'saldo z22k032'!F:F)</f>
        <v>0</v>
      </c>
      <c r="D484" s="11">
        <f>SUMIF('Z22M051 Programação'!D:D,A484,'Z22M051 Programação'!F:F)</f>
        <v>0</v>
      </c>
      <c r="E484" s="11">
        <f t="shared" ca="1" si="14"/>
        <v>0</v>
      </c>
      <c r="F484" s="11">
        <f t="shared" ca="1" si="15"/>
        <v>0</v>
      </c>
      <c r="H484" s="11" t="e">
        <f>VLOOKUP(A484,'ME3M Programa Remessa'!D:E,2,FALSE)</f>
        <v>#N/A</v>
      </c>
      <c r="I484" s="11" t="e">
        <f>VLOOKUP(H484,'ME3M Programa Remessa'!E:L,8,FALSE)</f>
        <v>#N/A</v>
      </c>
      <c r="J484" s="11" t="e">
        <f>VLOOKUP(A484,'ME3M Programa Remessa'!D:L,10,FALSE)</f>
        <v>#N/A</v>
      </c>
      <c r="K484" s="11"/>
      <c r="L484" s="17" t="e">
        <f>VLOOKUP(A484,'MB25'!B:C,2,FALSE)</f>
        <v>#N/A</v>
      </c>
    </row>
    <row r="485" spans="2:12" hidden="1" x14ac:dyDescent="0.25">
      <c r="B485" s="11">
        <f>SUMIF('MB25'!B:B,A485,'MB25'!G:G)</f>
        <v>0</v>
      </c>
      <c r="C485" s="11">
        <f ca="1">SUMIF('saldo z22k032'!D:F,A485,'saldo z22k032'!F:F)</f>
        <v>0</v>
      </c>
      <c r="D485" s="11">
        <f>SUMIF('Z22M051 Programação'!D:D,A485,'Z22M051 Programação'!F:F)</f>
        <v>0</v>
      </c>
      <c r="E485" s="11">
        <f t="shared" ca="1" si="14"/>
        <v>0</v>
      </c>
      <c r="F485" s="11">
        <f t="shared" ca="1" si="15"/>
        <v>0</v>
      </c>
      <c r="H485" s="11" t="e">
        <f>VLOOKUP(A485,'ME3M Programa Remessa'!D:E,2,FALSE)</f>
        <v>#N/A</v>
      </c>
      <c r="I485" s="11" t="e">
        <f>VLOOKUP(H485,'ME3M Programa Remessa'!E:L,8,FALSE)</f>
        <v>#N/A</v>
      </c>
      <c r="J485" s="11" t="e">
        <f>VLOOKUP(A485,'ME3M Programa Remessa'!D:L,10,FALSE)</f>
        <v>#N/A</v>
      </c>
      <c r="K485" s="11"/>
      <c r="L485" s="17" t="e">
        <f>VLOOKUP(A485,'MB25'!B:C,2,FALSE)</f>
        <v>#N/A</v>
      </c>
    </row>
    <row r="486" spans="2:12" hidden="1" x14ac:dyDescent="0.25">
      <c r="B486" s="11">
        <f>SUMIF('MB25'!B:B,A486,'MB25'!G:G)</f>
        <v>0</v>
      </c>
      <c r="C486" s="11">
        <f ca="1">SUMIF('saldo z22k032'!D:F,A486,'saldo z22k032'!F:F)</f>
        <v>0</v>
      </c>
      <c r="D486" s="11">
        <f>SUMIF('Z22M051 Programação'!D:D,A486,'Z22M051 Programação'!F:F)</f>
        <v>0</v>
      </c>
      <c r="E486" s="11">
        <f t="shared" ca="1" si="14"/>
        <v>0</v>
      </c>
      <c r="F486" s="11">
        <f t="shared" ca="1" si="15"/>
        <v>0</v>
      </c>
      <c r="H486" s="11" t="e">
        <f>VLOOKUP(A486,'ME3M Programa Remessa'!D:E,2,FALSE)</f>
        <v>#N/A</v>
      </c>
      <c r="I486" s="11" t="e">
        <f>VLOOKUP(H486,'ME3M Programa Remessa'!E:L,8,FALSE)</f>
        <v>#N/A</v>
      </c>
      <c r="J486" s="11" t="e">
        <f>VLOOKUP(A486,'ME3M Programa Remessa'!D:L,10,FALSE)</f>
        <v>#N/A</v>
      </c>
      <c r="K486" s="11"/>
      <c r="L486" s="17" t="e">
        <f>VLOOKUP(A486,'MB25'!B:C,2,FALSE)</f>
        <v>#N/A</v>
      </c>
    </row>
    <row r="487" spans="2:12" hidden="1" x14ac:dyDescent="0.25">
      <c r="B487" s="11">
        <f>SUMIF('MB25'!B:B,A487,'MB25'!G:G)</f>
        <v>0</v>
      </c>
      <c r="C487" s="11">
        <f ca="1">SUMIF('saldo z22k032'!D:F,A487,'saldo z22k032'!F:F)</f>
        <v>0</v>
      </c>
      <c r="D487" s="11">
        <f>SUMIF('Z22M051 Programação'!D:D,A487,'Z22M051 Programação'!F:F)</f>
        <v>0</v>
      </c>
      <c r="E487" s="11">
        <f t="shared" ca="1" si="14"/>
        <v>0</v>
      </c>
      <c r="F487" s="11">
        <f t="shared" ca="1" si="15"/>
        <v>0</v>
      </c>
      <c r="H487" s="11" t="e">
        <f>VLOOKUP(A487,'ME3M Programa Remessa'!D:E,2,FALSE)</f>
        <v>#N/A</v>
      </c>
      <c r="I487" s="11" t="e">
        <f>VLOOKUP(H487,'ME3M Programa Remessa'!E:L,8,FALSE)</f>
        <v>#N/A</v>
      </c>
      <c r="J487" s="11" t="e">
        <f>VLOOKUP(A487,'ME3M Programa Remessa'!D:L,10,FALSE)</f>
        <v>#N/A</v>
      </c>
      <c r="K487" s="11"/>
      <c r="L487" s="17" t="e">
        <f>VLOOKUP(A487,'MB25'!B:C,2,FALSE)</f>
        <v>#N/A</v>
      </c>
    </row>
    <row r="488" spans="2:12" hidden="1" x14ac:dyDescent="0.25">
      <c r="B488" s="11">
        <f>SUMIF('MB25'!B:B,A488,'MB25'!G:G)</f>
        <v>0</v>
      </c>
      <c r="C488" s="11">
        <f ca="1">SUMIF('saldo z22k032'!D:F,A488,'saldo z22k032'!F:F)</f>
        <v>0</v>
      </c>
      <c r="D488" s="11">
        <f>SUMIF('Z22M051 Programação'!D:D,A488,'Z22M051 Programação'!F:F)</f>
        <v>0</v>
      </c>
      <c r="E488" s="11">
        <f t="shared" ca="1" si="14"/>
        <v>0</v>
      </c>
      <c r="F488" s="11">
        <f t="shared" ca="1" si="15"/>
        <v>0</v>
      </c>
      <c r="H488" s="11" t="e">
        <f>VLOOKUP(A488,'ME3M Programa Remessa'!D:E,2,FALSE)</f>
        <v>#N/A</v>
      </c>
      <c r="I488" s="11" t="e">
        <f>VLOOKUP(H488,'ME3M Programa Remessa'!E:L,8,FALSE)</f>
        <v>#N/A</v>
      </c>
      <c r="J488" s="11" t="e">
        <f>VLOOKUP(A488,'ME3M Programa Remessa'!D:L,10,FALSE)</f>
        <v>#N/A</v>
      </c>
      <c r="K488" s="11"/>
      <c r="L488" s="17" t="e">
        <f>VLOOKUP(A488,'MB25'!B:C,2,FALSE)</f>
        <v>#N/A</v>
      </c>
    </row>
    <row r="489" spans="2:12" hidden="1" x14ac:dyDescent="0.25">
      <c r="B489" s="11">
        <f>SUMIF('MB25'!B:B,A489,'MB25'!G:G)</f>
        <v>0</v>
      </c>
      <c r="C489" s="11">
        <f ca="1">SUMIF('saldo z22k032'!D:F,A489,'saldo z22k032'!F:F)</f>
        <v>0</v>
      </c>
      <c r="D489" s="11">
        <f>SUMIF('Z22M051 Programação'!D:D,A489,'Z22M051 Programação'!F:F)</f>
        <v>0</v>
      </c>
      <c r="E489" s="11">
        <f t="shared" ca="1" si="14"/>
        <v>0</v>
      </c>
      <c r="F489" s="11">
        <f t="shared" ca="1" si="15"/>
        <v>0</v>
      </c>
      <c r="H489" s="11" t="e">
        <f>VLOOKUP(A489,'ME3M Programa Remessa'!D:E,2,FALSE)</f>
        <v>#N/A</v>
      </c>
      <c r="I489" s="11" t="e">
        <f>VLOOKUP(H489,'ME3M Programa Remessa'!E:L,8,FALSE)</f>
        <v>#N/A</v>
      </c>
      <c r="J489" s="11" t="e">
        <f>VLOOKUP(A489,'ME3M Programa Remessa'!D:L,10,FALSE)</f>
        <v>#N/A</v>
      </c>
      <c r="K489" s="11"/>
      <c r="L489" s="17" t="e">
        <f>VLOOKUP(A489,'MB25'!B:C,2,FALSE)</f>
        <v>#N/A</v>
      </c>
    </row>
    <row r="490" spans="2:12" hidden="1" x14ac:dyDescent="0.25">
      <c r="B490" s="11">
        <f>SUMIF('MB25'!B:B,A490,'MB25'!G:G)</f>
        <v>0</v>
      </c>
      <c r="C490" s="11">
        <f ca="1">SUMIF('saldo z22k032'!D:F,A490,'saldo z22k032'!F:F)</f>
        <v>0</v>
      </c>
      <c r="D490" s="11">
        <f>SUMIF('Z22M051 Programação'!D:D,A490,'Z22M051 Programação'!F:F)</f>
        <v>0</v>
      </c>
      <c r="E490" s="11">
        <f t="shared" ca="1" si="14"/>
        <v>0</v>
      </c>
      <c r="F490" s="11">
        <f t="shared" ca="1" si="15"/>
        <v>0</v>
      </c>
      <c r="H490" s="11" t="e">
        <f>VLOOKUP(A490,'ME3M Programa Remessa'!D:E,2,FALSE)</f>
        <v>#N/A</v>
      </c>
      <c r="I490" s="11" t="e">
        <f>VLOOKUP(H490,'ME3M Programa Remessa'!E:L,8,FALSE)</f>
        <v>#N/A</v>
      </c>
      <c r="J490" s="11" t="e">
        <f>VLOOKUP(A490,'ME3M Programa Remessa'!D:L,10,FALSE)</f>
        <v>#N/A</v>
      </c>
      <c r="K490" s="11"/>
      <c r="L490" s="17" t="e">
        <f>VLOOKUP(A490,'MB25'!B:C,2,FALSE)</f>
        <v>#N/A</v>
      </c>
    </row>
    <row r="491" spans="2:12" hidden="1" x14ac:dyDescent="0.25">
      <c r="B491" s="11">
        <f>SUMIF('MB25'!B:B,A491,'MB25'!G:G)</f>
        <v>0</v>
      </c>
      <c r="C491" s="11">
        <f ca="1">SUMIF('saldo z22k032'!D:F,A491,'saldo z22k032'!F:F)</f>
        <v>0</v>
      </c>
      <c r="D491" s="11">
        <f>SUMIF('Z22M051 Programação'!D:D,A491,'Z22M051 Programação'!F:F)</f>
        <v>0</v>
      </c>
      <c r="E491" s="11">
        <f t="shared" ca="1" si="14"/>
        <v>0</v>
      </c>
      <c r="F491" s="11">
        <f t="shared" ca="1" si="15"/>
        <v>0</v>
      </c>
      <c r="H491" s="11" t="e">
        <f>VLOOKUP(A491,'ME3M Programa Remessa'!D:E,2,FALSE)</f>
        <v>#N/A</v>
      </c>
      <c r="I491" s="11" t="e">
        <f>VLOOKUP(H491,'ME3M Programa Remessa'!E:L,8,FALSE)</f>
        <v>#N/A</v>
      </c>
      <c r="J491" s="11" t="e">
        <f>VLOOKUP(A491,'ME3M Programa Remessa'!D:L,10,FALSE)</f>
        <v>#N/A</v>
      </c>
      <c r="K491" s="11"/>
      <c r="L491" s="17" t="e">
        <f>VLOOKUP(A491,'MB25'!B:C,2,FALSE)</f>
        <v>#N/A</v>
      </c>
    </row>
    <row r="492" spans="2:12" hidden="1" x14ac:dyDescent="0.25">
      <c r="B492" s="11">
        <f>SUMIF('MB25'!B:B,A492,'MB25'!G:G)</f>
        <v>0</v>
      </c>
      <c r="C492" s="11">
        <f ca="1">SUMIF('saldo z22k032'!D:F,A492,'saldo z22k032'!F:F)</f>
        <v>0</v>
      </c>
      <c r="D492" s="11">
        <f>SUMIF('Z22M051 Programação'!D:D,A492,'Z22M051 Programação'!F:F)</f>
        <v>0</v>
      </c>
      <c r="E492" s="11">
        <f t="shared" ca="1" si="14"/>
        <v>0</v>
      </c>
      <c r="F492" s="11">
        <f t="shared" ca="1" si="15"/>
        <v>0</v>
      </c>
      <c r="H492" s="11" t="e">
        <f>VLOOKUP(A492,'ME3M Programa Remessa'!D:E,2,FALSE)</f>
        <v>#N/A</v>
      </c>
      <c r="I492" s="11" t="e">
        <f>VLOOKUP(H492,'ME3M Programa Remessa'!E:L,8,FALSE)</f>
        <v>#N/A</v>
      </c>
      <c r="J492" s="11" t="e">
        <f>VLOOKUP(A492,'ME3M Programa Remessa'!D:L,10,FALSE)</f>
        <v>#N/A</v>
      </c>
      <c r="K492" s="11"/>
      <c r="L492" s="17" t="e">
        <f>VLOOKUP(A492,'MB25'!B:C,2,FALSE)</f>
        <v>#N/A</v>
      </c>
    </row>
    <row r="493" spans="2:12" hidden="1" x14ac:dyDescent="0.25">
      <c r="B493" s="11">
        <f>SUMIF('MB25'!B:B,A493,'MB25'!G:G)</f>
        <v>0</v>
      </c>
      <c r="C493" s="11">
        <f ca="1">SUMIF('saldo z22k032'!D:F,A493,'saldo z22k032'!F:F)</f>
        <v>0</v>
      </c>
      <c r="D493" s="11">
        <f>SUMIF('Z22M051 Programação'!D:D,A493,'Z22M051 Programação'!F:F)</f>
        <v>0</v>
      </c>
      <c r="E493" s="11">
        <f t="shared" ca="1" si="14"/>
        <v>0</v>
      </c>
      <c r="F493" s="11">
        <f t="shared" ca="1" si="15"/>
        <v>0</v>
      </c>
      <c r="H493" s="11" t="e">
        <f>VLOOKUP(A493,'ME3M Programa Remessa'!D:E,2,FALSE)</f>
        <v>#N/A</v>
      </c>
      <c r="I493" s="11" t="e">
        <f>VLOOKUP(H493,'ME3M Programa Remessa'!E:L,8,FALSE)</f>
        <v>#N/A</v>
      </c>
      <c r="J493" s="11" t="e">
        <f>VLOOKUP(A493,'ME3M Programa Remessa'!D:L,10,FALSE)</f>
        <v>#N/A</v>
      </c>
      <c r="K493" s="11"/>
      <c r="L493" s="17" t="e">
        <f>VLOOKUP(A493,'MB25'!B:C,2,FALSE)</f>
        <v>#N/A</v>
      </c>
    </row>
    <row r="494" spans="2:12" hidden="1" x14ac:dyDescent="0.25">
      <c r="B494" s="11">
        <f>SUMIF('MB25'!B:B,A494,'MB25'!G:G)</f>
        <v>0</v>
      </c>
      <c r="C494" s="11">
        <f ca="1">SUMIF('saldo z22k032'!D:F,A494,'saldo z22k032'!F:F)</f>
        <v>0</v>
      </c>
      <c r="D494" s="11">
        <f>SUMIF('Z22M051 Programação'!D:D,A494,'Z22M051 Programação'!F:F)</f>
        <v>0</v>
      </c>
      <c r="E494" s="11">
        <f t="shared" ca="1" si="14"/>
        <v>0</v>
      </c>
      <c r="F494" s="11">
        <f t="shared" ca="1" si="15"/>
        <v>0</v>
      </c>
      <c r="H494" s="11" t="e">
        <f>VLOOKUP(A494,'ME3M Programa Remessa'!D:E,2,FALSE)</f>
        <v>#N/A</v>
      </c>
      <c r="I494" s="11" t="e">
        <f>VLOOKUP(H494,'ME3M Programa Remessa'!E:L,8,FALSE)</f>
        <v>#N/A</v>
      </c>
      <c r="J494" s="11" t="e">
        <f>VLOOKUP(A494,'ME3M Programa Remessa'!D:L,10,FALSE)</f>
        <v>#N/A</v>
      </c>
      <c r="K494" s="11"/>
      <c r="L494" s="17" t="e">
        <f>VLOOKUP(A494,'MB25'!B:C,2,FALSE)</f>
        <v>#N/A</v>
      </c>
    </row>
    <row r="495" spans="2:12" hidden="1" x14ac:dyDescent="0.25">
      <c r="B495" s="11">
        <f>SUMIF('MB25'!B:B,A495,'MB25'!G:G)</f>
        <v>0</v>
      </c>
      <c r="C495" s="11">
        <f ca="1">SUMIF('saldo z22k032'!D:F,A495,'saldo z22k032'!F:F)</f>
        <v>0</v>
      </c>
      <c r="D495" s="11">
        <f>SUMIF('Z22M051 Programação'!D:D,A495,'Z22M051 Programação'!F:F)</f>
        <v>0</v>
      </c>
      <c r="E495" s="11">
        <f t="shared" ca="1" si="14"/>
        <v>0</v>
      </c>
      <c r="F495" s="11">
        <f t="shared" ca="1" si="15"/>
        <v>0</v>
      </c>
      <c r="H495" s="11" t="e">
        <f>VLOOKUP(A495,'ME3M Programa Remessa'!D:E,2,FALSE)</f>
        <v>#N/A</v>
      </c>
      <c r="I495" s="11" t="e">
        <f>VLOOKUP(H495,'ME3M Programa Remessa'!E:L,8,FALSE)</f>
        <v>#N/A</v>
      </c>
      <c r="J495" s="11" t="e">
        <f>VLOOKUP(A495,'ME3M Programa Remessa'!D:L,10,FALSE)</f>
        <v>#N/A</v>
      </c>
      <c r="K495" s="11"/>
      <c r="L495" s="17" t="e">
        <f>VLOOKUP(A495,'MB25'!B:C,2,FALSE)</f>
        <v>#N/A</v>
      </c>
    </row>
    <row r="496" spans="2:12" hidden="1" x14ac:dyDescent="0.25">
      <c r="B496" s="11">
        <f>SUMIF('MB25'!B:B,A496,'MB25'!G:G)</f>
        <v>0</v>
      </c>
      <c r="C496" s="11">
        <f ca="1">SUMIF('saldo z22k032'!D:F,A496,'saldo z22k032'!F:F)</f>
        <v>0</v>
      </c>
      <c r="D496" s="11">
        <f>SUMIF('Z22M051 Programação'!D:D,A496,'Z22M051 Programação'!F:F)</f>
        <v>0</v>
      </c>
      <c r="E496" s="11">
        <f t="shared" ca="1" si="14"/>
        <v>0</v>
      </c>
      <c r="F496" s="11">
        <f t="shared" ca="1" si="15"/>
        <v>0</v>
      </c>
      <c r="H496" s="11" t="e">
        <f>VLOOKUP(A496,'ME3M Programa Remessa'!D:E,2,FALSE)</f>
        <v>#N/A</v>
      </c>
      <c r="I496" s="11" t="e">
        <f>VLOOKUP(H496,'ME3M Programa Remessa'!E:L,8,FALSE)</f>
        <v>#N/A</v>
      </c>
      <c r="J496" s="11" t="e">
        <f>VLOOKUP(A496,'ME3M Programa Remessa'!D:L,10,FALSE)</f>
        <v>#N/A</v>
      </c>
      <c r="K496" s="11"/>
      <c r="L496" s="17" t="e">
        <f>VLOOKUP(A496,'MB25'!B:C,2,FALSE)</f>
        <v>#N/A</v>
      </c>
    </row>
    <row r="497" spans="2:12" hidden="1" x14ac:dyDescent="0.25">
      <c r="B497" s="11">
        <f>SUMIF('MB25'!B:B,A497,'MB25'!G:G)</f>
        <v>0</v>
      </c>
      <c r="C497" s="11">
        <f ca="1">SUMIF('saldo z22k032'!D:F,A497,'saldo z22k032'!F:F)</f>
        <v>0</v>
      </c>
      <c r="D497" s="11">
        <f>SUMIF('Z22M051 Programação'!D:D,A497,'Z22M051 Programação'!F:F)</f>
        <v>0</v>
      </c>
      <c r="E497" s="11">
        <f t="shared" ca="1" si="14"/>
        <v>0</v>
      </c>
      <c r="F497" s="11">
        <f t="shared" ca="1" si="15"/>
        <v>0</v>
      </c>
      <c r="H497" s="11" t="e">
        <f>VLOOKUP(A497,'ME3M Programa Remessa'!D:E,2,FALSE)</f>
        <v>#N/A</v>
      </c>
      <c r="I497" s="11" t="e">
        <f>VLOOKUP(H497,'ME3M Programa Remessa'!E:L,8,FALSE)</f>
        <v>#N/A</v>
      </c>
      <c r="J497" s="11" t="e">
        <f>VLOOKUP(A497,'ME3M Programa Remessa'!D:L,10,FALSE)</f>
        <v>#N/A</v>
      </c>
      <c r="K497" s="11"/>
      <c r="L497" s="17" t="e">
        <f>VLOOKUP(A497,'MB25'!B:C,2,FALSE)</f>
        <v>#N/A</v>
      </c>
    </row>
    <row r="498" spans="2:12" hidden="1" x14ac:dyDescent="0.25">
      <c r="B498" s="11">
        <f>SUMIF('MB25'!B:B,A498,'MB25'!G:G)</f>
        <v>0</v>
      </c>
      <c r="C498" s="11">
        <f ca="1">SUMIF('saldo z22k032'!D:F,A498,'saldo z22k032'!F:F)</f>
        <v>0</v>
      </c>
      <c r="D498" s="11">
        <f>SUMIF('Z22M051 Programação'!D:D,A498,'Z22M051 Programação'!F:F)</f>
        <v>0</v>
      </c>
      <c r="E498" s="11">
        <f t="shared" ca="1" si="14"/>
        <v>0</v>
      </c>
      <c r="F498" s="11">
        <f t="shared" ca="1" si="15"/>
        <v>0</v>
      </c>
      <c r="H498" s="11" t="e">
        <f>VLOOKUP(A498,'ME3M Programa Remessa'!D:E,2,FALSE)</f>
        <v>#N/A</v>
      </c>
      <c r="I498" s="11" t="e">
        <f>VLOOKUP(H498,'ME3M Programa Remessa'!E:L,8,FALSE)</f>
        <v>#N/A</v>
      </c>
      <c r="J498" s="11" t="e">
        <f>VLOOKUP(A498,'ME3M Programa Remessa'!D:L,10,FALSE)</f>
        <v>#N/A</v>
      </c>
      <c r="K498" s="11"/>
      <c r="L498" s="17" t="e">
        <f>VLOOKUP(A498,'MB25'!B:C,2,FALSE)</f>
        <v>#N/A</v>
      </c>
    </row>
    <row r="499" spans="2:12" hidden="1" x14ac:dyDescent="0.25">
      <c r="B499" s="11">
        <f>SUMIF('MB25'!B:B,A499,'MB25'!G:G)</f>
        <v>0</v>
      </c>
      <c r="C499" s="11">
        <f ca="1">SUMIF('saldo z22k032'!D:F,A499,'saldo z22k032'!F:F)</f>
        <v>0</v>
      </c>
      <c r="D499" s="11">
        <f>SUMIF('Z22M051 Programação'!D:D,A499,'Z22M051 Programação'!F:F)</f>
        <v>0</v>
      </c>
      <c r="E499" s="11">
        <f t="shared" ca="1" si="14"/>
        <v>0</v>
      </c>
      <c r="F499" s="11">
        <f t="shared" ca="1" si="15"/>
        <v>0</v>
      </c>
      <c r="H499" s="11" t="e">
        <f>VLOOKUP(A499,'ME3M Programa Remessa'!D:E,2,FALSE)</f>
        <v>#N/A</v>
      </c>
      <c r="I499" s="11" t="e">
        <f>VLOOKUP(H499,'ME3M Programa Remessa'!E:L,8,FALSE)</f>
        <v>#N/A</v>
      </c>
      <c r="J499" s="11" t="e">
        <f>VLOOKUP(A499,'ME3M Programa Remessa'!D:L,10,FALSE)</f>
        <v>#N/A</v>
      </c>
      <c r="K499" s="11"/>
      <c r="L499" s="17" t="e">
        <f>VLOOKUP(A499,'MB25'!B:C,2,FALSE)</f>
        <v>#N/A</v>
      </c>
    </row>
    <row r="500" spans="2:12" hidden="1" x14ac:dyDescent="0.25">
      <c r="B500" s="11">
        <f>SUMIF('MB25'!B:B,A500,'MB25'!G:G)</f>
        <v>0</v>
      </c>
      <c r="C500" s="11">
        <f ca="1">SUMIF('saldo z22k032'!D:F,A500,'saldo z22k032'!F:F)</f>
        <v>0</v>
      </c>
      <c r="D500" s="11">
        <f>SUMIF('Z22M051 Programação'!D:D,A500,'Z22M051 Programação'!F:F)</f>
        <v>0</v>
      </c>
      <c r="E500" s="11">
        <f t="shared" ca="1" si="14"/>
        <v>0</v>
      </c>
      <c r="F500" s="11">
        <f t="shared" ca="1" si="15"/>
        <v>0</v>
      </c>
      <c r="H500" s="11" t="e">
        <f>VLOOKUP(A500,'ME3M Programa Remessa'!D:E,2,FALSE)</f>
        <v>#N/A</v>
      </c>
      <c r="I500" s="11" t="e">
        <f>VLOOKUP(H500,'ME3M Programa Remessa'!E:L,8,FALSE)</f>
        <v>#N/A</v>
      </c>
      <c r="J500" s="11" t="e">
        <f>VLOOKUP(A500,'ME3M Programa Remessa'!D:L,10,FALSE)</f>
        <v>#N/A</v>
      </c>
      <c r="K500" s="11"/>
      <c r="L500" s="17" t="e">
        <f>VLOOKUP(A500,'MB25'!B:C,2,FALSE)</f>
        <v>#N/A</v>
      </c>
    </row>
    <row r="501" spans="2:12" hidden="1" x14ac:dyDescent="0.25">
      <c r="B501" s="11">
        <f>SUMIF('MB25'!B:B,A501,'MB25'!G:G)</f>
        <v>0</v>
      </c>
      <c r="C501" s="11">
        <f ca="1">SUMIF('saldo z22k032'!D:F,A501,'saldo z22k032'!F:F)</f>
        <v>0</v>
      </c>
      <c r="D501" s="11">
        <f>SUMIF('Z22M051 Programação'!D:D,A501,'Z22M051 Programação'!F:F)</f>
        <v>0</v>
      </c>
      <c r="E501" s="11">
        <f t="shared" ca="1" si="14"/>
        <v>0</v>
      </c>
      <c r="F501" s="11">
        <f t="shared" ca="1" si="15"/>
        <v>0</v>
      </c>
      <c r="H501" s="11" t="e">
        <f>VLOOKUP(A501,'ME3M Programa Remessa'!D:E,2,FALSE)</f>
        <v>#N/A</v>
      </c>
      <c r="I501" s="11" t="e">
        <f>VLOOKUP(H501,'ME3M Programa Remessa'!E:L,8,FALSE)</f>
        <v>#N/A</v>
      </c>
      <c r="J501" s="11" t="e">
        <f>VLOOKUP(A501,'ME3M Programa Remessa'!D:L,10,FALSE)</f>
        <v>#N/A</v>
      </c>
      <c r="K501" s="11"/>
      <c r="L501" s="17" t="e">
        <f>VLOOKUP(A501,'MB25'!B:C,2,FALSE)</f>
        <v>#N/A</v>
      </c>
    </row>
    <row r="502" spans="2:12" hidden="1" x14ac:dyDescent="0.25">
      <c r="B502" s="11">
        <f>SUMIF('MB25'!B:B,A502,'MB25'!G:G)</f>
        <v>0</v>
      </c>
      <c r="C502" s="11">
        <f ca="1">SUMIF('saldo z22k032'!D:F,A502,'saldo z22k032'!F:F)</f>
        <v>0</v>
      </c>
      <c r="D502" s="11">
        <f>SUMIF('Z22M051 Programação'!D:D,A502,'Z22M051 Programação'!F:F)</f>
        <v>0</v>
      </c>
      <c r="E502" s="11">
        <f t="shared" ca="1" si="14"/>
        <v>0</v>
      </c>
      <c r="F502" s="11">
        <f t="shared" ca="1" si="15"/>
        <v>0</v>
      </c>
      <c r="H502" s="11" t="e">
        <f>VLOOKUP(A502,'ME3M Programa Remessa'!D:E,2,FALSE)</f>
        <v>#N/A</v>
      </c>
      <c r="I502" s="11" t="e">
        <f>VLOOKUP(H502,'ME3M Programa Remessa'!E:L,8,FALSE)</f>
        <v>#N/A</v>
      </c>
      <c r="J502" s="11" t="e">
        <f>VLOOKUP(A502,'ME3M Programa Remessa'!D:L,10,FALSE)</f>
        <v>#N/A</v>
      </c>
      <c r="K502" s="11"/>
      <c r="L502" s="17" t="e">
        <f>VLOOKUP(A502,'MB25'!B:C,2,FALSE)</f>
        <v>#N/A</v>
      </c>
    </row>
    <row r="503" spans="2:12" hidden="1" x14ac:dyDescent="0.25">
      <c r="B503" s="11">
        <f>SUMIF('MB25'!B:B,A503,'MB25'!G:G)</f>
        <v>0</v>
      </c>
      <c r="C503" s="11">
        <f ca="1">SUMIF('saldo z22k032'!D:F,A503,'saldo z22k032'!F:F)</f>
        <v>0</v>
      </c>
      <c r="D503" s="11">
        <f>SUMIF('Z22M051 Programação'!D:D,A503,'Z22M051 Programação'!F:F)</f>
        <v>0</v>
      </c>
      <c r="E503" s="11">
        <f t="shared" ca="1" si="14"/>
        <v>0</v>
      </c>
      <c r="F503" s="11">
        <f t="shared" ca="1" si="15"/>
        <v>0</v>
      </c>
      <c r="H503" s="11" t="e">
        <f>VLOOKUP(A503,'ME3M Programa Remessa'!D:E,2,FALSE)</f>
        <v>#N/A</v>
      </c>
      <c r="I503" s="11" t="e">
        <f>VLOOKUP(H503,'ME3M Programa Remessa'!E:L,8,FALSE)</f>
        <v>#N/A</v>
      </c>
      <c r="J503" s="11" t="e">
        <f>VLOOKUP(A503,'ME3M Programa Remessa'!D:L,10,FALSE)</f>
        <v>#N/A</v>
      </c>
      <c r="K503" s="11"/>
      <c r="L503" s="17" t="e">
        <f>VLOOKUP(A503,'MB25'!B:C,2,FALSE)</f>
        <v>#N/A</v>
      </c>
    </row>
    <row r="504" spans="2:12" hidden="1" x14ac:dyDescent="0.25">
      <c r="B504" s="11">
        <f>SUMIF('MB25'!B:B,A504,'MB25'!G:G)</f>
        <v>0</v>
      </c>
      <c r="C504" s="11">
        <f ca="1">SUMIF('saldo z22k032'!D:F,A504,'saldo z22k032'!F:F)</f>
        <v>0</v>
      </c>
      <c r="D504" s="11">
        <f>SUMIF('Z22M051 Programação'!D:D,A504,'Z22M051 Programação'!F:F)</f>
        <v>0</v>
      </c>
      <c r="E504" s="11">
        <f t="shared" ca="1" si="14"/>
        <v>0</v>
      </c>
      <c r="F504" s="11">
        <f t="shared" ca="1" si="15"/>
        <v>0</v>
      </c>
      <c r="H504" s="11" t="e">
        <f>VLOOKUP(A504,'ME3M Programa Remessa'!D:E,2,FALSE)</f>
        <v>#N/A</v>
      </c>
      <c r="I504" s="11" t="e">
        <f>VLOOKUP(H504,'ME3M Programa Remessa'!E:L,8,FALSE)</f>
        <v>#N/A</v>
      </c>
      <c r="J504" s="11" t="e">
        <f>VLOOKUP(A504,'ME3M Programa Remessa'!D:L,10,FALSE)</f>
        <v>#N/A</v>
      </c>
      <c r="K504" s="11"/>
      <c r="L504" s="17" t="e">
        <f>VLOOKUP(A504,'MB25'!B:C,2,FALSE)</f>
        <v>#N/A</v>
      </c>
    </row>
    <row r="505" spans="2:12" hidden="1" x14ac:dyDescent="0.25">
      <c r="B505" s="11">
        <f>SUMIF('MB25'!B:B,A505,'MB25'!G:G)</f>
        <v>0</v>
      </c>
      <c r="C505" s="11">
        <f ca="1">SUMIF('saldo z22k032'!D:F,A505,'saldo z22k032'!F:F)</f>
        <v>0</v>
      </c>
      <c r="D505" s="11">
        <f>SUMIF('Z22M051 Programação'!D:D,A505,'Z22M051 Programação'!F:F)</f>
        <v>0</v>
      </c>
      <c r="E505" s="11">
        <f t="shared" ca="1" si="14"/>
        <v>0</v>
      </c>
      <c r="F505" s="11">
        <f t="shared" ca="1" si="15"/>
        <v>0</v>
      </c>
      <c r="H505" s="11" t="e">
        <f>VLOOKUP(A505,'ME3M Programa Remessa'!D:E,2,FALSE)</f>
        <v>#N/A</v>
      </c>
      <c r="I505" s="11" t="e">
        <f>VLOOKUP(H505,'ME3M Programa Remessa'!E:L,8,FALSE)</f>
        <v>#N/A</v>
      </c>
      <c r="J505" s="11" t="e">
        <f>VLOOKUP(A505,'ME3M Programa Remessa'!D:L,10,FALSE)</f>
        <v>#N/A</v>
      </c>
      <c r="K505" s="11"/>
      <c r="L505" s="17" t="e">
        <f>VLOOKUP(A505,'MB25'!B:C,2,FALSE)</f>
        <v>#N/A</v>
      </c>
    </row>
    <row r="506" spans="2:12" hidden="1" x14ac:dyDescent="0.25">
      <c r="B506" s="11">
        <f>SUMIF('MB25'!B:B,A506,'MB25'!G:G)</f>
        <v>0</v>
      </c>
      <c r="C506" s="11">
        <f ca="1">SUMIF('saldo z22k032'!D:F,A506,'saldo z22k032'!F:F)</f>
        <v>0</v>
      </c>
      <c r="D506" s="11">
        <f>SUMIF('Z22M051 Programação'!D:D,A506,'Z22M051 Programação'!F:F)</f>
        <v>0</v>
      </c>
      <c r="E506" s="11">
        <f t="shared" ca="1" si="14"/>
        <v>0</v>
      </c>
      <c r="F506" s="11">
        <f t="shared" ca="1" si="15"/>
        <v>0</v>
      </c>
      <c r="H506" s="11" t="e">
        <f>VLOOKUP(A506,'ME3M Programa Remessa'!D:E,2,FALSE)</f>
        <v>#N/A</v>
      </c>
      <c r="I506" s="11" t="e">
        <f>VLOOKUP(H506,'ME3M Programa Remessa'!E:L,8,FALSE)</f>
        <v>#N/A</v>
      </c>
      <c r="J506" s="11" t="e">
        <f>VLOOKUP(A506,'ME3M Programa Remessa'!D:L,10,FALSE)</f>
        <v>#N/A</v>
      </c>
      <c r="K506" s="11"/>
      <c r="L506" s="17" t="e">
        <f>VLOOKUP(A506,'MB25'!B:C,2,FALSE)</f>
        <v>#N/A</v>
      </c>
    </row>
    <row r="507" spans="2:12" hidden="1" x14ac:dyDescent="0.25">
      <c r="B507" s="11">
        <f>SUMIF('MB25'!B:B,A507,'MB25'!G:G)</f>
        <v>0</v>
      </c>
      <c r="C507" s="11">
        <f ca="1">SUMIF('saldo z22k032'!D:F,A507,'saldo z22k032'!F:F)</f>
        <v>0</v>
      </c>
      <c r="D507" s="11">
        <f>SUMIF('Z22M051 Programação'!D:D,A507,'Z22M051 Programação'!F:F)</f>
        <v>0</v>
      </c>
      <c r="E507" s="11">
        <f t="shared" ca="1" si="14"/>
        <v>0</v>
      </c>
      <c r="F507" s="11">
        <f t="shared" ca="1" si="15"/>
        <v>0</v>
      </c>
      <c r="H507" s="11" t="e">
        <f>VLOOKUP(A507,'ME3M Programa Remessa'!D:E,2,FALSE)</f>
        <v>#N/A</v>
      </c>
      <c r="I507" s="11" t="e">
        <f>VLOOKUP(H507,'ME3M Programa Remessa'!E:L,8,FALSE)</f>
        <v>#N/A</v>
      </c>
      <c r="J507" s="11" t="e">
        <f>VLOOKUP(A507,'ME3M Programa Remessa'!D:L,10,FALSE)</f>
        <v>#N/A</v>
      </c>
      <c r="K507" s="11"/>
      <c r="L507" s="17" t="e">
        <f>VLOOKUP(A507,'MB25'!B:C,2,FALSE)</f>
        <v>#N/A</v>
      </c>
    </row>
    <row r="508" spans="2:12" hidden="1" x14ac:dyDescent="0.25">
      <c r="B508" s="11">
        <f>SUMIF('MB25'!B:B,A508,'MB25'!G:G)</f>
        <v>0</v>
      </c>
      <c r="C508" s="11">
        <f ca="1">SUMIF('saldo z22k032'!D:F,A508,'saldo z22k032'!F:F)</f>
        <v>0</v>
      </c>
      <c r="D508" s="11">
        <f>SUMIF('Z22M051 Programação'!D:D,A508,'Z22M051 Programação'!F:F)</f>
        <v>0</v>
      </c>
      <c r="E508" s="11">
        <f t="shared" ca="1" si="14"/>
        <v>0</v>
      </c>
      <c r="F508" s="11">
        <f t="shared" ca="1" si="15"/>
        <v>0</v>
      </c>
      <c r="H508" s="11" t="e">
        <f>VLOOKUP(A508,'ME3M Programa Remessa'!D:E,2,FALSE)</f>
        <v>#N/A</v>
      </c>
      <c r="I508" s="11" t="e">
        <f>VLOOKUP(H508,'ME3M Programa Remessa'!E:L,8,FALSE)</f>
        <v>#N/A</v>
      </c>
      <c r="J508" s="11" t="e">
        <f>VLOOKUP(A508,'ME3M Programa Remessa'!D:L,10,FALSE)</f>
        <v>#N/A</v>
      </c>
      <c r="K508" s="11"/>
      <c r="L508" s="17" t="e">
        <f>VLOOKUP(A508,'MB25'!B:C,2,FALSE)</f>
        <v>#N/A</v>
      </c>
    </row>
    <row r="509" spans="2:12" hidden="1" x14ac:dyDescent="0.25">
      <c r="B509" s="11">
        <f>SUMIF('MB25'!B:B,A509,'MB25'!G:G)</f>
        <v>0</v>
      </c>
      <c r="C509" s="11">
        <f ca="1">SUMIF('saldo z22k032'!D:F,A509,'saldo z22k032'!F:F)</f>
        <v>0</v>
      </c>
      <c r="D509" s="11">
        <f>SUMIF('Z22M051 Programação'!D:D,A509,'Z22M051 Programação'!F:F)</f>
        <v>0</v>
      </c>
      <c r="E509" s="11">
        <f t="shared" ca="1" si="14"/>
        <v>0</v>
      </c>
      <c r="F509" s="11">
        <f t="shared" ca="1" si="15"/>
        <v>0</v>
      </c>
      <c r="H509" s="11" t="e">
        <f>VLOOKUP(A509,'ME3M Programa Remessa'!D:E,2,FALSE)</f>
        <v>#N/A</v>
      </c>
      <c r="I509" s="11" t="e">
        <f>VLOOKUP(H509,'ME3M Programa Remessa'!E:L,8,FALSE)</f>
        <v>#N/A</v>
      </c>
      <c r="J509" s="11" t="e">
        <f>VLOOKUP(A509,'ME3M Programa Remessa'!D:L,10,FALSE)</f>
        <v>#N/A</v>
      </c>
      <c r="K509" s="11"/>
      <c r="L509" s="17" t="e">
        <f>VLOOKUP(A509,'MB25'!B:C,2,FALSE)</f>
        <v>#N/A</v>
      </c>
    </row>
    <row r="510" spans="2:12" hidden="1" x14ac:dyDescent="0.25">
      <c r="B510" s="11">
        <f>SUMIF('MB25'!B:B,A510,'MB25'!G:G)</f>
        <v>0</v>
      </c>
      <c r="C510" s="11">
        <f ca="1">SUMIF('saldo z22k032'!D:F,A510,'saldo z22k032'!F:F)</f>
        <v>0</v>
      </c>
      <c r="D510" s="11">
        <f>SUMIF('Z22M051 Programação'!D:D,A510,'Z22M051 Programação'!F:F)</f>
        <v>0</v>
      </c>
      <c r="E510" s="11">
        <f t="shared" ca="1" si="14"/>
        <v>0</v>
      </c>
      <c r="F510" s="11">
        <f t="shared" ca="1" si="15"/>
        <v>0</v>
      </c>
      <c r="H510" s="11" t="e">
        <f>VLOOKUP(A510,'ME3M Programa Remessa'!D:E,2,FALSE)</f>
        <v>#N/A</v>
      </c>
      <c r="I510" s="11" t="e">
        <f>VLOOKUP(H510,'ME3M Programa Remessa'!E:L,8,FALSE)</f>
        <v>#N/A</v>
      </c>
      <c r="J510" s="11" t="e">
        <f>VLOOKUP(A510,'ME3M Programa Remessa'!D:L,10,FALSE)</f>
        <v>#N/A</v>
      </c>
      <c r="K510" s="11"/>
      <c r="L510" s="17" t="e">
        <f>VLOOKUP(A510,'MB25'!B:C,2,FALSE)</f>
        <v>#N/A</v>
      </c>
    </row>
    <row r="511" spans="2:12" hidden="1" x14ac:dyDescent="0.25">
      <c r="B511" s="11">
        <f>SUMIF('MB25'!B:B,A511,'MB25'!G:G)</f>
        <v>0</v>
      </c>
      <c r="C511" s="11">
        <f ca="1">SUMIF('saldo z22k032'!D:F,A511,'saldo z22k032'!F:F)</f>
        <v>0</v>
      </c>
      <c r="D511" s="11">
        <f>SUMIF('Z22M051 Programação'!D:D,A511,'Z22M051 Programação'!F:F)</f>
        <v>0</v>
      </c>
      <c r="E511" s="11">
        <f t="shared" ca="1" si="14"/>
        <v>0</v>
      </c>
      <c r="F511" s="11">
        <f t="shared" ca="1" si="15"/>
        <v>0</v>
      </c>
      <c r="H511" s="11" t="e">
        <f>VLOOKUP(A511,'ME3M Programa Remessa'!D:E,2,FALSE)</f>
        <v>#N/A</v>
      </c>
      <c r="I511" s="11" t="e">
        <f>VLOOKUP(H511,'ME3M Programa Remessa'!E:L,8,FALSE)</f>
        <v>#N/A</v>
      </c>
      <c r="J511" s="11" t="e">
        <f>VLOOKUP(A511,'ME3M Programa Remessa'!D:L,10,FALSE)</f>
        <v>#N/A</v>
      </c>
      <c r="K511" s="11"/>
      <c r="L511" s="17" t="e">
        <f>VLOOKUP(A511,'MB25'!B:C,2,FALSE)</f>
        <v>#N/A</v>
      </c>
    </row>
    <row r="512" spans="2:12" hidden="1" x14ac:dyDescent="0.25">
      <c r="B512" s="11">
        <f>SUMIF('MB25'!B:B,A512,'MB25'!G:G)</f>
        <v>0</v>
      </c>
      <c r="C512" s="11">
        <f ca="1">SUMIF('saldo z22k032'!D:F,A512,'saldo z22k032'!F:F)</f>
        <v>0</v>
      </c>
      <c r="D512" s="11">
        <f>SUMIF('Z22M051 Programação'!D:D,A512,'Z22M051 Programação'!F:F)</f>
        <v>0</v>
      </c>
      <c r="E512" s="11">
        <f t="shared" ca="1" si="14"/>
        <v>0</v>
      </c>
      <c r="F512" s="11">
        <f t="shared" ca="1" si="15"/>
        <v>0</v>
      </c>
      <c r="H512" s="11" t="e">
        <f>VLOOKUP(A512,'ME3M Programa Remessa'!D:E,2,FALSE)</f>
        <v>#N/A</v>
      </c>
      <c r="I512" s="11" t="e">
        <f>VLOOKUP(H512,'ME3M Programa Remessa'!E:L,8,FALSE)</f>
        <v>#N/A</v>
      </c>
      <c r="J512" s="11" t="e">
        <f>VLOOKUP(A512,'ME3M Programa Remessa'!D:L,10,FALSE)</f>
        <v>#N/A</v>
      </c>
      <c r="K512" s="11"/>
      <c r="L512" s="17" t="e">
        <f>VLOOKUP(A512,'MB25'!B:C,2,FALSE)</f>
        <v>#N/A</v>
      </c>
    </row>
    <row r="513" spans="2:12" hidden="1" x14ac:dyDescent="0.25">
      <c r="B513" s="11">
        <f>SUMIF('MB25'!B:B,A513,'MB25'!G:G)</f>
        <v>0</v>
      </c>
      <c r="C513" s="11">
        <f ca="1">SUMIF('saldo z22k032'!D:F,A513,'saldo z22k032'!F:F)</f>
        <v>0</v>
      </c>
      <c r="D513" s="11">
        <f>SUMIF('Z22M051 Programação'!D:D,A513,'Z22M051 Programação'!F:F)</f>
        <v>0</v>
      </c>
      <c r="E513" s="11">
        <f t="shared" ca="1" si="14"/>
        <v>0</v>
      </c>
      <c r="F513" s="11">
        <f t="shared" ca="1" si="15"/>
        <v>0</v>
      </c>
      <c r="H513" s="11" t="e">
        <f>VLOOKUP(A513,'ME3M Programa Remessa'!D:E,2,FALSE)</f>
        <v>#N/A</v>
      </c>
      <c r="I513" s="11" t="e">
        <f>VLOOKUP(H513,'ME3M Programa Remessa'!E:L,8,FALSE)</f>
        <v>#N/A</v>
      </c>
      <c r="J513" s="11" t="e">
        <f>VLOOKUP(A513,'ME3M Programa Remessa'!D:L,10,FALSE)</f>
        <v>#N/A</v>
      </c>
      <c r="K513" s="11"/>
      <c r="L513" s="17" t="e">
        <f>VLOOKUP(A513,'MB25'!B:C,2,FALSE)</f>
        <v>#N/A</v>
      </c>
    </row>
    <row r="514" spans="2:12" hidden="1" x14ac:dyDescent="0.25">
      <c r="B514" s="11">
        <f>SUMIF('MB25'!B:B,A514,'MB25'!G:G)</f>
        <v>0</v>
      </c>
      <c r="C514" s="11">
        <f ca="1">SUMIF('saldo z22k032'!D:F,A514,'saldo z22k032'!F:F)</f>
        <v>0</v>
      </c>
      <c r="D514" s="11">
        <f>SUMIF('Z22M051 Programação'!D:D,A514,'Z22M051 Programação'!F:F)</f>
        <v>0</v>
      </c>
      <c r="E514" s="11">
        <f t="shared" ref="E514:E577" ca="1" si="16">B514-C514</f>
        <v>0</v>
      </c>
      <c r="F514" s="11">
        <f t="shared" ref="F514:F577" ca="1" si="17">E514-D514</f>
        <v>0</v>
      </c>
      <c r="H514" s="11" t="e">
        <f>VLOOKUP(A514,'ME3M Programa Remessa'!D:E,2,FALSE)</f>
        <v>#N/A</v>
      </c>
      <c r="I514" s="11" t="e">
        <f>VLOOKUP(H514,'ME3M Programa Remessa'!E:L,8,FALSE)</f>
        <v>#N/A</v>
      </c>
      <c r="J514" s="11" t="e">
        <f>VLOOKUP(A514,'ME3M Programa Remessa'!D:L,10,FALSE)</f>
        <v>#N/A</v>
      </c>
      <c r="K514" s="11"/>
      <c r="L514" s="17" t="e">
        <f>VLOOKUP(A514,'MB25'!B:C,2,FALSE)</f>
        <v>#N/A</v>
      </c>
    </row>
    <row r="515" spans="2:12" hidden="1" x14ac:dyDescent="0.25">
      <c r="B515" s="11">
        <f>SUMIF('MB25'!B:B,A515,'MB25'!G:G)</f>
        <v>0</v>
      </c>
      <c r="C515" s="11">
        <f ca="1">SUMIF('saldo z22k032'!D:F,A515,'saldo z22k032'!F:F)</f>
        <v>0</v>
      </c>
      <c r="D515" s="11">
        <f>SUMIF('Z22M051 Programação'!D:D,A515,'Z22M051 Programação'!F:F)</f>
        <v>0</v>
      </c>
      <c r="E515" s="11">
        <f t="shared" ca="1" si="16"/>
        <v>0</v>
      </c>
      <c r="F515" s="11">
        <f t="shared" ca="1" si="17"/>
        <v>0</v>
      </c>
      <c r="H515" s="11" t="e">
        <f>VLOOKUP(A515,'ME3M Programa Remessa'!D:E,2,FALSE)</f>
        <v>#N/A</v>
      </c>
      <c r="I515" s="11" t="e">
        <f>VLOOKUP(H515,'ME3M Programa Remessa'!E:L,8,FALSE)</f>
        <v>#N/A</v>
      </c>
      <c r="J515" s="11" t="e">
        <f>VLOOKUP(A515,'ME3M Programa Remessa'!D:L,10,FALSE)</f>
        <v>#N/A</v>
      </c>
      <c r="K515" s="11"/>
      <c r="L515" s="17" t="e">
        <f>VLOOKUP(A515,'MB25'!B:C,2,FALSE)</f>
        <v>#N/A</v>
      </c>
    </row>
    <row r="516" spans="2:12" hidden="1" x14ac:dyDescent="0.25">
      <c r="B516" s="11">
        <f>SUMIF('MB25'!B:B,A516,'MB25'!G:G)</f>
        <v>0</v>
      </c>
      <c r="C516" s="11">
        <f ca="1">SUMIF('saldo z22k032'!D:F,A516,'saldo z22k032'!F:F)</f>
        <v>0</v>
      </c>
      <c r="D516" s="11">
        <f>SUMIF('Z22M051 Programação'!D:D,A516,'Z22M051 Programação'!F:F)</f>
        <v>0</v>
      </c>
      <c r="E516" s="11">
        <f t="shared" ca="1" si="16"/>
        <v>0</v>
      </c>
      <c r="F516" s="11">
        <f t="shared" ca="1" si="17"/>
        <v>0</v>
      </c>
      <c r="H516" s="11" t="e">
        <f>VLOOKUP(A516,'ME3M Programa Remessa'!D:E,2,FALSE)</f>
        <v>#N/A</v>
      </c>
      <c r="I516" s="11" t="e">
        <f>VLOOKUP(H516,'ME3M Programa Remessa'!E:L,8,FALSE)</f>
        <v>#N/A</v>
      </c>
      <c r="J516" s="11" t="e">
        <f>VLOOKUP(A516,'ME3M Programa Remessa'!D:L,10,FALSE)</f>
        <v>#N/A</v>
      </c>
      <c r="K516" s="11"/>
      <c r="L516" s="17" t="e">
        <f>VLOOKUP(A516,'MB25'!B:C,2,FALSE)</f>
        <v>#N/A</v>
      </c>
    </row>
    <row r="517" spans="2:12" hidden="1" x14ac:dyDescent="0.25">
      <c r="B517" s="11">
        <f>SUMIF('MB25'!B:B,A517,'MB25'!G:G)</f>
        <v>0</v>
      </c>
      <c r="C517" s="11">
        <f ca="1">SUMIF('saldo z22k032'!D:F,A517,'saldo z22k032'!F:F)</f>
        <v>0</v>
      </c>
      <c r="D517" s="11">
        <f>SUMIF('Z22M051 Programação'!D:D,A517,'Z22M051 Programação'!F:F)</f>
        <v>0</v>
      </c>
      <c r="E517" s="11">
        <f t="shared" ca="1" si="16"/>
        <v>0</v>
      </c>
      <c r="F517" s="11">
        <f t="shared" ca="1" si="17"/>
        <v>0</v>
      </c>
      <c r="H517" s="11" t="e">
        <f>VLOOKUP(A517,'ME3M Programa Remessa'!D:E,2,FALSE)</f>
        <v>#N/A</v>
      </c>
      <c r="I517" s="11" t="e">
        <f>VLOOKUP(H517,'ME3M Programa Remessa'!E:L,8,FALSE)</f>
        <v>#N/A</v>
      </c>
      <c r="J517" s="11" t="e">
        <f>VLOOKUP(A517,'ME3M Programa Remessa'!D:L,10,FALSE)</f>
        <v>#N/A</v>
      </c>
      <c r="K517" s="11"/>
      <c r="L517" s="17" t="e">
        <f>VLOOKUP(A517,'MB25'!B:C,2,FALSE)</f>
        <v>#N/A</v>
      </c>
    </row>
    <row r="518" spans="2:12" hidden="1" x14ac:dyDescent="0.25">
      <c r="B518" s="11">
        <f>SUMIF('MB25'!B:B,A518,'MB25'!G:G)</f>
        <v>0</v>
      </c>
      <c r="C518" s="11">
        <f ca="1">SUMIF('saldo z22k032'!D:F,A518,'saldo z22k032'!F:F)</f>
        <v>0</v>
      </c>
      <c r="D518" s="11">
        <f>SUMIF('Z22M051 Programação'!D:D,A518,'Z22M051 Programação'!F:F)</f>
        <v>0</v>
      </c>
      <c r="E518" s="11">
        <f t="shared" ca="1" si="16"/>
        <v>0</v>
      </c>
      <c r="F518" s="11">
        <f t="shared" ca="1" si="17"/>
        <v>0</v>
      </c>
      <c r="H518" s="11" t="e">
        <f>VLOOKUP(A518,'ME3M Programa Remessa'!D:E,2,FALSE)</f>
        <v>#N/A</v>
      </c>
      <c r="I518" s="11" t="e">
        <f>VLOOKUP(H518,'ME3M Programa Remessa'!E:L,8,FALSE)</f>
        <v>#N/A</v>
      </c>
      <c r="J518" s="11" t="e">
        <f>VLOOKUP(A518,'ME3M Programa Remessa'!D:L,10,FALSE)</f>
        <v>#N/A</v>
      </c>
      <c r="K518" s="11"/>
      <c r="L518" s="17" t="e">
        <f>VLOOKUP(A518,'MB25'!B:C,2,FALSE)</f>
        <v>#N/A</v>
      </c>
    </row>
    <row r="519" spans="2:12" hidden="1" x14ac:dyDescent="0.25">
      <c r="B519" s="11">
        <f>SUMIF('MB25'!B:B,A519,'MB25'!G:G)</f>
        <v>0</v>
      </c>
      <c r="C519" s="11">
        <f ca="1">SUMIF('saldo z22k032'!D:F,A519,'saldo z22k032'!F:F)</f>
        <v>0</v>
      </c>
      <c r="D519" s="11">
        <f>SUMIF('Z22M051 Programação'!D:D,A519,'Z22M051 Programação'!F:F)</f>
        <v>0</v>
      </c>
      <c r="E519" s="11">
        <f t="shared" ca="1" si="16"/>
        <v>0</v>
      </c>
      <c r="F519" s="11">
        <f t="shared" ca="1" si="17"/>
        <v>0</v>
      </c>
      <c r="H519" s="11" t="e">
        <f>VLOOKUP(A519,'ME3M Programa Remessa'!D:E,2,FALSE)</f>
        <v>#N/A</v>
      </c>
      <c r="I519" s="11" t="e">
        <f>VLOOKUP(H519,'ME3M Programa Remessa'!E:L,8,FALSE)</f>
        <v>#N/A</v>
      </c>
      <c r="J519" s="11" t="e">
        <f>VLOOKUP(A519,'ME3M Programa Remessa'!D:L,10,FALSE)</f>
        <v>#N/A</v>
      </c>
      <c r="K519" s="11"/>
      <c r="L519" s="17" t="e">
        <f>VLOOKUP(A519,'MB25'!B:C,2,FALSE)</f>
        <v>#N/A</v>
      </c>
    </row>
    <row r="520" spans="2:12" hidden="1" x14ac:dyDescent="0.25">
      <c r="B520" s="11">
        <f>SUMIF('MB25'!B:B,A520,'MB25'!G:G)</f>
        <v>0</v>
      </c>
      <c r="C520" s="11">
        <f ca="1">SUMIF('saldo z22k032'!D:F,A520,'saldo z22k032'!F:F)</f>
        <v>0</v>
      </c>
      <c r="D520" s="11">
        <f>SUMIF('Z22M051 Programação'!D:D,A520,'Z22M051 Programação'!F:F)</f>
        <v>0</v>
      </c>
      <c r="E520" s="11">
        <f t="shared" ca="1" si="16"/>
        <v>0</v>
      </c>
      <c r="F520" s="11">
        <f t="shared" ca="1" si="17"/>
        <v>0</v>
      </c>
      <c r="H520" s="11" t="e">
        <f>VLOOKUP(A520,'ME3M Programa Remessa'!D:E,2,FALSE)</f>
        <v>#N/A</v>
      </c>
      <c r="I520" s="11" t="e">
        <f>VLOOKUP(H520,'ME3M Programa Remessa'!E:L,8,FALSE)</f>
        <v>#N/A</v>
      </c>
      <c r="J520" s="11" t="e">
        <f>VLOOKUP(A520,'ME3M Programa Remessa'!D:L,10,FALSE)</f>
        <v>#N/A</v>
      </c>
      <c r="K520" s="11"/>
      <c r="L520" s="17" t="e">
        <f>VLOOKUP(A520,'MB25'!B:C,2,FALSE)</f>
        <v>#N/A</v>
      </c>
    </row>
    <row r="521" spans="2:12" hidden="1" x14ac:dyDescent="0.25">
      <c r="B521" s="11">
        <f>SUMIF('MB25'!B:B,A521,'MB25'!G:G)</f>
        <v>0</v>
      </c>
      <c r="C521" s="11">
        <f ca="1">SUMIF('saldo z22k032'!D:F,A521,'saldo z22k032'!F:F)</f>
        <v>0</v>
      </c>
      <c r="D521" s="11">
        <f>SUMIF('Z22M051 Programação'!D:D,A521,'Z22M051 Programação'!F:F)</f>
        <v>0</v>
      </c>
      <c r="E521" s="11">
        <f t="shared" ca="1" si="16"/>
        <v>0</v>
      </c>
      <c r="F521" s="11">
        <f t="shared" ca="1" si="17"/>
        <v>0</v>
      </c>
      <c r="H521" s="11" t="e">
        <f>VLOOKUP(A521,'ME3M Programa Remessa'!D:E,2,FALSE)</f>
        <v>#N/A</v>
      </c>
      <c r="I521" s="11" t="e">
        <f>VLOOKUP(H521,'ME3M Programa Remessa'!E:L,8,FALSE)</f>
        <v>#N/A</v>
      </c>
      <c r="J521" s="11" t="e">
        <f>VLOOKUP(A521,'ME3M Programa Remessa'!D:L,10,FALSE)</f>
        <v>#N/A</v>
      </c>
      <c r="K521" s="11"/>
      <c r="L521" s="17" t="e">
        <f>VLOOKUP(A521,'MB25'!B:C,2,FALSE)</f>
        <v>#N/A</v>
      </c>
    </row>
    <row r="522" spans="2:12" hidden="1" x14ac:dyDescent="0.25">
      <c r="B522" s="11">
        <f>SUMIF('MB25'!B:B,A522,'MB25'!G:G)</f>
        <v>0</v>
      </c>
      <c r="C522" s="11">
        <f ca="1">SUMIF('saldo z22k032'!D:F,A522,'saldo z22k032'!F:F)</f>
        <v>0</v>
      </c>
      <c r="D522" s="11">
        <f>SUMIF('Z22M051 Programação'!D:D,A522,'Z22M051 Programação'!F:F)</f>
        <v>0</v>
      </c>
      <c r="E522" s="11">
        <f t="shared" ca="1" si="16"/>
        <v>0</v>
      </c>
      <c r="F522" s="11">
        <f t="shared" ca="1" si="17"/>
        <v>0</v>
      </c>
      <c r="H522" s="11" t="e">
        <f>VLOOKUP(A522,'ME3M Programa Remessa'!D:E,2,FALSE)</f>
        <v>#N/A</v>
      </c>
      <c r="I522" s="11" t="e">
        <f>VLOOKUP(H522,'ME3M Programa Remessa'!E:L,8,FALSE)</f>
        <v>#N/A</v>
      </c>
      <c r="J522" s="11" t="e">
        <f>VLOOKUP(A522,'ME3M Programa Remessa'!D:L,10,FALSE)</f>
        <v>#N/A</v>
      </c>
      <c r="K522" s="11"/>
      <c r="L522" s="17" t="e">
        <f>VLOOKUP(A522,'MB25'!B:C,2,FALSE)</f>
        <v>#N/A</v>
      </c>
    </row>
    <row r="523" spans="2:12" hidden="1" x14ac:dyDescent="0.25">
      <c r="B523" s="11">
        <f>SUMIF('MB25'!B:B,A523,'MB25'!G:G)</f>
        <v>0</v>
      </c>
      <c r="C523" s="11">
        <f ca="1">SUMIF('saldo z22k032'!D:F,A523,'saldo z22k032'!F:F)</f>
        <v>0</v>
      </c>
      <c r="D523" s="11">
        <f>SUMIF('Z22M051 Programação'!D:D,A523,'Z22M051 Programação'!F:F)</f>
        <v>0</v>
      </c>
      <c r="E523" s="11">
        <f t="shared" ca="1" si="16"/>
        <v>0</v>
      </c>
      <c r="F523" s="11">
        <f t="shared" ca="1" si="17"/>
        <v>0</v>
      </c>
      <c r="H523" s="11" t="e">
        <f>VLOOKUP(A523,'ME3M Programa Remessa'!D:E,2,FALSE)</f>
        <v>#N/A</v>
      </c>
      <c r="I523" s="11" t="e">
        <f>VLOOKUP(H523,'ME3M Programa Remessa'!E:L,8,FALSE)</f>
        <v>#N/A</v>
      </c>
      <c r="J523" s="11" t="e">
        <f>VLOOKUP(A523,'ME3M Programa Remessa'!D:L,10,FALSE)</f>
        <v>#N/A</v>
      </c>
      <c r="K523" s="11"/>
      <c r="L523" s="17" t="e">
        <f>VLOOKUP(A523,'MB25'!B:C,2,FALSE)</f>
        <v>#N/A</v>
      </c>
    </row>
    <row r="524" spans="2:12" hidden="1" x14ac:dyDescent="0.25">
      <c r="B524" s="11">
        <f>SUMIF('MB25'!B:B,A524,'MB25'!G:G)</f>
        <v>0</v>
      </c>
      <c r="C524" s="11">
        <f ca="1">SUMIF('saldo z22k032'!D:F,A524,'saldo z22k032'!F:F)</f>
        <v>0</v>
      </c>
      <c r="D524" s="11">
        <f>SUMIF('Z22M051 Programação'!D:D,A524,'Z22M051 Programação'!F:F)</f>
        <v>0</v>
      </c>
      <c r="E524" s="11">
        <f t="shared" ca="1" si="16"/>
        <v>0</v>
      </c>
      <c r="F524" s="11">
        <f t="shared" ca="1" si="17"/>
        <v>0</v>
      </c>
      <c r="H524" s="11" t="e">
        <f>VLOOKUP(A524,'ME3M Programa Remessa'!D:E,2,FALSE)</f>
        <v>#N/A</v>
      </c>
      <c r="I524" s="11" t="e">
        <f>VLOOKUP(H524,'ME3M Programa Remessa'!E:L,8,FALSE)</f>
        <v>#N/A</v>
      </c>
      <c r="J524" s="11" t="e">
        <f>VLOOKUP(A524,'ME3M Programa Remessa'!D:L,10,FALSE)</f>
        <v>#N/A</v>
      </c>
      <c r="K524" s="11"/>
      <c r="L524" s="17" t="e">
        <f>VLOOKUP(A524,'MB25'!B:C,2,FALSE)</f>
        <v>#N/A</v>
      </c>
    </row>
    <row r="525" spans="2:12" hidden="1" x14ac:dyDescent="0.25">
      <c r="B525" s="11">
        <f>SUMIF('MB25'!B:B,A525,'MB25'!G:G)</f>
        <v>0</v>
      </c>
      <c r="C525" s="11">
        <f ca="1">SUMIF('saldo z22k032'!D:F,A525,'saldo z22k032'!F:F)</f>
        <v>0</v>
      </c>
      <c r="D525" s="11">
        <f>SUMIF('Z22M051 Programação'!D:D,A525,'Z22M051 Programação'!F:F)</f>
        <v>0</v>
      </c>
      <c r="E525" s="11">
        <f t="shared" ca="1" si="16"/>
        <v>0</v>
      </c>
      <c r="F525" s="11">
        <f t="shared" ca="1" si="17"/>
        <v>0</v>
      </c>
      <c r="H525" s="11" t="e">
        <f>VLOOKUP(A525,'ME3M Programa Remessa'!D:E,2,FALSE)</f>
        <v>#N/A</v>
      </c>
      <c r="I525" s="11" t="e">
        <f>VLOOKUP(H525,'ME3M Programa Remessa'!E:L,8,FALSE)</f>
        <v>#N/A</v>
      </c>
      <c r="J525" s="11" t="e">
        <f>VLOOKUP(A525,'ME3M Programa Remessa'!D:L,10,FALSE)</f>
        <v>#N/A</v>
      </c>
      <c r="K525" s="11"/>
      <c r="L525" s="17" t="e">
        <f>VLOOKUP(A525,'MB25'!B:C,2,FALSE)</f>
        <v>#N/A</v>
      </c>
    </row>
    <row r="526" spans="2:12" hidden="1" x14ac:dyDescent="0.25">
      <c r="B526" s="11">
        <f>SUMIF('MB25'!B:B,A526,'MB25'!G:G)</f>
        <v>0</v>
      </c>
      <c r="C526" s="11">
        <f ca="1">SUMIF('saldo z22k032'!D:F,A526,'saldo z22k032'!F:F)</f>
        <v>0</v>
      </c>
      <c r="D526" s="11">
        <f>SUMIF('Z22M051 Programação'!D:D,A526,'Z22M051 Programação'!F:F)</f>
        <v>0</v>
      </c>
      <c r="E526" s="11">
        <f t="shared" ca="1" si="16"/>
        <v>0</v>
      </c>
      <c r="F526" s="11">
        <f t="shared" ca="1" si="17"/>
        <v>0</v>
      </c>
      <c r="H526" s="11" t="e">
        <f>VLOOKUP(A526,'ME3M Programa Remessa'!D:E,2,FALSE)</f>
        <v>#N/A</v>
      </c>
      <c r="I526" s="11" t="e">
        <f>VLOOKUP(H526,'ME3M Programa Remessa'!E:L,8,FALSE)</f>
        <v>#N/A</v>
      </c>
      <c r="J526" s="11" t="e">
        <f>VLOOKUP(A526,'ME3M Programa Remessa'!D:L,10,FALSE)</f>
        <v>#N/A</v>
      </c>
      <c r="K526" s="11"/>
      <c r="L526" s="17" t="e">
        <f>VLOOKUP(A526,'MB25'!B:C,2,FALSE)</f>
        <v>#N/A</v>
      </c>
    </row>
    <row r="527" spans="2:12" hidden="1" x14ac:dyDescent="0.25">
      <c r="B527" s="11">
        <f>SUMIF('MB25'!B:B,A527,'MB25'!G:G)</f>
        <v>0</v>
      </c>
      <c r="C527" s="11">
        <f ca="1">SUMIF('saldo z22k032'!D:F,A527,'saldo z22k032'!F:F)</f>
        <v>0</v>
      </c>
      <c r="D527" s="11">
        <f>SUMIF('Z22M051 Programação'!D:D,A527,'Z22M051 Programação'!F:F)</f>
        <v>0</v>
      </c>
      <c r="E527" s="11">
        <f t="shared" ca="1" si="16"/>
        <v>0</v>
      </c>
      <c r="F527" s="11">
        <f t="shared" ca="1" si="17"/>
        <v>0</v>
      </c>
      <c r="H527" s="11" t="e">
        <f>VLOOKUP(A527,'ME3M Programa Remessa'!D:E,2,FALSE)</f>
        <v>#N/A</v>
      </c>
      <c r="I527" s="11" t="e">
        <f>VLOOKUP(H527,'ME3M Programa Remessa'!E:L,8,FALSE)</f>
        <v>#N/A</v>
      </c>
      <c r="J527" s="11" t="e">
        <f>VLOOKUP(A527,'ME3M Programa Remessa'!D:L,10,FALSE)</f>
        <v>#N/A</v>
      </c>
      <c r="K527" s="11"/>
      <c r="L527" s="17" t="e">
        <f>VLOOKUP(A527,'MB25'!B:C,2,FALSE)</f>
        <v>#N/A</v>
      </c>
    </row>
    <row r="528" spans="2:12" hidden="1" x14ac:dyDescent="0.25">
      <c r="B528" s="11">
        <f>SUMIF('MB25'!B:B,A528,'MB25'!G:G)</f>
        <v>0</v>
      </c>
      <c r="C528" s="11">
        <f ca="1">SUMIF('saldo z22k032'!D:F,A528,'saldo z22k032'!F:F)</f>
        <v>0</v>
      </c>
      <c r="D528" s="11">
        <f>SUMIF('Z22M051 Programação'!D:D,A528,'Z22M051 Programação'!F:F)</f>
        <v>0</v>
      </c>
      <c r="E528" s="11">
        <f t="shared" ca="1" si="16"/>
        <v>0</v>
      </c>
      <c r="F528" s="11">
        <f t="shared" ca="1" si="17"/>
        <v>0</v>
      </c>
      <c r="H528" s="11" t="e">
        <f>VLOOKUP(A528,'ME3M Programa Remessa'!D:E,2,FALSE)</f>
        <v>#N/A</v>
      </c>
      <c r="I528" s="11" t="e">
        <f>VLOOKUP(H528,'ME3M Programa Remessa'!E:L,8,FALSE)</f>
        <v>#N/A</v>
      </c>
      <c r="J528" s="11" t="e">
        <f>VLOOKUP(A528,'ME3M Programa Remessa'!D:L,10,FALSE)</f>
        <v>#N/A</v>
      </c>
      <c r="K528" s="11"/>
      <c r="L528" s="17" t="e">
        <f>VLOOKUP(A528,'MB25'!B:C,2,FALSE)</f>
        <v>#N/A</v>
      </c>
    </row>
    <row r="529" spans="2:12" hidden="1" x14ac:dyDescent="0.25">
      <c r="B529" s="11">
        <f>SUMIF('MB25'!B:B,A529,'MB25'!G:G)</f>
        <v>0</v>
      </c>
      <c r="C529" s="11">
        <f ca="1">SUMIF('saldo z22k032'!D:F,A529,'saldo z22k032'!F:F)</f>
        <v>0</v>
      </c>
      <c r="D529" s="11">
        <f>SUMIF('Z22M051 Programação'!D:D,A529,'Z22M051 Programação'!F:F)</f>
        <v>0</v>
      </c>
      <c r="E529" s="11">
        <f t="shared" ca="1" si="16"/>
        <v>0</v>
      </c>
      <c r="F529" s="11">
        <f t="shared" ca="1" si="17"/>
        <v>0</v>
      </c>
      <c r="H529" s="11" t="e">
        <f>VLOOKUP(A529,'ME3M Programa Remessa'!D:E,2,FALSE)</f>
        <v>#N/A</v>
      </c>
      <c r="I529" s="11" t="e">
        <f>VLOOKUP(H529,'ME3M Programa Remessa'!E:L,8,FALSE)</f>
        <v>#N/A</v>
      </c>
      <c r="J529" s="11" t="e">
        <f>VLOOKUP(A529,'ME3M Programa Remessa'!D:L,10,FALSE)</f>
        <v>#N/A</v>
      </c>
      <c r="K529" s="11"/>
      <c r="L529" s="17" t="e">
        <f>VLOOKUP(A529,'MB25'!B:C,2,FALSE)</f>
        <v>#N/A</v>
      </c>
    </row>
    <row r="530" spans="2:12" hidden="1" x14ac:dyDescent="0.25">
      <c r="B530" s="11">
        <f>SUMIF('MB25'!B:B,A530,'MB25'!G:G)</f>
        <v>0</v>
      </c>
      <c r="C530" s="11">
        <f ca="1">SUMIF('saldo z22k032'!D:F,A530,'saldo z22k032'!F:F)</f>
        <v>0</v>
      </c>
      <c r="D530" s="11">
        <f>SUMIF('Z22M051 Programação'!D:D,A530,'Z22M051 Programação'!F:F)</f>
        <v>0</v>
      </c>
      <c r="E530" s="11">
        <f t="shared" ca="1" si="16"/>
        <v>0</v>
      </c>
      <c r="F530" s="11">
        <f t="shared" ca="1" si="17"/>
        <v>0</v>
      </c>
      <c r="H530" s="11" t="e">
        <f>VLOOKUP(A530,'ME3M Programa Remessa'!D:E,2,FALSE)</f>
        <v>#N/A</v>
      </c>
      <c r="I530" s="11" t="e">
        <f>VLOOKUP(H530,'ME3M Programa Remessa'!E:L,8,FALSE)</f>
        <v>#N/A</v>
      </c>
      <c r="J530" s="11" t="e">
        <f>VLOOKUP(A530,'ME3M Programa Remessa'!D:L,10,FALSE)</f>
        <v>#N/A</v>
      </c>
      <c r="K530" s="11"/>
      <c r="L530" s="17" t="e">
        <f>VLOOKUP(A530,'MB25'!B:C,2,FALSE)</f>
        <v>#N/A</v>
      </c>
    </row>
    <row r="531" spans="2:12" hidden="1" x14ac:dyDescent="0.25">
      <c r="B531" s="11">
        <f>SUMIF('MB25'!B:B,A531,'MB25'!G:G)</f>
        <v>0</v>
      </c>
      <c r="C531" s="11">
        <f ca="1">SUMIF('saldo z22k032'!D:F,A531,'saldo z22k032'!F:F)</f>
        <v>0</v>
      </c>
      <c r="D531" s="11">
        <f>SUMIF('Z22M051 Programação'!D:D,A531,'Z22M051 Programação'!F:F)</f>
        <v>0</v>
      </c>
      <c r="E531" s="11">
        <f t="shared" ca="1" si="16"/>
        <v>0</v>
      </c>
      <c r="F531" s="11">
        <f t="shared" ca="1" si="17"/>
        <v>0</v>
      </c>
      <c r="H531" s="11" t="e">
        <f>VLOOKUP(A531,'ME3M Programa Remessa'!D:E,2,FALSE)</f>
        <v>#N/A</v>
      </c>
      <c r="I531" s="11" t="e">
        <f>VLOOKUP(H531,'ME3M Programa Remessa'!E:L,8,FALSE)</f>
        <v>#N/A</v>
      </c>
      <c r="J531" s="11" t="e">
        <f>VLOOKUP(A531,'ME3M Programa Remessa'!D:L,10,FALSE)</f>
        <v>#N/A</v>
      </c>
      <c r="K531" s="11"/>
      <c r="L531" s="17" t="e">
        <f>VLOOKUP(A531,'MB25'!B:C,2,FALSE)</f>
        <v>#N/A</v>
      </c>
    </row>
    <row r="532" spans="2:12" hidden="1" x14ac:dyDescent="0.25">
      <c r="B532" s="11">
        <f>SUMIF('MB25'!B:B,A532,'MB25'!G:G)</f>
        <v>0</v>
      </c>
      <c r="C532" s="11">
        <f ca="1">SUMIF('saldo z22k032'!D:F,A532,'saldo z22k032'!F:F)</f>
        <v>0</v>
      </c>
      <c r="D532" s="11">
        <f>SUMIF('Z22M051 Programação'!D:D,A532,'Z22M051 Programação'!F:F)</f>
        <v>0</v>
      </c>
      <c r="E532" s="11">
        <f t="shared" ca="1" si="16"/>
        <v>0</v>
      </c>
      <c r="F532" s="11">
        <f t="shared" ca="1" si="17"/>
        <v>0</v>
      </c>
      <c r="H532" s="11" t="e">
        <f>VLOOKUP(A532,'ME3M Programa Remessa'!D:E,2,FALSE)</f>
        <v>#N/A</v>
      </c>
      <c r="I532" s="11" t="e">
        <f>VLOOKUP(H532,'ME3M Programa Remessa'!E:L,8,FALSE)</f>
        <v>#N/A</v>
      </c>
      <c r="J532" s="11" t="e">
        <f>VLOOKUP(A532,'ME3M Programa Remessa'!D:L,10,FALSE)</f>
        <v>#N/A</v>
      </c>
      <c r="K532" s="11"/>
      <c r="L532" s="17" t="e">
        <f>VLOOKUP(A532,'MB25'!B:C,2,FALSE)</f>
        <v>#N/A</v>
      </c>
    </row>
    <row r="533" spans="2:12" hidden="1" x14ac:dyDescent="0.25">
      <c r="B533" s="11">
        <f>SUMIF('MB25'!B:B,A533,'MB25'!G:G)</f>
        <v>0</v>
      </c>
      <c r="C533" s="11">
        <f ca="1">SUMIF('saldo z22k032'!D:F,A533,'saldo z22k032'!F:F)</f>
        <v>0</v>
      </c>
      <c r="D533" s="11">
        <f>SUMIF('Z22M051 Programação'!D:D,A533,'Z22M051 Programação'!F:F)</f>
        <v>0</v>
      </c>
      <c r="E533" s="11">
        <f t="shared" ca="1" si="16"/>
        <v>0</v>
      </c>
      <c r="F533" s="11">
        <f t="shared" ca="1" si="17"/>
        <v>0</v>
      </c>
      <c r="H533" s="11" t="e">
        <f>VLOOKUP(A533,'ME3M Programa Remessa'!D:E,2,FALSE)</f>
        <v>#N/A</v>
      </c>
      <c r="I533" s="11" t="e">
        <f>VLOOKUP(H533,'ME3M Programa Remessa'!E:L,8,FALSE)</f>
        <v>#N/A</v>
      </c>
      <c r="J533" s="11" t="e">
        <f>VLOOKUP(A533,'ME3M Programa Remessa'!D:L,10,FALSE)</f>
        <v>#N/A</v>
      </c>
      <c r="K533" s="11"/>
      <c r="L533" s="17" t="e">
        <f>VLOOKUP(A533,'MB25'!B:C,2,FALSE)</f>
        <v>#N/A</v>
      </c>
    </row>
    <row r="534" spans="2:12" hidden="1" x14ac:dyDescent="0.25">
      <c r="B534" s="11">
        <f>SUMIF('MB25'!B:B,A534,'MB25'!G:G)</f>
        <v>0</v>
      </c>
      <c r="C534" s="11">
        <f ca="1">SUMIF('saldo z22k032'!D:F,A534,'saldo z22k032'!F:F)</f>
        <v>0</v>
      </c>
      <c r="D534" s="11">
        <f>SUMIF('Z22M051 Programação'!D:D,A534,'Z22M051 Programação'!F:F)</f>
        <v>0</v>
      </c>
      <c r="E534" s="11">
        <f t="shared" ca="1" si="16"/>
        <v>0</v>
      </c>
      <c r="F534" s="11">
        <f t="shared" ca="1" si="17"/>
        <v>0</v>
      </c>
      <c r="H534" s="11" t="e">
        <f>VLOOKUP(A534,'ME3M Programa Remessa'!D:E,2,FALSE)</f>
        <v>#N/A</v>
      </c>
      <c r="I534" s="11" t="e">
        <f>VLOOKUP(H534,'ME3M Programa Remessa'!E:L,8,FALSE)</f>
        <v>#N/A</v>
      </c>
      <c r="J534" s="11" t="e">
        <f>VLOOKUP(A534,'ME3M Programa Remessa'!D:L,10,FALSE)</f>
        <v>#N/A</v>
      </c>
      <c r="K534" s="11"/>
      <c r="L534" s="17" t="e">
        <f>VLOOKUP(A534,'MB25'!B:C,2,FALSE)</f>
        <v>#N/A</v>
      </c>
    </row>
    <row r="535" spans="2:12" hidden="1" x14ac:dyDescent="0.25">
      <c r="B535" s="11">
        <f>SUMIF('MB25'!B:B,A535,'MB25'!G:G)</f>
        <v>0</v>
      </c>
      <c r="C535" s="11">
        <f ca="1">SUMIF('saldo z22k032'!D:F,A535,'saldo z22k032'!F:F)</f>
        <v>0</v>
      </c>
      <c r="D535" s="11">
        <f>SUMIF('Z22M051 Programação'!D:D,A535,'Z22M051 Programação'!F:F)</f>
        <v>0</v>
      </c>
      <c r="E535" s="11">
        <f t="shared" ca="1" si="16"/>
        <v>0</v>
      </c>
      <c r="F535" s="11">
        <f t="shared" ca="1" si="17"/>
        <v>0</v>
      </c>
      <c r="H535" s="11" t="e">
        <f>VLOOKUP(A535,'ME3M Programa Remessa'!D:E,2,FALSE)</f>
        <v>#N/A</v>
      </c>
      <c r="I535" s="11" t="e">
        <f>VLOOKUP(H535,'ME3M Programa Remessa'!E:L,8,FALSE)</f>
        <v>#N/A</v>
      </c>
      <c r="J535" s="11" t="e">
        <f>VLOOKUP(A535,'ME3M Programa Remessa'!D:L,10,FALSE)</f>
        <v>#N/A</v>
      </c>
      <c r="K535" s="11"/>
      <c r="L535" s="17" t="e">
        <f>VLOOKUP(A535,'MB25'!B:C,2,FALSE)</f>
        <v>#N/A</v>
      </c>
    </row>
    <row r="536" spans="2:12" hidden="1" x14ac:dyDescent="0.25">
      <c r="B536" s="11">
        <f>SUMIF('MB25'!B:B,A536,'MB25'!G:G)</f>
        <v>0</v>
      </c>
      <c r="C536" s="11">
        <f ca="1">SUMIF('saldo z22k032'!D:F,A536,'saldo z22k032'!F:F)</f>
        <v>0</v>
      </c>
      <c r="D536" s="11">
        <f>SUMIF('Z22M051 Programação'!D:D,A536,'Z22M051 Programação'!F:F)</f>
        <v>0</v>
      </c>
      <c r="E536" s="11">
        <f t="shared" ca="1" si="16"/>
        <v>0</v>
      </c>
      <c r="F536" s="11">
        <f t="shared" ca="1" si="17"/>
        <v>0</v>
      </c>
      <c r="H536" s="11" t="e">
        <f>VLOOKUP(A536,'ME3M Programa Remessa'!D:E,2,FALSE)</f>
        <v>#N/A</v>
      </c>
      <c r="I536" s="11" t="e">
        <f>VLOOKUP(H536,'ME3M Programa Remessa'!E:L,8,FALSE)</f>
        <v>#N/A</v>
      </c>
      <c r="J536" s="11" t="e">
        <f>VLOOKUP(A536,'ME3M Programa Remessa'!D:L,10,FALSE)</f>
        <v>#N/A</v>
      </c>
      <c r="K536" s="11"/>
      <c r="L536" s="17" t="e">
        <f>VLOOKUP(A536,'MB25'!B:C,2,FALSE)</f>
        <v>#N/A</v>
      </c>
    </row>
    <row r="537" spans="2:12" hidden="1" x14ac:dyDescent="0.25">
      <c r="B537" s="11">
        <f>SUMIF('MB25'!B:B,A537,'MB25'!G:G)</f>
        <v>0</v>
      </c>
      <c r="C537" s="11">
        <f ca="1">SUMIF('saldo z22k032'!D:F,A537,'saldo z22k032'!F:F)</f>
        <v>0</v>
      </c>
      <c r="D537" s="11">
        <f>SUMIF('Z22M051 Programação'!D:D,A537,'Z22M051 Programação'!F:F)</f>
        <v>0</v>
      </c>
      <c r="E537" s="11">
        <f t="shared" ca="1" si="16"/>
        <v>0</v>
      </c>
      <c r="F537" s="11">
        <f t="shared" ca="1" si="17"/>
        <v>0</v>
      </c>
      <c r="H537" s="11" t="e">
        <f>VLOOKUP(A537,'ME3M Programa Remessa'!D:E,2,FALSE)</f>
        <v>#N/A</v>
      </c>
      <c r="I537" s="11" t="e">
        <f>VLOOKUP(H537,'ME3M Programa Remessa'!E:L,8,FALSE)</f>
        <v>#N/A</v>
      </c>
      <c r="J537" s="11" t="e">
        <f>VLOOKUP(A537,'ME3M Programa Remessa'!D:L,10,FALSE)</f>
        <v>#N/A</v>
      </c>
      <c r="K537" s="11"/>
      <c r="L537" s="17" t="e">
        <f>VLOOKUP(A537,'MB25'!B:C,2,FALSE)</f>
        <v>#N/A</v>
      </c>
    </row>
    <row r="538" spans="2:12" hidden="1" x14ac:dyDescent="0.25">
      <c r="B538" s="11">
        <f>SUMIF('MB25'!B:B,A538,'MB25'!G:G)</f>
        <v>0</v>
      </c>
      <c r="C538" s="11">
        <f ca="1">SUMIF('saldo z22k032'!D:F,A538,'saldo z22k032'!F:F)</f>
        <v>0</v>
      </c>
      <c r="D538" s="11">
        <f>SUMIF('Z22M051 Programação'!D:D,A538,'Z22M051 Programação'!F:F)</f>
        <v>0</v>
      </c>
      <c r="E538" s="11">
        <f t="shared" ca="1" si="16"/>
        <v>0</v>
      </c>
      <c r="F538" s="11">
        <f t="shared" ca="1" si="17"/>
        <v>0</v>
      </c>
      <c r="H538" s="11" t="e">
        <f>VLOOKUP(A538,'ME3M Programa Remessa'!D:E,2,FALSE)</f>
        <v>#N/A</v>
      </c>
      <c r="I538" s="11" t="e">
        <f>VLOOKUP(H538,'ME3M Programa Remessa'!E:L,8,FALSE)</f>
        <v>#N/A</v>
      </c>
      <c r="J538" s="11" t="e">
        <f>VLOOKUP(A538,'ME3M Programa Remessa'!D:L,10,FALSE)</f>
        <v>#N/A</v>
      </c>
      <c r="K538" s="11"/>
      <c r="L538" s="17" t="e">
        <f>VLOOKUP(A538,'MB25'!B:C,2,FALSE)</f>
        <v>#N/A</v>
      </c>
    </row>
    <row r="539" spans="2:12" hidden="1" x14ac:dyDescent="0.25">
      <c r="B539" s="11">
        <f>SUMIF('MB25'!B:B,A539,'MB25'!G:G)</f>
        <v>0</v>
      </c>
      <c r="C539" s="11">
        <f ca="1">SUMIF('saldo z22k032'!D:F,A539,'saldo z22k032'!F:F)</f>
        <v>0</v>
      </c>
      <c r="D539" s="11">
        <f>SUMIF('Z22M051 Programação'!D:D,A539,'Z22M051 Programação'!F:F)</f>
        <v>0</v>
      </c>
      <c r="E539" s="11">
        <f t="shared" ca="1" si="16"/>
        <v>0</v>
      </c>
      <c r="F539" s="11">
        <f t="shared" ca="1" si="17"/>
        <v>0</v>
      </c>
      <c r="H539" s="11" t="e">
        <f>VLOOKUP(A539,'ME3M Programa Remessa'!D:E,2,FALSE)</f>
        <v>#N/A</v>
      </c>
      <c r="I539" s="11" t="e">
        <f>VLOOKUP(H539,'ME3M Programa Remessa'!E:L,8,FALSE)</f>
        <v>#N/A</v>
      </c>
      <c r="J539" s="11" t="e">
        <f>VLOOKUP(A539,'ME3M Programa Remessa'!D:L,10,FALSE)</f>
        <v>#N/A</v>
      </c>
      <c r="K539" s="11"/>
      <c r="L539" s="17" t="e">
        <f>VLOOKUP(A539,'MB25'!B:C,2,FALSE)</f>
        <v>#N/A</v>
      </c>
    </row>
    <row r="540" spans="2:12" hidden="1" x14ac:dyDescent="0.25">
      <c r="B540" s="11">
        <f>SUMIF('MB25'!B:B,A540,'MB25'!G:G)</f>
        <v>0</v>
      </c>
      <c r="C540" s="11">
        <f ca="1">SUMIF('saldo z22k032'!D:F,A540,'saldo z22k032'!F:F)</f>
        <v>0</v>
      </c>
      <c r="D540" s="11">
        <f>SUMIF('Z22M051 Programação'!D:D,A540,'Z22M051 Programação'!F:F)</f>
        <v>0</v>
      </c>
      <c r="E540" s="11">
        <f t="shared" ca="1" si="16"/>
        <v>0</v>
      </c>
      <c r="F540" s="11">
        <f t="shared" ca="1" si="17"/>
        <v>0</v>
      </c>
      <c r="H540" s="11" t="e">
        <f>VLOOKUP(A540,'ME3M Programa Remessa'!D:E,2,FALSE)</f>
        <v>#N/A</v>
      </c>
      <c r="I540" s="11" t="e">
        <f>VLOOKUP(H540,'ME3M Programa Remessa'!E:L,8,FALSE)</f>
        <v>#N/A</v>
      </c>
      <c r="J540" s="11" t="e">
        <f>VLOOKUP(A540,'ME3M Programa Remessa'!D:L,10,FALSE)</f>
        <v>#N/A</v>
      </c>
      <c r="K540" s="11"/>
      <c r="L540" s="17" t="e">
        <f>VLOOKUP(A540,'MB25'!B:C,2,FALSE)</f>
        <v>#N/A</v>
      </c>
    </row>
    <row r="541" spans="2:12" hidden="1" x14ac:dyDescent="0.25">
      <c r="B541" s="11">
        <f>SUMIF('MB25'!B:B,A541,'MB25'!G:G)</f>
        <v>0</v>
      </c>
      <c r="C541" s="11">
        <f ca="1">SUMIF('saldo z22k032'!D:F,A541,'saldo z22k032'!F:F)</f>
        <v>0</v>
      </c>
      <c r="D541" s="11">
        <f>SUMIF('Z22M051 Programação'!D:D,A541,'Z22M051 Programação'!F:F)</f>
        <v>0</v>
      </c>
      <c r="E541" s="11">
        <f t="shared" ca="1" si="16"/>
        <v>0</v>
      </c>
      <c r="F541" s="11">
        <f t="shared" ca="1" si="17"/>
        <v>0</v>
      </c>
      <c r="H541" s="11" t="e">
        <f>VLOOKUP(A541,'ME3M Programa Remessa'!D:E,2,FALSE)</f>
        <v>#N/A</v>
      </c>
      <c r="I541" s="11" t="e">
        <f>VLOOKUP(H541,'ME3M Programa Remessa'!E:L,8,FALSE)</f>
        <v>#N/A</v>
      </c>
      <c r="J541" s="11" t="e">
        <f>VLOOKUP(A541,'ME3M Programa Remessa'!D:L,10,FALSE)</f>
        <v>#N/A</v>
      </c>
      <c r="K541" s="11"/>
      <c r="L541" s="17" t="e">
        <f>VLOOKUP(A541,'MB25'!B:C,2,FALSE)</f>
        <v>#N/A</v>
      </c>
    </row>
    <row r="542" spans="2:12" hidden="1" x14ac:dyDescent="0.25">
      <c r="B542" s="11">
        <f>SUMIF('MB25'!B:B,A542,'MB25'!G:G)</f>
        <v>0</v>
      </c>
      <c r="C542" s="11">
        <f ca="1">SUMIF('saldo z22k032'!D:F,A542,'saldo z22k032'!F:F)</f>
        <v>0</v>
      </c>
      <c r="D542" s="11">
        <f>SUMIF('Z22M051 Programação'!D:D,A542,'Z22M051 Programação'!F:F)</f>
        <v>0</v>
      </c>
      <c r="E542" s="11">
        <f t="shared" ca="1" si="16"/>
        <v>0</v>
      </c>
      <c r="F542" s="11">
        <f t="shared" ca="1" si="17"/>
        <v>0</v>
      </c>
      <c r="H542" s="11" t="e">
        <f>VLOOKUP(A542,'ME3M Programa Remessa'!D:E,2,FALSE)</f>
        <v>#N/A</v>
      </c>
      <c r="I542" s="11" t="e">
        <f>VLOOKUP(H542,'ME3M Programa Remessa'!E:L,8,FALSE)</f>
        <v>#N/A</v>
      </c>
      <c r="J542" s="11" t="e">
        <f>VLOOKUP(A542,'ME3M Programa Remessa'!D:L,10,FALSE)</f>
        <v>#N/A</v>
      </c>
      <c r="K542" s="11"/>
      <c r="L542" s="17" t="e">
        <f>VLOOKUP(A542,'MB25'!B:C,2,FALSE)</f>
        <v>#N/A</v>
      </c>
    </row>
    <row r="543" spans="2:12" hidden="1" x14ac:dyDescent="0.25">
      <c r="B543" s="11">
        <f>SUMIF('MB25'!B:B,A543,'MB25'!G:G)</f>
        <v>0</v>
      </c>
      <c r="C543" s="11">
        <f ca="1">SUMIF('saldo z22k032'!D:F,A543,'saldo z22k032'!F:F)</f>
        <v>0</v>
      </c>
      <c r="D543" s="11">
        <f>SUMIF('Z22M051 Programação'!D:D,A543,'Z22M051 Programação'!F:F)</f>
        <v>0</v>
      </c>
      <c r="E543" s="11">
        <f t="shared" ca="1" si="16"/>
        <v>0</v>
      </c>
      <c r="F543" s="11">
        <f t="shared" ca="1" si="17"/>
        <v>0</v>
      </c>
      <c r="H543" s="11" t="e">
        <f>VLOOKUP(A543,'ME3M Programa Remessa'!D:E,2,FALSE)</f>
        <v>#N/A</v>
      </c>
      <c r="I543" s="11" t="e">
        <f>VLOOKUP(H543,'ME3M Programa Remessa'!E:L,8,FALSE)</f>
        <v>#N/A</v>
      </c>
      <c r="J543" s="11" t="e">
        <f>VLOOKUP(A543,'ME3M Programa Remessa'!D:L,10,FALSE)</f>
        <v>#N/A</v>
      </c>
      <c r="K543" s="11"/>
      <c r="L543" s="17" t="e">
        <f>VLOOKUP(A543,'MB25'!B:C,2,FALSE)</f>
        <v>#N/A</v>
      </c>
    </row>
    <row r="544" spans="2:12" hidden="1" x14ac:dyDescent="0.25">
      <c r="B544" s="11">
        <f>SUMIF('MB25'!B:B,A544,'MB25'!G:G)</f>
        <v>0</v>
      </c>
      <c r="C544" s="11">
        <f ca="1">SUMIF('saldo z22k032'!D:F,A544,'saldo z22k032'!F:F)</f>
        <v>0</v>
      </c>
      <c r="D544" s="11">
        <f>SUMIF('Z22M051 Programação'!D:D,A544,'Z22M051 Programação'!F:F)</f>
        <v>0</v>
      </c>
      <c r="E544" s="11">
        <f t="shared" ca="1" si="16"/>
        <v>0</v>
      </c>
      <c r="F544" s="11">
        <f t="shared" ca="1" si="17"/>
        <v>0</v>
      </c>
      <c r="H544" s="11" t="e">
        <f>VLOOKUP(A544,'ME3M Programa Remessa'!D:E,2,FALSE)</f>
        <v>#N/A</v>
      </c>
      <c r="I544" s="11" t="e">
        <f>VLOOKUP(H544,'ME3M Programa Remessa'!E:L,8,FALSE)</f>
        <v>#N/A</v>
      </c>
      <c r="J544" s="11" t="e">
        <f>VLOOKUP(A544,'ME3M Programa Remessa'!D:L,10,FALSE)</f>
        <v>#N/A</v>
      </c>
      <c r="K544" s="11"/>
      <c r="L544" s="17" t="e">
        <f>VLOOKUP(A544,'MB25'!B:C,2,FALSE)</f>
        <v>#N/A</v>
      </c>
    </row>
    <row r="545" spans="2:12" hidden="1" x14ac:dyDescent="0.25">
      <c r="B545" s="11">
        <f>SUMIF('MB25'!B:B,A545,'MB25'!G:G)</f>
        <v>0</v>
      </c>
      <c r="C545" s="11">
        <f ca="1">SUMIF('saldo z22k032'!D:F,A545,'saldo z22k032'!F:F)</f>
        <v>0</v>
      </c>
      <c r="D545" s="11">
        <f>SUMIF('Z22M051 Programação'!D:D,A545,'Z22M051 Programação'!F:F)</f>
        <v>0</v>
      </c>
      <c r="E545" s="11">
        <f t="shared" ca="1" si="16"/>
        <v>0</v>
      </c>
      <c r="F545" s="11">
        <f t="shared" ca="1" si="17"/>
        <v>0</v>
      </c>
      <c r="H545" s="11" t="e">
        <f>VLOOKUP(A545,'ME3M Programa Remessa'!D:E,2,FALSE)</f>
        <v>#N/A</v>
      </c>
      <c r="I545" s="11" t="e">
        <f>VLOOKUP(H545,'ME3M Programa Remessa'!E:L,8,FALSE)</f>
        <v>#N/A</v>
      </c>
      <c r="J545" s="11" t="e">
        <f>VLOOKUP(A545,'ME3M Programa Remessa'!D:L,10,FALSE)</f>
        <v>#N/A</v>
      </c>
      <c r="K545" s="11"/>
      <c r="L545" s="17" t="e">
        <f>VLOOKUP(A545,'MB25'!B:C,2,FALSE)</f>
        <v>#N/A</v>
      </c>
    </row>
    <row r="546" spans="2:12" hidden="1" x14ac:dyDescent="0.25">
      <c r="B546" s="11">
        <f>SUMIF('MB25'!B:B,A546,'MB25'!G:G)</f>
        <v>0</v>
      </c>
      <c r="C546" s="11">
        <f ca="1">SUMIF('saldo z22k032'!D:F,A546,'saldo z22k032'!F:F)</f>
        <v>0</v>
      </c>
      <c r="D546" s="11">
        <f>SUMIF('Z22M051 Programação'!D:D,A546,'Z22M051 Programação'!F:F)</f>
        <v>0</v>
      </c>
      <c r="E546" s="11">
        <f t="shared" ca="1" si="16"/>
        <v>0</v>
      </c>
      <c r="F546" s="11">
        <f t="shared" ca="1" si="17"/>
        <v>0</v>
      </c>
      <c r="H546" s="11" t="e">
        <f>VLOOKUP(A546,'ME3M Programa Remessa'!D:E,2,FALSE)</f>
        <v>#N/A</v>
      </c>
      <c r="I546" s="11" t="e">
        <f>VLOOKUP(H546,'ME3M Programa Remessa'!E:L,8,FALSE)</f>
        <v>#N/A</v>
      </c>
      <c r="J546" s="11" t="e">
        <f>VLOOKUP(A546,'ME3M Programa Remessa'!D:L,10,FALSE)</f>
        <v>#N/A</v>
      </c>
      <c r="K546" s="11"/>
      <c r="L546" s="17" t="e">
        <f>VLOOKUP(A546,'MB25'!B:C,2,FALSE)</f>
        <v>#N/A</v>
      </c>
    </row>
    <row r="547" spans="2:12" hidden="1" x14ac:dyDescent="0.25">
      <c r="B547" s="11">
        <f>SUMIF('MB25'!B:B,A547,'MB25'!G:G)</f>
        <v>0</v>
      </c>
      <c r="C547" s="11">
        <f ca="1">SUMIF('saldo z22k032'!D:F,A547,'saldo z22k032'!F:F)</f>
        <v>0</v>
      </c>
      <c r="D547" s="11">
        <f>SUMIF('Z22M051 Programação'!D:D,A547,'Z22M051 Programação'!F:F)</f>
        <v>0</v>
      </c>
      <c r="E547" s="11">
        <f t="shared" ca="1" si="16"/>
        <v>0</v>
      </c>
      <c r="F547" s="11">
        <f t="shared" ca="1" si="17"/>
        <v>0</v>
      </c>
      <c r="H547" s="11" t="e">
        <f>VLOOKUP(A547,'ME3M Programa Remessa'!D:E,2,FALSE)</f>
        <v>#N/A</v>
      </c>
      <c r="I547" s="11" t="e">
        <f>VLOOKUP(H547,'ME3M Programa Remessa'!E:L,8,FALSE)</f>
        <v>#N/A</v>
      </c>
      <c r="J547" s="11" t="e">
        <f>VLOOKUP(A547,'ME3M Programa Remessa'!D:L,10,FALSE)</f>
        <v>#N/A</v>
      </c>
      <c r="K547" s="11"/>
      <c r="L547" s="17" t="e">
        <f>VLOOKUP(A547,'MB25'!B:C,2,FALSE)</f>
        <v>#N/A</v>
      </c>
    </row>
    <row r="548" spans="2:12" hidden="1" x14ac:dyDescent="0.25">
      <c r="B548" s="11">
        <f>SUMIF('MB25'!B:B,A548,'MB25'!G:G)</f>
        <v>0</v>
      </c>
      <c r="C548" s="11">
        <f ca="1">SUMIF('saldo z22k032'!D:F,A548,'saldo z22k032'!F:F)</f>
        <v>0</v>
      </c>
      <c r="D548" s="11">
        <f>SUMIF('Z22M051 Programação'!D:D,A548,'Z22M051 Programação'!F:F)</f>
        <v>0</v>
      </c>
      <c r="E548" s="11">
        <f t="shared" ca="1" si="16"/>
        <v>0</v>
      </c>
      <c r="F548" s="11">
        <f t="shared" ca="1" si="17"/>
        <v>0</v>
      </c>
      <c r="H548" s="11" t="e">
        <f>VLOOKUP(A548,'ME3M Programa Remessa'!D:E,2,FALSE)</f>
        <v>#N/A</v>
      </c>
      <c r="I548" s="11" t="e">
        <f>VLOOKUP(H548,'ME3M Programa Remessa'!E:L,8,FALSE)</f>
        <v>#N/A</v>
      </c>
      <c r="J548" s="11" t="e">
        <f>VLOOKUP(A548,'ME3M Programa Remessa'!D:L,10,FALSE)</f>
        <v>#N/A</v>
      </c>
      <c r="K548" s="11"/>
      <c r="L548" s="17" t="e">
        <f>VLOOKUP(A548,'MB25'!B:C,2,FALSE)</f>
        <v>#N/A</v>
      </c>
    </row>
    <row r="549" spans="2:12" hidden="1" x14ac:dyDescent="0.25">
      <c r="B549" s="11">
        <f>SUMIF('MB25'!B:B,A549,'MB25'!G:G)</f>
        <v>0</v>
      </c>
      <c r="C549" s="11">
        <f ca="1">SUMIF('saldo z22k032'!D:F,A549,'saldo z22k032'!F:F)</f>
        <v>0</v>
      </c>
      <c r="D549" s="11">
        <f>SUMIF('Z22M051 Programação'!D:D,A549,'Z22M051 Programação'!F:F)</f>
        <v>0</v>
      </c>
      <c r="E549" s="11">
        <f t="shared" ca="1" si="16"/>
        <v>0</v>
      </c>
      <c r="F549" s="11">
        <f t="shared" ca="1" si="17"/>
        <v>0</v>
      </c>
      <c r="H549" s="11" t="e">
        <f>VLOOKUP(A549,'ME3M Programa Remessa'!D:E,2,FALSE)</f>
        <v>#N/A</v>
      </c>
      <c r="I549" s="11" t="e">
        <f>VLOOKUP(H549,'ME3M Programa Remessa'!E:L,8,FALSE)</f>
        <v>#N/A</v>
      </c>
      <c r="J549" s="11" t="e">
        <f>VLOOKUP(A549,'ME3M Programa Remessa'!D:L,10,FALSE)</f>
        <v>#N/A</v>
      </c>
      <c r="K549" s="11"/>
      <c r="L549" s="17" t="e">
        <f>VLOOKUP(A549,'MB25'!B:C,2,FALSE)</f>
        <v>#N/A</v>
      </c>
    </row>
    <row r="550" spans="2:12" hidden="1" x14ac:dyDescent="0.25">
      <c r="B550" s="11">
        <f>SUMIF('MB25'!B:B,A550,'MB25'!G:G)</f>
        <v>0</v>
      </c>
      <c r="C550" s="11">
        <f ca="1">SUMIF('saldo z22k032'!D:F,A550,'saldo z22k032'!F:F)</f>
        <v>0</v>
      </c>
      <c r="D550" s="11">
        <f>SUMIF('Z22M051 Programação'!D:D,A550,'Z22M051 Programação'!F:F)</f>
        <v>0</v>
      </c>
      <c r="E550" s="11">
        <f t="shared" ca="1" si="16"/>
        <v>0</v>
      </c>
      <c r="F550" s="11">
        <f t="shared" ca="1" si="17"/>
        <v>0</v>
      </c>
      <c r="H550" s="11" t="e">
        <f>VLOOKUP(A550,'ME3M Programa Remessa'!D:E,2,FALSE)</f>
        <v>#N/A</v>
      </c>
      <c r="I550" s="11" t="e">
        <f>VLOOKUP(H550,'ME3M Programa Remessa'!E:L,8,FALSE)</f>
        <v>#N/A</v>
      </c>
      <c r="J550" s="11" t="e">
        <f>VLOOKUP(A550,'ME3M Programa Remessa'!D:L,10,FALSE)</f>
        <v>#N/A</v>
      </c>
      <c r="K550" s="11"/>
      <c r="L550" s="17" t="e">
        <f>VLOOKUP(A550,'MB25'!B:C,2,FALSE)</f>
        <v>#N/A</v>
      </c>
    </row>
    <row r="551" spans="2:12" hidden="1" x14ac:dyDescent="0.25">
      <c r="B551" s="11">
        <f>SUMIF('MB25'!B:B,A551,'MB25'!G:G)</f>
        <v>0</v>
      </c>
      <c r="C551" s="11">
        <f ca="1">SUMIF('saldo z22k032'!D:F,A551,'saldo z22k032'!F:F)</f>
        <v>0</v>
      </c>
      <c r="D551" s="11">
        <f>SUMIF('Z22M051 Programação'!D:D,A551,'Z22M051 Programação'!F:F)</f>
        <v>0</v>
      </c>
      <c r="E551" s="11">
        <f t="shared" ca="1" si="16"/>
        <v>0</v>
      </c>
      <c r="F551" s="11">
        <f t="shared" ca="1" si="17"/>
        <v>0</v>
      </c>
      <c r="H551" s="11" t="e">
        <f>VLOOKUP(A551,'ME3M Programa Remessa'!D:E,2,FALSE)</f>
        <v>#N/A</v>
      </c>
      <c r="I551" s="11" t="e">
        <f>VLOOKUP(H551,'ME3M Programa Remessa'!E:L,8,FALSE)</f>
        <v>#N/A</v>
      </c>
      <c r="J551" s="11" t="e">
        <f>VLOOKUP(A551,'ME3M Programa Remessa'!D:L,10,FALSE)</f>
        <v>#N/A</v>
      </c>
      <c r="K551" s="11"/>
      <c r="L551" s="17" t="e">
        <f>VLOOKUP(A551,'MB25'!B:C,2,FALSE)</f>
        <v>#N/A</v>
      </c>
    </row>
    <row r="552" spans="2:12" hidden="1" x14ac:dyDescent="0.25">
      <c r="B552" s="11">
        <f>SUMIF('MB25'!B:B,A552,'MB25'!G:G)</f>
        <v>0</v>
      </c>
      <c r="C552" s="11">
        <f ca="1">SUMIF('saldo z22k032'!D:F,A552,'saldo z22k032'!F:F)</f>
        <v>0</v>
      </c>
      <c r="D552" s="11">
        <f>SUMIF('Z22M051 Programação'!D:D,A552,'Z22M051 Programação'!F:F)</f>
        <v>0</v>
      </c>
      <c r="E552" s="11">
        <f t="shared" ca="1" si="16"/>
        <v>0</v>
      </c>
      <c r="F552" s="11">
        <f t="shared" ca="1" si="17"/>
        <v>0</v>
      </c>
      <c r="H552" s="11" t="e">
        <f>VLOOKUP(A552,'ME3M Programa Remessa'!D:E,2,FALSE)</f>
        <v>#N/A</v>
      </c>
      <c r="I552" s="11" t="e">
        <f>VLOOKUP(H552,'ME3M Programa Remessa'!E:L,8,FALSE)</f>
        <v>#N/A</v>
      </c>
      <c r="J552" s="11" t="e">
        <f>VLOOKUP(A552,'ME3M Programa Remessa'!D:L,10,FALSE)</f>
        <v>#N/A</v>
      </c>
      <c r="K552" s="11"/>
      <c r="L552" s="17" t="e">
        <f>VLOOKUP(A552,'MB25'!B:C,2,FALSE)</f>
        <v>#N/A</v>
      </c>
    </row>
    <row r="553" spans="2:12" hidden="1" x14ac:dyDescent="0.25">
      <c r="B553" s="11">
        <f>SUMIF('MB25'!B:B,A553,'MB25'!G:G)</f>
        <v>0</v>
      </c>
      <c r="C553" s="11">
        <f ca="1">SUMIF('saldo z22k032'!D:F,A553,'saldo z22k032'!F:F)</f>
        <v>0</v>
      </c>
      <c r="D553" s="11">
        <f>SUMIF('Z22M051 Programação'!D:D,A553,'Z22M051 Programação'!F:F)</f>
        <v>0</v>
      </c>
      <c r="E553" s="11">
        <f t="shared" ca="1" si="16"/>
        <v>0</v>
      </c>
      <c r="F553" s="11">
        <f t="shared" ca="1" si="17"/>
        <v>0</v>
      </c>
      <c r="H553" s="11" t="e">
        <f>VLOOKUP(A553,'ME3M Programa Remessa'!D:E,2,FALSE)</f>
        <v>#N/A</v>
      </c>
      <c r="I553" s="11" t="e">
        <f>VLOOKUP(H553,'ME3M Programa Remessa'!E:L,8,FALSE)</f>
        <v>#N/A</v>
      </c>
      <c r="J553" s="11" t="e">
        <f>VLOOKUP(A553,'ME3M Programa Remessa'!D:L,10,FALSE)</f>
        <v>#N/A</v>
      </c>
      <c r="K553" s="11"/>
      <c r="L553" s="17" t="e">
        <f>VLOOKUP(A553,'MB25'!B:C,2,FALSE)</f>
        <v>#N/A</v>
      </c>
    </row>
    <row r="554" spans="2:12" hidden="1" x14ac:dyDescent="0.25">
      <c r="B554" s="11">
        <f>SUMIF('MB25'!B:B,A554,'MB25'!G:G)</f>
        <v>0</v>
      </c>
      <c r="C554" s="11">
        <f ca="1">SUMIF('saldo z22k032'!D:F,A554,'saldo z22k032'!F:F)</f>
        <v>0</v>
      </c>
      <c r="D554" s="11">
        <f>SUMIF('Z22M051 Programação'!D:D,A554,'Z22M051 Programação'!F:F)</f>
        <v>0</v>
      </c>
      <c r="E554" s="11">
        <f t="shared" ca="1" si="16"/>
        <v>0</v>
      </c>
      <c r="F554" s="11">
        <f t="shared" ca="1" si="17"/>
        <v>0</v>
      </c>
      <c r="H554" s="11" t="e">
        <f>VLOOKUP(A554,'ME3M Programa Remessa'!D:E,2,FALSE)</f>
        <v>#N/A</v>
      </c>
      <c r="I554" s="11" t="e">
        <f>VLOOKUP(H554,'ME3M Programa Remessa'!E:L,8,FALSE)</f>
        <v>#N/A</v>
      </c>
      <c r="J554" s="11" t="e">
        <f>VLOOKUP(A554,'ME3M Programa Remessa'!D:L,10,FALSE)</f>
        <v>#N/A</v>
      </c>
      <c r="K554" s="11"/>
      <c r="L554" s="17" t="e">
        <f>VLOOKUP(A554,'MB25'!B:C,2,FALSE)</f>
        <v>#N/A</v>
      </c>
    </row>
    <row r="555" spans="2:12" hidden="1" x14ac:dyDescent="0.25">
      <c r="B555" s="11">
        <f>SUMIF('MB25'!B:B,A555,'MB25'!G:G)</f>
        <v>0</v>
      </c>
      <c r="C555" s="11">
        <f ca="1">SUMIF('saldo z22k032'!D:F,A555,'saldo z22k032'!F:F)</f>
        <v>0</v>
      </c>
      <c r="D555" s="11">
        <f>SUMIF('Z22M051 Programação'!D:D,A555,'Z22M051 Programação'!F:F)</f>
        <v>0</v>
      </c>
      <c r="E555" s="11">
        <f t="shared" ca="1" si="16"/>
        <v>0</v>
      </c>
      <c r="F555" s="11">
        <f t="shared" ca="1" si="17"/>
        <v>0</v>
      </c>
      <c r="H555" s="11" t="e">
        <f>VLOOKUP(A555,'ME3M Programa Remessa'!D:E,2,FALSE)</f>
        <v>#N/A</v>
      </c>
      <c r="I555" s="11" t="e">
        <f>VLOOKUP(H555,'ME3M Programa Remessa'!E:L,8,FALSE)</f>
        <v>#N/A</v>
      </c>
      <c r="J555" s="11" t="e">
        <f>VLOOKUP(A555,'ME3M Programa Remessa'!D:L,10,FALSE)</f>
        <v>#N/A</v>
      </c>
      <c r="K555" s="11"/>
      <c r="L555" s="17" t="e">
        <f>VLOOKUP(A555,'MB25'!B:C,2,FALSE)</f>
        <v>#N/A</v>
      </c>
    </row>
    <row r="556" spans="2:12" hidden="1" x14ac:dyDescent="0.25">
      <c r="B556" s="11">
        <f>SUMIF('MB25'!B:B,A556,'MB25'!G:G)</f>
        <v>0</v>
      </c>
      <c r="C556" s="11">
        <f ca="1">SUMIF('saldo z22k032'!D:F,A556,'saldo z22k032'!F:F)</f>
        <v>0</v>
      </c>
      <c r="D556" s="11">
        <f>SUMIF('Z22M051 Programação'!D:D,A556,'Z22M051 Programação'!F:F)</f>
        <v>0</v>
      </c>
      <c r="E556" s="11">
        <f t="shared" ca="1" si="16"/>
        <v>0</v>
      </c>
      <c r="F556" s="11">
        <f t="shared" ca="1" si="17"/>
        <v>0</v>
      </c>
      <c r="H556" s="11" t="e">
        <f>VLOOKUP(A556,'ME3M Programa Remessa'!D:E,2,FALSE)</f>
        <v>#N/A</v>
      </c>
      <c r="I556" s="11" t="e">
        <f>VLOOKUP(H556,'ME3M Programa Remessa'!E:L,8,FALSE)</f>
        <v>#N/A</v>
      </c>
      <c r="J556" s="11" t="e">
        <f>VLOOKUP(A556,'ME3M Programa Remessa'!D:L,10,FALSE)</f>
        <v>#N/A</v>
      </c>
      <c r="K556" s="11"/>
      <c r="L556" s="17" t="e">
        <f>VLOOKUP(A556,'MB25'!B:C,2,FALSE)</f>
        <v>#N/A</v>
      </c>
    </row>
    <row r="557" spans="2:12" hidden="1" x14ac:dyDescent="0.25">
      <c r="B557" s="11">
        <f>SUMIF('MB25'!B:B,A557,'MB25'!G:G)</f>
        <v>0</v>
      </c>
      <c r="C557" s="11">
        <f ca="1">SUMIF('saldo z22k032'!D:F,A557,'saldo z22k032'!F:F)</f>
        <v>0</v>
      </c>
      <c r="D557" s="11">
        <f>SUMIF('Z22M051 Programação'!D:D,A557,'Z22M051 Programação'!F:F)</f>
        <v>0</v>
      </c>
      <c r="E557" s="11">
        <f t="shared" ca="1" si="16"/>
        <v>0</v>
      </c>
      <c r="F557" s="11">
        <f t="shared" ca="1" si="17"/>
        <v>0</v>
      </c>
      <c r="H557" s="11" t="e">
        <f>VLOOKUP(A557,'ME3M Programa Remessa'!D:E,2,FALSE)</f>
        <v>#N/A</v>
      </c>
      <c r="I557" s="11" t="e">
        <f>VLOOKUP(H557,'ME3M Programa Remessa'!E:L,8,FALSE)</f>
        <v>#N/A</v>
      </c>
      <c r="J557" s="11" t="e">
        <f>VLOOKUP(A557,'ME3M Programa Remessa'!D:L,10,FALSE)</f>
        <v>#N/A</v>
      </c>
      <c r="K557" s="11"/>
      <c r="L557" s="17" t="e">
        <f>VLOOKUP(A557,'MB25'!B:C,2,FALSE)</f>
        <v>#N/A</v>
      </c>
    </row>
    <row r="558" spans="2:12" hidden="1" x14ac:dyDescent="0.25">
      <c r="B558" s="11">
        <f>SUMIF('MB25'!B:B,A558,'MB25'!G:G)</f>
        <v>0</v>
      </c>
      <c r="C558" s="11">
        <f ca="1">SUMIF('saldo z22k032'!D:F,A558,'saldo z22k032'!F:F)</f>
        <v>0</v>
      </c>
      <c r="D558" s="11">
        <f>SUMIF('Z22M051 Programação'!D:D,A558,'Z22M051 Programação'!F:F)</f>
        <v>0</v>
      </c>
      <c r="E558" s="11">
        <f t="shared" ca="1" si="16"/>
        <v>0</v>
      </c>
      <c r="F558" s="11">
        <f t="shared" ca="1" si="17"/>
        <v>0</v>
      </c>
      <c r="H558" s="11" t="e">
        <f>VLOOKUP(A558,'ME3M Programa Remessa'!D:E,2,FALSE)</f>
        <v>#N/A</v>
      </c>
      <c r="I558" s="11" t="e">
        <f>VLOOKUP(H558,'ME3M Programa Remessa'!E:L,8,FALSE)</f>
        <v>#N/A</v>
      </c>
      <c r="J558" s="11" t="e">
        <f>VLOOKUP(A558,'ME3M Programa Remessa'!D:L,10,FALSE)</f>
        <v>#N/A</v>
      </c>
      <c r="K558" s="11"/>
      <c r="L558" s="17" t="e">
        <f>VLOOKUP(A558,'MB25'!B:C,2,FALSE)</f>
        <v>#N/A</v>
      </c>
    </row>
    <row r="559" spans="2:12" hidden="1" x14ac:dyDescent="0.25">
      <c r="B559" s="11">
        <f>SUMIF('MB25'!B:B,A559,'MB25'!G:G)</f>
        <v>0</v>
      </c>
      <c r="C559" s="11">
        <f ca="1">SUMIF('saldo z22k032'!D:F,A559,'saldo z22k032'!F:F)</f>
        <v>0</v>
      </c>
      <c r="D559" s="11">
        <f>SUMIF('Z22M051 Programação'!D:D,A559,'Z22M051 Programação'!F:F)</f>
        <v>0</v>
      </c>
      <c r="E559" s="11">
        <f t="shared" ca="1" si="16"/>
        <v>0</v>
      </c>
      <c r="F559" s="11">
        <f t="shared" ca="1" si="17"/>
        <v>0</v>
      </c>
      <c r="H559" s="11" t="e">
        <f>VLOOKUP(A559,'ME3M Programa Remessa'!D:E,2,FALSE)</f>
        <v>#N/A</v>
      </c>
      <c r="I559" s="11" t="e">
        <f>VLOOKUP(H559,'ME3M Programa Remessa'!E:L,8,FALSE)</f>
        <v>#N/A</v>
      </c>
      <c r="J559" s="11" t="e">
        <f>VLOOKUP(A559,'ME3M Programa Remessa'!D:L,10,FALSE)</f>
        <v>#N/A</v>
      </c>
      <c r="K559" s="11"/>
      <c r="L559" s="17" t="e">
        <f>VLOOKUP(A559,'MB25'!B:C,2,FALSE)</f>
        <v>#N/A</v>
      </c>
    </row>
    <row r="560" spans="2:12" hidden="1" x14ac:dyDescent="0.25">
      <c r="B560" s="11">
        <f>SUMIF('MB25'!B:B,A560,'MB25'!G:G)</f>
        <v>0</v>
      </c>
      <c r="C560" s="11">
        <f ca="1">SUMIF('saldo z22k032'!D:F,A560,'saldo z22k032'!F:F)</f>
        <v>0</v>
      </c>
      <c r="D560" s="11">
        <f>SUMIF('Z22M051 Programação'!D:D,A560,'Z22M051 Programação'!F:F)</f>
        <v>0</v>
      </c>
      <c r="E560" s="11">
        <f t="shared" ca="1" si="16"/>
        <v>0</v>
      </c>
      <c r="F560" s="11">
        <f t="shared" ca="1" si="17"/>
        <v>0</v>
      </c>
      <c r="H560" s="11" t="e">
        <f>VLOOKUP(A560,'ME3M Programa Remessa'!D:E,2,FALSE)</f>
        <v>#N/A</v>
      </c>
      <c r="I560" s="11" t="e">
        <f>VLOOKUP(H560,'ME3M Programa Remessa'!E:L,8,FALSE)</f>
        <v>#N/A</v>
      </c>
      <c r="J560" s="11" t="e">
        <f>VLOOKUP(A560,'ME3M Programa Remessa'!D:L,10,FALSE)</f>
        <v>#N/A</v>
      </c>
      <c r="K560" s="11"/>
      <c r="L560" s="17" t="e">
        <f>VLOOKUP(A560,'MB25'!B:C,2,FALSE)</f>
        <v>#N/A</v>
      </c>
    </row>
    <row r="561" spans="2:12" hidden="1" x14ac:dyDescent="0.25">
      <c r="B561" s="11">
        <f>SUMIF('MB25'!B:B,A561,'MB25'!G:G)</f>
        <v>0</v>
      </c>
      <c r="C561" s="11">
        <f ca="1">SUMIF('saldo z22k032'!D:F,A561,'saldo z22k032'!F:F)</f>
        <v>0</v>
      </c>
      <c r="D561" s="11">
        <f>SUMIF('Z22M051 Programação'!D:D,A561,'Z22M051 Programação'!F:F)</f>
        <v>0</v>
      </c>
      <c r="E561" s="11">
        <f t="shared" ca="1" si="16"/>
        <v>0</v>
      </c>
      <c r="F561" s="11">
        <f t="shared" ca="1" si="17"/>
        <v>0</v>
      </c>
      <c r="H561" s="11" t="e">
        <f>VLOOKUP(A561,'ME3M Programa Remessa'!D:E,2,FALSE)</f>
        <v>#N/A</v>
      </c>
      <c r="I561" s="11" t="e">
        <f>VLOOKUP(H561,'ME3M Programa Remessa'!E:L,8,FALSE)</f>
        <v>#N/A</v>
      </c>
      <c r="J561" s="11" t="e">
        <f>VLOOKUP(A561,'ME3M Programa Remessa'!D:L,10,FALSE)</f>
        <v>#N/A</v>
      </c>
      <c r="K561" s="11"/>
      <c r="L561" s="17" t="e">
        <f>VLOOKUP(A561,'MB25'!B:C,2,FALSE)</f>
        <v>#N/A</v>
      </c>
    </row>
    <row r="562" spans="2:12" hidden="1" x14ac:dyDescent="0.25">
      <c r="B562" s="11">
        <f>SUMIF('MB25'!B:B,A562,'MB25'!G:G)</f>
        <v>0</v>
      </c>
      <c r="C562" s="11">
        <f ca="1">SUMIF('saldo z22k032'!D:F,A562,'saldo z22k032'!F:F)</f>
        <v>0</v>
      </c>
      <c r="D562" s="11">
        <f>SUMIF('Z22M051 Programação'!D:D,A562,'Z22M051 Programação'!F:F)</f>
        <v>0</v>
      </c>
      <c r="E562" s="11">
        <f t="shared" ca="1" si="16"/>
        <v>0</v>
      </c>
      <c r="F562" s="11">
        <f t="shared" ca="1" si="17"/>
        <v>0</v>
      </c>
      <c r="H562" s="11" t="e">
        <f>VLOOKUP(A562,'ME3M Programa Remessa'!D:E,2,FALSE)</f>
        <v>#N/A</v>
      </c>
      <c r="I562" s="11" t="e">
        <f>VLOOKUP(H562,'ME3M Programa Remessa'!E:L,8,FALSE)</f>
        <v>#N/A</v>
      </c>
      <c r="J562" s="11" t="e">
        <f>VLOOKUP(A562,'ME3M Programa Remessa'!D:L,10,FALSE)</f>
        <v>#N/A</v>
      </c>
      <c r="K562" s="11"/>
      <c r="L562" s="17" t="e">
        <f>VLOOKUP(A562,'MB25'!B:C,2,FALSE)</f>
        <v>#N/A</v>
      </c>
    </row>
    <row r="563" spans="2:12" hidden="1" x14ac:dyDescent="0.25">
      <c r="B563" s="11">
        <f>SUMIF('MB25'!B:B,A563,'MB25'!G:G)</f>
        <v>0</v>
      </c>
      <c r="C563" s="11">
        <f ca="1">SUMIF('saldo z22k032'!D:F,A563,'saldo z22k032'!F:F)</f>
        <v>0</v>
      </c>
      <c r="D563" s="11">
        <f>SUMIF('Z22M051 Programação'!D:D,A563,'Z22M051 Programação'!F:F)</f>
        <v>0</v>
      </c>
      <c r="E563" s="11">
        <f t="shared" ca="1" si="16"/>
        <v>0</v>
      </c>
      <c r="F563" s="11">
        <f t="shared" ca="1" si="17"/>
        <v>0</v>
      </c>
      <c r="H563" s="11" t="e">
        <f>VLOOKUP(A563,'ME3M Programa Remessa'!D:E,2,FALSE)</f>
        <v>#N/A</v>
      </c>
      <c r="I563" s="11" t="e">
        <f>VLOOKUP(H563,'ME3M Programa Remessa'!E:L,8,FALSE)</f>
        <v>#N/A</v>
      </c>
      <c r="J563" s="11" t="e">
        <f>VLOOKUP(A563,'ME3M Programa Remessa'!D:L,10,FALSE)</f>
        <v>#N/A</v>
      </c>
      <c r="K563" s="11"/>
      <c r="L563" s="17" t="e">
        <f>VLOOKUP(A563,'MB25'!B:C,2,FALSE)</f>
        <v>#N/A</v>
      </c>
    </row>
    <row r="564" spans="2:12" hidden="1" x14ac:dyDescent="0.25">
      <c r="B564" s="11">
        <f>SUMIF('MB25'!B:B,A564,'MB25'!G:G)</f>
        <v>0</v>
      </c>
      <c r="C564" s="11">
        <f ca="1">SUMIF('saldo z22k032'!D:F,A564,'saldo z22k032'!F:F)</f>
        <v>0</v>
      </c>
      <c r="D564" s="11">
        <f>SUMIF('Z22M051 Programação'!D:D,A564,'Z22M051 Programação'!F:F)</f>
        <v>0</v>
      </c>
      <c r="E564" s="11">
        <f t="shared" ca="1" si="16"/>
        <v>0</v>
      </c>
      <c r="F564" s="11">
        <f t="shared" ca="1" si="17"/>
        <v>0</v>
      </c>
      <c r="H564" s="11" t="e">
        <f>VLOOKUP(A564,'ME3M Programa Remessa'!D:E,2,FALSE)</f>
        <v>#N/A</v>
      </c>
      <c r="I564" s="11" t="e">
        <f>VLOOKUP(H564,'ME3M Programa Remessa'!E:L,8,FALSE)</f>
        <v>#N/A</v>
      </c>
      <c r="J564" s="11" t="e">
        <f>VLOOKUP(A564,'ME3M Programa Remessa'!D:L,10,FALSE)</f>
        <v>#N/A</v>
      </c>
      <c r="K564" s="11"/>
      <c r="L564" s="17" t="e">
        <f>VLOOKUP(A564,'MB25'!B:C,2,FALSE)</f>
        <v>#N/A</v>
      </c>
    </row>
    <row r="565" spans="2:12" hidden="1" x14ac:dyDescent="0.25">
      <c r="B565" s="11">
        <f>SUMIF('MB25'!B:B,A565,'MB25'!G:G)</f>
        <v>0</v>
      </c>
      <c r="C565" s="11">
        <f ca="1">SUMIF('saldo z22k032'!D:F,A565,'saldo z22k032'!F:F)</f>
        <v>0</v>
      </c>
      <c r="D565" s="11">
        <f>SUMIF('Z22M051 Programação'!D:D,A565,'Z22M051 Programação'!F:F)</f>
        <v>0</v>
      </c>
      <c r="E565" s="11">
        <f t="shared" ca="1" si="16"/>
        <v>0</v>
      </c>
      <c r="F565" s="11">
        <f t="shared" ca="1" si="17"/>
        <v>0</v>
      </c>
      <c r="H565" s="11" t="e">
        <f>VLOOKUP(A565,'ME3M Programa Remessa'!D:E,2,FALSE)</f>
        <v>#N/A</v>
      </c>
      <c r="I565" s="11" t="e">
        <f>VLOOKUP(H565,'ME3M Programa Remessa'!E:L,8,FALSE)</f>
        <v>#N/A</v>
      </c>
      <c r="J565" s="11" t="e">
        <f>VLOOKUP(A565,'ME3M Programa Remessa'!D:L,10,FALSE)</f>
        <v>#N/A</v>
      </c>
      <c r="K565" s="11"/>
      <c r="L565" s="17" t="e">
        <f>VLOOKUP(A565,'MB25'!B:C,2,FALSE)</f>
        <v>#N/A</v>
      </c>
    </row>
    <row r="566" spans="2:12" hidden="1" x14ac:dyDescent="0.25">
      <c r="B566" s="11">
        <f>SUMIF('MB25'!B:B,A566,'MB25'!G:G)</f>
        <v>0</v>
      </c>
      <c r="C566" s="11">
        <f ca="1">SUMIF('saldo z22k032'!D:F,A566,'saldo z22k032'!F:F)</f>
        <v>0</v>
      </c>
      <c r="D566" s="11">
        <f>SUMIF('Z22M051 Programação'!D:D,A566,'Z22M051 Programação'!F:F)</f>
        <v>0</v>
      </c>
      <c r="E566" s="11">
        <f t="shared" ca="1" si="16"/>
        <v>0</v>
      </c>
      <c r="F566" s="11">
        <f t="shared" ca="1" si="17"/>
        <v>0</v>
      </c>
      <c r="H566" s="11" t="e">
        <f>VLOOKUP(A566,'ME3M Programa Remessa'!D:E,2,FALSE)</f>
        <v>#N/A</v>
      </c>
      <c r="I566" s="11" t="e">
        <f>VLOOKUP(H566,'ME3M Programa Remessa'!E:L,8,FALSE)</f>
        <v>#N/A</v>
      </c>
      <c r="J566" s="11" t="e">
        <f>VLOOKUP(A566,'ME3M Programa Remessa'!D:L,10,FALSE)</f>
        <v>#N/A</v>
      </c>
      <c r="K566" s="11"/>
      <c r="L566" s="17" t="e">
        <f>VLOOKUP(A566,'MB25'!B:C,2,FALSE)</f>
        <v>#N/A</v>
      </c>
    </row>
    <row r="567" spans="2:12" hidden="1" x14ac:dyDescent="0.25">
      <c r="B567" s="11">
        <f>SUMIF('MB25'!B:B,A567,'MB25'!G:G)</f>
        <v>0</v>
      </c>
      <c r="C567" s="11">
        <f ca="1">SUMIF('saldo z22k032'!D:F,A567,'saldo z22k032'!F:F)</f>
        <v>0</v>
      </c>
      <c r="D567" s="11">
        <f>SUMIF('Z22M051 Programação'!D:D,A567,'Z22M051 Programação'!F:F)</f>
        <v>0</v>
      </c>
      <c r="E567" s="11">
        <f t="shared" ca="1" si="16"/>
        <v>0</v>
      </c>
      <c r="F567" s="11">
        <f t="shared" ca="1" si="17"/>
        <v>0</v>
      </c>
      <c r="H567" s="11" t="e">
        <f>VLOOKUP(A567,'ME3M Programa Remessa'!D:E,2,FALSE)</f>
        <v>#N/A</v>
      </c>
      <c r="I567" s="11" t="e">
        <f>VLOOKUP(H567,'ME3M Programa Remessa'!E:L,8,FALSE)</f>
        <v>#N/A</v>
      </c>
      <c r="J567" s="11" t="e">
        <f>VLOOKUP(A567,'ME3M Programa Remessa'!D:L,10,FALSE)</f>
        <v>#N/A</v>
      </c>
      <c r="K567" s="11"/>
      <c r="L567" s="17" t="e">
        <f>VLOOKUP(A567,'MB25'!B:C,2,FALSE)</f>
        <v>#N/A</v>
      </c>
    </row>
    <row r="568" spans="2:12" hidden="1" x14ac:dyDescent="0.25">
      <c r="B568" s="11">
        <f>SUMIF('MB25'!B:B,A568,'MB25'!G:G)</f>
        <v>0</v>
      </c>
      <c r="C568" s="11">
        <f ca="1">SUMIF('saldo z22k032'!D:F,A568,'saldo z22k032'!F:F)</f>
        <v>0</v>
      </c>
      <c r="D568" s="11">
        <f>SUMIF('Z22M051 Programação'!D:D,A568,'Z22M051 Programação'!F:F)</f>
        <v>0</v>
      </c>
      <c r="E568" s="11">
        <f t="shared" ca="1" si="16"/>
        <v>0</v>
      </c>
      <c r="F568" s="11">
        <f t="shared" ca="1" si="17"/>
        <v>0</v>
      </c>
      <c r="H568" s="11" t="e">
        <f>VLOOKUP(A568,'ME3M Programa Remessa'!D:E,2,FALSE)</f>
        <v>#N/A</v>
      </c>
      <c r="I568" s="11" t="e">
        <f>VLOOKUP(H568,'ME3M Programa Remessa'!E:L,8,FALSE)</f>
        <v>#N/A</v>
      </c>
      <c r="J568" s="11" t="e">
        <f>VLOOKUP(A568,'ME3M Programa Remessa'!D:L,10,FALSE)</f>
        <v>#N/A</v>
      </c>
      <c r="K568" s="11"/>
      <c r="L568" s="17" t="e">
        <f>VLOOKUP(A568,'MB25'!B:C,2,FALSE)</f>
        <v>#N/A</v>
      </c>
    </row>
    <row r="569" spans="2:12" hidden="1" x14ac:dyDescent="0.25">
      <c r="B569" s="11">
        <f>SUMIF('MB25'!B:B,A569,'MB25'!G:G)</f>
        <v>0</v>
      </c>
      <c r="C569" s="11">
        <f ca="1">SUMIF('saldo z22k032'!D:F,A569,'saldo z22k032'!F:F)</f>
        <v>0</v>
      </c>
      <c r="D569" s="11">
        <f>SUMIF('Z22M051 Programação'!D:D,A569,'Z22M051 Programação'!F:F)</f>
        <v>0</v>
      </c>
      <c r="E569" s="11">
        <f t="shared" ca="1" si="16"/>
        <v>0</v>
      </c>
      <c r="F569" s="11">
        <f t="shared" ca="1" si="17"/>
        <v>0</v>
      </c>
      <c r="H569" s="11" t="e">
        <f>VLOOKUP(A569,'ME3M Programa Remessa'!D:E,2,FALSE)</f>
        <v>#N/A</v>
      </c>
      <c r="I569" s="11" t="e">
        <f>VLOOKUP(H569,'ME3M Programa Remessa'!E:L,8,FALSE)</f>
        <v>#N/A</v>
      </c>
      <c r="J569" s="11" t="e">
        <f>VLOOKUP(A569,'ME3M Programa Remessa'!D:L,10,FALSE)</f>
        <v>#N/A</v>
      </c>
      <c r="K569" s="11"/>
      <c r="L569" s="17" t="e">
        <f>VLOOKUP(A569,'MB25'!B:C,2,FALSE)</f>
        <v>#N/A</v>
      </c>
    </row>
    <row r="570" spans="2:12" hidden="1" x14ac:dyDescent="0.25">
      <c r="B570" s="11">
        <f>SUMIF('MB25'!B:B,A570,'MB25'!G:G)</f>
        <v>0</v>
      </c>
      <c r="C570" s="11">
        <f ca="1">SUMIF('saldo z22k032'!D:F,A570,'saldo z22k032'!F:F)</f>
        <v>0</v>
      </c>
      <c r="D570" s="11">
        <f>SUMIF('Z22M051 Programação'!D:D,A570,'Z22M051 Programação'!F:F)</f>
        <v>0</v>
      </c>
      <c r="E570" s="11">
        <f t="shared" ca="1" si="16"/>
        <v>0</v>
      </c>
      <c r="F570" s="11">
        <f t="shared" ca="1" si="17"/>
        <v>0</v>
      </c>
      <c r="H570" s="11" t="e">
        <f>VLOOKUP(A570,'ME3M Programa Remessa'!D:E,2,FALSE)</f>
        <v>#N/A</v>
      </c>
      <c r="I570" s="11" t="e">
        <f>VLOOKUP(H570,'ME3M Programa Remessa'!E:L,8,FALSE)</f>
        <v>#N/A</v>
      </c>
      <c r="J570" s="11" t="e">
        <f>VLOOKUP(A570,'ME3M Programa Remessa'!D:L,10,FALSE)</f>
        <v>#N/A</v>
      </c>
      <c r="K570" s="11"/>
      <c r="L570" s="17" t="e">
        <f>VLOOKUP(A570,'MB25'!B:C,2,FALSE)</f>
        <v>#N/A</v>
      </c>
    </row>
    <row r="571" spans="2:12" hidden="1" x14ac:dyDescent="0.25">
      <c r="B571" s="11">
        <f>SUMIF('MB25'!B:B,A571,'MB25'!G:G)</f>
        <v>0</v>
      </c>
      <c r="C571" s="11">
        <f ca="1">SUMIF('saldo z22k032'!D:F,A571,'saldo z22k032'!F:F)</f>
        <v>0</v>
      </c>
      <c r="D571" s="11">
        <f>SUMIF('Z22M051 Programação'!D:D,A571,'Z22M051 Programação'!F:F)</f>
        <v>0</v>
      </c>
      <c r="E571" s="11">
        <f t="shared" ca="1" si="16"/>
        <v>0</v>
      </c>
      <c r="F571" s="11">
        <f t="shared" ca="1" si="17"/>
        <v>0</v>
      </c>
      <c r="H571" s="11" t="e">
        <f>VLOOKUP(A571,'ME3M Programa Remessa'!D:E,2,FALSE)</f>
        <v>#N/A</v>
      </c>
      <c r="I571" s="11" t="e">
        <f>VLOOKUP(H571,'ME3M Programa Remessa'!E:L,8,FALSE)</f>
        <v>#N/A</v>
      </c>
      <c r="J571" s="11" t="e">
        <f>VLOOKUP(A571,'ME3M Programa Remessa'!D:L,10,FALSE)</f>
        <v>#N/A</v>
      </c>
      <c r="K571" s="11"/>
      <c r="L571" s="17" t="e">
        <f>VLOOKUP(A571,'MB25'!B:C,2,FALSE)</f>
        <v>#N/A</v>
      </c>
    </row>
    <row r="572" spans="2:12" hidden="1" x14ac:dyDescent="0.25">
      <c r="B572" s="11">
        <f>SUMIF('MB25'!B:B,A572,'MB25'!G:G)</f>
        <v>0</v>
      </c>
      <c r="C572" s="11">
        <f ca="1">SUMIF('saldo z22k032'!D:F,A572,'saldo z22k032'!F:F)</f>
        <v>0</v>
      </c>
      <c r="D572" s="11">
        <f>SUMIF('Z22M051 Programação'!D:D,A572,'Z22M051 Programação'!F:F)</f>
        <v>0</v>
      </c>
      <c r="E572" s="11">
        <f t="shared" ca="1" si="16"/>
        <v>0</v>
      </c>
      <c r="F572" s="11">
        <f t="shared" ca="1" si="17"/>
        <v>0</v>
      </c>
      <c r="H572" s="11" t="e">
        <f>VLOOKUP(A572,'ME3M Programa Remessa'!D:E,2,FALSE)</f>
        <v>#N/A</v>
      </c>
      <c r="I572" s="11" t="e">
        <f>VLOOKUP(H572,'ME3M Programa Remessa'!E:L,8,FALSE)</f>
        <v>#N/A</v>
      </c>
      <c r="J572" s="11" t="e">
        <f>VLOOKUP(A572,'ME3M Programa Remessa'!D:L,10,FALSE)</f>
        <v>#N/A</v>
      </c>
      <c r="K572" s="11"/>
      <c r="L572" s="17" t="e">
        <f>VLOOKUP(A572,'MB25'!B:C,2,FALSE)</f>
        <v>#N/A</v>
      </c>
    </row>
    <row r="573" spans="2:12" hidden="1" x14ac:dyDescent="0.25">
      <c r="B573" s="11">
        <f>SUMIF('MB25'!B:B,A573,'MB25'!G:G)</f>
        <v>0</v>
      </c>
      <c r="C573" s="11">
        <f ca="1">SUMIF('saldo z22k032'!D:F,A573,'saldo z22k032'!F:F)</f>
        <v>0</v>
      </c>
      <c r="D573" s="11">
        <f>SUMIF('Z22M051 Programação'!D:D,A573,'Z22M051 Programação'!F:F)</f>
        <v>0</v>
      </c>
      <c r="E573" s="11">
        <f t="shared" ca="1" si="16"/>
        <v>0</v>
      </c>
      <c r="F573" s="11">
        <f t="shared" ca="1" si="17"/>
        <v>0</v>
      </c>
      <c r="H573" s="11" t="e">
        <f>VLOOKUP(A573,'ME3M Programa Remessa'!D:E,2,FALSE)</f>
        <v>#N/A</v>
      </c>
      <c r="I573" s="11" t="e">
        <f>VLOOKUP(H573,'ME3M Programa Remessa'!E:L,8,FALSE)</f>
        <v>#N/A</v>
      </c>
      <c r="J573" s="11" t="e">
        <f>VLOOKUP(A573,'ME3M Programa Remessa'!D:L,10,FALSE)</f>
        <v>#N/A</v>
      </c>
      <c r="K573" s="11"/>
      <c r="L573" s="17" t="e">
        <f>VLOOKUP(A573,'MB25'!B:C,2,FALSE)</f>
        <v>#N/A</v>
      </c>
    </row>
    <row r="574" spans="2:12" hidden="1" x14ac:dyDescent="0.25">
      <c r="B574" s="11">
        <f>SUMIF('MB25'!B:B,A574,'MB25'!G:G)</f>
        <v>0</v>
      </c>
      <c r="C574" s="11">
        <f ca="1">SUMIF('saldo z22k032'!D:F,A574,'saldo z22k032'!F:F)</f>
        <v>0</v>
      </c>
      <c r="D574" s="11">
        <f>SUMIF('Z22M051 Programação'!D:D,A574,'Z22M051 Programação'!F:F)</f>
        <v>0</v>
      </c>
      <c r="E574" s="11">
        <f t="shared" ca="1" si="16"/>
        <v>0</v>
      </c>
      <c r="F574" s="11">
        <f t="shared" ca="1" si="17"/>
        <v>0</v>
      </c>
      <c r="H574" s="11" t="e">
        <f>VLOOKUP(A574,'ME3M Programa Remessa'!D:E,2,FALSE)</f>
        <v>#N/A</v>
      </c>
      <c r="I574" s="11" t="e">
        <f>VLOOKUP(H574,'ME3M Programa Remessa'!E:L,8,FALSE)</f>
        <v>#N/A</v>
      </c>
      <c r="J574" s="11" t="e">
        <f>VLOOKUP(A574,'ME3M Programa Remessa'!D:L,10,FALSE)</f>
        <v>#N/A</v>
      </c>
      <c r="K574" s="11"/>
      <c r="L574" s="17" t="e">
        <f>VLOOKUP(A574,'MB25'!B:C,2,FALSE)</f>
        <v>#N/A</v>
      </c>
    </row>
    <row r="575" spans="2:12" hidden="1" x14ac:dyDescent="0.25">
      <c r="B575" s="11">
        <f>SUMIF('MB25'!B:B,A575,'MB25'!G:G)</f>
        <v>0</v>
      </c>
      <c r="C575" s="11">
        <f ca="1">SUMIF('saldo z22k032'!D:F,A575,'saldo z22k032'!F:F)</f>
        <v>0</v>
      </c>
      <c r="D575" s="11">
        <f>SUMIF('Z22M051 Programação'!D:D,A575,'Z22M051 Programação'!F:F)</f>
        <v>0</v>
      </c>
      <c r="E575" s="11">
        <f t="shared" ca="1" si="16"/>
        <v>0</v>
      </c>
      <c r="F575" s="11">
        <f t="shared" ca="1" si="17"/>
        <v>0</v>
      </c>
      <c r="H575" s="11" t="e">
        <f>VLOOKUP(A575,'ME3M Programa Remessa'!D:E,2,FALSE)</f>
        <v>#N/A</v>
      </c>
      <c r="I575" s="11" t="e">
        <f>VLOOKUP(H575,'ME3M Programa Remessa'!E:L,8,FALSE)</f>
        <v>#N/A</v>
      </c>
      <c r="J575" s="11" t="e">
        <f>VLOOKUP(A575,'ME3M Programa Remessa'!D:L,10,FALSE)</f>
        <v>#N/A</v>
      </c>
      <c r="K575" s="11"/>
      <c r="L575" s="17" t="e">
        <f>VLOOKUP(A575,'MB25'!B:C,2,FALSE)</f>
        <v>#N/A</v>
      </c>
    </row>
    <row r="576" spans="2:12" hidden="1" x14ac:dyDescent="0.25">
      <c r="B576" s="11">
        <f>SUMIF('MB25'!B:B,A576,'MB25'!G:G)</f>
        <v>0</v>
      </c>
      <c r="C576" s="11">
        <f ca="1">SUMIF('saldo z22k032'!D:F,A576,'saldo z22k032'!F:F)</f>
        <v>0</v>
      </c>
      <c r="D576" s="11">
        <f>SUMIF('Z22M051 Programação'!D:D,A576,'Z22M051 Programação'!F:F)</f>
        <v>0</v>
      </c>
      <c r="E576" s="11">
        <f t="shared" ca="1" si="16"/>
        <v>0</v>
      </c>
      <c r="F576" s="11">
        <f t="shared" ca="1" si="17"/>
        <v>0</v>
      </c>
      <c r="H576" s="11" t="e">
        <f>VLOOKUP(A576,'ME3M Programa Remessa'!D:E,2,FALSE)</f>
        <v>#N/A</v>
      </c>
      <c r="I576" s="11" t="e">
        <f>VLOOKUP(H576,'ME3M Programa Remessa'!E:L,8,FALSE)</f>
        <v>#N/A</v>
      </c>
      <c r="J576" s="11" t="e">
        <f>VLOOKUP(A576,'ME3M Programa Remessa'!D:L,10,FALSE)</f>
        <v>#N/A</v>
      </c>
      <c r="K576" s="11"/>
      <c r="L576" s="17" t="e">
        <f>VLOOKUP(A576,'MB25'!B:C,2,FALSE)</f>
        <v>#N/A</v>
      </c>
    </row>
    <row r="577" spans="2:12" hidden="1" x14ac:dyDescent="0.25">
      <c r="B577" s="11">
        <f>SUMIF('MB25'!B:B,A577,'MB25'!G:G)</f>
        <v>0</v>
      </c>
      <c r="C577" s="11">
        <f ca="1">SUMIF('saldo z22k032'!D:F,A577,'saldo z22k032'!F:F)</f>
        <v>0</v>
      </c>
      <c r="D577" s="11">
        <f>SUMIF('Z22M051 Programação'!D:D,A577,'Z22M051 Programação'!F:F)</f>
        <v>0</v>
      </c>
      <c r="E577" s="11">
        <f t="shared" ca="1" si="16"/>
        <v>0</v>
      </c>
      <c r="F577" s="11">
        <f t="shared" ca="1" si="17"/>
        <v>0</v>
      </c>
      <c r="H577" s="11" t="e">
        <f>VLOOKUP(A577,'ME3M Programa Remessa'!D:E,2,FALSE)</f>
        <v>#N/A</v>
      </c>
      <c r="I577" s="11" t="e">
        <f>VLOOKUP(H577,'ME3M Programa Remessa'!E:L,8,FALSE)</f>
        <v>#N/A</v>
      </c>
      <c r="J577" s="11" t="e">
        <f>VLOOKUP(A577,'ME3M Programa Remessa'!D:L,10,FALSE)</f>
        <v>#N/A</v>
      </c>
      <c r="K577" s="11"/>
      <c r="L577" s="17" t="e">
        <f>VLOOKUP(A577,'MB25'!B:C,2,FALSE)</f>
        <v>#N/A</v>
      </c>
    </row>
    <row r="578" spans="2:12" hidden="1" x14ac:dyDescent="0.25">
      <c r="B578" s="11">
        <f>SUMIF('MB25'!B:B,A578,'MB25'!G:G)</f>
        <v>0</v>
      </c>
      <c r="C578" s="11">
        <f ca="1">SUMIF('saldo z22k032'!D:F,A578,'saldo z22k032'!F:F)</f>
        <v>0</v>
      </c>
      <c r="D578" s="11">
        <f>SUMIF('Z22M051 Programação'!D:D,A578,'Z22M051 Programação'!F:F)</f>
        <v>0</v>
      </c>
      <c r="E578" s="11">
        <f t="shared" ref="E578:E641" ca="1" si="18">B578-C578</f>
        <v>0</v>
      </c>
      <c r="F578" s="11">
        <f t="shared" ref="F578:F641" ca="1" si="19">E578-D578</f>
        <v>0</v>
      </c>
      <c r="H578" s="11" t="e">
        <f>VLOOKUP(A578,'ME3M Programa Remessa'!D:E,2,FALSE)</f>
        <v>#N/A</v>
      </c>
      <c r="I578" s="11" t="e">
        <f>VLOOKUP(H578,'ME3M Programa Remessa'!E:L,8,FALSE)</f>
        <v>#N/A</v>
      </c>
      <c r="J578" s="11" t="e">
        <f>VLOOKUP(A578,'ME3M Programa Remessa'!D:L,10,FALSE)</f>
        <v>#N/A</v>
      </c>
      <c r="K578" s="11"/>
      <c r="L578" s="17" t="e">
        <f>VLOOKUP(A578,'MB25'!B:C,2,FALSE)</f>
        <v>#N/A</v>
      </c>
    </row>
    <row r="579" spans="2:12" hidden="1" x14ac:dyDescent="0.25">
      <c r="B579" s="11">
        <f>SUMIF('MB25'!B:B,A579,'MB25'!G:G)</f>
        <v>0</v>
      </c>
      <c r="C579" s="11">
        <f ca="1">SUMIF('saldo z22k032'!D:F,A579,'saldo z22k032'!F:F)</f>
        <v>0</v>
      </c>
      <c r="D579" s="11">
        <f>SUMIF('Z22M051 Programação'!D:D,A579,'Z22M051 Programação'!F:F)</f>
        <v>0</v>
      </c>
      <c r="E579" s="11">
        <f t="shared" ca="1" si="18"/>
        <v>0</v>
      </c>
      <c r="F579" s="11">
        <f t="shared" ca="1" si="19"/>
        <v>0</v>
      </c>
      <c r="H579" s="11" t="e">
        <f>VLOOKUP(A579,'ME3M Programa Remessa'!D:E,2,FALSE)</f>
        <v>#N/A</v>
      </c>
      <c r="I579" s="11" t="e">
        <f>VLOOKUP(H579,'ME3M Programa Remessa'!E:L,8,FALSE)</f>
        <v>#N/A</v>
      </c>
      <c r="J579" s="11" t="e">
        <f>VLOOKUP(A579,'ME3M Programa Remessa'!D:L,10,FALSE)</f>
        <v>#N/A</v>
      </c>
      <c r="K579" s="11"/>
      <c r="L579" s="17" t="e">
        <f>VLOOKUP(A579,'MB25'!B:C,2,FALSE)</f>
        <v>#N/A</v>
      </c>
    </row>
    <row r="580" spans="2:12" hidden="1" x14ac:dyDescent="0.25">
      <c r="B580" s="11">
        <f>SUMIF('MB25'!B:B,A580,'MB25'!G:G)</f>
        <v>0</v>
      </c>
      <c r="C580" s="11">
        <f ca="1">SUMIF('saldo z22k032'!D:F,A580,'saldo z22k032'!F:F)</f>
        <v>0</v>
      </c>
      <c r="D580" s="11">
        <f>SUMIF('Z22M051 Programação'!D:D,A580,'Z22M051 Programação'!F:F)</f>
        <v>0</v>
      </c>
      <c r="E580" s="11">
        <f t="shared" ca="1" si="18"/>
        <v>0</v>
      </c>
      <c r="F580" s="11">
        <f t="shared" ca="1" si="19"/>
        <v>0</v>
      </c>
      <c r="H580" s="11" t="e">
        <f>VLOOKUP(A580,'ME3M Programa Remessa'!D:E,2,FALSE)</f>
        <v>#N/A</v>
      </c>
      <c r="I580" s="11" t="e">
        <f>VLOOKUP(H580,'ME3M Programa Remessa'!E:L,8,FALSE)</f>
        <v>#N/A</v>
      </c>
      <c r="J580" s="11" t="e">
        <f>VLOOKUP(A580,'ME3M Programa Remessa'!D:L,10,FALSE)</f>
        <v>#N/A</v>
      </c>
      <c r="K580" s="11"/>
      <c r="L580" s="17" t="e">
        <f>VLOOKUP(A580,'MB25'!B:C,2,FALSE)</f>
        <v>#N/A</v>
      </c>
    </row>
    <row r="581" spans="2:12" hidden="1" x14ac:dyDescent="0.25">
      <c r="B581" s="11">
        <f>SUMIF('MB25'!B:B,A581,'MB25'!G:G)</f>
        <v>0</v>
      </c>
      <c r="C581" s="11">
        <f ca="1">SUMIF('saldo z22k032'!D:F,A581,'saldo z22k032'!F:F)</f>
        <v>0</v>
      </c>
      <c r="D581" s="11">
        <f>SUMIF('Z22M051 Programação'!D:D,A581,'Z22M051 Programação'!F:F)</f>
        <v>0</v>
      </c>
      <c r="E581" s="11">
        <f t="shared" ca="1" si="18"/>
        <v>0</v>
      </c>
      <c r="F581" s="11">
        <f t="shared" ca="1" si="19"/>
        <v>0</v>
      </c>
      <c r="H581" s="11" t="e">
        <f>VLOOKUP(A581,'ME3M Programa Remessa'!D:E,2,FALSE)</f>
        <v>#N/A</v>
      </c>
      <c r="I581" s="11" t="e">
        <f>VLOOKUP(H581,'ME3M Programa Remessa'!E:L,8,FALSE)</f>
        <v>#N/A</v>
      </c>
      <c r="J581" s="11" t="e">
        <f>VLOOKUP(A581,'ME3M Programa Remessa'!D:L,10,FALSE)</f>
        <v>#N/A</v>
      </c>
      <c r="K581" s="11"/>
      <c r="L581" s="17" t="e">
        <f>VLOOKUP(A581,'MB25'!B:C,2,FALSE)</f>
        <v>#N/A</v>
      </c>
    </row>
    <row r="582" spans="2:12" hidden="1" x14ac:dyDescent="0.25">
      <c r="B582" s="11">
        <f>SUMIF('MB25'!B:B,A582,'MB25'!G:G)</f>
        <v>0</v>
      </c>
      <c r="C582" s="11">
        <f ca="1">SUMIF('saldo z22k032'!D:F,A582,'saldo z22k032'!F:F)</f>
        <v>0</v>
      </c>
      <c r="D582" s="11">
        <f>SUMIF('Z22M051 Programação'!D:D,A582,'Z22M051 Programação'!F:F)</f>
        <v>0</v>
      </c>
      <c r="E582" s="11">
        <f t="shared" ca="1" si="18"/>
        <v>0</v>
      </c>
      <c r="F582" s="11">
        <f t="shared" ca="1" si="19"/>
        <v>0</v>
      </c>
      <c r="H582" s="11" t="e">
        <f>VLOOKUP(A582,'ME3M Programa Remessa'!D:E,2,FALSE)</f>
        <v>#N/A</v>
      </c>
      <c r="I582" s="11" t="e">
        <f>VLOOKUP(H582,'ME3M Programa Remessa'!E:L,8,FALSE)</f>
        <v>#N/A</v>
      </c>
      <c r="J582" s="11" t="e">
        <f>VLOOKUP(A582,'ME3M Programa Remessa'!D:L,10,FALSE)</f>
        <v>#N/A</v>
      </c>
      <c r="K582" s="11"/>
      <c r="L582" s="17" t="e">
        <f>VLOOKUP(A582,'MB25'!B:C,2,FALSE)</f>
        <v>#N/A</v>
      </c>
    </row>
    <row r="583" spans="2:12" hidden="1" x14ac:dyDescent="0.25">
      <c r="B583" s="11">
        <f>SUMIF('MB25'!B:B,A583,'MB25'!G:G)</f>
        <v>0</v>
      </c>
      <c r="C583" s="11">
        <f ca="1">SUMIF('saldo z22k032'!D:F,A583,'saldo z22k032'!F:F)</f>
        <v>0</v>
      </c>
      <c r="D583" s="11">
        <f>SUMIF('Z22M051 Programação'!D:D,A583,'Z22M051 Programação'!F:F)</f>
        <v>0</v>
      </c>
      <c r="E583" s="11">
        <f t="shared" ca="1" si="18"/>
        <v>0</v>
      </c>
      <c r="F583" s="11">
        <f t="shared" ca="1" si="19"/>
        <v>0</v>
      </c>
      <c r="H583" s="11" t="e">
        <f>VLOOKUP(A583,'ME3M Programa Remessa'!D:E,2,FALSE)</f>
        <v>#N/A</v>
      </c>
      <c r="I583" s="11" t="e">
        <f>VLOOKUP(H583,'ME3M Programa Remessa'!E:L,8,FALSE)</f>
        <v>#N/A</v>
      </c>
      <c r="J583" s="11" t="e">
        <f>VLOOKUP(A583,'ME3M Programa Remessa'!D:L,10,FALSE)</f>
        <v>#N/A</v>
      </c>
      <c r="K583" s="11"/>
      <c r="L583" s="17" t="e">
        <f>VLOOKUP(A583,'MB25'!B:C,2,FALSE)</f>
        <v>#N/A</v>
      </c>
    </row>
    <row r="584" spans="2:12" hidden="1" x14ac:dyDescent="0.25">
      <c r="B584" s="11">
        <f>SUMIF('MB25'!B:B,A584,'MB25'!G:G)</f>
        <v>0</v>
      </c>
      <c r="C584" s="11">
        <f ca="1">SUMIF('saldo z22k032'!D:F,A584,'saldo z22k032'!F:F)</f>
        <v>0</v>
      </c>
      <c r="D584" s="11">
        <f>SUMIF('Z22M051 Programação'!D:D,A584,'Z22M051 Programação'!F:F)</f>
        <v>0</v>
      </c>
      <c r="E584" s="11">
        <f t="shared" ca="1" si="18"/>
        <v>0</v>
      </c>
      <c r="F584" s="11">
        <f t="shared" ca="1" si="19"/>
        <v>0</v>
      </c>
      <c r="H584" s="11" t="e">
        <f>VLOOKUP(A584,'ME3M Programa Remessa'!D:E,2,FALSE)</f>
        <v>#N/A</v>
      </c>
      <c r="I584" s="11" t="e">
        <f>VLOOKUP(H584,'ME3M Programa Remessa'!E:L,8,FALSE)</f>
        <v>#N/A</v>
      </c>
      <c r="J584" s="11" t="e">
        <f>VLOOKUP(A584,'ME3M Programa Remessa'!D:L,10,FALSE)</f>
        <v>#N/A</v>
      </c>
      <c r="K584" s="11"/>
      <c r="L584" s="17" t="e">
        <f>VLOOKUP(A584,'MB25'!B:C,2,FALSE)</f>
        <v>#N/A</v>
      </c>
    </row>
    <row r="585" spans="2:12" hidden="1" x14ac:dyDescent="0.25">
      <c r="B585" s="11">
        <f>SUMIF('MB25'!B:B,A585,'MB25'!G:G)</f>
        <v>0</v>
      </c>
      <c r="C585" s="11">
        <f ca="1">SUMIF('saldo z22k032'!D:F,A585,'saldo z22k032'!F:F)</f>
        <v>0</v>
      </c>
      <c r="D585" s="11">
        <f>SUMIF('Z22M051 Programação'!D:D,A585,'Z22M051 Programação'!F:F)</f>
        <v>0</v>
      </c>
      <c r="E585" s="11">
        <f t="shared" ca="1" si="18"/>
        <v>0</v>
      </c>
      <c r="F585" s="11">
        <f t="shared" ca="1" si="19"/>
        <v>0</v>
      </c>
      <c r="H585" s="11" t="e">
        <f>VLOOKUP(A585,'ME3M Programa Remessa'!D:E,2,FALSE)</f>
        <v>#N/A</v>
      </c>
      <c r="I585" s="11" t="e">
        <f>VLOOKUP(H585,'ME3M Programa Remessa'!E:L,8,FALSE)</f>
        <v>#N/A</v>
      </c>
      <c r="J585" s="11" t="e">
        <f>VLOOKUP(A585,'ME3M Programa Remessa'!D:L,10,FALSE)</f>
        <v>#N/A</v>
      </c>
      <c r="K585" s="11"/>
      <c r="L585" s="17" t="e">
        <f>VLOOKUP(A585,'MB25'!B:C,2,FALSE)</f>
        <v>#N/A</v>
      </c>
    </row>
    <row r="586" spans="2:12" hidden="1" x14ac:dyDescent="0.25">
      <c r="B586" s="11">
        <f>SUMIF('MB25'!B:B,A586,'MB25'!G:G)</f>
        <v>0</v>
      </c>
      <c r="C586" s="11">
        <f ca="1">SUMIF('saldo z22k032'!D:F,A586,'saldo z22k032'!F:F)</f>
        <v>0</v>
      </c>
      <c r="D586" s="11">
        <f>SUMIF('Z22M051 Programação'!D:D,A586,'Z22M051 Programação'!F:F)</f>
        <v>0</v>
      </c>
      <c r="E586" s="11">
        <f t="shared" ca="1" si="18"/>
        <v>0</v>
      </c>
      <c r="F586" s="11">
        <f t="shared" ca="1" si="19"/>
        <v>0</v>
      </c>
      <c r="H586" s="11" t="e">
        <f>VLOOKUP(A586,'ME3M Programa Remessa'!D:E,2,FALSE)</f>
        <v>#N/A</v>
      </c>
      <c r="I586" s="11" t="e">
        <f>VLOOKUP(H586,'ME3M Programa Remessa'!E:L,8,FALSE)</f>
        <v>#N/A</v>
      </c>
      <c r="J586" s="11" t="e">
        <f>VLOOKUP(A586,'ME3M Programa Remessa'!D:L,10,FALSE)</f>
        <v>#N/A</v>
      </c>
      <c r="K586" s="11"/>
      <c r="L586" s="17" t="e">
        <f>VLOOKUP(A586,'MB25'!B:C,2,FALSE)</f>
        <v>#N/A</v>
      </c>
    </row>
    <row r="587" spans="2:12" hidden="1" x14ac:dyDescent="0.25">
      <c r="B587" s="11">
        <f>SUMIF('MB25'!B:B,A587,'MB25'!G:G)</f>
        <v>0</v>
      </c>
      <c r="C587" s="11">
        <f ca="1">SUMIF('saldo z22k032'!D:F,A587,'saldo z22k032'!F:F)</f>
        <v>0</v>
      </c>
      <c r="D587" s="11">
        <f>SUMIF('Z22M051 Programação'!D:D,A587,'Z22M051 Programação'!F:F)</f>
        <v>0</v>
      </c>
      <c r="E587" s="11">
        <f t="shared" ca="1" si="18"/>
        <v>0</v>
      </c>
      <c r="F587" s="11">
        <f t="shared" ca="1" si="19"/>
        <v>0</v>
      </c>
      <c r="H587" s="11" t="e">
        <f>VLOOKUP(A587,'ME3M Programa Remessa'!D:E,2,FALSE)</f>
        <v>#N/A</v>
      </c>
      <c r="I587" s="11" t="e">
        <f>VLOOKUP(H587,'ME3M Programa Remessa'!E:L,8,FALSE)</f>
        <v>#N/A</v>
      </c>
      <c r="J587" s="11" t="e">
        <f>VLOOKUP(A587,'ME3M Programa Remessa'!D:L,10,FALSE)</f>
        <v>#N/A</v>
      </c>
      <c r="K587" s="11"/>
      <c r="L587" s="17" t="e">
        <f>VLOOKUP(A587,'MB25'!B:C,2,FALSE)</f>
        <v>#N/A</v>
      </c>
    </row>
    <row r="588" spans="2:12" hidden="1" x14ac:dyDescent="0.25">
      <c r="B588" s="11">
        <f>SUMIF('MB25'!B:B,A588,'MB25'!G:G)</f>
        <v>0</v>
      </c>
      <c r="C588" s="11">
        <f ca="1">SUMIF('saldo z22k032'!D:F,A588,'saldo z22k032'!F:F)</f>
        <v>0</v>
      </c>
      <c r="D588" s="11">
        <f>SUMIF('Z22M051 Programação'!D:D,A588,'Z22M051 Programação'!F:F)</f>
        <v>0</v>
      </c>
      <c r="E588" s="11">
        <f t="shared" ca="1" si="18"/>
        <v>0</v>
      </c>
      <c r="F588" s="11">
        <f t="shared" ca="1" si="19"/>
        <v>0</v>
      </c>
      <c r="H588" s="11" t="e">
        <f>VLOOKUP(A588,'ME3M Programa Remessa'!D:E,2,FALSE)</f>
        <v>#N/A</v>
      </c>
      <c r="I588" s="11" t="e">
        <f>VLOOKUP(H588,'ME3M Programa Remessa'!E:L,8,FALSE)</f>
        <v>#N/A</v>
      </c>
      <c r="J588" s="11" t="e">
        <f>VLOOKUP(A588,'ME3M Programa Remessa'!D:L,10,FALSE)</f>
        <v>#N/A</v>
      </c>
      <c r="K588" s="11"/>
      <c r="L588" s="17" t="e">
        <f>VLOOKUP(A588,'MB25'!B:C,2,FALSE)</f>
        <v>#N/A</v>
      </c>
    </row>
    <row r="589" spans="2:12" hidden="1" x14ac:dyDescent="0.25">
      <c r="B589" s="11">
        <f>SUMIF('MB25'!B:B,A589,'MB25'!G:G)</f>
        <v>0</v>
      </c>
      <c r="C589" s="11">
        <f ca="1">SUMIF('saldo z22k032'!D:F,A589,'saldo z22k032'!F:F)</f>
        <v>0</v>
      </c>
      <c r="D589" s="11">
        <f>SUMIF('Z22M051 Programação'!D:D,A589,'Z22M051 Programação'!F:F)</f>
        <v>0</v>
      </c>
      <c r="E589" s="11">
        <f t="shared" ca="1" si="18"/>
        <v>0</v>
      </c>
      <c r="F589" s="11">
        <f t="shared" ca="1" si="19"/>
        <v>0</v>
      </c>
      <c r="H589" s="11" t="e">
        <f>VLOOKUP(A589,'ME3M Programa Remessa'!D:E,2,FALSE)</f>
        <v>#N/A</v>
      </c>
      <c r="I589" s="11" t="e">
        <f>VLOOKUP(H589,'ME3M Programa Remessa'!E:L,8,FALSE)</f>
        <v>#N/A</v>
      </c>
      <c r="J589" s="11" t="e">
        <f>VLOOKUP(A589,'ME3M Programa Remessa'!D:L,10,FALSE)</f>
        <v>#N/A</v>
      </c>
      <c r="K589" s="11"/>
      <c r="L589" s="17" t="e">
        <f>VLOOKUP(A589,'MB25'!B:C,2,FALSE)</f>
        <v>#N/A</v>
      </c>
    </row>
    <row r="590" spans="2:12" hidden="1" x14ac:dyDescent="0.25">
      <c r="B590" s="11">
        <f>SUMIF('MB25'!B:B,A590,'MB25'!G:G)</f>
        <v>0</v>
      </c>
      <c r="C590" s="11">
        <f ca="1">SUMIF('saldo z22k032'!D:F,A590,'saldo z22k032'!F:F)</f>
        <v>0</v>
      </c>
      <c r="D590" s="11">
        <f>SUMIF('Z22M051 Programação'!D:D,A590,'Z22M051 Programação'!F:F)</f>
        <v>0</v>
      </c>
      <c r="E590" s="11">
        <f t="shared" ca="1" si="18"/>
        <v>0</v>
      </c>
      <c r="F590" s="11">
        <f t="shared" ca="1" si="19"/>
        <v>0</v>
      </c>
      <c r="H590" s="11" t="e">
        <f>VLOOKUP(A590,'ME3M Programa Remessa'!D:E,2,FALSE)</f>
        <v>#N/A</v>
      </c>
      <c r="I590" s="11" t="e">
        <f>VLOOKUP(H590,'ME3M Programa Remessa'!E:L,8,FALSE)</f>
        <v>#N/A</v>
      </c>
      <c r="J590" s="11" t="e">
        <f>VLOOKUP(A590,'ME3M Programa Remessa'!D:L,10,FALSE)</f>
        <v>#N/A</v>
      </c>
      <c r="K590" s="11"/>
      <c r="L590" s="17" t="e">
        <f>VLOOKUP(A590,'MB25'!B:C,2,FALSE)</f>
        <v>#N/A</v>
      </c>
    </row>
    <row r="591" spans="2:12" hidden="1" x14ac:dyDescent="0.25">
      <c r="B591" s="11">
        <f>SUMIF('MB25'!B:B,A591,'MB25'!G:G)</f>
        <v>0</v>
      </c>
      <c r="C591" s="11">
        <f ca="1">SUMIF('saldo z22k032'!D:F,A591,'saldo z22k032'!F:F)</f>
        <v>0</v>
      </c>
      <c r="D591" s="11">
        <f>SUMIF('Z22M051 Programação'!D:D,A591,'Z22M051 Programação'!F:F)</f>
        <v>0</v>
      </c>
      <c r="E591" s="11">
        <f t="shared" ca="1" si="18"/>
        <v>0</v>
      </c>
      <c r="F591" s="11">
        <f t="shared" ca="1" si="19"/>
        <v>0</v>
      </c>
      <c r="H591" s="11" t="e">
        <f>VLOOKUP(A591,'ME3M Programa Remessa'!D:E,2,FALSE)</f>
        <v>#N/A</v>
      </c>
      <c r="I591" s="11" t="e">
        <f>VLOOKUP(H591,'ME3M Programa Remessa'!E:L,8,FALSE)</f>
        <v>#N/A</v>
      </c>
      <c r="J591" s="11" t="e">
        <f>VLOOKUP(A591,'ME3M Programa Remessa'!D:L,10,FALSE)</f>
        <v>#N/A</v>
      </c>
      <c r="K591" s="11"/>
      <c r="L591" s="17" t="e">
        <f>VLOOKUP(A591,'MB25'!B:C,2,FALSE)</f>
        <v>#N/A</v>
      </c>
    </row>
    <row r="592" spans="2:12" hidden="1" x14ac:dyDescent="0.25">
      <c r="B592" s="11">
        <f>SUMIF('MB25'!B:B,A592,'MB25'!G:G)</f>
        <v>0</v>
      </c>
      <c r="C592" s="11">
        <f ca="1">SUMIF('saldo z22k032'!D:F,A592,'saldo z22k032'!F:F)</f>
        <v>0</v>
      </c>
      <c r="D592" s="11">
        <f>SUMIF('Z22M051 Programação'!D:D,A592,'Z22M051 Programação'!F:F)</f>
        <v>0</v>
      </c>
      <c r="E592" s="11">
        <f t="shared" ca="1" si="18"/>
        <v>0</v>
      </c>
      <c r="F592" s="11">
        <f t="shared" ca="1" si="19"/>
        <v>0</v>
      </c>
      <c r="H592" s="11" t="e">
        <f>VLOOKUP(A592,'ME3M Programa Remessa'!D:E,2,FALSE)</f>
        <v>#N/A</v>
      </c>
      <c r="I592" s="11" t="e">
        <f>VLOOKUP(H592,'ME3M Programa Remessa'!E:L,8,FALSE)</f>
        <v>#N/A</v>
      </c>
      <c r="J592" s="11" t="e">
        <f>VLOOKUP(A592,'ME3M Programa Remessa'!D:L,10,FALSE)</f>
        <v>#N/A</v>
      </c>
      <c r="K592" s="11"/>
      <c r="L592" s="17" t="e">
        <f>VLOOKUP(A592,'MB25'!B:C,2,FALSE)</f>
        <v>#N/A</v>
      </c>
    </row>
    <row r="593" spans="2:12" hidden="1" x14ac:dyDescent="0.25">
      <c r="B593" s="11">
        <f>SUMIF('MB25'!B:B,A593,'MB25'!G:G)</f>
        <v>0</v>
      </c>
      <c r="C593" s="11">
        <f ca="1">SUMIF('saldo z22k032'!D:F,A593,'saldo z22k032'!F:F)</f>
        <v>0</v>
      </c>
      <c r="D593" s="11">
        <f>SUMIF('Z22M051 Programação'!D:D,A593,'Z22M051 Programação'!F:F)</f>
        <v>0</v>
      </c>
      <c r="E593" s="11">
        <f t="shared" ca="1" si="18"/>
        <v>0</v>
      </c>
      <c r="F593" s="11">
        <f t="shared" ca="1" si="19"/>
        <v>0</v>
      </c>
      <c r="H593" s="11" t="e">
        <f>VLOOKUP(A593,'ME3M Programa Remessa'!D:E,2,FALSE)</f>
        <v>#N/A</v>
      </c>
      <c r="I593" s="11" t="e">
        <f>VLOOKUP(H593,'ME3M Programa Remessa'!E:L,8,FALSE)</f>
        <v>#N/A</v>
      </c>
      <c r="J593" s="11" t="e">
        <f>VLOOKUP(A593,'ME3M Programa Remessa'!D:L,10,FALSE)</f>
        <v>#N/A</v>
      </c>
      <c r="K593" s="11"/>
      <c r="L593" s="17" t="e">
        <f>VLOOKUP(A593,'MB25'!B:C,2,FALSE)</f>
        <v>#N/A</v>
      </c>
    </row>
    <row r="594" spans="2:12" hidden="1" x14ac:dyDescent="0.25">
      <c r="B594" s="11">
        <f>SUMIF('MB25'!B:B,A594,'MB25'!G:G)</f>
        <v>0</v>
      </c>
      <c r="C594" s="11">
        <f ca="1">SUMIF('saldo z22k032'!D:F,A594,'saldo z22k032'!F:F)</f>
        <v>0</v>
      </c>
      <c r="D594" s="11">
        <f>SUMIF('Z22M051 Programação'!D:D,A594,'Z22M051 Programação'!F:F)</f>
        <v>0</v>
      </c>
      <c r="E594" s="11">
        <f t="shared" ca="1" si="18"/>
        <v>0</v>
      </c>
      <c r="F594" s="11">
        <f t="shared" ca="1" si="19"/>
        <v>0</v>
      </c>
      <c r="H594" s="11" t="e">
        <f>VLOOKUP(A594,'ME3M Programa Remessa'!D:E,2,FALSE)</f>
        <v>#N/A</v>
      </c>
      <c r="I594" s="11" t="e">
        <f>VLOOKUP(H594,'ME3M Programa Remessa'!E:L,8,FALSE)</f>
        <v>#N/A</v>
      </c>
      <c r="J594" s="11" t="e">
        <f>VLOOKUP(A594,'ME3M Programa Remessa'!D:L,10,FALSE)</f>
        <v>#N/A</v>
      </c>
      <c r="K594" s="11"/>
      <c r="L594" s="17" t="e">
        <f>VLOOKUP(A594,'MB25'!B:C,2,FALSE)</f>
        <v>#N/A</v>
      </c>
    </row>
    <row r="595" spans="2:12" hidden="1" x14ac:dyDescent="0.25">
      <c r="B595" s="11">
        <f>SUMIF('MB25'!B:B,A595,'MB25'!G:G)</f>
        <v>0</v>
      </c>
      <c r="C595" s="11">
        <f ca="1">SUMIF('saldo z22k032'!D:F,A595,'saldo z22k032'!F:F)</f>
        <v>0</v>
      </c>
      <c r="D595" s="11">
        <f>SUMIF('Z22M051 Programação'!D:D,A595,'Z22M051 Programação'!F:F)</f>
        <v>0</v>
      </c>
      <c r="E595" s="11">
        <f t="shared" ca="1" si="18"/>
        <v>0</v>
      </c>
      <c r="F595" s="11">
        <f t="shared" ca="1" si="19"/>
        <v>0</v>
      </c>
      <c r="H595" s="11" t="e">
        <f>VLOOKUP(A595,'ME3M Programa Remessa'!D:E,2,FALSE)</f>
        <v>#N/A</v>
      </c>
      <c r="I595" s="11" t="e">
        <f>VLOOKUP(H595,'ME3M Programa Remessa'!E:L,8,FALSE)</f>
        <v>#N/A</v>
      </c>
      <c r="J595" s="11" t="e">
        <f>VLOOKUP(A595,'ME3M Programa Remessa'!D:L,10,FALSE)</f>
        <v>#N/A</v>
      </c>
      <c r="K595" s="11"/>
      <c r="L595" s="17" t="e">
        <f>VLOOKUP(A595,'MB25'!B:C,2,FALSE)</f>
        <v>#N/A</v>
      </c>
    </row>
    <row r="596" spans="2:12" hidden="1" x14ac:dyDescent="0.25">
      <c r="B596" s="11">
        <f>SUMIF('MB25'!B:B,A596,'MB25'!G:G)</f>
        <v>0</v>
      </c>
      <c r="C596" s="11">
        <f ca="1">SUMIF('saldo z22k032'!D:F,A596,'saldo z22k032'!F:F)</f>
        <v>0</v>
      </c>
      <c r="D596" s="11">
        <f>SUMIF('Z22M051 Programação'!D:D,A596,'Z22M051 Programação'!F:F)</f>
        <v>0</v>
      </c>
      <c r="E596" s="11">
        <f t="shared" ca="1" si="18"/>
        <v>0</v>
      </c>
      <c r="F596" s="11">
        <f t="shared" ca="1" si="19"/>
        <v>0</v>
      </c>
      <c r="H596" s="11" t="e">
        <f>VLOOKUP(A596,'ME3M Programa Remessa'!D:E,2,FALSE)</f>
        <v>#N/A</v>
      </c>
      <c r="I596" s="11" t="e">
        <f>VLOOKUP(H596,'ME3M Programa Remessa'!E:L,8,FALSE)</f>
        <v>#N/A</v>
      </c>
      <c r="J596" s="11" t="e">
        <f>VLOOKUP(A596,'ME3M Programa Remessa'!D:L,10,FALSE)</f>
        <v>#N/A</v>
      </c>
      <c r="K596" s="11"/>
      <c r="L596" s="17" t="e">
        <f>VLOOKUP(A596,'MB25'!B:C,2,FALSE)</f>
        <v>#N/A</v>
      </c>
    </row>
    <row r="597" spans="2:12" hidden="1" x14ac:dyDescent="0.25">
      <c r="B597" s="11">
        <f>SUMIF('MB25'!B:B,A597,'MB25'!G:G)</f>
        <v>0</v>
      </c>
      <c r="C597" s="11">
        <f ca="1">SUMIF('saldo z22k032'!D:F,A597,'saldo z22k032'!F:F)</f>
        <v>0</v>
      </c>
      <c r="D597" s="11">
        <f>SUMIF('Z22M051 Programação'!D:D,A597,'Z22M051 Programação'!F:F)</f>
        <v>0</v>
      </c>
      <c r="E597" s="11">
        <f t="shared" ca="1" si="18"/>
        <v>0</v>
      </c>
      <c r="F597" s="11">
        <f t="shared" ca="1" si="19"/>
        <v>0</v>
      </c>
      <c r="H597" s="11" t="e">
        <f>VLOOKUP(A597,'ME3M Programa Remessa'!D:E,2,FALSE)</f>
        <v>#N/A</v>
      </c>
      <c r="I597" s="11" t="e">
        <f>VLOOKUP(H597,'ME3M Programa Remessa'!E:L,8,FALSE)</f>
        <v>#N/A</v>
      </c>
      <c r="J597" s="11" t="e">
        <f>VLOOKUP(A597,'ME3M Programa Remessa'!D:L,10,FALSE)</f>
        <v>#N/A</v>
      </c>
      <c r="K597" s="11"/>
      <c r="L597" s="17" t="e">
        <f>VLOOKUP(A597,'MB25'!B:C,2,FALSE)</f>
        <v>#N/A</v>
      </c>
    </row>
    <row r="598" spans="2:12" hidden="1" x14ac:dyDescent="0.25">
      <c r="B598" s="11">
        <f>SUMIF('MB25'!B:B,A598,'MB25'!G:G)</f>
        <v>0</v>
      </c>
      <c r="C598" s="11">
        <f ca="1">SUMIF('saldo z22k032'!D:F,A598,'saldo z22k032'!F:F)</f>
        <v>0</v>
      </c>
      <c r="D598" s="11">
        <f>SUMIF('Z22M051 Programação'!D:D,A598,'Z22M051 Programação'!F:F)</f>
        <v>0</v>
      </c>
      <c r="E598" s="11">
        <f t="shared" ca="1" si="18"/>
        <v>0</v>
      </c>
      <c r="F598" s="11">
        <f t="shared" ca="1" si="19"/>
        <v>0</v>
      </c>
      <c r="H598" s="11" t="e">
        <f>VLOOKUP(A598,'ME3M Programa Remessa'!D:E,2,FALSE)</f>
        <v>#N/A</v>
      </c>
      <c r="I598" s="11" t="e">
        <f>VLOOKUP(H598,'ME3M Programa Remessa'!E:L,8,FALSE)</f>
        <v>#N/A</v>
      </c>
      <c r="J598" s="11" t="e">
        <f>VLOOKUP(A598,'ME3M Programa Remessa'!D:L,10,FALSE)</f>
        <v>#N/A</v>
      </c>
      <c r="K598" s="11"/>
      <c r="L598" s="17" t="e">
        <f>VLOOKUP(A598,'MB25'!B:C,2,FALSE)</f>
        <v>#N/A</v>
      </c>
    </row>
    <row r="599" spans="2:12" hidden="1" x14ac:dyDescent="0.25">
      <c r="B599" s="11">
        <f>SUMIF('MB25'!B:B,A599,'MB25'!G:G)</f>
        <v>0</v>
      </c>
      <c r="C599" s="11">
        <f ca="1">SUMIF('saldo z22k032'!D:F,A599,'saldo z22k032'!F:F)</f>
        <v>0</v>
      </c>
      <c r="D599" s="11">
        <f>SUMIF('Z22M051 Programação'!D:D,A599,'Z22M051 Programação'!F:F)</f>
        <v>0</v>
      </c>
      <c r="E599" s="11">
        <f t="shared" ca="1" si="18"/>
        <v>0</v>
      </c>
      <c r="F599" s="11">
        <f t="shared" ca="1" si="19"/>
        <v>0</v>
      </c>
      <c r="H599" s="11" t="e">
        <f>VLOOKUP(A599,'ME3M Programa Remessa'!D:E,2,FALSE)</f>
        <v>#N/A</v>
      </c>
      <c r="I599" s="11" t="e">
        <f>VLOOKUP(H599,'ME3M Programa Remessa'!E:L,8,FALSE)</f>
        <v>#N/A</v>
      </c>
      <c r="J599" s="11" t="e">
        <f>VLOOKUP(A599,'ME3M Programa Remessa'!D:L,10,FALSE)</f>
        <v>#N/A</v>
      </c>
      <c r="K599" s="11"/>
      <c r="L599" s="17" t="e">
        <f>VLOOKUP(A599,'MB25'!B:C,2,FALSE)</f>
        <v>#N/A</v>
      </c>
    </row>
    <row r="600" spans="2:12" hidden="1" x14ac:dyDescent="0.25">
      <c r="B600" s="11">
        <f>SUMIF('MB25'!B:B,A600,'MB25'!G:G)</f>
        <v>0</v>
      </c>
      <c r="C600" s="11">
        <f ca="1">SUMIF('saldo z22k032'!D:F,A600,'saldo z22k032'!F:F)</f>
        <v>0</v>
      </c>
      <c r="D600" s="11">
        <f>SUMIF('Z22M051 Programação'!D:D,A600,'Z22M051 Programação'!F:F)</f>
        <v>0</v>
      </c>
      <c r="E600" s="11">
        <f t="shared" ca="1" si="18"/>
        <v>0</v>
      </c>
      <c r="F600" s="11">
        <f t="shared" ca="1" si="19"/>
        <v>0</v>
      </c>
      <c r="H600" s="11" t="e">
        <f>VLOOKUP(A600,'ME3M Programa Remessa'!D:E,2,FALSE)</f>
        <v>#N/A</v>
      </c>
      <c r="I600" s="11" t="e">
        <f>VLOOKUP(H600,'ME3M Programa Remessa'!E:L,8,FALSE)</f>
        <v>#N/A</v>
      </c>
      <c r="J600" s="11" t="e">
        <f>VLOOKUP(A600,'ME3M Programa Remessa'!D:L,10,FALSE)</f>
        <v>#N/A</v>
      </c>
      <c r="K600" s="11"/>
      <c r="L600" s="17" t="e">
        <f>VLOOKUP(A600,'MB25'!B:C,2,FALSE)</f>
        <v>#N/A</v>
      </c>
    </row>
    <row r="601" spans="2:12" hidden="1" x14ac:dyDescent="0.25">
      <c r="B601" s="11">
        <f>SUMIF('MB25'!B:B,A601,'MB25'!G:G)</f>
        <v>0</v>
      </c>
      <c r="C601" s="11">
        <f ca="1">SUMIF('saldo z22k032'!D:F,A601,'saldo z22k032'!F:F)</f>
        <v>0</v>
      </c>
      <c r="D601" s="11">
        <f>SUMIF('Z22M051 Programação'!D:D,A601,'Z22M051 Programação'!F:F)</f>
        <v>0</v>
      </c>
      <c r="E601" s="11">
        <f t="shared" ca="1" si="18"/>
        <v>0</v>
      </c>
      <c r="F601" s="11">
        <f t="shared" ca="1" si="19"/>
        <v>0</v>
      </c>
      <c r="H601" s="11" t="e">
        <f>VLOOKUP(A601,'ME3M Programa Remessa'!D:E,2,FALSE)</f>
        <v>#N/A</v>
      </c>
      <c r="I601" s="11" t="e">
        <f>VLOOKUP(H601,'ME3M Programa Remessa'!E:L,8,FALSE)</f>
        <v>#N/A</v>
      </c>
      <c r="J601" s="11" t="e">
        <f>VLOOKUP(A601,'ME3M Programa Remessa'!D:L,10,FALSE)</f>
        <v>#N/A</v>
      </c>
      <c r="K601" s="11"/>
      <c r="L601" s="17" t="e">
        <f>VLOOKUP(A601,'MB25'!B:C,2,FALSE)</f>
        <v>#N/A</v>
      </c>
    </row>
    <row r="602" spans="2:12" hidden="1" x14ac:dyDescent="0.25">
      <c r="B602" s="11">
        <f>SUMIF('MB25'!B:B,A602,'MB25'!G:G)</f>
        <v>0</v>
      </c>
      <c r="C602" s="11">
        <f ca="1">SUMIF('saldo z22k032'!D:F,A602,'saldo z22k032'!F:F)</f>
        <v>0</v>
      </c>
      <c r="D602" s="11">
        <f>SUMIF('Z22M051 Programação'!D:D,A602,'Z22M051 Programação'!F:F)</f>
        <v>0</v>
      </c>
      <c r="E602" s="11">
        <f t="shared" ca="1" si="18"/>
        <v>0</v>
      </c>
      <c r="F602" s="11">
        <f t="shared" ca="1" si="19"/>
        <v>0</v>
      </c>
      <c r="H602" s="11" t="e">
        <f>VLOOKUP(A602,'ME3M Programa Remessa'!D:E,2,FALSE)</f>
        <v>#N/A</v>
      </c>
      <c r="I602" s="11" t="e">
        <f>VLOOKUP(H602,'ME3M Programa Remessa'!E:L,8,FALSE)</f>
        <v>#N/A</v>
      </c>
      <c r="J602" s="11" t="e">
        <f>VLOOKUP(A602,'ME3M Programa Remessa'!D:L,10,FALSE)</f>
        <v>#N/A</v>
      </c>
      <c r="K602" s="11"/>
      <c r="L602" s="17" t="e">
        <f>VLOOKUP(A602,'MB25'!B:C,2,FALSE)</f>
        <v>#N/A</v>
      </c>
    </row>
    <row r="603" spans="2:12" hidden="1" x14ac:dyDescent="0.25">
      <c r="B603" s="11">
        <f>SUMIF('MB25'!B:B,A603,'MB25'!G:G)</f>
        <v>0</v>
      </c>
      <c r="C603" s="11">
        <f ca="1">SUMIF('saldo z22k032'!D:F,A603,'saldo z22k032'!F:F)</f>
        <v>0</v>
      </c>
      <c r="D603" s="11">
        <f>SUMIF('Z22M051 Programação'!D:D,A603,'Z22M051 Programação'!F:F)</f>
        <v>0</v>
      </c>
      <c r="E603" s="11">
        <f t="shared" ca="1" si="18"/>
        <v>0</v>
      </c>
      <c r="F603" s="11">
        <f t="shared" ca="1" si="19"/>
        <v>0</v>
      </c>
      <c r="H603" s="11" t="e">
        <f>VLOOKUP(A603,'ME3M Programa Remessa'!D:E,2,FALSE)</f>
        <v>#N/A</v>
      </c>
      <c r="I603" s="11" t="e">
        <f>VLOOKUP(H603,'ME3M Programa Remessa'!E:L,8,FALSE)</f>
        <v>#N/A</v>
      </c>
      <c r="J603" s="11" t="e">
        <f>VLOOKUP(A603,'ME3M Programa Remessa'!D:L,10,FALSE)</f>
        <v>#N/A</v>
      </c>
      <c r="K603" s="11"/>
      <c r="L603" s="17" t="e">
        <f>VLOOKUP(A603,'MB25'!B:C,2,FALSE)</f>
        <v>#N/A</v>
      </c>
    </row>
    <row r="604" spans="2:12" hidden="1" x14ac:dyDescent="0.25">
      <c r="B604" s="11">
        <f>SUMIF('MB25'!B:B,A604,'MB25'!G:G)</f>
        <v>0</v>
      </c>
      <c r="C604" s="11">
        <f ca="1">SUMIF('saldo z22k032'!D:F,A604,'saldo z22k032'!F:F)</f>
        <v>0</v>
      </c>
      <c r="D604" s="11">
        <f>SUMIF('Z22M051 Programação'!D:D,A604,'Z22M051 Programação'!F:F)</f>
        <v>0</v>
      </c>
      <c r="E604" s="11">
        <f t="shared" ca="1" si="18"/>
        <v>0</v>
      </c>
      <c r="F604" s="11">
        <f t="shared" ca="1" si="19"/>
        <v>0</v>
      </c>
      <c r="H604" s="11" t="e">
        <f>VLOOKUP(A604,'ME3M Programa Remessa'!D:E,2,FALSE)</f>
        <v>#N/A</v>
      </c>
      <c r="I604" s="11" t="e">
        <f>VLOOKUP(H604,'ME3M Programa Remessa'!E:L,8,FALSE)</f>
        <v>#N/A</v>
      </c>
      <c r="J604" s="11" t="e">
        <f>VLOOKUP(A604,'ME3M Programa Remessa'!D:L,10,FALSE)</f>
        <v>#N/A</v>
      </c>
      <c r="K604" s="11"/>
      <c r="L604" s="17" t="e">
        <f>VLOOKUP(A604,'MB25'!B:C,2,FALSE)</f>
        <v>#N/A</v>
      </c>
    </row>
    <row r="605" spans="2:12" hidden="1" x14ac:dyDescent="0.25">
      <c r="B605" s="11">
        <f>SUMIF('MB25'!B:B,A605,'MB25'!G:G)</f>
        <v>0</v>
      </c>
      <c r="C605" s="11">
        <f ca="1">SUMIF('saldo z22k032'!D:F,A605,'saldo z22k032'!F:F)</f>
        <v>0</v>
      </c>
      <c r="D605" s="11">
        <f>SUMIF('Z22M051 Programação'!D:D,A605,'Z22M051 Programação'!F:F)</f>
        <v>0</v>
      </c>
      <c r="E605" s="11">
        <f t="shared" ca="1" si="18"/>
        <v>0</v>
      </c>
      <c r="F605" s="11">
        <f t="shared" ca="1" si="19"/>
        <v>0</v>
      </c>
      <c r="H605" s="11" t="e">
        <f>VLOOKUP(A605,'ME3M Programa Remessa'!D:E,2,FALSE)</f>
        <v>#N/A</v>
      </c>
      <c r="I605" s="11" t="e">
        <f>VLOOKUP(H605,'ME3M Programa Remessa'!E:L,8,FALSE)</f>
        <v>#N/A</v>
      </c>
      <c r="J605" s="11" t="e">
        <f>VLOOKUP(A605,'ME3M Programa Remessa'!D:L,10,FALSE)</f>
        <v>#N/A</v>
      </c>
      <c r="K605" s="11"/>
      <c r="L605" s="17" t="e">
        <f>VLOOKUP(A605,'MB25'!B:C,2,FALSE)</f>
        <v>#N/A</v>
      </c>
    </row>
    <row r="606" spans="2:12" hidden="1" x14ac:dyDescent="0.25">
      <c r="B606" s="11">
        <f>SUMIF('MB25'!B:B,A606,'MB25'!G:G)</f>
        <v>0</v>
      </c>
      <c r="C606" s="11">
        <f ca="1">SUMIF('saldo z22k032'!D:F,A606,'saldo z22k032'!F:F)</f>
        <v>0</v>
      </c>
      <c r="D606" s="11">
        <f>SUMIF('Z22M051 Programação'!D:D,A606,'Z22M051 Programação'!F:F)</f>
        <v>0</v>
      </c>
      <c r="E606" s="11">
        <f t="shared" ca="1" si="18"/>
        <v>0</v>
      </c>
      <c r="F606" s="11">
        <f t="shared" ca="1" si="19"/>
        <v>0</v>
      </c>
      <c r="H606" s="11" t="e">
        <f>VLOOKUP(A606,'ME3M Programa Remessa'!D:E,2,FALSE)</f>
        <v>#N/A</v>
      </c>
      <c r="I606" s="11" t="e">
        <f>VLOOKUP(H606,'ME3M Programa Remessa'!E:L,8,FALSE)</f>
        <v>#N/A</v>
      </c>
      <c r="J606" s="11" t="e">
        <f>VLOOKUP(A606,'ME3M Programa Remessa'!D:L,10,FALSE)</f>
        <v>#N/A</v>
      </c>
      <c r="K606" s="11"/>
      <c r="L606" s="17" t="e">
        <f>VLOOKUP(A606,'MB25'!B:C,2,FALSE)</f>
        <v>#N/A</v>
      </c>
    </row>
    <row r="607" spans="2:12" hidden="1" x14ac:dyDescent="0.25">
      <c r="B607" s="11">
        <f>SUMIF('MB25'!B:B,A607,'MB25'!G:G)</f>
        <v>0</v>
      </c>
      <c r="C607" s="11">
        <f ca="1">SUMIF('saldo z22k032'!D:F,A607,'saldo z22k032'!F:F)</f>
        <v>0</v>
      </c>
      <c r="D607" s="11">
        <f>SUMIF('Z22M051 Programação'!D:D,A607,'Z22M051 Programação'!F:F)</f>
        <v>0</v>
      </c>
      <c r="E607" s="11">
        <f t="shared" ca="1" si="18"/>
        <v>0</v>
      </c>
      <c r="F607" s="11">
        <f t="shared" ca="1" si="19"/>
        <v>0</v>
      </c>
      <c r="H607" s="11" t="e">
        <f>VLOOKUP(A607,'ME3M Programa Remessa'!D:E,2,FALSE)</f>
        <v>#N/A</v>
      </c>
      <c r="I607" s="11" t="e">
        <f>VLOOKUP(H607,'ME3M Programa Remessa'!E:L,8,FALSE)</f>
        <v>#N/A</v>
      </c>
      <c r="J607" s="11" t="e">
        <f>VLOOKUP(A607,'ME3M Programa Remessa'!D:L,10,FALSE)</f>
        <v>#N/A</v>
      </c>
      <c r="K607" s="11"/>
      <c r="L607" s="17" t="e">
        <f>VLOOKUP(A607,'MB25'!B:C,2,FALSE)</f>
        <v>#N/A</v>
      </c>
    </row>
    <row r="608" spans="2:12" hidden="1" x14ac:dyDescent="0.25">
      <c r="B608" s="11">
        <f>SUMIF('MB25'!B:B,A608,'MB25'!G:G)</f>
        <v>0</v>
      </c>
      <c r="C608" s="11">
        <f ca="1">SUMIF('saldo z22k032'!D:F,A608,'saldo z22k032'!F:F)</f>
        <v>0</v>
      </c>
      <c r="D608" s="11">
        <f>SUMIF('Z22M051 Programação'!D:D,A608,'Z22M051 Programação'!F:F)</f>
        <v>0</v>
      </c>
      <c r="E608" s="11">
        <f t="shared" ca="1" si="18"/>
        <v>0</v>
      </c>
      <c r="F608" s="11">
        <f t="shared" ca="1" si="19"/>
        <v>0</v>
      </c>
      <c r="H608" s="11" t="e">
        <f>VLOOKUP(A608,'ME3M Programa Remessa'!D:E,2,FALSE)</f>
        <v>#N/A</v>
      </c>
      <c r="I608" s="11" t="e">
        <f>VLOOKUP(H608,'ME3M Programa Remessa'!E:L,8,FALSE)</f>
        <v>#N/A</v>
      </c>
      <c r="J608" s="11" t="e">
        <f>VLOOKUP(A608,'ME3M Programa Remessa'!D:L,10,FALSE)</f>
        <v>#N/A</v>
      </c>
      <c r="K608" s="11"/>
      <c r="L608" s="17" t="e">
        <f>VLOOKUP(A608,'MB25'!B:C,2,FALSE)</f>
        <v>#N/A</v>
      </c>
    </row>
    <row r="609" spans="2:12" hidden="1" x14ac:dyDescent="0.25">
      <c r="B609" s="11">
        <f>SUMIF('MB25'!B:B,A609,'MB25'!G:G)</f>
        <v>0</v>
      </c>
      <c r="C609" s="11">
        <f ca="1">SUMIF('saldo z22k032'!D:F,A609,'saldo z22k032'!F:F)</f>
        <v>0</v>
      </c>
      <c r="D609" s="11">
        <f>SUMIF('Z22M051 Programação'!D:D,A609,'Z22M051 Programação'!F:F)</f>
        <v>0</v>
      </c>
      <c r="E609" s="11">
        <f t="shared" ca="1" si="18"/>
        <v>0</v>
      </c>
      <c r="F609" s="11">
        <f t="shared" ca="1" si="19"/>
        <v>0</v>
      </c>
      <c r="H609" s="11" t="e">
        <f>VLOOKUP(A609,'ME3M Programa Remessa'!D:E,2,FALSE)</f>
        <v>#N/A</v>
      </c>
      <c r="I609" s="11" t="e">
        <f>VLOOKUP(H609,'ME3M Programa Remessa'!E:L,8,FALSE)</f>
        <v>#N/A</v>
      </c>
      <c r="J609" s="11" t="e">
        <f>VLOOKUP(A609,'ME3M Programa Remessa'!D:L,10,FALSE)</f>
        <v>#N/A</v>
      </c>
      <c r="K609" s="11"/>
      <c r="L609" s="17" t="e">
        <f>VLOOKUP(A609,'MB25'!B:C,2,FALSE)</f>
        <v>#N/A</v>
      </c>
    </row>
    <row r="610" spans="2:12" hidden="1" x14ac:dyDescent="0.25">
      <c r="B610" s="11">
        <f>SUMIF('MB25'!B:B,A610,'MB25'!G:G)</f>
        <v>0</v>
      </c>
      <c r="C610" s="11">
        <f ca="1">SUMIF('saldo z22k032'!D:F,A610,'saldo z22k032'!F:F)</f>
        <v>0</v>
      </c>
      <c r="D610" s="11">
        <f>SUMIF('Z22M051 Programação'!D:D,A610,'Z22M051 Programação'!F:F)</f>
        <v>0</v>
      </c>
      <c r="E610" s="11">
        <f t="shared" ca="1" si="18"/>
        <v>0</v>
      </c>
      <c r="F610" s="11">
        <f t="shared" ca="1" si="19"/>
        <v>0</v>
      </c>
      <c r="H610" s="11" t="e">
        <f>VLOOKUP(A610,'ME3M Programa Remessa'!D:E,2,FALSE)</f>
        <v>#N/A</v>
      </c>
      <c r="I610" s="11" t="e">
        <f>VLOOKUP(H610,'ME3M Programa Remessa'!E:L,8,FALSE)</f>
        <v>#N/A</v>
      </c>
      <c r="J610" s="11" t="e">
        <f>VLOOKUP(A610,'ME3M Programa Remessa'!D:L,10,FALSE)</f>
        <v>#N/A</v>
      </c>
      <c r="K610" s="11"/>
      <c r="L610" s="17" t="e">
        <f>VLOOKUP(A610,'MB25'!B:C,2,FALSE)</f>
        <v>#N/A</v>
      </c>
    </row>
    <row r="611" spans="2:12" hidden="1" x14ac:dyDescent="0.25">
      <c r="B611" s="11">
        <f>SUMIF('MB25'!B:B,A611,'MB25'!G:G)</f>
        <v>0</v>
      </c>
      <c r="C611" s="11">
        <f ca="1">SUMIF('saldo z22k032'!D:F,A611,'saldo z22k032'!F:F)</f>
        <v>0</v>
      </c>
      <c r="D611" s="11">
        <f>SUMIF('Z22M051 Programação'!D:D,A611,'Z22M051 Programação'!F:F)</f>
        <v>0</v>
      </c>
      <c r="E611" s="11">
        <f t="shared" ca="1" si="18"/>
        <v>0</v>
      </c>
      <c r="F611" s="11">
        <f t="shared" ca="1" si="19"/>
        <v>0</v>
      </c>
      <c r="H611" s="11" t="e">
        <f>VLOOKUP(A611,'ME3M Programa Remessa'!D:E,2,FALSE)</f>
        <v>#N/A</v>
      </c>
      <c r="I611" s="11" t="e">
        <f>VLOOKUP(H611,'ME3M Programa Remessa'!E:L,8,FALSE)</f>
        <v>#N/A</v>
      </c>
      <c r="J611" s="11" t="e">
        <f>VLOOKUP(A611,'ME3M Programa Remessa'!D:L,10,FALSE)</f>
        <v>#N/A</v>
      </c>
      <c r="K611" s="11"/>
      <c r="L611" s="17" t="e">
        <f>VLOOKUP(A611,'MB25'!B:C,2,FALSE)</f>
        <v>#N/A</v>
      </c>
    </row>
    <row r="612" spans="2:12" hidden="1" x14ac:dyDescent="0.25">
      <c r="B612" s="11">
        <f>SUMIF('MB25'!B:B,A612,'MB25'!G:G)</f>
        <v>0</v>
      </c>
      <c r="C612" s="11">
        <f ca="1">SUMIF('saldo z22k032'!D:F,A612,'saldo z22k032'!F:F)</f>
        <v>0</v>
      </c>
      <c r="D612" s="11">
        <f>SUMIF('Z22M051 Programação'!D:D,A612,'Z22M051 Programação'!F:F)</f>
        <v>0</v>
      </c>
      <c r="E612" s="11">
        <f t="shared" ca="1" si="18"/>
        <v>0</v>
      </c>
      <c r="F612" s="11">
        <f t="shared" ca="1" si="19"/>
        <v>0</v>
      </c>
      <c r="H612" s="11" t="e">
        <f>VLOOKUP(A612,'ME3M Programa Remessa'!D:E,2,FALSE)</f>
        <v>#N/A</v>
      </c>
      <c r="I612" s="11" t="e">
        <f>VLOOKUP(H612,'ME3M Programa Remessa'!E:L,8,FALSE)</f>
        <v>#N/A</v>
      </c>
      <c r="J612" s="11" t="e">
        <f>VLOOKUP(A612,'ME3M Programa Remessa'!D:L,10,FALSE)</f>
        <v>#N/A</v>
      </c>
      <c r="K612" s="11"/>
      <c r="L612" s="17" t="e">
        <f>VLOOKUP(A612,'MB25'!B:C,2,FALSE)</f>
        <v>#N/A</v>
      </c>
    </row>
    <row r="613" spans="2:12" hidden="1" x14ac:dyDescent="0.25">
      <c r="B613" s="11">
        <f>SUMIF('MB25'!B:B,A613,'MB25'!G:G)</f>
        <v>0</v>
      </c>
      <c r="C613" s="11">
        <f ca="1">SUMIF('saldo z22k032'!D:F,A613,'saldo z22k032'!F:F)</f>
        <v>0</v>
      </c>
      <c r="D613" s="11">
        <f>SUMIF('Z22M051 Programação'!D:D,A613,'Z22M051 Programação'!F:F)</f>
        <v>0</v>
      </c>
      <c r="E613" s="11">
        <f t="shared" ca="1" si="18"/>
        <v>0</v>
      </c>
      <c r="F613" s="11">
        <f t="shared" ca="1" si="19"/>
        <v>0</v>
      </c>
      <c r="H613" s="11" t="e">
        <f>VLOOKUP(A613,'ME3M Programa Remessa'!D:E,2,FALSE)</f>
        <v>#N/A</v>
      </c>
      <c r="I613" s="11" t="e">
        <f>VLOOKUP(H613,'ME3M Programa Remessa'!E:L,8,FALSE)</f>
        <v>#N/A</v>
      </c>
      <c r="J613" s="11" t="e">
        <f>VLOOKUP(A613,'ME3M Programa Remessa'!D:L,10,FALSE)</f>
        <v>#N/A</v>
      </c>
      <c r="K613" s="11"/>
      <c r="L613" s="17" t="e">
        <f>VLOOKUP(A613,'MB25'!B:C,2,FALSE)</f>
        <v>#N/A</v>
      </c>
    </row>
    <row r="614" spans="2:12" hidden="1" x14ac:dyDescent="0.25">
      <c r="B614" s="11">
        <f>SUMIF('MB25'!B:B,A614,'MB25'!G:G)</f>
        <v>0</v>
      </c>
      <c r="C614" s="11">
        <f ca="1">SUMIF('saldo z22k032'!D:F,A614,'saldo z22k032'!F:F)</f>
        <v>0</v>
      </c>
      <c r="D614" s="11">
        <f>SUMIF('Z22M051 Programação'!D:D,A614,'Z22M051 Programação'!F:F)</f>
        <v>0</v>
      </c>
      <c r="E614" s="11">
        <f t="shared" ca="1" si="18"/>
        <v>0</v>
      </c>
      <c r="F614" s="11">
        <f t="shared" ca="1" si="19"/>
        <v>0</v>
      </c>
      <c r="H614" s="11" t="e">
        <f>VLOOKUP(A614,'ME3M Programa Remessa'!D:E,2,FALSE)</f>
        <v>#N/A</v>
      </c>
      <c r="I614" s="11" t="e">
        <f>VLOOKUP(H614,'ME3M Programa Remessa'!E:L,8,FALSE)</f>
        <v>#N/A</v>
      </c>
      <c r="J614" s="11" t="e">
        <f>VLOOKUP(A614,'ME3M Programa Remessa'!D:L,10,FALSE)</f>
        <v>#N/A</v>
      </c>
      <c r="K614" s="11"/>
      <c r="L614" s="17" t="e">
        <f>VLOOKUP(A614,'MB25'!B:C,2,FALSE)</f>
        <v>#N/A</v>
      </c>
    </row>
    <row r="615" spans="2:12" hidden="1" x14ac:dyDescent="0.25">
      <c r="B615" s="11">
        <f>SUMIF('MB25'!B:B,A615,'MB25'!G:G)</f>
        <v>0</v>
      </c>
      <c r="C615" s="11">
        <f ca="1">SUMIF('saldo z22k032'!D:F,A615,'saldo z22k032'!F:F)</f>
        <v>0</v>
      </c>
      <c r="D615" s="11">
        <f>SUMIF('Z22M051 Programação'!D:D,A615,'Z22M051 Programação'!F:F)</f>
        <v>0</v>
      </c>
      <c r="E615" s="11">
        <f t="shared" ca="1" si="18"/>
        <v>0</v>
      </c>
      <c r="F615" s="11">
        <f t="shared" ca="1" si="19"/>
        <v>0</v>
      </c>
      <c r="H615" s="11" t="e">
        <f>VLOOKUP(A615,'ME3M Programa Remessa'!D:E,2,FALSE)</f>
        <v>#N/A</v>
      </c>
      <c r="I615" s="11" t="e">
        <f>VLOOKUP(H615,'ME3M Programa Remessa'!E:L,8,FALSE)</f>
        <v>#N/A</v>
      </c>
      <c r="J615" s="11" t="e">
        <f>VLOOKUP(A615,'ME3M Programa Remessa'!D:L,10,FALSE)</f>
        <v>#N/A</v>
      </c>
      <c r="K615" s="11"/>
      <c r="L615" s="17" t="e">
        <f>VLOOKUP(A615,'MB25'!B:C,2,FALSE)</f>
        <v>#N/A</v>
      </c>
    </row>
    <row r="616" spans="2:12" hidden="1" x14ac:dyDescent="0.25">
      <c r="B616" s="11">
        <f>SUMIF('MB25'!B:B,A616,'MB25'!G:G)</f>
        <v>0</v>
      </c>
      <c r="C616" s="11">
        <f ca="1">SUMIF('saldo z22k032'!D:F,A616,'saldo z22k032'!F:F)</f>
        <v>0</v>
      </c>
      <c r="D616" s="11">
        <f>SUMIF('Z22M051 Programação'!D:D,A616,'Z22M051 Programação'!F:F)</f>
        <v>0</v>
      </c>
      <c r="E616" s="11">
        <f t="shared" ca="1" si="18"/>
        <v>0</v>
      </c>
      <c r="F616" s="11">
        <f t="shared" ca="1" si="19"/>
        <v>0</v>
      </c>
      <c r="H616" s="11" t="e">
        <f>VLOOKUP(A616,'ME3M Programa Remessa'!D:E,2,FALSE)</f>
        <v>#N/A</v>
      </c>
      <c r="I616" s="11" t="e">
        <f>VLOOKUP(H616,'ME3M Programa Remessa'!E:L,8,FALSE)</f>
        <v>#N/A</v>
      </c>
      <c r="J616" s="11" t="e">
        <f>VLOOKUP(A616,'ME3M Programa Remessa'!D:L,10,FALSE)</f>
        <v>#N/A</v>
      </c>
      <c r="K616" s="11"/>
      <c r="L616" s="17" t="e">
        <f>VLOOKUP(A616,'MB25'!B:C,2,FALSE)</f>
        <v>#N/A</v>
      </c>
    </row>
    <row r="617" spans="2:12" hidden="1" x14ac:dyDescent="0.25">
      <c r="B617" s="11">
        <f>SUMIF('MB25'!B:B,A617,'MB25'!G:G)</f>
        <v>0</v>
      </c>
      <c r="C617" s="11">
        <f ca="1">SUMIF('saldo z22k032'!D:F,A617,'saldo z22k032'!F:F)</f>
        <v>0</v>
      </c>
      <c r="D617" s="11">
        <f>SUMIF('Z22M051 Programação'!D:D,A617,'Z22M051 Programação'!F:F)</f>
        <v>0</v>
      </c>
      <c r="E617" s="11">
        <f t="shared" ca="1" si="18"/>
        <v>0</v>
      </c>
      <c r="F617" s="11">
        <f t="shared" ca="1" si="19"/>
        <v>0</v>
      </c>
      <c r="H617" s="11" t="e">
        <f>VLOOKUP(A617,'ME3M Programa Remessa'!D:E,2,FALSE)</f>
        <v>#N/A</v>
      </c>
      <c r="I617" s="11" t="e">
        <f>VLOOKUP(H617,'ME3M Programa Remessa'!E:L,8,FALSE)</f>
        <v>#N/A</v>
      </c>
      <c r="J617" s="11" t="e">
        <f>VLOOKUP(A617,'ME3M Programa Remessa'!D:L,10,FALSE)</f>
        <v>#N/A</v>
      </c>
      <c r="K617" s="11"/>
      <c r="L617" s="17" t="e">
        <f>VLOOKUP(A617,'MB25'!B:C,2,FALSE)</f>
        <v>#N/A</v>
      </c>
    </row>
    <row r="618" spans="2:12" hidden="1" x14ac:dyDescent="0.25">
      <c r="B618" s="11">
        <f>SUMIF('MB25'!B:B,A618,'MB25'!G:G)</f>
        <v>0</v>
      </c>
      <c r="C618" s="11">
        <f ca="1">SUMIF('saldo z22k032'!D:F,A618,'saldo z22k032'!F:F)</f>
        <v>0</v>
      </c>
      <c r="D618" s="11">
        <f>SUMIF('Z22M051 Programação'!D:D,A618,'Z22M051 Programação'!F:F)</f>
        <v>0</v>
      </c>
      <c r="E618" s="11">
        <f t="shared" ca="1" si="18"/>
        <v>0</v>
      </c>
      <c r="F618" s="11">
        <f t="shared" ca="1" si="19"/>
        <v>0</v>
      </c>
      <c r="H618" s="11" t="e">
        <f>VLOOKUP(A618,'ME3M Programa Remessa'!D:E,2,FALSE)</f>
        <v>#N/A</v>
      </c>
      <c r="I618" s="11" t="e">
        <f>VLOOKUP(H618,'ME3M Programa Remessa'!E:L,8,FALSE)</f>
        <v>#N/A</v>
      </c>
      <c r="J618" s="11" t="e">
        <f>VLOOKUP(A618,'ME3M Programa Remessa'!D:L,10,FALSE)</f>
        <v>#N/A</v>
      </c>
      <c r="K618" s="11"/>
      <c r="L618" s="17" t="e">
        <f>VLOOKUP(A618,'MB25'!B:C,2,FALSE)</f>
        <v>#N/A</v>
      </c>
    </row>
    <row r="619" spans="2:12" hidden="1" x14ac:dyDescent="0.25">
      <c r="B619" s="11">
        <f>SUMIF('MB25'!B:B,A619,'MB25'!G:G)</f>
        <v>0</v>
      </c>
      <c r="C619" s="11">
        <f ca="1">SUMIF('saldo z22k032'!D:F,A619,'saldo z22k032'!F:F)</f>
        <v>0</v>
      </c>
      <c r="D619" s="11">
        <f>SUMIF('Z22M051 Programação'!D:D,A619,'Z22M051 Programação'!F:F)</f>
        <v>0</v>
      </c>
      <c r="E619" s="11">
        <f t="shared" ca="1" si="18"/>
        <v>0</v>
      </c>
      <c r="F619" s="11">
        <f t="shared" ca="1" si="19"/>
        <v>0</v>
      </c>
      <c r="H619" s="11" t="e">
        <f>VLOOKUP(A619,'ME3M Programa Remessa'!D:E,2,FALSE)</f>
        <v>#N/A</v>
      </c>
      <c r="I619" s="11" t="e">
        <f>VLOOKUP(H619,'ME3M Programa Remessa'!E:L,8,FALSE)</f>
        <v>#N/A</v>
      </c>
      <c r="J619" s="11" t="e">
        <f>VLOOKUP(A619,'ME3M Programa Remessa'!D:L,10,FALSE)</f>
        <v>#N/A</v>
      </c>
      <c r="K619" s="11"/>
      <c r="L619" s="17" t="e">
        <f>VLOOKUP(A619,'MB25'!B:C,2,FALSE)</f>
        <v>#N/A</v>
      </c>
    </row>
    <row r="620" spans="2:12" hidden="1" x14ac:dyDescent="0.25">
      <c r="B620" s="11">
        <f>SUMIF('MB25'!B:B,A620,'MB25'!G:G)</f>
        <v>0</v>
      </c>
      <c r="C620" s="11">
        <f ca="1">SUMIF('saldo z22k032'!D:F,A620,'saldo z22k032'!F:F)</f>
        <v>0</v>
      </c>
      <c r="D620" s="11">
        <f>SUMIF('Z22M051 Programação'!D:D,A620,'Z22M051 Programação'!F:F)</f>
        <v>0</v>
      </c>
      <c r="E620" s="11">
        <f t="shared" ca="1" si="18"/>
        <v>0</v>
      </c>
      <c r="F620" s="11">
        <f t="shared" ca="1" si="19"/>
        <v>0</v>
      </c>
      <c r="H620" s="11" t="e">
        <f>VLOOKUP(A620,'ME3M Programa Remessa'!D:E,2,FALSE)</f>
        <v>#N/A</v>
      </c>
      <c r="I620" s="11" t="e">
        <f>VLOOKUP(H620,'ME3M Programa Remessa'!E:L,8,FALSE)</f>
        <v>#N/A</v>
      </c>
      <c r="J620" s="11" t="e">
        <f>VLOOKUP(A620,'ME3M Programa Remessa'!D:L,10,FALSE)</f>
        <v>#N/A</v>
      </c>
      <c r="K620" s="11"/>
      <c r="L620" s="17" t="e">
        <f>VLOOKUP(A620,'MB25'!B:C,2,FALSE)</f>
        <v>#N/A</v>
      </c>
    </row>
    <row r="621" spans="2:12" hidden="1" x14ac:dyDescent="0.25">
      <c r="B621" s="11">
        <f>SUMIF('MB25'!B:B,A621,'MB25'!G:G)</f>
        <v>0</v>
      </c>
      <c r="C621" s="11">
        <f ca="1">SUMIF('saldo z22k032'!D:F,A621,'saldo z22k032'!F:F)</f>
        <v>0</v>
      </c>
      <c r="D621" s="11">
        <f>SUMIF('Z22M051 Programação'!D:D,A621,'Z22M051 Programação'!F:F)</f>
        <v>0</v>
      </c>
      <c r="E621" s="11">
        <f t="shared" ca="1" si="18"/>
        <v>0</v>
      </c>
      <c r="F621" s="11">
        <f t="shared" ca="1" si="19"/>
        <v>0</v>
      </c>
      <c r="H621" s="11" t="e">
        <f>VLOOKUP(A621,'ME3M Programa Remessa'!D:E,2,FALSE)</f>
        <v>#N/A</v>
      </c>
      <c r="I621" s="11" t="e">
        <f>VLOOKUP(H621,'ME3M Programa Remessa'!E:L,8,FALSE)</f>
        <v>#N/A</v>
      </c>
      <c r="J621" s="11" t="e">
        <f>VLOOKUP(A621,'ME3M Programa Remessa'!D:L,10,FALSE)</f>
        <v>#N/A</v>
      </c>
      <c r="K621" s="11"/>
      <c r="L621" s="17" t="e">
        <f>VLOOKUP(A621,'MB25'!B:C,2,FALSE)</f>
        <v>#N/A</v>
      </c>
    </row>
    <row r="622" spans="2:12" hidden="1" x14ac:dyDescent="0.25">
      <c r="B622" s="11">
        <f>SUMIF('MB25'!B:B,A622,'MB25'!G:G)</f>
        <v>0</v>
      </c>
      <c r="C622" s="11">
        <f ca="1">SUMIF('saldo z22k032'!D:F,A622,'saldo z22k032'!F:F)</f>
        <v>0</v>
      </c>
      <c r="D622" s="11">
        <f>SUMIF('Z22M051 Programação'!D:D,A622,'Z22M051 Programação'!F:F)</f>
        <v>0</v>
      </c>
      <c r="E622" s="11">
        <f t="shared" ca="1" si="18"/>
        <v>0</v>
      </c>
      <c r="F622" s="11">
        <f t="shared" ca="1" si="19"/>
        <v>0</v>
      </c>
      <c r="H622" s="11" t="e">
        <f>VLOOKUP(A622,'ME3M Programa Remessa'!D:E,2,FALSE)</f>
        <v>#N/A</v>
      </c>
      <c r="I622" s="11" t="e">
        <f>VLOOKUP(H622,'ME3M Programa Remessa'!E:L,8,FALSE)</f>
        <v>#N/A</v>
      </c>
      <c r="J622" s="11" t="e">
        <f>VLOOKUP(A622,'ME3M Programa Remessa'!D:L,10,FALSE)</f>
        <v>#N/A</v>
      </c>
      <c r="K622" s="11"/>
      <c r="L622" s="17" t="e">
        <f>VLOOKUP(A622,'MB25'!B:C,2,FALSE)</f>
        <v>#N/A</v>
      </c>
    </row>
    <row r="623" spans="2:12" hidden="1" x14ac:dyDescent="0.25">
      <c r="B623" s="11">
        <f>SUMIF('MB25'!B:B,A623,'MB25'!G:G)</f>
        <v>0</v>
      </c>
      <c r="C623" s="11">
        <f ca="1">SUMIF('saldo z22k032'!D:F,A623,'saldo z22k032'!F:F)</f>
        <v>0</v>
      </c>
      <c r="D623" s="11">
        <f>SUMIF('Z22M051 Programação'!D:D,A623,'Z22M051 Programação'!F:F)</f>
        <v>0</v>
      </c>
      <c r="E623" s="11">
        <f t="shared" ca="1" si="18"/>
        <v>0</v>
      </c>
      <c r="F623" s="11">
        <f t="shared" ca="1" si="19"/>
        <v>0</v>
      </c>
      <c r="H623" s="11" t="e">
        <f>VLOOKUP(A623,'ME3M Programa Remessa'!D:E,2,FALSE)</f>
        <v>#N/A</v>
      </c>
      <c r="I623" s="11" t="e">
        <f>VLOOKUP(H623,'ME3M Programa Remessa'!E:L,8,FALSE)</f>
        <v>#N/A</v>
      </c>
      <c r="J623" s="11" t="e">
        <f>VLOOKUP(A623,'ME3M Programa Remessa'!D:L,10,FALSE)</f>
        <v>#N/A</v>
      </c>
      <c r="K623" s="11"/>
      <c r="L623" s="17" t="e">
        <f>VLOOKUP(A623,'MB25'!B:C,2,FALSE)</f>
        <v>#N/A</v>
      </c>
    </row>
    <row r="624" spans="2:12" hidden="1" x14ac:dyDescent="0.25">
      <c r="B624" s="11">
        <f>SUMIF('MB25'!B:B,A624,'MB25'!G:G)</f>
        <v>0</v>
      </c>
      <c r="C624" s="11">
        <f ca="1">SUMIF('saldo z22k032'!D:F,A624,'saldo z22k032'!F:F)</f>
        <v>0</v>
      </c>
      <c r="D624" s="11">
        <f>SUMIF('Z22M051 Programação'!D:D,A624,'Z22M051 Programação'!F:F)</f>
        <v>0</v>
      </c>
      <c r="E624" s="11">
        <f t="shared" ca="1" si="18"/>
        <v>0</v>
      </c>
      <c r="F624" s="11">
        <f t="shared" ca="1" si="19"/>
        <v>0</v>
      </c>
      <c r="H624" s="11" t="e">
        <f>VLOOKUP(A624,'ME3M Programa Remessa'!D:E,2,FALSE)</f>
        <v>#N/A</v>
      </c>
      <c r="I624" s="11" t="e">
        <f>VLOOKUP(H624,'ME3M Programa Remessa'!E:L,8,FALSE)</f>
        <v>#N/A</v>
      </c>
      <c r="J624" s="11" t="e">
        <f>VLOOKUP(A624,'ME3M Programa Remessa'!D:L,10,FALSE)</f>
        <v>#N/A</v>
      </c>
      <c r="K624" s="11"/>
      <c r="L624" s="17" t="e">
        <f>VLOOKUP(A624,'MB25'!B:C,2,FALSE)</f>
        <v>#N/A</v>
      </c>
    </row>
    <row r="625" spans="2:12" hidden="1" x14ac:dyDescent="0.25">
      <c r="B625" s="11">
        <f>SUMIF('MB25'!B:B,A625,'MB25'!G:G)</f>
        <v>0</v>
      </c>
      <c r="C625" s="11">
        <f ca="1">SUMIF('saldo z22k032'!D:F,A625,'saldo z22k032'!F:F)</f>
        <v>0</v>
      </c>
      <c r="D625" s="11">
        <f>SUMIF('Z22M051 Programação'!D:D,A625,'Z22M051 Programação'!F:F)</f>
        <v>0</v>
      </c>
      <c r="E625" s="11">
        <f t="shared" ca="1" si="18"/>
        <v>0</v>
      </c>
      <c r="F625" s="11">
        <f t="shared" ca="1" si="19"/>
        <v>0</v>
      </c>
      <c r="H625" s="11" t="e">
        <f>VLOOKUP(A625,'ME3M Programa Remessa'!D:E,2,FALSE)</f>
        <v>#N/A</v>
      </c>
      <c r="I625" s="11" t="e">
        <f>VLOOKUP(H625,'ME3M Programa Remessa'!E:L,8,FALSE)</f>
        <v>#N/A</v>
      </c>
      <c r="J625" s="11" t="e">
        <f>VLOOKUP(A625,'ME3M Programa Remessa'!D:L,10,FALSE)</f>
        <v>#N/A</v>
      </c>
      <c r="K625" s="11"/>
      <c r="L625" s="17" t="e">
        <f>VLOOKUP(A625,'MB25'!B:C,2,FALSE)</f>
        <v>#N/A</v>
      </c>
    </row>
    <row r="626" spans="2:12" hidden="1" x14ac:dyDescent="0.25">
      <c r="B626" s="11">
        <f>SUMIF('MB25'!B:B,A626,'MB25'!G:G)</f>
        <v>0</v>
      </c>
      <c r="C626" s="11">
        <f ca="1">SUMIF('saldo z22k032'!D:F,A626,'saldo z22k032'!F:F)</f>
        <v>0</v>
      </c>
      <c r="D626" s="11">
        <f>SUMIF('Z22M051 Programação'!D:D,A626,'Z22M051 Programação'!F:F)</f>
        <v>0</v>
      </c>
      <c r="E626" s="11">
        <f t="shared" ca="1" si="18"/>
        <v>0</v>
      </c>
      <c r="F626" s="11">
        <f t="shared" ca="1" si="19"/>
        <v>0</v>
      </c>
      <c r="H626" s="11" t="e">
        <f>VLOOKUP(A626,'ME3M Programa Remessa'!D:E,2,FALSE)</f>
        <v>#N/A</v>
      </c>
      <c r="I626" s="11" t="e">
        <f>VLOOKUP(H626,'ME3M Programa Remessa'!E:L,8,FALSE)</f>
        <v>#N/A</v>
      </c>
      <c r="J626" s="11" t="e">
        <f>VLOOKUP(A626,'ME3M Programa Remessa'!D:L,10,FALSE)</f>
        <v>#N/A</v>
      </c>
      <c r="K626" s="11"/>
      <c r="L626" s="17" t="e">
        <f>VLOOKUP(A626,'MB25'!B:C,2,FALSE)</f>
        <v>#N/A</v>
      </c>
    </row>
    <row r="627" spans="2:12" hidden="1" x14ac:dyDescent="0.25">
      <c r="B627" s="11">
        <f>SUMIF('MB25'!B:B,A627,'MB25'!G:G)</f>
        <v>0</v>
      </c>
      <c r="C627" s="11">
        <f ca="1">SUMIF('saldo z22k032'!D:F,A627,'saldo z22k032'!F:F)</f>
        <v>0</v>
      </c>
      <c r="D627" s="11">
        <f>SUMIF('Z22M051 Programação'!D:D,A627,'Z22M051 Programação'!F:F)</f>
        <v>0</v>
      </c>
      <c r="E627" s="11">
        <f t="shared" ca="1" si="18"/>
        <v>0</v>
      </c>
      <c r="F627" s="11">
        <f t="shared" ca="1" si="19"/>
        <v>0</v>
      </c>
      <c r="H627" s="11" t="e">
        <f>VLOOKUP(A627,'ME3M Programa Remessa'!D:E,2,FALSE)</f>
        <v>#N/A</v>
      </c>
      <c r="I627" s="11" t="e">
        <f>VLOOKUP(H627,'ME3M Programa Remessa'!E:L,8,FALSE)</f>
        <v>#N/A</v>
      </c>
      <c r="J627" s="11" t="e">
        <f>VLOOKUP(A627,'ME3M Programa Remessa'!D:L,10,FALSE)</f>
        <v>#N/A</v>
      </c>
      <c r="K627" s="11"/>
      <c r="L627" s="17" t="e">
        <f>VLOOKUP(A627,'MB25'!B:C,2,FALSE)</f>
        <v>#N/A</v>
      </c>
    </row>
    <row r="628" spans="2:12" hidden="1" x14ac:dyDescent="0.25">
      <c r="B628" s="11">
        <f>SUMIF('MB25'!B:B,A628,'MB25'!G:G)</f>
        <v>0</v>
      </c>
      <c r="C628" s="11">
        <f ca="1">SUMIF('saldo z22k032'!D:F,A628,'saldo z22k032'!F:F)</f>
        <v>0</v>
      </c>
      <c r="D628" s="11">
        <f>SUMIF('Z22M051 Programação'!D:D,A628,'Z22M051 Programação'!F:F)</f>
        <v>0</v>
      </c>
      <c r="E628" s="11">
        <f t="shared" ca="1" si="18"/>
        <v>0</v>
      </c>
      <c r="F628" s="11">
        <f t="shared" ca="1" si="19"/>
        <v>0</v>
      </c>
      <c r="H628" s="11" t="e">
        <f>VLOOKUP(A628,'ME3M Programa Remessa'!D:E,2,FALSE)</f>
        <v>#N/A</v>
      </c>
      <c r="I628" s="11" t="e">
        <f>VLOOKUP(H628,'ME3M Programa Remessa'!E:L,8,FALSE)</f>
        <v>#N/A</v>
      </c>
      <c r="J628" s="11" t="e">
        <f>VLOOKUP(A628,'ME3M Programa Remessa'!D:L,10,FALSE)</f>
        <v>#N/A</v>
      </c>
      <c r="K628" s="11"/>
      <c r="L628" s="17" t="e">
        <f>VLOOKUP(A628,'MB25'!B:C,2,FALSE)</f>
        <v>#N/A</v>
      </c>
    </row>
    <row r="629" spans="2:12" hidden="1" x14ac:dyDescent="0.25">
      <c r="B629" s="11">
        <f>SUMIF('MB25'!B:B,A629,'MB25'!G:G)</f>
        <v>0</v>
      </c>
      <c r="C629" s="11">
        <f ca="1">SUMIF('saldo z22k032'!D:F,A629,'saldo z22k032'!F:F)</f>
        <v>0</v>
      </c>
      <c r="D629" s="11">
        <f>SUMIF('Z22M051 Programação'!D:D,A629,'Z22M051 Programação'!F:F)</f>
        <v>0</v>
      </c>
      <c r="E629" s="11">
        <f t="shared" ca="1" si="18"/>
        <v>0</v>
      </c>
      <c r="F629" s="11">
        <f t="shared" ca="1" si="19"/>
        <v>0</v>
      </c>
      <c r="H629" s="11" t="e">
        <f>VLOOKUP(A629,'ME3M Programa Remessa'!D:E,2,FALSE)</f>
        <v>#N/A</v>
      </c>
      <c r="I629" s="11" t="e">
        <f>VLOOKUP(H629,'ME3M Programa Remessa'!E:L,8,FALSE)</f>
        <v>#N/A</v>
      </c>
      <c r="J629" s="11" t="e">
        <f>VLOOKUP(A629,'ME3M Programa Remessa'!D:L,10,FALSE)</f>
        <v>#N/A</v>
      </c>
      <c r="K629" s="11"/>
      <c r="L629" s="17" t="e">
        <f>VLOOKUP(A629,'MB25'!B:C,2,FALSE)</f>
        <v>#N/A</v>
      </c>
    </row>
    <row r="630" spans="2:12" hidden="1" x14ac:dyDescent="0.25">
      <c r="B630" s="11">
        <f>SUMIF('MB25'!B:B,A630,'MB25'!G:G)</f>
        <v>0</v>
      </c>
      <c r="C630" s="11">
        <f ca="1">SUMIF('saldo z22k032'!D:F,A630,'saldo z22k032'!F:F)</f>
        <v>0</v>
      </c>
      <c r="D630" s="11">
        <f>SUMIF('Z22M051 Programação'!D:D,A630,'Z22M051 Programação'!F:F)</f>
        <v>0</v>
      </c>
      <c r="E630" s="11">
        <f t="shared" ca="1" si="18"/>
        <v>0</v>
      </c>
      <c r="F630" s="11">
        <f t="shared" ca="1" si="19"/>
        <v>0</v>
      </c>
      <c r="H630" s="11" t="e">
        <f>VLOOKUP(A630,'ME3M Programa Remessa'!D:E,2,FALSE)</f>
        <v>#N/A</v>
      </c>
      <c r="I630" s="11" t="e">
        <f>VLOOKUP(H630,'ME3M Programa Remessa'!E:L,8,FALSE)</f>
        <v>#N/A</v>
      </c>
      <c r="J630" s="11" t="e">
        <f>VLOOKUP(A630,'ME3M Programa Remessa'!D:L,10,FALSE)</f>
        <v>#N/A</v>
      </c>
      <c r="K630" s="11"/>
      <c r="L630" s="17" t="e">
        <f>VLOOKUP(A630,'MB25'!B:C,2,FALSE)</f>
        <v>#N/A</v>
      </c>
    </row>
    <row r="631" spans="2:12" hidden="1" x14ac:dyDescent="0.25">
      <c r="B631" s="11">
        <f>SUMIF('MB25'!B:B,A631,'MB25'!G:G)</f>
        <v>0</v>
      </c>
      <c r="C631" s="11">
        <f ca="1">SUMIF('saldo z22k032'!D:F,A631,'saldo z22k032'!F:F)</f>
        <v>0</v>
      </c>
      <c r="D631" s="11">
        <f>SUMIF('Z22M051 Programação'!D:D,A631,'Z22M051 Programação'!F:F)</f>
        <v>0</v>
      </c>
      <c r="E631" s="11">
        <f t="shared" ca="1" si="18"/>
        <v>0</v>
      </c>
      <c r="F631" s="11">
        <f t="shared" ca="1" si="19"/>
        <v>0</v>
      </c>
      <c r="H631" s="11" t="e">
        <f>VLOOKUP(A631,'ME3M Programa Remessa'!D:E,2,FALSE)</f>
        <v>#N/A</v>
      </c>
      <c r="I631" s="11" t="e">
        <f>VLOOKUP(H631,'ME3M Programa Remessa'!E:L,8,FALSE)</f>
        <v>#N/A</v>
      </c>
      <c r="J631" s="11" t="e">
        <f>VLOOKUP(A631,'ME3M Programa Remessa'!D:L,10,FALSE)</f>
        <v>#N/A</v>
      </c>
      <c r="K631" s="11"/>
      <c r="L631" s="17" t="e">
        <f>VLOOKUP(A631,'MB25'!B:C,2,FALSE)</f>
        <v>#N/A</v>
      </c>
    </row>
    <row r="632" spans="2:12" hidden="1" x14ac:dyDescent="0.25">
      <c r="B632" s="11">
        <f>SUMIF('MB25'!B:B,A632,'MB25'!G:G)</f>
        <v>0</v>
      </c>
      <c r="C632" s="11">
        <f ca="1">SUMIF('saldo z22k032'!D:F,A632,'saldo z22k032'!F:F)</f>
        <v>0</v>
      </c>
      <c r="D632" s="11">
        <f>SUMIF('Z22M051 Programação'!D:D,A632,'Z22M051 Programação'!F:F)</f>
        <v>0</v>
      </c>
      <c r="E632" s="11">
        <f t="shared" ca="1" si="18"/>
        <v>0</v>
      </c>
      <c r="F632" s="11">
        <f t="shared" ca="1" si="19"/>
        <v>0</v>
      </c>
      <c r="H632" s="11" t="e">
        <f>VLOOKUP(A632,'ME3M Programa Remessa'!D:E,2,FALSE)</f>
        <v>#N/A</v>
      </c>
      <c r="I632" s="11" t="e">
        <f>VLOOKUP(H632,'ME3M Programa Remessa'!E:L,8,FALSE)</f>
        <v>#N/A</v>
      </c>
      <c r="J632" s="11" t="e">
        <f>VLOOKUP(A632,'ME3M Programa Remessa'!D:L,10,FALSE)</f>
        <v>#N/A</v>
      </c>
      <c r="K632" s="11"/>
      <c r="L632" s="17" t="e">
        <f>VLOOKUP(A632,'MB25'!B:C,2,FALSE)</f>
        <v>#N/A</v>
      </c>
    </row>
    <row r="633" spans="2:12" hidden="1" x14ac:dyDescent="0.25">
      <c r="B633" s="11">
        <f>SUMIF('MB25'!B:B,A633,'MB25'!G:G)</f>
        <v>0</v>
      </c>
      <c r="C633" s="11">
        <f ca="1">SUMIF('saldo z22k032'!D:F,A633,'saldo z22k032'!F:F)</f>
        <v>0</v>
      </c>
      <c r="D633" s="11">
        <f>SUMIF('Z22M051 Programação'!D:D,A633,'Z22M051 Programação'!F:F)</f>
        <v>0</v>
      </c>
      <c r="E633" s="11">
        <f t="shared" ca="1" si="18"/>
        <v>0</v>
      </c>
      <c r="F633" s="11">
        <f t="shared" ca="1" si="19"/>
        <v>0</v>
      </c>
      <c r="H633" s="11" t="e">
        <f>VLOOKUP(A633,'ME3M Programa Remessa'!D:E,2,FALSE)</f>
        <v>#N/A</v>
      </c>
      <c r="I633" s="11" t="e">
        <f>VLOOKUP(H633,'ME3M Programa Remessa'!E:L,8,FALSE)</f>
        <v>#N/A</v>
      </c>
      <c r="J633" s="11" t="e">
        <f>VLOOKUP(A633,'ME3M Programa Remessa'!D:L,10,FALSE)</f>
        <v>#N/A</v>
      </c>
      <c r="K633" s="11"/>
      <c r="L633" s="17" t="e">
        <f>VLOOKUP(A633,'MB25'!B:C,2,FALSE)</f>
        <v>#N/A</v>
      </c>
    </row>
    <row r="634" spans="2:12" hidden="1" x14ac:dyDescent="0.25">
      <c r="B634" s="11">
        <f>SUMIF('MB25'!B:B,A634,'MB25'!G:G)</f>
        <v>0</v>
      </c>
      <c r="C634" s="11">
        <f ca="1">SUMIF('saldo z22k032'!D:F,A634,'saldo z22k032'!F:F)</f>
        <v>0</v>
      </c>
      <c r="D634" s="11">
        <f>SUMIF('Z22M051 Programação'!D:D,A634,'Z22M051 Programação'!F:F)</f>
        <v>0</v>
      </c>
      <c r="E634" s="11">
        <f t="shared" ca="1" si="18"/>
        <v>0</v>
      </c>
      <c r="F634" s="11">
        <f t="shared" ca="1" si="19"/>
        <v>0</v>
      </c>
      <c r="H634" s="11" t="e">
        <f>VLOOKUP(A634,'ME3M Programa Remessa'!D:E,2,FALSE)</f>
        <v>#N/A</v>
      </c>
      <c r="I634" s="11" t="e">
        <f>VLOOKUP(H634,'ME3M Programa Remessa'!E:L,8,FALSE)</f>
        <v>#N/A</v>
      </c>
      <c r="J634" s="11" t="e">
        <f>VLOOKUP(A634,'ME3M Programa Remessa'!D:L,10,FALSE)</f>
        <v>#N/A</v>
      </c>
      <c r="K634" s="11"/>
      <c r="L634" s="17" t="e">
        <f>VLOOKUP(A634,'MB25'!B:C,2,FALSE)</f>
        <v>#N/A</v>
      </c>
    </row>
    <row r="635" spans="2:12" hidden="1" x14ac:dyDescent="0.25">
      <c r="B635" s="11">
        <f>SUMIF('MB25'!B:B,A635,'MB25'!G:G)</f>
        <v>0</v>
      </c>
      <c r="C635" s="11">
        <f ca="1">SUMIF('saldo z22k032'!D:F,A635,'saldo z22k032'!F:F)</f>
        <v>0</v>
      </c>
      <c r="D635" s="11">
        <f>SUMIF('Z22M051 Programação'!D:D,A635,'Z22M051 Programação'!F:F)</f>
        <v>0</v>
      </c>
      <c r="E635" s="11">
        <f t="shared" ca="1" si="18"/>
        <v>0</v>
      </c>
      <c r="F635" s="11">
        <f t="shared" ca="1" si="19"/>
        <v>0</v>
      </c>
      <c r="H635" s="11" t="e">
        <f>VLOOKUP(A635,'ME3M Programa Remessa'!D:E,2,FALSE)</f>
        <v>#N/A</v>
      </c>
      <c r="I635" s="11" t="e">
        <f>VLOOKUP(H635,'ME3M Programa Remessa'!E:L,8,FALSE)</f>
        <v>#N/A</v>
      </c>
      <c r="J635" s="11" t="e">
        <f>VLOOKUP(A635,'ME3M Programa Remessa'!D:L,10,FALSE)</f>
        <v>#N/A</v>
      </c>
      <c r="K635" s="11"/>
      <c r="L635" s="17" t="e">
        <f>VLOOKUP(A635,'MB25'!B:C,2,FALSE)</f>
        <v>#N/A</v>
      </c>
    </row>
    <row r="636" spans="2:12" hidden="1" x14ac:dyDescent="0.25">
      <c r="B636" s="11">
        <f>SUMIF('MB25'!B:B,A636,'MB25'!G:G)</f>
        <v>0</v>
      </c>
      <c r="C636" s="11">
        <f ca="1">SUMIF('saldo z22k032'!D:F,A636,'saldo z22k032'!F:F)</f>
        <v>0</v>
      </c>
      <c r="D636" s="11">
        <f>SUMIF('Z22M051 Programação'!D:D,A636,'Z22M051 Programação'!F:F)</f>
        <v>0</v>
      </c>
      <c r="E636" s="11">
        <f t="shared" ca="1" si="18"/>
        <v>0</v>
      </c>
      <c r="F636" s="11">
        <f t="shared" ca="1" si="19"/>
        <v>0</v>
      </c>
      <c r="H636" s="11" t="e">
        <f>VLOOKUP(A636,'ME3M Programa Remessa'!D:E,2,FALSE)</f>
        <v>#N/A</v>
      </c>
      <c r="I636" s="11" t="e">
        <f>VLOOKUP(H636,'ME3M Programa Remessa'!E:L,8,FALSE)</f>
        <v>#N/A</v>
      </c>
      <c r="J636" s="11" t="e">
        <f>VLOOKUP(A636,'ME3M Programa Remessa'!D:L,10,FALSE)</f>
        <v>#N/A</v>
      </c>
      <c r="K636" s="11"/>
      <c r="L636" s="17" t="e">
        <f>VLOOKUP(A636,'MB25'!B:C,2,FALSE)</f>
        <v>#N/A</v>
      </c>
    </row>
    <row r="637" spans="2:12" hidden="1" x14ac:dyDescent="0.25">
      <c r="B637" s="11">
        <f>SUMIF('MB25'!B:B,A637,'MB25'!G:G)</f>
        <v>0</v>
      </c>
      <c r="C637" s="11">
        <f ca="1">SUMIF('saldo z22k032'!D:F,A637,'saldo z22k032'!F:F)</f>
        <v>0</v>
      </c>
      <c r="D637" s="11">
        <f>SUMIF('Z22M051 Programação'!D:D,A637,'Z22M051 Programação'!F:F)</f>
        <v>0</v>
      </c>
      <c r="E637" s="11">
        <f t="shared" ca="1" si="18"/>
        <v>0</v>
      </c>
      <c r="F637" s="11">
        <f t="shared" ca="1" si="19"/>
        <v>0</v>
      </c>
      <c r="H637" s="11" t="e">
        <f>VLOOKUP(A637,'ME3M Programa Remessa'!D:E,2,FALSE)</f>
        <v>#N/A</v>
      </c>
      <c r="I637" s="11" t="e">
        <f>VLOOKUP(H637,'ME3M Programa Remessa'!E:L,8,FALSE)</f>
        <v>#N/A</v>
      </c>
      <c r="J637" s="11" t="e">
        <f>VLOOKUP(A637,'ME3M Programa Remessa'!D:L,10,FALSE)</f>
        <v>#N/A</v>
      </c>
      <c r="K637" s="11"/>
      <c r="L637" s="17" t="e">
        <f>VLOOKUP(A637,'MB25'!B:C,2,FALSE)</f>
        <v>#N/A</v>
      </c>
    </row>
    <row r="638" spans="2:12" hidden="1" x14ac:dyDescent="0.25">
      <c r="B638" s="11">
        <f>SUMIF('MB25'!B:B,A638,'MB25'!G:G)</f>
        <v>0</v>
      </c>
      <c r="C638" s="11">
        <f ca="1">SUMIF('saldo z22k032'!D:F,A638,'saldo z22k032'!F:F)</f>
        <v>0</v>
      </c>
      <c r="D638" s="11">
        <f>SUMIF('Z22M051 Programação'!D:D,A638,'Z22M051 Programação'!F:F)</f>
        <v>0</v>
      </c>
      <c r="E638" s="11">
        <f t="shared" ca="1" si="18"/>
        <v>0</v>
      </c>
      <c r="F638" s="11">
        <f t="shared" ca="1" si="19"/>
        <v>0</v>
      </c>
      <c r="H638" s="11" t="e">
        <f>VLOOKUP(A638,'ME3M Programa Remessa'!D:E,2,FALSE)</f>
        <v>#N/A</v>
      </c>
      <c r="I638" s="11" t="e">
        <f>VLOOKUP(H638,'ME3M Programa Remessa'!E:L,8,FALSE)</f>
        <v>#N/A</v>
      </c>
      <c r="J638" s="11" t="e">
        <f>VLOOKUP(A638,'ME3M Programa Remessa'!D:L,10,FALSE)</f>
        <v>#N/A</v>
      </c>
      <c r="K638" s="11"/>
      <c r="L638" s="17" t="e">
        <f>VLOOKUP(A638,'MB25'!B:C,2,FALSE)</f>
        <v>#N/A</v>
      </c>
    </row>
    <row r="639" spans="2:12" hidden="1" x14ac:dyDescent="0.25">
      <c r="B639" s="11">
        <f>SUMIF('MB25'!B:B,A639,'MB25'!G:G)</f>
        <v>0</v>
      </c>
      <c r="C639" s="11">
        <f ca="1">SUMIF('saldo z22k032'!D:F,A639,'saldo z22k032'!F:F)</f>
        <v>0</v>
      </c>
      <c r="D639" s="11">
        <f>SUMIF('Z22M051 Programação'!D:D,A639,'Z22M051 Programação'!F:F)</f>
        <v>0</v>
      </c>
      <c r="E639" s="11">
        <f t="shared" ca="1" si="18"/>
        <v>0</v>
      </c>
      <c r="F639" s="11">
        <f t="shared" ca="1" si="19"/>
        <v>0</v>
      </c>
      <c r="H639" s="11" t="e">
        <f>VLOOKUP(A639,'ME3M Programa Remessa'!D:E,2,FALSE)</f>
        <v>#N/A</v>
      </c>
      <c r="I639" s="11" t="e">
        <f>VLOOKUP(H639,'ME3M Programa Remessa'!E:L,8,FALSE)</f>
        <v>#N/A</v>
      </c>
      <c r="J639" s="11" t="e">
        <f>VLOOKUP(A639,'ME3M Programa Remessa'!D:L,10,FALSE)</f>
        <v>#N/A</v>
      </c>
      <c r="K639" s="11"/>
      <c r="L639" s="17" t="e">
        <f>VLOOKUP(A639,'MB25'!B:C,2,FALSE)</f>
        <v>#N/A</v>
      </c>
    </row>
    <row r="640" spans="2:12" hidden="1" x14ac:dyDescent="0.25">
      <c r="B640" s="11">
        <f>SUMIF('MB25'!B:B,A640,'MB25'!G:G)</f>
        <v>0</v>
      </c>
      <c r="C640" s="11">
        <f ca="1">SUMIF('saldo z22k032'!D:F,A640,'saldo z22k032'!F:F)</f>
        <v>0</v>
      </c>
      <c r="D640" s="11">
        <f>SUMIF('Z22M051 Programação'!D:D,A640,'Z22M051 Programação'!F:F)</f>
        <v>0</v>
      </c>
      <c r="E640" s="11">
        <f t="shared" ca="1" si="18"/>
        <v>0</v>
      </c>
      <c r="F640" s="11">
        <f t="shared" ca="1" si="19"/>
        <v>0</v>
      </c>
      <c r="H640" s="11" t="e">
        <f>VLOOKUP(A640,'ME3M Programa Remessa'!D:E,2,FALSE)</f>
        <v>#N/A</v>
      </c>
      <c r="I640" s="11" t="e">
        <f>VLOOKUP(H640,'ME3M Programa Remessa'!E:L,8,FALSE)</f>
        <v>#N/A</v>
      </c>
      <c r="J640" s="11" t="e">
        <f>VLOOKUP(A640,'ME3M Programa Remessa'!D:L,10,FALSE)</f>
        <v>#N/A</v>
      </c>
      <c r="K640" s="11"/>
      <c r="L640" s="17" t="e">
        <f>VLOOKUP(A640,'MB25'!B:C,2,FALSE)</f>
        <v>#N/A</v>
      </c>
    </row>
    <row r="641" spans="2:12" hidden="1" x14ac:dyDescent="0.25">
      <c r="B641" s="11">
        <f>SUMIF('MB25'!B:B,A641,'MB25'!G:G)</f>
        <v>0</v>
      </c>
      <c r="C641" s="11">
        <f ca="1">SUMIF('saldo z22k032'!D:F,A641,'saldo z22k032'!F:F)</f>
        <v>0</v>
      </c>
      <c r="D641" s="11">
        <f>SUMIF('Z22M051 Programação'!D:D,A641,'Z22M051 Programação'!F:F)</f>
        <v>0</v>
      </c>
      <c r="E641" s="11">
        <f t="shared" ca="1" si="18"/>
        <v>0</v>
      </c>
      <c r="F641" s="11">
        <f t="shared" ca="1" si="19"/>
        <v>0</v>
      </c>
      <c r="H641" s="11" t="e">
        <f>VLOOKUP(A641,'ME3M Programa Remessa'!D:E,2,FALSE)</f>
        <v>#N/A</v>
      </c>
      <c r="I641" s="11" t="e">
        <f>VLOOKUP(H641,'ME3M Programa Remessa'!E:L,8,FALSE)</f>
        <v>#N/A</v>
      </c>
      <c r="J641" s="11" t="e">
        <f>VLOOKUP(A641,'ME3M Programa Remessa'!D:L,10,FALSE)</f>
        <v>#N/A</v>
      </c>
      <c r="K641" s="11"/>
      <c r="L641" s="17" t="e">
        <f>VLOOKUP(A641,'MB25'!B:C,2,FALSE)</f>
        <v>#N/A</v>
      </c>
    </row>
    <row r="642" spans="2:12" hidden="1" x14ac:dyDescent="0.25">
      <c r="B642" s="11">
        <f>SUMIF('MB25'!B:B,A642,'MB25'!G:G)</f>
        <v>0</v>
      </c>
      <c r="C642" s="11">
        <f ca="1">SUMIF('saldo z22k032'!D:F,A642,'saldo z22k032'!F:F)</f>
        <v>0</v>
      </c>
      <c r="D642" s="11">
        <f>SUMIF('Z22M051 Programação'!D:D,A642,'Z22M051 Programação'!F:F)</f>
        <v>0</v>
      </c>
      <c r="E642" s="11">
        <f t="shared" ref="E642:E663" ca="1" si="20">B642-C642</f>
        <v>0</v>
      </c>
      <c r="F642" s="11">
        <f t="shared" ref="F642:F663" ca="1" si="21">E642-D642</f>
        <v>0</v>
      </c>
      <c r="H642" s="11" t="e">
        <f>VLOOKUP(A642,'ME3M Programa Remessa'!D:E,2,FALSE)</f>
        <v>#N/A</v>
      </c>
      <c r="I642" s="11" t="e">
        <f>VLOOKUP(H642,'ME3M Programa Remessa'!E:L,8,FALSE)</f>
        <v>#N/A</v>
      </c>
      <c r="J642" s="11" t="e">
        <f>VLOOKUP(A642,'ME3M Programa Remessa'!D:L,10,FALSE)</f>
        <v>#N/A</v>
      </c>
      <c r="K642" s="11"/>
      <c r="L642" s="17" t="e">
        <f>VLOOKUP(A642,'MB25'!B:C,2,FALSE)</f>
        <v>#N/A</v>
      </c>
    </row>
    <row r="643" spans="2:12" hidden="1" x14ac:dyDescent="0.25">
      <c r="B643" s="11">
        <f>SUMIF('MB25'!B:B,A643,'MB25'!G:G)</f>
        <v>0</v>
      </c>
      <c r="C643" s="11">
        <f ca="1">SUMIF('saldo z22k032'!D:F,A643,'saldo z22k032'!F:F)</f>
        <v>0</v>
      </c>
      <c r="D643" s="11">
        <f>SUMIF('Z22M051 Programação'!D:D,A643,'Z22M051 Programação'!F:F)</f>
        <v>0</v>
      </c>
      <c r="E643" s="11">
        <f t="shared" ca="1" si="20"/>
        <v>0</v>
      </c>
      <c r="F643" s="11">
        <f t="shared" ca="1" si="21"/>
        <v>0</v>
      </c>
      <c r="H643" s="11" t="e">
        <f>VLOOKUP(A643,'ME3M Programa Remessa'!D:E,2,FALSE)</f>
        <v>#N/A</v>
      </c>
      <c r="I643" s="11" t="e">
        <f>VLOOKUP(H643,'ME3M Programa Remessa'!E:L,8,FALSE)</f>
        <v>#N/A</v>
      </c>
      <c r="J643" s="11" t="e">
        <f>VLOOKUP(A643,'ME3M Programa Remessa'!D:L,10,FALSE)</f>
        <v>#N/A</v>
      </c>
      <c r="K643" s="11"/>
      <c r="L643" s="17" t="e">
        <f>VLOOKUP(A643,'MB25'!B:C,2,FALSE)</f>
        <v>#N/A</v>
      </c>
    </row>
    <row r="644" spans="2:12" hidden="1" x14ac:dyDescent="0.25">
      <c r="B644" s="11">
        <f>SUMIF('MB25'!B:B,A644,'MB25'!G:G)</f>
        <v>0</v>
      </c>
      <c r="C644" s="11">
        <f ca="1">SUMIF('saldo z22k032'!D:F,A644,'saldo z22k032'!F:F)</f>
        <v>0</v>
      </c>
      <c r="D644" s="11">
        <f>SUMIF('Z22M051 Programação'!D:D,A644,'Z22M051 Programação'!F:F)</f>
        <v>0</v>
      </c>
      <c r="E644" s="11">
        <f t="shared" ca="1" si="20"/>
        <v>0</v>
      </c>
      <c r="F644" s="11">
        <f t="shared" ca="1" si="21"/>
        <v>0</v>
      </c>
      <c r="H644" s="11" t="e">
        <f>VLOOKUP(A644,'ME3M Programa Remessa'!D:E,2,FALSE)</f>
        <v>#N/A</v>
      </c>
      <c r="I644" s="11" t="e">
        <f>VLOOKUP(H644,'ME3M Programa Remessa'!E:L,8,FALSE)</f>
        <v>#N/A</v>
      </c>
      <c r="J644" s="11" t="e">
        <f>VLOOKUP(A644,'ME3M Programa Remessa'!D:L,10,FALSE)</f>
        <v>#N/A</v>
      </c>
      <c r="K644" s="11"/>
      <c r="L644" s="17" t="e">
        <f>VLOOKUP(A644,'MB25'!B:C,2,FALSE)</f>
        <v>#N/A</v>
      </c>
    </row>
    <row r="645" spans="2:12" hidden="1" x14ac:dyDescent="0.25">
      <c r="B645" s="11">
        <f>SUMIF('MB25'!B:B,A645,'MB25'!G:G)</f>
        <v>0</v>
      </c>
      <c r="C645" s="11">
        <f ca="1">SUMIF('saldo z22k032'!D:F,A645,'saldo z22k032'!F:F)</f>
        <v>0</v>
      </c>
      <c r="D645" s="11">
        <f>SUMIF('Z22M051 Programação'!D:D,A645,'Z22M051 Programação'!F:F)</f>
        <v>0</v>
      </c>
      <c r="E645" s="11">
        <f t="shared" ca="1" si="20"/>
        <v>0</v>
      </c>
      <c r="F645" s="11">
        <f t="shared" ca="1" si="21"/>
        <v>0</v>
      </c>
      <c r="H645" s="11" t="e">
        <f>VLOOKUP(A645,'ME3M Programa Remessa'!D:E,2,FALSE)</f>
        <v>#N/A</v>
      </c>
      <c r="I645" s="11" t="e">
        <f>VLOOKUP(H645,'ME3M Programa Remessa'!E:L,8,FALSE)</f>
        <v>#N/A</v>
      </c>
      <c r="J645" s="11" t="e">
        <f>VLOOKUP(A645,'ME3M Programa Remessa'!D:L,10,FALSE)</f>
        <v>#N/A</v>
      </c>
      <c r="K645" s="11"/>
      <c r="L645" s="17" t="e">
        <f>VLOOKUP(A645,'MB25'!B:C,2,FALSE)</f>
        <v>#N/A</v>
      </c>
    </row>
    <row r="646" spans="2:12" hidden="1" x14ac:dyDescent="0.25">
      <c r="B646" s="11">
        <f>SUMIF('MB25'!B:B,A646,'MB25'!G:G)</f>
        <v>0</v>
      </c>
      <c r="C646" s="11">
        <f ca="1">SUMIF('saldo z22k032'!D:F,A646,'saldo z22k032'!F:F)</f>
        <v>0</v>
      </c>
      <c r="D646" s="11">
        <f>SUMIF('Z22M051 Programação'!D:D,A646,'Z22M051 Programação'!F:F)</f>
        <v>0</v>
      </c>
      <c r="E646" s="11">
        <f t="shared" ca="1" si="20"/>
        <v>0</v>
      </c>
      <c r="F646" s="11">
        <f t="shared" ca="1" si="21"/>
        <v>0</v>
      </c>
      <c r="H646" s="11" t="e">
        <f>VLOOKUP(A646,'ME3M Programa Remessa'!D:E,2,FALSE)</f>
        <v>#N/A</v>
      </c>
      <c r="I646" s="11" t="e">
        <f>VLOOKUP(H646,'ME3M Programa Remessa'!E:L,8,FALSE)</f>
        <v>#N/A</v>
      </c>
      <c r="J646" s="11" t="e">
        <f>VLOOKUP(A646,'ME3M Programa Remessa'!D:L,10,FALSE)</f>
        <v>#N/A</v>
      </c>
      <c r="K646" s="11"/>
      <c r="L646" s="17" t="e">
        <f>VLOOKUP(A646,'MB25'!B:C,2,FALSE)</f>
        <v>#N/A</v>
      </c>
    </row>
    <row r="647" spans="2:12" hidden="1" x14ac:dyDescent="0.25">
      <c r="B647" s="11">
        <f>SUMIF('MB25'!B:B,A647,'MB25'!G:G)</f>
        <v>0</v>
      </c>
      <c r="C647" s="11">
        <f ca="1">SUMIF('saldo z22k032'!D:F,A647,'saldo z22k032'!F:F)</f>
        <v>0</v>
      </c>
      <c r="D647" s="11">
        <f>SUMIF('Z22M051 Programação'!D:D,A647,'Z22M051 Programação'!F:F)</f>
        <v>0</v>
      </c>
      <c r="E647" s="11">
        <f t="shared" ca="1" si="20"/>
        <v>0</v>
      </c>
      <c r="F647" s="11">
        <f t="shared" ca="1" si="21"/>
        <v>0</v>
      </c>
      <c r="H647" s="11" t="e">
        <f>VLOOKUP(A647,'ME3M Programa Remessa'!D:E,2,FALSE)</f>
        <v>#N/A</v>
      </c>
      <c r="I647" s="11" t="e">
        <f>VLOOKUP(H647,'ME3M Programa Remessa'!E:L,8,FALSE)</f>
        <v>#N/A</v>
      </c>
      <c r="J647" s="11" t="e">
        <f>VLOOKUP(A647,'ME3M Programa Remessa'!D:L,10,FALSE)</f>
        <v>#N/A</v>
      </c>
      <c r="K647" s="11"/>
      <c r="L647" s="17" t="e">
        <f>VLOOKUP(A647,'MB25'!B:C,2,FALSE)</f>
        <v>#N/A</v>
      </c>
    </row>
    <row r="648" spans="2:12" hidden="1" x14ac:dyDescent="0.25">
      <c r="B648" s="11">
        <f>SUMIF('MB25'!B:B,A648,'MB25'!G:G)</f>
        <v>0</v>
      </c>
      <c r="C648" s="11">
        <f ca="1">SUMIF('saldo z22k032'!D:F,A648,'saldo z22k032'!F:F)</f>
        <v>0</v>
      </c>
      <c r="D648" s="11">
        <f>SUMIF('Z22M051 Programação'!D:D,A648,'Z22M051 Programação'!F:F)</f>
        <v>0</v>
      </c>
      <c r="E648" s="11">
        <f t="shared" ca="1" si="20"/>
        <v>0</v>
      </c>
      <c r="F648" s="11">
        <f t="shared" ca="1" si="21"/>
        <v>0</v>
      </c>
      <c r="H648" s="11" t="e">
        <f>VLOOKUP(A648,'ME3M Programa Remessa'!D:E,2,FALSE)</f>
        <v>#N/A</v>
      </c>
      <c r="I648" s="11" t="e">
        <f>VLOOKUP(H648,'ME3M Programa Remessa'!E:L,8,FALSE)</f>
        <v>#N/A</v>
      </c>
      <c r="J648" s="11" t="e">
        <f>VLOOKUP(A648,'ME3M Programa Remessa'!D:L,10,FALSE)</f>
        <v>#N/A</v>
      </c>
      <c r="K648" s="11"/>
      <c r="L648" s="17" t="e">
        <f>VLOOKUP(A648,'MB25'!B:C,2,FALSE)</f>
        <v>#N/A</v>
      </c>
    </row>
    <row r="649" spans="2:12" hidden="1" x14ac:dyDescent="0.25">
      <c r="B649" s="11">
        <f>SUMIF('MB25'!B:B,A649,'MB25'!G:G)</f>
        <v>0</v>
      </c>
      <c r="C649" s="11">
        <f ca="1">SUMIF('saldo z22k032'!D:F,A649,'saldo z22k032'!F:F)</f>
        <v>0</v>
      </c>
      <c r="D649" s="11">
        <f>SUMIF('Z22M051 Programação'!D:D,A649,'Z22M051 Programação'!F:F)</f>
        <v>0</v>
      </c>
      <c r="E649" s="11">
        <f t="shared" ca="1" si="20"/>
        <v>0</v>
      </c>
      <c r="F649" s="11">
        <f t="shared" ca="1" si="21"/>
        <v>0</v>
      </c>
      <c r="H649" s="11" t="e">
        <f>VLOOKUP(A649,'ME3M Programa Remessa'!D:E,2,FALSE)</f>
        <v>#N/A</v>
      </c>
      <c r="I649" s="11" t="e">
        <f>VLOOKUP(H649,'ME3M Programa Remessa'!E:L,8,FALSE)</f>
        <v>#N/A</v>
      </c>
      <c r="J649" s="11" t="e">
        <f>VLOOKUP(A649,'ME3M Programa Remessa'!D:L,10,FALSE)</f>
        <v>#N/A</v>
      </c>
      <c r="K649" s="11"/>
      <c r="L649" s="17" t="e">
        <f>VLOOKUP(A649,'MB25'!B:C,2,FALSE)</f>
        <v>#N/A</v>
      </c>
    </row>
    <row r="650" spans="2:12" hidden="1" x14ac:dyDescent="0.25">
      <c r="B650" s="11">
        <f>SUMIF('MB25'!B:B,A650,'MB25'!G:G)</f>
        <v>0</v>
      </c>
      <c r="C650" s="11">
        <f ca="1">SUMIF('saldo z22k032'!D:F,A650,'saldo z22k032'!F:F)</f>
        <v>0</v>
      </c>
      <c r="D650" s="11">
        <f>SUMIF('Z22M051 Programação'!D:D,A650,'Z22M051 Programação'!F:F)</f>
        <v>0</v>
      </c>
      <c r="E650" s="11">
        <f t="shared" ca="1" si="20"/>
        <v>0</v>
      </c>
      <c r="F650" s="11">
        <f t="shared" ca="1" si="21"/>
        <v>0</v>
      </c>
      <c r="H650" s="11" t="e">
        <f>VLOOKUP(A650,'ME3M Programa Remessa'!D:E,2,FALSE)</f>
        <v>#N/A</v>
      </c>
      <c r="I650" s="11" t="e">
        <f>VLOOKUP(H650,'ME3M Programa Remessa'!E:L,8,FALSE)</f>
        <v>#N/A</v>
      </c>
      <c r="J650" s="11" t="e">
        <f>VLOOKUP(A650,'ME3M Programa Remessa'!D:L,10,FALSE)</f>
        <v>#N/A</v>
      </c>
      <c r="K650" s="11"/>
      <c r="L650" s="17" t="e">
        <f>VLOOKUP(A650,'MB25'!B:C,2,FALSE)</f>
        <v>#N/A</v>
      </c>
    </row>
    <row r="651" spans="2:12" hidden="1" x14ac:dyDescent="0.25">
      <c r="B651" s="11">
        <f>SUMIF('MB25'!B:B,A651,'MB25'!G:G)</f>
        <v>0</v>
      </c>
      <c r="C651" s="11">
        <f ca="1">SUMIF('saldo z22k032'!D:F,A651,'saldo z22k032'!F:F)</f>
        <v>0</v>
      </c>
      <c r="D651" s="11">
        <f>SUMIF('Z22M051 Programação'!D:D,A651,'Z22M051 Programação'!F:F)</f>
        <v>0</v>
      </c>
      <c r="E651" s="11">
        <f t="shared" ca="1" si="20"/>
        <v>0</v>
      </c>
      <c r="F651" s="11">
        <f t="shared" ca="1" si="21"/>
        <v>0</v>
      </c>
      <c r="H651" s="11" t="e">
        <f>VLOOKUP(A651,'ME3M Programa Remessa'!D:E,2,FALSE)</f>
        <v>#N/A</v>
      </c>
      <c r="I651" s="11" t="e">
        <f>VLOOKUP(H651,'ME3M Programa Remessa'!E:L,8,FALSE)</f>
        <v>#N/A</v>
      </c>
      <c r="J651" s="11" t="e">
        <f>VLOOKUP(A651,'ME3M Programa Remessa'!D:L,10,FALSE)</f>
        <v>#N/A</v>
      </c>
      <c r="K651" s="11"/>
      <c r="L651" s="17" t="e">
        <f>VLOOKUP(A651,'MB25'!B:C,2,FALSE)</f>
        <v>#N/A</v>
      </c>
    </row>
    <row r="652" spans="2:12" hidden="1" x14ac:dyDescent="0.25">
      <c r="B652" s="11">
        <f>SUMIF('MB25'!B:B,A652,'MB25'!G:G)</f>
        <v>0</v>
      </c>
      <c r="C652" s="11">
        <f ca="1">SUMIF('saldo z22k032'!D:F,A652,'saldo z22k032'!F:F)</f>
        <v>0</v>
      </c>
      <c r="D652" s="11">
        <f>SUMIF('Z22M051 Programação'!D:D,A652,'Z22M051 Programação'!F:F)</f>
        <v>0</v>
      </c>
      <c r="E652" s="11">
        <f t="shared" ca="1" si="20"/>
        <v>0</v>
      </c>
      <c r="F652" s="11">
        <f t="shared" ca="1" si="21"/>
        <v>0</v>
      </c>
      <c r="H652" s="11" t="e">
        <f>VLOOKUP(A652,'ME3M Programa Remessa'!D:E,2,FALSE)</f>
        <v>#N/A</v>
      </c>
      <c r="I652" s="11" t="e">
        <f>VLOOKUP(H652,'ME3M Programa Remessa'!E:L,8,FALSE)</f>
        <v>#N/A</v>
      </c>
      <c r="J652" s="11" t="e">
        <f>VLOOKUP(A652,'ME3M Programa Remessa'!D:L,10,FALSE)</f>
        <v>#N/A</v>
      </c>
      <c r="K652" s="11"/>
      <c r="L652" s="17" t="e">
        <f>VLOOKUP(A652,'MB25'!B:C,2,FALSE)</f>
        <v>#N/A</v>
      </c>
    </row>
    <row r="653" spans="2:12" hidden="1" x14ac:dyDescent="0.25">
      <c r="B653" s="11">
        <f>SUMIF('MB25'!B:B,A653,'MB25'!G:G)</f>
        <v>0</v>
      </c>
      <c r="C653" s="11">
        <f ca="1">SUMIF('saldo z22k032'!D:F,A653,'saldo z22k032'!F:F)</f>
        <v>0</v>
      </c>
      <c r="D653" s="11">
        <f>SUMIF('Z22M051 Programação'!D:D,A653,'Z22M051 Programação'!F:F)</f>
        <v>0</v>
      </c>
      <c r="E653" s="11">
        <f t="shared" ca="1" si="20"/>
        <v>0</v>
      </c>
      <c r="F653" s="11">
        <f t="shared" ca="1" si="21"/>
        <v>0</v>
      </c>
      <c r="H653" s="11" t="e">
        <f>VLOOKUP(A653,'ME3M Programa Remessa'!D:E,2,FALSE)</f>
        <v>#N/A</v>
      </c>
      <c r="I653" s="11" t="e">
        <f>VLOOKUP(H653,'ME3M Programa Remessa'!E:L,8,FALSE)</f>
        <v>#N/A</v>
      </c>
      <c r="J653" s="11" t="e">
        <f>VLOOKUP(A653,'ME3M Programa Remessa'!D:L,10,FALSE)</f>
        <v>#N/A</v>
      </c>
      <c r="K653" s="11"/>
      <c r="L653" s="17" t="e">
        <f>VLOOKUP(A653,'MB25'!B:C,2,FALSE)</f>
        <v>#N/A</v>
      </c>
    </row>
    <row r="654" spans="2:12" hidden="1" x14ac:dyDescent="0.25">
      <c r="B654" s="11">
        <f>SUMIF('MB25'!B:B,A654,'MB25'!G:G)</f>
        <v>0</v>
      </c>
      <c r="C654" s="11">
        <f ca="1">SUMIF('saldo z22k032'!D:F,A654,'saldo z22k032'!F:F)</f>
        <v>0</v>
      </c>
      <c r="D654" s="11">
        <f>SUMIF('Z22M051 Programação'!D:D,A654,'Z22M051 Programação'!F:F)</f>
        <v>0</v>
      </c>
      <c r="E654" s="11">
        <f t="shared" ca="1" si="20"/>
        <v>0</v>
      </c>
      <c r="F654" s="11">
        <f t="shared" ca="1" si="21"/>
        <v>0</v>
      </c>
      <c r="H654" s="11" t="e">
        <f>VLOOKUP(A654,'ME3M Programa Remessa'!D:E,2,FALSE)</f>
        <v>#N/A</v>
      </c>
      <c r="I654" s="11" t="e">
        <f>VLOOKUP(H654,'ME3M Programa Remessa'!E:L,8,FALSE)</f>
        <v>#N/A</v>
      </c>
      <c r="J654" s="11" t="e">
        <f>VLOOKUP(A654,'ME3M Programa Remessa'!D:L,10,FALSE)</f>
        <v>#N/A</v>
      </c>
      <c r="K654" s="11"/>
      <c r="L654" s="17" t="e">
        <f>VLOOKUP(A654,'MB25'!B:C,2,FALSE)</f>
        <v>#N/A</v>
      </c>
    </row>
    <row r="655" spans="2:12" hidden="1" x14ac:dyDescent="0.25">
      <c r="B655" s="11">
        <f>SUMIF('MB25'!B:B,A655,'MB25'!G:G)</f>
        <v>0</v>
      </c>
      <c r="C655" s="11">
        <f ca="1">SUMIF('saldo z22k032'!D:F,A655,'saldo z22k032'!F:F)</f>
        <v>0</v>
      </c>
      <c r="D655" s="11">
        <f>SUMIF('Z22M051 Programação'!D:D,A655,'Z22M051 Programação'!F:F)</f>
        <v>0</v>
      </c>
      <c r="E655" s="11">
        <f t="shared" ca="1" si="20"/>
        <v>0</v>
      </c>
      <c r="F655" s="11">
        <f t="shared" ca="1" si="21"/>
        <v>0</v>
      </c>
      <c r="H655" s="11" t="e">
        <f>VLOOKUP(A655,'ME3M Programa Remessa'!D:E,2,FALSE)</f>
        <v>#N/A</v>
      </c>
      <c r="I655" s="11" t="e">
        <f>VLOOKUP(H655,'ME3M Programa Remessa'!E:L,8,FALSE)</f>
        <v>#N/A</v>
      </c>
      <c r="J655" s="11" t="e">
        <f>VLOOKUP(A655,'ME3M Programa Remessa'!D:L,10,FALSE)</f>
        <v>#N/A</v>
      </c>
      <c r="K655" s="11"/>
      <c r="L655" s="17" t="e">
        <f>VLOOKUP(A655,'MB25'!B:C,2,FALSE)</f>
        <v>#N/A</v>
      </c>
    </row>
    <row r="656" spans="2:12" hidden="1" x14ac:dyDescent="0.25">
      <c r="B656" s="11">
        <f>SUMIF('MB25'!B:B,A656,'MB25'!G:G)</f>
        <v>0</v>
      </c>
      <c r="C656" s="11">
        <f ca="1">SUMIF('saldo z22k032'!D:F,A656,'saldo z22k032'!F:F)</f>
        <v>0</v>
      </c>
      <c r="D656" s="11">
        <f>SUMIF('Z22M051 Programação'!D:D,A656,'Z22M051 Programação'!F:F)</f>
        <v>0</v>
      </c>
      <c r="E656" s="11">
        <f t="shared" ca="1" si="20"/>
        <v>0</v>
      </c>
      <c r="F656" s="11">
        <f t="shared" ca="1" si="21"/>
        <v>0</v>
      </c>
      <c r="H656" s="11" t="e">
        <f>VLOOKUP(A656,'ME3M Programa Remessa'!D:E,2,FALSE)</f>
        <v>#N/A</v>
      </c>
      <c r="I656" s="11" t="e">
        <f>VLOOKUP(H656,'ME3M Programa Remessa'!E:L,8,FALSE)</f>
        <v>#N/A</v>
      </c>
      <c r="J656" s="11" t="e">
        <f>VLOOKUP(A656,'ME3M Programa Remessa'!D:L,10,FALSE)</f>
        <v>#N/A</v>
      </c>
      <c r="K656" s="11"/>
      <c r="L656" s="17" t="e">
        <f>VLOOKUP(A656,'MB25'!B:C,2,FALSE)</f>
        <v>#N/A</v>
      </c>
    </row>
    <row r="657" spans="2:12" hidden="1" x14ac:dyDescent="0.25">
      <c r="B657" s="11">
        <f>SUMIF('MB25'!B:B,A657,'MB25'!G:G)</f>
        <v>0</v>
      </c>
      <c r="C657" s="11">
        <f ca="1">SUMIF('saldo z22k032'!D:F,A657,'saldo z22k032'!F:F)</f>
        <v>0</v>
      </c>
      <c r="D657" s="11">
        <f>SUMIF('Z22M051 Programação'!D:D,A657,'Z22M051 Programação'!F:F)</f>
        <v>0</v>
      </c>
      <c r="E657" s="11">
        <f t="shared" ca="1" si="20"/>
        <v>0</v>
      </c>
      <c r="F657" s="11">
        <f t="shared" ca="1" si="21"/>
        <v>0</v>
      </c>
      <c r="H657" s="11" t="e">
        <f>VLOOKUP(A657,'ME3M Programa Remessa'!D:E,2,FALSE)</f>
        <v>#N/A</v>
      </c>
      <c r="I657" s="11" t="e">
        <f>VLOOKUP(H657,'ME3M Programa Remessa'!E:L,8,FALSE)</f>
        <v>#N/A</v>
      </c>
      <c r="J657" s="11" t="e">
        <f>VLOOKUP(A657,'ME3M Programa Remessa'!D:L,10,FALSE)</f>
        <v>#N/A</v>
      </c>
      <c r="K657" s="11"/>
      <c r="L657" s="17" t="e">
        <f>VLOOKUP(A657,'MB25'!B:C,2,FALSE)</f>
        <v>#N/A</v>
      </c>
    </row>
    <row r="658" spans="2:12" hidden="1" x14ac:dyDescent="0.25">
      <c r="B658" s="11">
        <f>SUMIF('MB25'!B:B,A658,'MB25'!G:G)</f>
        <v>0</v>
      </c>
      <c r="C658" s="11">
        <f ca="1">SUMIF('saldo z22k032'!D:F,A658,'saldo z22k032'!F:F)</f>
        <v>0</v>
      </c>
      <c r="D658" s="11">
        <f>SUMIF('Z22M051 Programação'!D:D,A658,'Z22M051 Programação'!F:F)</f>
        <v>0</v>
      </c>
      <c r="E658" s="11">
        <f t="shared" ca="1" si="20"/>
        <v>0</v>
      </c>
      <c r="F658" s="11">
        <f t="shared" ca="1" si="21"/>
        <v>0</v>
      </c>
      <c r="H658" s="11" t="e">
        <f>VLOOKUP(A658,'ME3M Programa Remessa'!D:E,2,FALSE)</f>
        <v>#N/A</v>
      </c>
      <c r="I658" s="11" t="e">
        <f>VLOOKUP(H658,'ME3M Programa Remessa'!E:L,8,FALSE)</f>
        <v>#N/A</v>
      </c>
      <c r="J658" s="11" t="e">
        <f>VLOOKUP(A658,'ME3M Programa Remessa'!D:L,10,FALSE)</f>
        <v>#N/A</v>
      </c>
      <c r="K658" s="11"/>
      <c r="L658" s="17" t="e">
        <f>VLOOKUP(A658,'MB25'!B:C,2,FALSE)</f>
        <v>#N/A</v>
      </c>
    </row>
    <row r="659" spans="2:12" hidden="1" x14ac:dyDescent="0.25">
      <c r="B659" s="11">
        <f>SUMIF('MB25'!B:B,A659,'MB25'!G:G)</f>
        <v>0</v>
      </c>
      <c r="C659" s="11">
        <f ca="1">SUMIF('saldo z22k032'!D:F,A659,'saldo z22k032'!F:F)</f>
        <v>0</v>
      </c>
      <c r="D659" s="11">
        <f>SUMIF('Z22M051 Programação'!D:D,A659,'Z22M051 Programação'!F:F)</f>
        <v>0</v>
      </c>
      <c r="E659" s="11">
        <f t="shared" ca="1" si="20"/>
        <v>0</v>
      </c>
      <c r="F659" s="11">
        <f t="shared" ca="1" si="21"/>
        <v>0</v>
      </c>
      <c r="H659" s="11" t="e">
        <f>VLOOKUP(A659,'ME3M Programa Remessa'!D:E,2,FALSE)</f>
        <v>#N/A</v>
      </c>
      <c r="I659" s="11" t="e">
        <f>VLOOKUP(H659,'ME3M Programa Remessa'!E:L,8,FALSE)</f>
        <v>#N/A</v>
      </c>
      <c r="J659" s="11" t="e">
        <f>VLOOKUP(A659,'ME3M Programa Remessa'!D:L,10,FALSE)</f>
        <v>#N/A</v>
      </c>
      <c r="K659" s="11"/>
      <c r="L659" s="17" t="e">
        <f>VLOOKUP(A659,'MB25'!B:C,2,FALSE)</f>
        <v>#N/A</v>
      </c>
    </row>
    <row r="660" spans="2:12" hidden="1" x14ac:dyDescent="0.25">
      <c r="B660" s="11">
        <f>SUMIF('MB25'!B:B,A660,'MB25'!G:G)</f>
        <v>0</v>
      </c>
      <c r="C660" s="11">
        <f ca="1">SUMIF('saldo z22k032'!D:F,A660,'saldo z22k032'!F:F)</f>
        <v>0</v>
      </c>
      <c r="D660" s="11">
        <f>SUMIF('Z22M051 Programação'!D:D,A660,'Z22M051 Programação'!F:F)</f>
        <v>0</v>
      </c>
      <c r="E660" s="11">
        <f t="shared" ca="1" si="20"/>
        <v>0</v>
      </c>
      <c r="F660" s="11">
        <f t="shared" ca="1" si="21"/>
        <v>0</v>
      </c>
      <c r="H660" s="11" t="e">
        <f>VLOOKUP(A660,'ME3M Programa Remessa'!D:E,2,FALSE)</f>
        <v>#N/A</v>
      </c>
      <c r="I660" s="11" t="e">
        <f>VLOOKUP(H660,'ME3M Programa Remessa'!E:L,8,FALSE)</f>
        <v>#N/A</v>
      </c>
      <c r="J660" s="11" t="e">
        <f>VLOOKUP(A660,'ME3M Programa Remessa'!D:L,10,FALSE)</f>
        <v>#N/A</v>
      </c>
      <c r="K660" s="11"/>
      <c r="L660" s="17" t="e">
        <f>VLOOKUP(A660,'MB25'!B:C,2,FALSE)</f>
        <v>#N/A</v>
      </c>
    </row>
    <row r="661" spans="2:12" hidden="1" x14ac:dyDescent="0.25">
      <c r="B661" s="11">
        <f>SUMIF('MB25'!B:B,A661,'MB25'!G:G)</f>
        <v>0</v>
      </c>
      <c r="C661" s="11">
        <f ca="1">SUMIF('saldo z22k032'!D:F,A661,'saldo z22k032'!F:F)</f>
        <v>0</v>
      </c>
      <c r="D661" s="11">
        <f>SUMIF('Z22M051 Programação'!D:D,A661,'Z22M051 Programação'!F:F)</f>
        <v>0</v>
      </c>
      <c r="E661" s="11">
        <f t="shared" ca="1" si="20"/>
        <v>0</v>
      </c>
      <c r="F661" s="11">
        <f t="shared" ca="1" si="21"/>
        <v>0</v>
      </c>
      <c r="H661" s="11" t="e">
        <f>VLOOKUP(A661,'ME3M Programa Remessa'!D:E,2,FALSE)</f>
        <v>#N/A</v>
      </c>
      <c r="I661" s="11" t="e">
        <f>VLOOKUP(H661,'ME3M Programa Remessa'!E:L,8,FALSE)</f>
        <v>#N/A</v>
      </c>
      <c r="J661" s="11" t="e">
        <f>VLOOKUP(A661,'ME3M Programa Remessa'!D:L,10,FALSE)</f>
        <v>#N/A</v>
      </c>
      <c r="K661" s="11"/>
      <c r="L661" s="17" t="e">
        <f>VLOOKUP(A661,'MB25'!B:C,2,FALSE)</f>
        <v>#N/A</v>
      </c>
    </row>
    <row r="662" spans="2:12" hidden="1" x14ac:dyDescent="0.25">
      <c r="B662" s="11">
        <f>SUMIF('MB25'!B:B,A662,'MB25'!G:G)</f>
        <v>0</v>
      </c>
      <c r="C662" s="11">
        <f ca="1">SUMIF('saldo z22k032'!D:F,A662,'saldo z22k032'!F:F)</f>
        <v>0</v>
      </c>
      <c r="D662" s="11">
        <f>SUMIF('Z22M051 Programação'!D:D,A662,'Z22M051 Programação'!F:F)</f>
        <v>0</v>
      </c>
      <c r="E662" s="11">
        <f t="shared" ca="1" si="20"/>
        <v>0</v>
      </c>
      <c r="F662" s="11">
        <f t="shared" ca="1" si="21"/>
        <v>0</v>
      </c>
      <c r="H662" s="11" t="e">
        <f>VLOOKUP(A662,'ME3M Programa Remessa'!D:E,2,FALSE)</f>
        <v>#N/A</v>
      </c>
      <c r="I662" s="11" t="e">
        <f>VLOOKUP(H662,'ME3M Programa Remessa'!E:L,8,FALSE)</f>
        <v>#N/A</v>
      </c>
      <c r="J662" s="11" t="e">
        <f>VLOOKUP(A662,'ME3M Programa Remessa'!D:L,10,FALSE)</f>
        <v>#N/A</v>
      </c>
      <c r="K662" s="11"/>
      <c r="L662" s="17" t="e">
        <f>VLOOKUP(A662,'MB25'!B:C,2,FALSE)</f>
        <v>#N/A</v>
      </c>
    </row>
    <row r="663" spans="2:12" hidden="1" x14ac:dyDescent="0.25">
      <c r="B663" s="11">
        <f>SUMIF('MB25'!B:B,A663,'MB25'!G:G)</f>
        <v>0</v>
      </c>
      <c r="C663" s="11">
        <f ca="1">SUMIF('saldo z22k032'!D:F,A663,'saldo z22k032'!F:F)</f>
        <v>0</v>
      </c>
      <c r="D663" s="11">
        <f>SUMIF('Z22M051 Programação'!D:D,A663,'Z22M051 Programação'!F:F)</f>
        <v>0</v>
      </c>
      <c r="E663" s="11">
        <f t="shared" ca="1" si="20"/>
        <v>0</v>
      </c>
      <c r="F663" s="11">
        <f t="shared" ca="1" si="21"/>
        <v>0</v>
      </c>
      <c r="H663" s="11" t="e">
        <f>VLOOKUP(A663,'ME3M Programa Remessa'!D:E,2,FALSE)</f>
        <v>#N/A</v>
      </c>
      <c r="I663" s="11" t="e">
        <f>VLOOKUP(H663,'ME3M Programa Remessa'!E:L,8,FALSE)</f>
        <v>#N/A</v>
      </c>
      <c r="J663" s="11" t="e">
        <f>VLOOKUP(A663,'ME3M Programa Remessa'!D:L,10,FALSE)</f>
        <v>#N/A</v>
      </c>
      <c r="K663" s="11"/>
      <c r="L663" s="17" t="e">
        <f>VLOOKUP(A663,'MB25'!B:C,2,FALSE)</f>
        <v>#N/A</v>
      </c>
    </row>
    <row r="664" spans="2:12" hidden="1" x14ac:dyDescent="0.25">
      <c r="J664"/>
      <c r="K664"/>
    </row>
    <row r="665" spans="2:12" hidden="1" x14ac:dyDescent="0.25">
      <c r="J665"/>
      <c r="K665"/>
    </row>
    <row r="666" spans="2:12" hidden="1" x14ac:dyDescent="0.25">
      <c r="J666"/>
      <c r="K666"/>
    </row>
    <row r="667" spans="2:12" hidden="1" x14ac:dyDescent="0.25">
      <c r="J667"/>
      <c r="K667"/>
    </row>
    <row r="668" spans="2:12" hidden="1" x14ac:dyDescent="0.25">
      <c r="J668"/>
      <c r="K668"/>
    </row>
    <row r="669" spans="2:12" hidden="1" x14ac:dyDescent="0.25">
      <c r="J669"/>
      <c r="K669"/>
    </row>
    <row r="670" spans="2:12" hidden="1" x14ac:dyDescent="0.25">
      <c r="J670"/>
      <c r="K670"/>
    </row>
    <row r="671" spans="2:12" hidden="1" x14ac:dyDescent="0.25">
      <c r="J671"/>
      <c r="K671"/>
    </row>
    <row r="672" spans="2:12" hidden="1" x14ac:dyDescent="0.25">
      <c r="J672"/>
      <c r="K672"/>
    </row>
    <row r="673" spans="10:11" hidden="1" x14ac:dyDescent="0.25">
      <c r="J673"/>
      <c r="K673"/>
    </row>
    <row r="674" spans="10:11" hidden="1" x14ac:dyDescent="0.25">
      <c r="J674"/>
      <c r="K674"/>
    </row>
    <row r="675" spans="10:11" hidden="1" x14ac:dyDescent="0.25">
      <c r="J675"/>
      <c r="K675"/>
    </row>
    <row r="676" spans="10:11" hidden="1" x14ac:dyDescent="0.25">
      <c r="J676"/>
      <c r="K676"/>
    </row>
    <row r="677" spans="10:11" hidden="1" x14ac:dyDescent="0.25">
      <c r="J677"/>
      <c r="K677"/>
    </row>
    <row r="678" spans="10:11" hidden="1" x14ac:dyDescent="0.25">
      <c r="J678"/>
      <c r="K678"/>
    </row>
    <row r="679" spans="10:11" hidden="1" x14ac:dyDescent="0.25">
      <c r="J679"/>
      <c r="K679"/>
    </row>
    <row r="680" spans="10:11" hidden="1" x14ac:dyDescent="0.25">
      <c r="J680"/>
      <c r="K680"/>
    </row>
    <row r="681" spans="10:11" hidden="1" x14ac:dyDescent="0.25">
      <c r="J681"/>
      <c r="K681"/>
    </row>
    <row r="682" spans="10:11" hidden="1" x14ac:dyDescent="0.25">
      <c r="J682"/>
      <c r="K682"/>
    </row>
    <row r="683" spans="10:11" hidden="1" x14ac:dyDescent="0.25">
      <c r="J683"/>
      <c r="K683"/>
    </row>
    <row r="684" spans="10:11" hidden="1" x14ac:dyDescent="0.25">
      <c r="J684"/>
      <c r="K684"/>
    </row>
    <row r="685" spans="10:11" hidden="1" x14ac:dyDescent="0.25">
      <c r="J685"/>
      <c r="K685"/>
    </row>
    <row r="686" spans="10:11" hidden="1" x14ac:dyDescent="0.25">
      <c r="J686"/>
      <c r="K686"/>
    </row>
    <row r="687" spans="10:11" hidden="1" x14ac:dyDescent="0.25">
      <c r="J687"/>
      <c r="K687"/>
    </row>
    <row r="688" spans="10:11" hidden="1" x14ac:dyDescent="0.25">
      <c r="J688"/>
      <c r="K688"/>
    </row>
    <row r="689" spans="10:11" hidden="1" x14ac:dyDescent="0.25">
      <c r="J689"/>
      <c r="K689"/>
    </row>
    <row r="690" spans="10:11" hidden="1" x14ac:dyDescent="0.25">
      <c r="J690"/>
      <c r="K690"/>
    </row>
    <row r="691" spans="10:11" hidden="1" x14ac:dyDescent="0.25">
      <c r="J691"/>
      <c r="K691"/>
    </row>
    <row r="692" spans="10:11" hidden="1" x14ac:dyDescent="0.25">
      <c r="J692"/>
      <c r="K692"/>
    </row>
    <row r="693" spans="10:11" hidden="1" x14ac:dyDescent="0.25">
      <c r="J693"/>
      <c r="K693"/>
    </row>
    <row r="694" spans="10:11" hidden="1" x14ac:dyDescent="0.25">
      <c r="J694"/>
      <c r="K694"/>
    </row>
    <row r="695" spans="10:11" hidden="1" x14ac:dyDescent="0.25">
      <c r="J695"/>
      <c r="K695"/>
    </row>
    <row r="696" spans="10:11" hidden="1" x14ac:dyDescent="0.25">
      <c r="J696"/>
      <c r="K696"/>
    </row>
    <row r="697" spans="10:11" hidden="1" x14ac:dyDescent="0.25">
      <c r="J697"/>
      <c r="K697"/>
    </row>
    <row r="698" spans="10:11" hidden="1" x14ac:dyDescent="0.25">
      <c r="J698"/>
      <c r="K698"/>
    </row>
    <row r="699" spans="10:11" hidden="1" x14ac:dyDescent="0.25">
      <c r="J699"/>
      <c r="K699"/>
    </row>
    <row r="700" spans="10:11" hidden="1" x14ac:dyDescent="0.25">
      <c r="J700"/>
      <c r="K700"/>
    </row>
    <row r="701" spans="10:11" hidden="1" x14ac:dyDescent="0.25">
      <c r="J701"/>
      <c r="K701"/>
    </row>
    <row r="702" spans="10:11" hidden="1" x14ac:dyDescent="0.25">
      <c r="J702"/>
      <c r="K702"/>
    </row>
    <row r="703" spans="10:11" hidden="1" x14ac:dyDescent="0.25">
      <c r="J703"/>
      <c r="K703"/>
    </row>
    <row r="704" spans="10:11" hidden="1" x14ac:dyDescent="0.25">
      <c r="J704"/>
      <c r="K704"/>
    </row>
    <row r="705" spans="10:11" hidden="1" x14ac:dyDescent="0.25">
      <c r="J705"/>
      <c r="K705"/>
    </row>
    <row r="706" spans="10:11" hidden="1" x14ac:dyDescent="0.25">
      <c r="J706"/>
      <c r="K706"/>
    </row>
    <row r="707" spans="10:11" hidden="1" x14ac:dyDescent="0.25">
      <c r="J707"/>
      <c r="K707"/>
    </row>
    <row r="708" spans="10:11" hidden="1" x14ac:dyDescent="0.25">
      <c r="J708"/>
      <c r="K708"/>
    </row>
    <row r="709" spans="10:11" hidden="1" x14ac:dyDescent="0.25">
      <c r="J709"/>
      <c r="K709"/>
    </row>
    <row r="710" spans="10:11" hidden="1" x14ac:dyDescent="0.25">
      <c r="J710"/>
      <c r="K710"/>
    </row>
    <row r="711" spans="10:11" hidden="1" x14ac:dyDescent="0.25">
      <c r="J711"/>
      <c r="K711"/>
    </row>
    <row r="712" spans="10:11" hidden="1" x14ac:dyDescent="0.25">
      <c r="J712"/>
      <c r="K712"/>
    </row>
    <row r="713" spans="10:11" hidden="1" x14ac:dyDescent="0.25">
      <c r="J713"/>
      <c r="K713"/>
    </row>
    <row r="714" spans="10:11" hidden="1" x14ac:dyDescent="0.25">
      <c r="J714"/>
      <c r="K714"/>
    </row>
    <row r="715" spans="10:11" hidden="1" x14ac:dyDescent="0.25">
      <c r="J715"/>
      <c r="K715"/>
    </row>
    <row r="716" spans="10:11" hidden="1" x14ac:dyDescent="0.25">
      <c r="J716"/>
      <c r="K716"/>
    </row>
    <row r="717" spans="10:11" hidden="1" x14ac:dyDescent="0.25">
      <c r="J717"/>
      <c r="K717"/>
    </row>
    <row r="718" spans="10:11" hidden="1" x14ac:dyDescent="0.25">
      <c r="J718"/>
      <c r="K718"/>
    </row>
    <row r="719" spans="10:11" hidden="1" x14ac:dyDescent="0.25">
      <c r="J719"/>
      <c r="K719"/>
    </row>
    <row r="720" spans="10:11" hidden="1" x14ac:dyDescent="0.25">
      <c r="J720"/>
      <c r="K720"/>
    </row>
    <row r="721" spans="10:11" hidden="1" x14ac:dyDescent="0.25">
      <c r="J721"/>
      <c r="K721"/>
    </row>
    <row r="722" spans="10:11" hidden="1" x14ac:dyDescent="0.25">
      <c r="J722"/>
      <c r="K722"/>
    </row>
    <row r="723" spans="10:11" hidden="1" x14ac:dyDescent="0.25">
      <c r="J723"/>
      <c r="K723"/>
    </row>
    <row r="724" spans="10:11" hidden="1" x14ac:dyDescent="0.25">
      <c r="J724"/>
      <c r="K724"/>
    </row>
    <row r="725" spans="10:11" hidden="1" x14ac:dyDescent="0.25">
      <c r="J725"/>
      <c r="K725"/>
    </row>
    <row r="726" spans="10:11" hidden="1" x14ac:dyDescent="0.25">
      <c r="J726"/>
      <c r="K726"/>
    </row>
    <row r="727" spans="10:11" hidden="1" x14ac:dyDescent="0.25">
      <c r="J727"/>
      <c r="K727"/>
    </row>
    <row r="728" spans="10:11" hidden="1" x14ac:dyDescent="0.25">
      <c r="J728"/>
      <c r="K728"/>
    </row>
    <row r="729" spans="10:11" hidden="1" x14ac:dyDescent="0.25">
      <c r="J729"/>
      <c r="K729"/>
    </row>
    <row r="730" spans="10:11" hidden="1" x14ac:dyDescent="0.25">
      <c r="J730"/>
      <c r="K730"/>
    </row>
    <row r="731" spans="10:11" hidden="1" x14ac:dyDescent="0.25">
      <c r="J731"/>
      <c r="K731"/>
    </row>
    <row r="732" spans="10:11" hidden="1" x14ac:dyDescent="0.25">
      <c r="J732"/>
      <c r="K732"/>
    </row>
    <row r="733" spans="10:11" hidden="1" x14ac:dyDescent="0.25">
      <c r="J733"/>
      <c r="K733"/>
    </row>
    <row r="734" spans="10:11" hidden="1" x14ac:dyDescent="0.25">
      <c r="J734"/>
      <c r="K734"/>
    </row>
    <row r="735" spans="10:11" hidden="1" x14ac:dyDescent="0.25">
      <c r="J735"/>
      <c r="K735"/>
    </row>
    <row r="736" spans="10:11" hidden="1" x14ac:dyDescent="0.25">
      <c r="J736"/>
      <c r="K736"/>
    </row>
    <row r="737" spans="10:11" hidden="1" x14ac:dyDescent="0.25">
      <c r="J737"/>
      <c r="K737"/>
    </row>
    <row r="738" spans="10:11" hidden="1" x14ac:dyDescent="0.25">
      <c r="J738"/>
      <c r="K738"/>
    </row>
    <row r="739" spans="10:11" hidden="1" x14ac:dyDescent="0.25">
      <c r="J739"/>
      <c r="K739"/>
    </row>
    <row r="740" spans="10:11" hidden="1" x14ac:dyDescent="0.25">
      <c r="J740"/>
      <c r="K740"/>
    </row>
    <row r="741" spans="10:11" hidden="1" x14ac:dyDescent="0.25">
      <c r="J741"/>
      <c r="K741"/>
    </row>
    <row r="742" spans="10:11" hidden="1" x14ac:dyDescent="0.25">
      <c r="J742"/>
      <c r="K742"/>
    </row>
    <row r="743" spans="10:11" hidden="1" x14ac:dyDescent="0.25">
      <c r="J743"/>
      <c r="K743"/>
    </row>
    <row r="744" spans="10:11" hidden="1" x14ac:dyDescent="0.25">
      <c r="J744"/>
      <c r="K744"/>
    </row>
    <row r="745" spans="10:11" hidden="1" x14ac:dyDescent="0.25">
      <c r="J745"/>
      <c r="K745"/>
    </row>
    <row r="746" spans="10:11" hidden="1" x14ac:dyDescent="0.25">
      <c r="J746"/>
      <c r="K746"/>
    </row>
    <row r="747" spans="10:11" hidden="1" x14ac:dyDescent="0.25">
      <c r="J747"/>
      <c r="K747"/>
    </row>
    <row r="748" spans="10:11" hidden="1" x14ac:dyDescent="0.25">
      <c r="J748"/>
      <c r="K748"/>
    </row>
    <row r="749" spans="10:11" hidden="1" x14ac:dyDescent="0.25">
      <c r="J749"/>
      <c r="K749"/>
    </row>
    <row r="750" spans="10:11" hidden="1" x14ac:dyDescent="0.25">
      <c r="J750"/>
      <c r="K750"/>
    </row>
    <row r="751" spans="10:11" hidden="1" x14ac:dyDescent="0.25">
      <c r="J751"/>
      <c r="K751"/>
    </row>
    <row r="752" spans="10:11" hidden="1" x14ac:dyDescent="0.25">
      <c r="J752"/>
      <c r="K752"/>
    </row>
    <row r="753" spans="10:11" hidden="1" x14ac:dyDescent="0.25">
      <c r="J753"/>
      <c r="K753"/>
    </row>
    <row r="754" spans="10:11" hidden="1" x14ac:dyDescent="0.25">
      <c r="J754"/>
      <c r="K754"/>
    </row>
    <row r="755" spans="10:11" hidden="1" x14ac:dyDescent="0.25">
      <c r="J755"/>
      <c r="K755"/>
    </row>
    <row r="756" spans="10:11" hidden="1" x14ac:dyDescent="0.25">
      <c r="J756"/>
      <c r="K756"/>
    </row>
    <row r="757" spans="10:11" hidden="1" x14ac:dyDescent="0.25">
      <c r="J757"/>
      <c r="K757"/>
    </row>
    <row r="758" spans="10:11" hidden="1" x14ac:dyDescent="0.25">
      <c r="J758"/>
      <c r="K758"/>
    </row>
    <row r="759" spans="10:11" hidden="1" x14ac:dyDescent="0.25">
      <c r="J759"/>
      <c r="K759"/>
    </row>
    <row r="760" spans="10:11" hidden="1" x14ac:dyDescent="0.25">
      <c r="J760"/>
      <c r="K760"/>
    </row>
    <row r="761" spans="10:11" hidden="1" x14ac:dyDescent="0.25">
      <c r="J761"/>
      <c r="K761"/>
    </row>
    <row r="762" spans="10:11" hidden="1" x14ac:dyDescent="0.25">
      <c r="J762"/>
      <c r="K762"/>
    </row>
    <row r="763" spans="10:11" hidden="1" x14ac:dyDescent="0.25">
      <c r="J763"/>
      <c r="K763"/>
    </row>
    <row r="764" spans="10:11" hidden="1" x14ac:dyDescent="0.25">
      <c r="J764"/>
      <c r="K764"/>
    </row>
    <row r="765" spans="10:11" hidden="1" x14ac:dyDescent="0.25">
      <c r="J765"/>
      <c r="K765"/>
    </row>
    <row r="766" spans="10:11" hidden="1" x14ac:dyDescent="0.25">
      <c r="J766"/>
      <c r="K766"/>
    </row>
    <row r="767" spans="10:11" hidden="1" x14ac:dyDescent="0.25">
      <c r="J767"/>
      <c r="K767"/>
    </row>
    <row r="768" spans="10:11" hidden="1" x14ac:dyDescent="0.25">
      <c r="J768"/>
      <c r="K768"/>
    </row>
    <row r="769" spans="10:11" hidden="1" x14ac:dyDescent="0.25">
      <c r="J769"/>
      <c r="K769"/>
    </row>
    <row r="770" spans="10:11" hidden="1" x14ac:dyDescent="0.25">
      <c r="J770"/>
      <c r="K770"/>
    </row>
    <row r="771" spans="10:11" hidden="1" x14ac:dyDescent="0.25">
      <c r="J771"/>
      <c r="K771"/>
    </row>
    <row r="772" spans="10:11" hidden="1" x14ac:dyDescent="0.25">
      <c r="J772"/>
      <c r="K772"/>
    </row>
    <row r="773" spans="10:11" hidden="1" x14ac:dyDescent="0.25">
      <c r="J773"/>
      <c r="K773"/>
    </row>
    <row r="774" spans="10:11" hidden="1" x14ac:dyDescent="0.25">
      <c r="J774"/>
      <c r="K774"/>
    </row>
    <row r="775" spans="10:11" hidden="1" x14ac:dyDescent="0.25">
      <c r="J775"/>
      <c r="K775"/>
    </row>
    <row r="776" spans="10:11" hidden="1" x14ac:dyDescent="0.25">
      <c r="J776"/>
      <c r="K776"/>
    </row>
    <row r="777" spans="10:11" hidden="1" x14ac:dyDescent="0.25">
      <c r="J777"/>
      <c r="K777"/>
    </row>
    <row r="778" spans="10:11" hidden="1" x14ac:dyDescent="0.25">
      <c r="J778"/>
      <c r="K778"/>
    </row>
    <row r="779" spans="10:11" hidden="1" x14ac:dyDescent="0.25">
      <c r="J779"/>
      <c r="K779"/>
    </row>
    <row r="780" spans="10:11" hidden="1" x14ac:dyDescent="0.25">
      <c r="J780"/>
      <c r="K780"/>
    </row>
    <row r="781" spans="10:11" hidden="1" x14ac:dyDescent="0.25">
      <c r="J781"/>
      <c r="K781"/>
    </row>
    <row r="782" spans="10:11" hidden="1" x14ac:dyDescent="0.25">
      <c r="J782"/>
      <c r="K782"/>
    </row>
    <row r="783" spans="10:11" hidden="1" x14ac:dyDescent="0.25">
      <c r="J783"/>
      <c r="K783"/>
    </row>
    <row r="784" spans="10:11" hidden="1" x14ac:dyDescent="0.25">
      <c r="J784"/>
      <c r="K784"/>
    </row>
    <row r="785" spans="10:11" hidden="1" x14ac:dyDescent="0.25">
      <c r="J785"/>
      <c r="K785"/>
    </row>
    <row r="786" spans="10:11" hidden="1" x14ac:dyDescent="0.25">
      <c r="J786"/>
      <c r="K786"/>
    </row>
    <row r="787" spans="10:11" hidden="1" x14ac:dyDescent="0.25">
      <c r="J787"/>
      <c r="K787"/>
    </row>
    <row r="788" spans="10:11" hidden="1" x14ac:dyDescent="0.25">
      <c r="J788"/>
      <c r="K788"/>
    </row>
    <row r="789" spans="10:11" hidden="1" x14ac:dyDescent="0.25">
      <c r="J789"/>
      <c r="K789"/>
    </row>
    <row r="790" spans="10:11" hidden="1" x14ac:dyDescent="0.25">
      <c r="J790"/>
      <c r="K790"/>
    </row>
    <row r="791" spans="10:11" hidden="1" x14ac:dyDescent="0.25">
      <c r="J791"/>
      <c r="K791"/>
    </row>
    <row r="792" spans="10:11" hidden="1" x14ac:dyDescent="0.25">
      <c r="J792"/>
      <c r="K792"/>
    </row>
    <row r="793" spans="10:11" hidden="1" x14ac:dyDescent="0.25">
      <c r="J793"/>
      <c r="K793"/>
    </row>
    <row r="794" spans="10:11" hidden="1" x14ac:dyDescent="0.25">
      <c r="J794"/>
      <c r="K794"/>
    </row>
    <row r="795" spans="10:11" hidden="1" x14ac:dyDescent="0.25">
      <c r="J795"/>
      <c r="K795"/>
    </row>
    <row r="796" spans="10:11" hidden="1" x14ac:dyDescent="0.25">
      <c r="J796"/>
      <c r="K796"/>
    </row>
    <row r="797" spans="10:11" hidden="1" x14ac:dyDescent="0.25">
      <c r="J797"/>
      <c r="K797"/>
    </row>
    <row r="798" spans="10:11" hidden="1" x14ac:dyDescent="0.25">
      <c r="J798"/>
      <c r="K798"/>
    </row>
    <row r="799" spans="10:11" x14ac:dyDescent="0.25">
      <c r="J799"/>
      <c r="K799"/>
    </row>
    <row r="800" spans="10:11" x14ac:dyDescent="0.25">
      <c r="J800"/>
      <c r="K800"/>
    </row>
    <row r="801" spans="9:11" x14ac:dyDescent="0.25">
      <c r="J801"/>
      <c r="K801"/>
    </row>
    <row r="802" spans="9:11" x14ac:dyDescent="0.25">
      <c r="J802"/>
      <c r="K802"/>
    </row>
    <row r="803" spans="9:11" x14ac:dyDescent="0.25">
      <c r="J803"/>
      <c r="K803"/>
    </row>
    <row r="804" spans="9:11" x14ac:dyDescent="0.25">
      <c r="J804"/>
      <c r="K804"/>
    </row>
    <row r="805" spans="9:11" x14ac:dyDescent="0.25">
      <c r="J805"/>
      <c r="K805"/>
    </row>
    <row r="806" spans="9:11" x14ac:dyDescent="0.25">
      <c r="J806"/>
      <c r="K806"/>
    </row>
    <row r="807" spans="9:11" x14ac:dyDescent="0.25">
      <c r="J807"/>
      <c r="K807"/>
    </row>
    <row r="808" spans="9:11" x14ac:dyDescent="0.25">
      <c r="J808"/>
      <c r="K808"/>
    </row>
    <row r="809" spans="9:11" x14ac:dyDescent="0.25">
      <c r="J809"/>
      <c r="K809"/>
    </row>
    <row r="810" spans="9:11" x14ac:dyDescent="0.25">
      <c r="J810"/>
      <c r="K810"/>
    </row>
    <row r="811" spans="9:11" x14ac:dyDescent="0.25">
      <c r="J811"/>
      <c r="K811"/>
    </row>
    <row r="812" spans="9:11" x14ac:dyDescent="0.25">
      <c r="I812" s="4"/>
      <c r="J812"/>
      <c r="K812"/>
    </row>
    <row r="813" spans="9:11" x14ac:dyDescent="0.25">
      <c r="J813"/>
      <c r="K813"/>
    </row>
    <row r="814" spans="9:11" x14ac:dyDescent="0.25">
      <c r="J814"/>
      <c r="K814"/>
    </row>
    <row r="815" spans="9:11" x14ac:dyDescent="0.25">
      <c r="J815"/>
      <c r="K815"/>
    </row>
    <row r="816" spans="9:11" x14ac:dyDescent="0.25">
      <c r="J816"/>
      <c r="K816"/>
    </row>
    <row r="817" spans="10:11" x14ac:dyDescent="0.25">
      <c r="J817"/>
      <c r="K817"/>
    </row>
    <row r="818" spans="10:11" x14ac:dyDescent="0.25">
      <c r="J818"/>
      <c r="K818"/>
    </row>
    <row r="819" spans="10:11" x14ac:dyDescent="0.25">
      <c r="J819"/>
      <c r="K819"/>
    </row>
    <row r="820" spans="10:11" x14ac:dyDescent="0.25">
      <c r="J820"/>
      <c r="K820"/>
    </row>
    <row r="821" spans="10:11" x14ac:dyDescent="0.25">
      <c r="J821"/>
      <c r="K821"/>
    </row>
    <row r="822" spans="10:11" x14ac:dyDescent="0.25">
      <c r="J822"/>
      <c r="K822"/>
    </row>
    <row r="823" spans="10:11" x14ac:dyDescent="0.25">
      <c r="J823"/>
      <c r="K823"/>
    </row>
    <row r="824" spans="10:11" x14ac:dyDescent="0.25">
      <c r="J824"/>
      <c r="K824"/>
    </row>
    <row r="825" spans="10:11" x14ac:dyDescent="0.25">
      <c r="J825"/>
      <c r="K825"/>
    </row>
    <row r="826" spans="10:11" x14ac:dyDescent="0.25">
      <c r="J826"/>
      <c r="K826"/>
    </row>
    <row r="827" spans="10:11" x14ac:dyDescent="0.25">
      <c r="J827"/>
      <c r="K827"/>
    </row>
    <row r="828" spans="10:11" x14ac:dyDescent="0.25">
      <c r="J828"/>
      <c r="K828"/>
    </row>
    <row r="829" spans="10:11" x14ac:dyDescent="0.25">
      <c r="J829"/>
      <c r="K829"/>
    </row>
    <row r="830" spans="10:11" x14ac:dyDescent="0.25">
      <c r="J830"/>
      <c r="K830"/>
    </row>
    <row r="831" spans="10:11" x14ac:dyDescent="0.25">
      <c r="J831"/>
      <c r="K831"/>
    </row>
    <row r="832" spans="10:11" x14ac:dyDescent="0.25">
      <c r="J832"/>
      <c r="K832"/>
    </row>
    <row r="833" spans="10:11" x14ac:dyDescent="0.25">
      <c r="J833"/>
      <c r="K833"/>
    </row>
    <row r="834" spans="10:11" x14ac:dyDescent="0.25">
      <c r="J834"/>
      <c r="K834"/>
    </row>
    <row r="835" spans="10:11" x14ac:dyDescent="0.25">
      <c r="J835"/>
      <c r="K835"/>
    </row>
    <row r="836" spans="10:11" x14ac:dyDescent="0.25">
      <c r="J836"/>
      <c r="K836"/>
    </row>
    <row r="837" spans="10:11" x14ac:dyDescent="0.25">
      <c r="J837"/>
      <c r="K837"/>
    </row>
    <row r="838" spans="10:11" x14ac:dyDescent="0.25">
      <c r="J838"/>
      <c r="K838"/>
    </row>
    <row r="839" spans="10:11" x14ac:dyDescent="0.25">
      <c r="J839"/>
      <c r="K839"/>
    </row>
    <row r="840" spans="10:11" x14ac:dyDescent="0.25">
      <c r="J840"/>
      <c r="K840"/>
    </row>
    <row r="841" spans="10:11" x14ac:dyDescent="0.25">
      <c r="J841"/>
      <c r="K841"/>
    </row>
    <row r="842" spans="10:11" x14ac:dyDescent="0.25">
      <c r="J842"/>
      <c r="K842"/>
    </row>
    <row r="843" spans="10:11" x14ac:dyDescent="0.25">
      <c r="J843"/>
      <c r="K843"/>
    </row>
    <row r="844" spans="10:11" x14ac:dyDescent="0.25">
      <c r="J844"/>
      <c r="K844"/>
    </row>
    <row r="845" spans="10:11" x14ac:dyDescent="0.25">
      <c r="J845"/>
      <c r="K845"/>
    </row>
    <row r="846" spans="10:11" x14ac:dyDescent="0.25">
      <c r="J846"/>
      <c r="K846"/>
    </row>
    <row r="847" spans="10:11" x14ac:dyDescent="0.25">
      <c r="J847"/>
      <c r="K847"/>
    </row>
    <row r="848" spans="10:11" x14ac:dyDescent="0.25">
      <c r="J848"/>
      <c r="K848"/>
    </row>
    <row r="849" spans="10:11" x14ac:dyDescent="0.25">
      <c r="J849"/>
      <c r="K849"/>
    </row>
    <row r="850" spans="10:11" x14ac:dyDescent="0.25">
      <c r="J850"/>
      <c r="K850"/>
    </row>
    <row r="851" spans="10:11" x14ac:dyDescent="0.25">
      <c r="J851"/>
      <c r="K851"/>
    </row>
    <row r="852" spans="10:11" x14ac:dyDescent="0.25">
      <c r="J852"/>
      <c r="K852"/>
    </row>
    <row r="853" spans="10:11" x14ac:dyDescent="0.25">
      <c r="J853"/>
      <c r="K853"/>
    </row>
    <row r="854" spans="10:11" x14ac:dyDescent="0.25">
      <c r="J854"/>
      <c r="K854"/>
    </row>
    <row r="855" spans="10:11" x14ac:dyDescent="0.25">
      <c r="J855"/>
      <c r="K855"/>
    </row>
    <row r="856" spans="10:11" x14ac:dyDescent="0.25">
      <c r="J856"/>
      <c r="K856"/>
    </row>
    <row r="857" spans="10:11" x14ac:dyDescent="0.25">
      <c r="J857"/>
      <c r="K857"/>
    </row>
    <row r="858" spans="10:11" x14ac:dyDescent="0.25">
      <c r="J858"/>
      <c r="K858"/>
    </row>
    <row r="859" spans="10:11" x14ac:dyDescent="0.25">
      <c r="J859"/>
      <c r="K859"/>
    </row>
    <row r="860" spans="10:11" x14ac:dyDescent="0.25">
      <c r="J860"/>
      <c r="K860"/>
    </row>
    <row r="861" spans="10:11" x14ac:dyDescent="0.25">
      <c r="J861"/>
      <c r="K861"/>
    </row>
    <row r="862" spans="10:11" x14ac:dyDescent="0.25">
      <c r="J862"/>
      <c r="K862"/>
    </row>
    <row r="863" spans="10:11" x14ac:dyDescent="0.25">
      <c r="J863"/>
      <c r="K863"/>
    </row>
    <row r="864" spans="10:11" x14ac:dyDescent="0.25">
      <c r="J864"/>
      <c r="K864"/>
    </row>
    <row r="865" spans="10:11" x14ac:dyDescent="0.25">
      <c r="J865"/>
      <c r="K865"/>
    </row>
    <row r="866" spans="10:11" x14ac:dyDescent="0.25">
      <c r="J866"/>
      <c r="K866"/>
    </row>
    <row r="867" spans="10:11" x14ac:dyDescent="0.25">
      <c r="J867"/>
      <c r="K867"/>
    </row>
    <row r="868" spans="10:11" x14ac:dyDescent="0.25">
      <c r="J868"/>
      <c r="K868"/>
    </row>
    <row r="869" spans="10:11" x14ac:dyDescent="0.25">
      <c r="J869"/>
      <c r="K869"/>
    </row>
    <row r="870" spans="10:11" x14ac:dyDescent="0.25">
      <c r="J870"/>
      <c r="K870"/>
    </row>
    <row r="871" spans="10:11" x14ac:dyDescent="0.25">
      <c r="J871"/>
      <c r="K871"/>
    </row>
    <row r="872" spans="10:11" x14ac:dyDescent="0.25">
      <c r="J872"/>
      <c r="K872"/>
    </row>
    <row r="873" spans="10:11" x14ac:dyDescent="0.25">
      <c r="J873"/>
      <c r="K873"/>
    </row>
    <row r="874" spans="10:11" x14ac:dyDescent="0.25">
      <c r="J874"/>
      <c r="K874"/>
    </row>
    <row r="875" spans="10:11" x14ac:dyDescent="0.25">
      <c r="J875"/>
      <c r="K875"/>
    </row>
    <row r="876" spans="10:11" x14ac:dyDescent="0.25">
      <c r="J876"/>
      <c r="K876"/>
    </row>
    <row r="877" spans="10:11" x14ac:dyDescent="0.25">
      <c r="J877"/>
      <c r="K877"/>
    </row>
    <row r="878" spans="10:11" x14ac:dyDescent="0.25">
      <c r="J878"/>
      <c r="K878"/>
    </row>
    <row r="879" spans="10:11" x14ac:dyDescent="0.25">
      <c r="J879"/>
      <c r="K879"/>
    </row>
    <row r="880" spans="10:11" x14ac:dyDescent="0.25">
      <c r="J880"/>
      <c r="K880"/>
    </row>
    <row r="881" spans="10:11" x14ac:dyDescent="0.25">
      <c r="J881"/>
      <c r="K881"/>
    </row>
    <row r="882" spans="10:11" x14ac:dyDescent="0.25">
      <c r="J882"/>
      <c r="K882"/>
    </row>
    <row r="883" spans="10:11" x14ac:dyDescent="0.25">
      <c r="J883"/>
      <c r="K883"/>
    </row>
    <row r="884" spans="10:11" x14ac:dyDescent="0.25">
      <c r="J884"/>
      <c r="K884"/>
    </row>
    <row r="885" spans="10:11" x14ac:dyDescent="0.25">
      <c r="J885"/>
      <c r="K885"/>
    </row>
    <row r="886" spans="10:11" x14ac:dyDescent="0.25">
      <c r="J886"/>
      <c r="K886"/>
    </row>
    <row r="887" spans="10:11" x14ac:dyDescent="0.25">
      <c r="J887"/>
      <c r="K887"/>
    </row>
    <row r="888" spans="10:11" x14ac:dyDescent="0.25">
      <c r="J888"/>
      <c r="K888"/>
    </row>
    <row r="889" spans="10:11" x14ac:dyDescent="0.25">
      <c r="J889"/>
      <c r="K889"/>
    </row>
    <row r="890" spans="10:11" x14ac:dyDescent="0.25">
      <c r="J890"/>
      <c r="K890"/>
    </row>
    <row r="891" spans="10:11" x14ac:dyDescent="0.25">
      <c r="J891"/>
      <c r="K891"/>
    </row>
    <row r="892" spans="10:11" x14ac:dyDescent="0.25">
      <c r="J892"/>
      <c r="K892"/>
    </row>
    <row r="893" spans="10:11" x14ac:dyDescent="0.25">
      <c r="J893"/>
      <c r="K893"/>
    </row>
    <row r="894" spans="10:11" x14ac:dyDescent="0.25">
      <c r="J894"/>
      <c r="K894"/>
    </row>
    <row r="895" spans="10:11" x14ac:dyDescent="0.25">
      <c r="J895"/>
      <c r="K895"/>
    </row>
    <row r="896" spans="10:11" x14ac:dyDescent="0.25">
      <c r="J896"/>
      <c r="K896"/>
    </row>
    <row r="897" spans="10:11" x14ac:dyDescent="0.25">
      <c r="J897"/>
      <c r="K897"/>
    </row>
    <row r="898" spans="10:11" x14ac:dyDescent="0.25">
      <c r="J898"/>
      <c r="K898"/>
    </row>
    <row r="899" spans="10:11" x14ac:dyDescent="0.25">
      <c r="J899"/>
      <c r="K899"/>
    </row>
    <row r="900" spans="10:11" x14ac:dyDescent="0.25">
      <c r="J900"/>
      <c r="K900"/>
    </row>
    <row r="901" spans="10:11" x14ac:dyDescent="0.25">
      <c r="J901"/>
      <c r="K901"/>
    </row>
    <row r="902" spans="10:11" x14ac:dyDescent="0.25">
      <c r="J902"/>
      <c r="K902"/>
    </row>
    <row r="903" spans="10:11" x14ac:dyDescent="0.25">
      <c r="J903"/>
      <c r="K903"/>
    </row>
    <row r="904" spans="10:11" x14ac:dyDescent="0.25">
      <c r="J904"/>
      <c r="K904"/>
    </row>
    <row r="905" spans="10:11" x14ac:dyDescent="0.25">
      <c r="J905"/>
      <c r="K905"/>
    </row>
    <row r="906" spans="10:11" x14ac:dyDescent="0.25">
      <c r="J906"/>
      <c r="K906"/>
    </row>
    <row r="907" spans="10:11" x14ac:dyDescent="0.25">
      <c r="J907"/>
      <c r="K907"/>
    </row>
    <row r="908" spans="10:11" x14ac:dyDescent="0.25">
      <c r="J908"/>
      <c r="K908"/>
    </row>
    <row r="909" spans="10:11" x14ac:dyDescent="0.25">
      <c r="J909"/>
      <c r="K909"/>
    </row>
    <row r="910" spans="10:11" x14ac:dyDescent="0.25">
      <c r="J910"/>
      <c r="K910"/>
    </row>
    <row r="911" spans="10:11" x14ac:dyDescent="0.25">
      <c r="J911"/>
      <c r="K911"/>
    </row>
    <row r="912" spans="10:11" x14ac:dyDescent="0.25">
      <c r="J912"/>
      <c r="K912"/>
    </row>
    <row r="913" spans="10:11" x14ac:dyDescent="0.25">
      <c r="J913"/>
      <c r="K913"/>
    </row>
    <row r="914" spans="10:11" x14ac:dyDescent="0.25">
      <c r="J914"/>
      <c r="K914"/>
    </row>
    <row r="915" spans="10:11" x14ac:dyDescent="0.25">
      <c r="J915"/>
      <c r="K915"/>
    </row>
    <row r="916" spans="10:11" x14ac:dyDescent="0.25">
      <c r="J916"/>
      <c r="K916"/>
    </row>
    <row r="917" spans="10:11" x14ac:dyDescent="0.25">
      <c r="J917"/>
      <c r="K917"/>
    </row>
    <row r="918" spans="10:11" x14ac:dyDescent="0.25">
      <c r="J918"/>
      <c r="K918"/>
    </row>
    <row r="919" spans="10:11" x14ac:dyDescent="0.25">
      <c r="J919"/>
      <c r="K919"/>
    </row>
    <row r="920" spans="10:11" x14ac:dyDescent="0.25">
      <c r="J920"/>
      <c r="K920"/>
    </row>
    <row r="921" spans="10:11" x14ac:dyDescent="0.25">
      <c r="J921"/>
      <c r="K921"/>
    </row>
    <row r="922" spans="10:11" x14ac:dyDescent="0.25">
      <c r="J922"/>
      <c r="K922"/>
    </row>
    <row r="923" spans="10:11" x14ac:dyDescent="0.25">
      <c r="J923"/>
      <c r="K923"/>
    </row>
    <row r="924" spans="10:11" x14ac:dyDescent="0.25">
      <c r="J924"/>
      <c r="K924"/>
    </row>
    <row r="925" spans="10:11" x14ac:dyDescent="0.25">
      <c r="J925"/>
      <c r="K925"/>
    </row>
    <row r="926" spans="10:11" x14ac:dyDescent="0.25">
      <c r="J926"/>
      <c r="K926"/>
    </row>
    <row r="927" spans="10:11" x14ac:dyDescent="0.25">
      <c r="J927"/>
      <c r="K927"/>
    </row>
    <row r="928" spans="10:11" x14ac:dyDescent="0.25">
      <c r="J928"/>
      <c r="K928"/>
    </row>
    <row r="929" spans="10:11" x14ac:dyDescent="0.25">
      <c r="J929"/>
      <c r="K929"/>
    </row>
    <row r="930" spans="10:11" x14ac:dyDescent="0.25">
      <c r="J930"/>
      <c r="K930"/>
    </row>
    <row r="931" spans="10:11" x14ac:dyDescent="0.25">
      <c r="J931"/>
      <c r="K931"/>
    </row>
    <row r="932" spans="10:11" x14ac:dyDescent="0.25">
      <c r="J932"/>
      <c r="K932"/>
    </row>
    <row r="933" spans="10:11" x14ac:dyDescent="0.25">
      <c r="J933"/>
      <c r="K933"/>
    </row>
    <row r="934" spans="10:11" x14ac:dyDescent="0.25">
      <c r="J934"/>
      <c r="K934"/>
    </row>
    <row r="935" spans="10:11" x14ac:dyDescent="0.25">
      <c r="J935"/>
      <c r="K935"/>
    </row>
    <row r="936" spans="10:11" x14ac:dyDescent="0.25">
      <c r="J936"/>
      <c r="K936"/>
    </row>
    <row r="937" spans="10:11" x14ac:dyDescent="0.25">
      <c r="J937"/>
      <c r="K937"/>
    </row>
    <row r="938" spans="10:11" x14ac:dyDescent="0.25">
      <c r="J938"/>
      <c r="K938"/>
    </row>
    <row r="939" spans="10:11" x14ac:dyDescent="0.25">
      <c r="J939"/>
      <c r="K939"/>
    </row>
    <row r="940" spans="10:11" x14ac:dyDescent="0.25">
      <c r="J940"/>
      <c r="K940"/>
    </row>
    <row r="941" spans="10:11" x14ac:dyDescent="0.25">
      <c r="J941"/>
      <c r="K941"/>
    </row>
    <row r="942" spans="10:11" x14ac:dyDescent="0.25">
      <c r="J942"/>
      <c r="K942"/>
    </row>
    <row r="943" spans="10:11" x14ac:dyDescent="0.25">
      <c r="J943"/>
      <c r="K943"/>
    </row>
    <row r="944" spans="10:11" x14ac:dyDescent="0.25">
      <c r="J944"/>
      <c r="K944"/>
    </row>
    <row r="945" spans="10:11" x14ac:dyDescent="0.25">
      <c r="J945"/>
      <c r="K945"/>
    </row>
    <row r="946" spans="10:11" x14ac:dyDescent="0.25">
      <c r="J946"/>
      <c r="K946"/>
    </row>
    <row r="947" spans="10:11" x14ac:dyDescent="0.25">
      <c r="J947"/>
      <c r="K947"/>
    </row>
    <row r="948" spans="10:11" x14ac:dyDescent="0.25">
      <c r="J948"/>
      <c r="K948"/>
    </row>
    <row r="949" spans="10:11" x14ac:dyDescent="0.25">
      <c r="J949"/>
      <c r="K949"/>
    </row>
    <row r="950" spans="10:11" x14ac:dyDescent="0.25">
      <c r="J950"/>
      <c r="K950"/>
    </row>
    <row r="951" spans="10:11" x14ac:dyDescent="0.25">
      <c r="J951"/>
      <c r="K951"/>
    </row>
    <row r="952" spans="10:11" x14ac:dyDescent="0.25">
      <c r="J952"/>
      <c r="K952"/>
    </row>
    <row r="953" spans="10:11" x14ac:dyDescent="0.25">
      <c r="J953"/>
      <c r="K953"/>
    </row>
    <row r="954" spans="10:11" x14ac:dyDescent="0.25">
      <c r="J954"/>
      <c r="K954"/>
    </row>
    <row r="955" spans="10:11" x14ac:dyDescent="0.25">
      <c r="J955"/>
      <c r="K955"/>
    </row>
    <row r="956" spans="10:11" x14ac:dyDescent="0.25">
      <c r="J956"/>
      <c r="K956"/>
    </row>
    <row r="957" spans="10:11" x14ac:dyDescent="0.25">
      <c r="J957"/>
      <c r="K957"/>
    </row>
    <row r="958" spans="10:11" x14ac:dyDescent="0.25">
      <c r="J958"/>
      <c r="K958"/>
    </row>
    <row r="959" spans="10:11" x14ac:dyDescent="0.25">
      <c r="J959"/>
      <c r="K959"/>
    </row>
    <row r="960" spans="10:11" x14ac:dyDescent="0.25">
      <c r="J960"/>
      <c r="K960"/>
    </row>
    <row r="961" spans="10:11" x14ac:dyDescent="0.25">
      <c r="J961"/>
      <c r="K961"/>
    </row>
    <row r="962" spans="10:11" x14ac:dyDescent="0.25">
      <c r="J962"/>
      <c r="K962"/>
    </row>
    <row r="963" spans="10:11" x14ac:dyDescent="0.25">
      <c r="J963"/>
      <c r="K963"/>
    </row>
    <row r="964" spans="10:11" x14ac:dyDescent="0.25">
      <c r="J964"/>
      <c r="K964"/>
    </row>
    <row r="965" spans="10:11" x14ac:dyDescent="0.25">
      <c r="J965"/>
      <c r="K965"/>
    </row>
    <row r="966" spans="10:11" x14ac:dyDescent="0.25">
      <c r="J966"/>
      <c r="K966"/>
    </row>
    <row r="967" spans="10:11" x14ac:dyDescent="0.25">
      <c r="J967"/>
      <c r="K967"/>
    </row>
    <row r="968" spans="10:11" x14ac:dyDescent="0.25">
      <c r="J968"/>
      <c r="K968"/>
    </row>
    <row r="969" spans="10:11" x14ac:dyDescent="0.25">
      <c r="J969"/>
      <c r="K969"/>
    </row>
    <row r="970" spans="10:11" x14ac:dyDescent="0.25">
      <c r="J970"/>
      <c r="K970"/>
    </row>
    <row r="971" spans="10:11" x14ac:dyDescent="0.25">
      <c r="J971"/>
      <c r="K971"/>
    </row>
    <row r="972" spans="10:11" x14ac:dyDescent="0.25">
      <c r="J972"/>
      <c r="K972"/>
    </row>
    <row r="973" spans="10:11" x14ac:dyDescent="0.25">
      <c r="J973"/>
      <c r="K973"/>
    </row>
    <row r="974" spans="10:11" x14ac:dyDescent="0.25">
      <c r="J974"/>
      <c r="K974"/>
    </row>
    <row r="975" spans="10:11" x14ac:dyDescent="0.25">
      <c r="J975"/>
      <c r="K975"/>
    </row>
    <row r="976" spans="10:11" x14ac:dyDescent="0.25">
      <c r="J976"/>
      <c r="K976"/>
    </row>
    <row r="977" spans="10:11" x14ac:dyDescent="0.25">
      <c r="J977"/>
      <c r="K977"/>
    </row>
    <row r="978" spans="10:11" x14ac:dyDescent="0.25">
      <c r="J978"/>
      <c r="K978"/>
    </row>
    <row r="979" spans="10:11" x14ac:dyDescent="0.25">
      <c r="J979"/>
      <c r="K979"/>
    </row>
    <row r="980" spans="10:11" x14ac:dyDescent="0.25">
      <c r="J980"/>
      <c r="K980"/>
    </row>
    <row r="981" spans="10:11" x14ac:dyDescent="0.25">
      <c r="J981"/>
      <c r="K981"/>
    </row>
    <row r="982" spans="10:11" x14ac:dyDescent="0.25">
      <c r="J982"/>
      <c r="K982"/>
    </row>
    <row r="983" spans="10:11" x14ac:dyDescent="0.25">
      <c r="J983"/>
      <c r="K983"/>
    </row>
    <row r="984" spans="10:11" x14ac:dyDescent="0.25">
      <c r="J984"/>
      <c r="K984"/>
    </row>
    <row r="985" spans="10:11" x14ac:dyDescent="0.25">
      <c r="J985"/>
      <c r="K985"/>
    </row>
    <row r="986" spans="10:11" x14ac:dyDescent="0.25">
      <c r="J986"/>
      <c r="K986"/>
    </row>
    <row r="987" spans="10:11" x14ac:dyDescent="0.25">
      <c r="J987"/>
      <c r="K987"/>
    </row>
    <row r="988" spans="10:11" x14ac:dyDescent="0.25">
      <c r="J988"/>
      <c r="K988"/>
    </row>
    <row r="989" spans="10:11" x14ac:dyDescent="0.25">
      <c r="J989"/>
      <c r="K989"/>
    </row>
    <row r="990" spans="10:11" x14ac:dyDescent="0.25">
      <c r="J990"/>
      <c r="K990"/>
    </row>
    <row r="991" spans="10:11" x14ac:dyDescent="0.25">
      <c r="J991"/>
      <c r="K991"/>
    </row>
    <row r="992" spans="10:11" x14ac:dyDescent="0.25">
      <c r="J992"/>
      <c r="K992"/>
    </row>
    <row r="993" spans="10:11" x14ac:dyDescent="0.25">
      <c r="J993"/>
      <c r="K993"/>
    </row>
    <row r="994" spans="10:11" x14ac:dyDescent="0.25">
      <c r="J994"/>
      <c r="K994"/>
    </row>
    <row r="995" spans="10:11" x14ac:dyDescent="0.25">
      <c r="J995"/>
      <c r="K995"/>
    </row>
    <row r="996" spans="10:11" x14ac:dyDescent="0.25">
      <c r="J996"/>
      <c r="K996"/>
    </row>
    <row r="997" spans="10:11" x14ac:dyDescent="0.25">
      <c r="J997"/>
      <c r="K997"/>
    </row>
    <row r="998" spans="10:11" x14ac:dyDescent="0.25">
      <c r="J998"/>
      <c r="K998"/>
    </row>
    <row r="999" spans="10:11" x14ac:dyDescent="0.25">
      <c r="J999"/>
      <c r="K999"/>
    </row>
    <row r="1000" spans="10:11" x14ac:dyDescent="0.25">
      <c r="J1000"/>
      <c r="K1000"/>
    </row>
    <row r="1001" spans="10:11" x14ac:dyDescent="0.25">
      <c r="J1001"/>
      <c r="K1001"/>
    </row>
    <row r="1002" spans="10:11" x14ac:dyDescent="0.25">
      <c r="J1002"/>
      <c r="K1002"/>
    </row>
    <row r="1003" spans="10:11" x14ac:dyDescent="0.25">
      <c r="J1003"/>
      <c r="K1003"/>
    </row>
    <row r="1004" spans="10:11" x14ac:dyDescent="0.25">
      <c r="J1004"/>
      <c r="K1004"/>
    </row>
    <row r="1005" spans="10:11" x14ac:dyDescent="0.25">
      <c r="J1005"/>
      <c r="K1005"/>
    </row>
    <row r="1006" spans="10:11" x14ac:dyDescent="0.25">
      <c r="J1006"/>
      <c r="K1006"/>
    </row>
    <row r="1007" spans="10:11" x14ac:dyDescent="0.25">
      <c r="J1007"/>
      <c r="K1007"/>
    </row>
    <row r="1008" spans="10:11" x14ac:dyDescent="0.25">
      <c r="J1008"/>
      <c r="K1008"/>
    </row>
    <row r="1009" spans="10:11" x14ac:dyDescent="0.25">
      <c r="J1009"/>
      <c r="K1009"/>
    </row>
    <row r="1010" spans="10:11" x14ac:dyDescent="0.25">
      <c r="J1010"/>
      <c r="K1010"/>
    </row>
    <row r="1011" spans="10:11" x14ac:dyDescent="0.25">
      <c r="J1011"/>
      <c r="K1011"/>
    </row>
    <row r="1012" spans="10:11" x14ac:dyDescent="0.25">
      <c r="J1012"/>
      <c r="K1012"/>
    </row>
    <row r="1013" spans="10:11" x14ac:dyDescent="0.25">
      <c r="J1013"/>
      <c r="K1013"/>
    </row>
    <row r="1014" spans="10:11" x14ac:dyDescent="0.25">
      <c r="J1014"/>
      <c r="K1014"/>
    </row>
    <row r="1015" spans="10:11" x14ac:dyDescent="0.25">
      <c r="J1015"/>
      <c r="K1015"/>
    </row>
    <row r="1016" spans="10:11" x14ac:dyDescent="0.25">
      <c r="J1016"/>
      <c r="K1016"/>
    </row>
    <row r="1017" spans="10:11" x14ac:dyDescent="0.25">
      <c r="J1017"/>
      <c r="K1017"/>
    </row>
    <row r="1018" spans="10:11" x14ac:dyDescent="0.25">
      <c r="J1018"/>
      <c r="K1018"/>
    </row>
    <row r="1019" spans="10:11" x14ac:dyDescent="0.25">
      <c r="J1019"/>
      <c r="K1019"/>
    </row>
    <row r="1020" spans="10:11" x14ac:dyDescent="0.25">
      <c r="J1020"/>
      <c r="K1020"/>
    </row>
    <row r="1021" spans="10:11" x14ac:dyDescent="0.25">
      <c r="J1021"/>
      <c r="K1021"/>
    </row>
    <row r="1022" spans="10:11" x14ac:dyDescent="0.25">
      <c r="J1022"/>
      <c r="K1022"/>
    </row>
    <row r="1023" spans="10:11" x14ac:dyDescent="0.25">
      <c r="J1023"/>
      <c r="K1023"/>
    </row>
    <row r="1024" spans="10:11" x14ac:dyDescent="0.25">
      <c r="J1024"/>
      <c r="K1024"/>
    </row>
    <row r="1025" spans="10:11" x14ac:dyDescent="0.25">
      <c r="J1025"/>
      <c r="K1025"/>
    </row>
    <row r="1026" spans="10:11" x14ac:dyDescent="0.25">
      <c r="J1026"/>
      <c r="K1026"/>
    </row>
    <row r="1027" spans="10:11" x14ac:dyDescent="0.25">
      <c r="J1027"/>
      <c r="K1027"/>
    </row>
    <row r="1028" spans="10:11" x14ac:dyDescent="0.25">
      <c r="J1028"/>
      <c r="K1028"/>
    </row>
    <row r="1029" spans="10:11" x14ac:dyDescent="0.25">
      <c r="J1029"/>
      <c r="K1029"/>
    </row>
    <row r="1030" spans="10:11" x14ac:dyDescent="0.25">
      <c r="J1030"/>
      <c r="K1030"/>
    </row>
    <row r="1031" spans="10:11" x14ac:dyDescent="0.25">
      <c r="J1031"/>
      <c r="K1031"/>
    </row>
    <row r="1032" spans="10:11" x14ac:dyDescent="0.25">
      <c r="J1032"/>
      <c r="K1032"/>
    </row>
    <row r="1033" spans="10:11" x14ac:dyDescent="0.25">
      <c r="J1033"/>
      <c r="K1033"/>
    </row>
    <row r="1034" spans="10:11" x14ac:dyDescent="0.25">
      <c r="J1034"/>
      <c r="K1034"/>
    </row>
    <row r="1035" spans="10:11" x14ac:dyDescent="0.25">
      <c r="J1035"/>
      <c r="K1035"/>
    </row>
    <row r="1036" spans="10:11" x14ac:dyDescent="0.25">
      <c r="J1036"/>
      <c r="K1036"/>
    </row>
    <row r="1037" spans="10:11" x14ac:dyDescent="0.25">
      <c r="J1037"/>
      <c r="K1037"/>
    </row>
    <row r="1038" spans="10:11" x14ac:dyDescent="0.25">
      <c r="J1038"/>
      <c r="K1038"/>
    </row>
    <row r="1039" spans="10:11" x14ac:dyDescent="0.25">
      <c r="J1039"/>
      <c r="K1039"/>
    </row>
    <row r="1040" spans="10:11" x14ac:dyDescent="0.25">
      <c r="J1040"/>
      <c r="K1040"/>
    </row>
    <row r="1041" spans="10:11" x14ac:dyDescent="0.25">
      <c r="J1041"/>
      <c r="K1041"/>
    </row>
    <row r="1042" spans="10:11" x14ac:dyDescent="0.25">
      <c r="J1042"/>
      <c r="K1042"/>
    </row>
    <row r="1043" spans="10:11" x14ac:dyDescent="0.25">
      <c r="J1043"/>
      <c r="K1043"/>
    </row>
    <row r="1044" spans="10:11" x14ac:dyDescent="0.25">
      <c r="J1044"/>
      <c r="K1044"/>
    </row>
    <row r="1045" spans="10:11" x14ac:dyDescent="0.25">
      <c r="J1045"/>
      <c r="K1045"/>
    </row>
    <row r="1046" spans="10:11" x14ac:dyDescent="0.25">
      <c r="J1046"/>
      <c r="K1046"/>
    </row>
    <row r="1047" spans="10:11" x14ac:dyDescent="0.25">
      <c r="J1047"/>
      <c r="K1047"/>
    </row>
    <row r="1048" spans="10:11" x14ac:dyDescent="0.25">
      <c r="J1048"/>
      <c r="K1048"/>
    </row>
    <row r="1049" spans="10:11" x14ac:dyDescent="0.25">
      <c r="J1049"/>
      <c r="K1049"/>
    </row>
    <row r="1050" spans="10:11" x14ac:dyDescent="0.25">
      <c r="J1050"/>
      <c r="K1050"/>
    </row>
    <row r="1051" spans="10:11" x14ac:dyDescent="0.25">
      <c r="J1051"/>
      <c r="K1051"/>
    </row>
    <row r="1052" spans="10:11" x14ac:dyDescent="0.25">
      <c r="J1052"/>
      <c r="K1052"/>
    </row>
    <row r="1053" spans="10:11" x14ac:dyDescent="0.25">
      <c r="J1053"/>
      <c r="K1053"/>
    </row>
    <row r="1054" spans="10:11" x14ac:dyDescent="0.25">
      <c r="J1054"/>
      <c r="K1054"/>
    </row>
    <row r="1055" spans="10:11" x14ac:dyDescent="0.25">
      <c r="J1055"/>
      <c r="K1055"/>
    </row>
    <row r="1056" spans="10:11" x14ac:dyDescent="0.25">
      <c r="J1056"/>
      <c r="K1056"/>
    </row>
    <row r="1057" spans="10:11" x14ac:dyDescent="0.25">
      <c r="J1057"/>
      <c r="K1057"/>
    </row>
    <row r="1058" spans="10:11" x14ac:dyDescent="0.25">
      <c r="J1058"/>
      <c r="K1058"/>
    </row>
    <row r="1059" spans="10:11" x14ac:dyDescent="0.25">
      <c r="J1059"/>
      <c r="K1059"/>
    </row>
    <row r="1060" spans="10:11" x14ac:dyDescent="0.25">
      <c r="J1060"/>
      <c r="K1060"/>
    </row>
    <row r="1061" spans="10:11" x14ac:dyDescent="0.25">
      <c r="J1061"/>
      <c r="K1061"/>
    </row>
    <row r="1062" spans="10:11" x14ac:dyDescent="0.25">
      <c r="J1062"/>
      <c r="K1062"/>
    </row>
    <row r="1063" spans="10:11" x14ac:dyDescent="0.25">
      <c r="J1063"/>
      <c r="K1063"/>
    </row>
    <row r="1064" spans="10:11" x14ac:dyDescent="0.25">
      <c r="J1064"/>
      <c r="K1064"/>
    </row>
    <row r="1065" spans="10:11" x14ac:dyDescent="0.25">
      <c r="J1065"/>
      <c r="K1065"/>
    </row>
    <row r="1066" spans="10:11" x14ac:dyDescent="0.25">
      <c r="J1066"/>
      <c r="K1066"/>
    </row>
    <row r="1067" spans="10:11" x14ac:dyDescent="0.25">
      <c r="J1067"/>
      <c r="K1067"/>
    </row>
    <row r="1068" spans="10:11" x14ac:dyDescent="0.25">
      <c r="J1068"/>
      <c r="K1068"/>
    </row>
    <row r="1069" spans="10:11" x14ac:dyDescent="0.25">
      <c r="J1069"/>
      <c r="K1069"/>
    </row>
    <row r="1070" spans="10:11" x14ac:dyDescent="0.25">
      <c r="J1070"/>
      <c r="K1070"/>
    </row>
    <row r="1071" spans="10:11" x14ac:dyDescent="0.25">
      <c r="J1071"/>
      <c r="K1071"/>
    </row>
    <row r="1072" spans="10:11" x14ac:dyDescent="0.25">
      <c r="J1072"/>
      <c r="K1072"/>
    </row>
    <row r="1073" spans="10:11" x14ac:dyDescent="0.25">
      <c r="J1073"/>
      <c r="K1073"/>
    </row>
    <row r="1074" spans="10:11" x14ac:dyDescent="0.25">
      <c r="J1074"/>
      <c r="K1074"/>
    </row>
    <row r="1075" spans="10:11" x14ac:dyDescent="0.25">
      <c r="J1075"/>
      <c r="K1075"/>
    </row>
    <row r="1076" spans="10:11" x14ac:dyDescent="0.25">
      <c r="J1076"/>
      <c r="K1076"/>
    </row>
    <row r="1077" spans="10:11" x14ac:dyDescent="0.25">
      <c r="J1077"/>
      <c r="K1077"/>
    </row>
    <row r="1078" spans="10:11" x14ac:dyDescent="0.25">
      <c r="J1078"/>
      <c r="K1078"/>
    </row>
    <row r="1079" spans="10:11" x14ac:dyDescent="0.25">
      <c r="J1079"/>
      <c r="K1079"/>
    </row>
    <row r="1080" spans="10:11" x14ac:dyDescent="0.25">
      <c r="J1080"/>
      <c r="K1080"/>
    </row>
    <row r="1081" spans="10:11" x14ac:dyDescent="0.25">
      <c r="J1081"/>
      <c r="K1081"/>
    </row>
    <row r="1082" spans="10:11" x14ac:dyDescent="0.25">
      <c r="J1082"/>
      <c r="K1082"/>
    </row>
    <row r="1083" spans="10:11" x14ac:dyDescent="0.25">
      <c r="J1083"/>
      <c r="K1083"/>
    </row>
    <row r="1084" spans="10:11" x14ac:dyDescent="0.25">
      <c r="J1084"/>
      <c r="K1084"/>
    </row>
    <row r="1085" spans="10:11" x14ac:dyDescent="0.25">
      <c r="J1085"/>
      <c r="K1085"/>
    </row>
    <row r="1086" spans="10:11" x14ac:dyDescent="0.25">
      <c r="J1086"/>
      <c r="K1086"/>
    </row>
    <row r="1087" spans="10:11" x14ac:dyDescent="0.25">
      <c r="J1087"/>
      <c r="K1087"/>
    </row>
    <row r="1088" spans="10:11" x14ac:dyDescent="0.25">
      <c r="J1088"/>
      <c r="K1088"/>
    </row>
    <row r="1089" spans="10:11" x14ac:dyDescent="0.25">
      <c r="J1089"/>
      <c r="K1089"/>
    </row>
    <row r="1090" spans="10:11" x14ac:dyDescent="0.25">
      <c r="J1090"/>
      <c r="K1090"/>
    </row>
    <row r="1091" spans="10:11" x14ac:dyDescent="0.25">
      <c r="J1091"/>
      <c r="K1091"/>
    </row>
    <row r="1092" spans="10:11" x14ac:dyDescent="0.25">
      <c r="J1092"/>
      <c r="K1092"/>
    </row>
    <row r="1093" spans="10:11" x14ac:dyDescent="0.25">
      <c r="J1093"/>
      <c r="K1093"/>
    </row>
    <row r="1094" spans="10:11" x14ac:dyDescent="0.25">
      <c r="J1094"/>
      <c r="K1094"/>
    </row>
    <row r="1095" spans="10:11" x14ac:dyDescent="0.25">
      <c r="J1095"/>
      <c r="K1095"/>
    </row>
    <row r="1096" spans="10:11" x14ac:dyDescent="0.25">
      <c r="J1096"/>
      <c r="K1096"/>
    </row>
    <row r="1097" spans="10:11" x14ac:dyDescent="0.25">
      <c r="J1097"/>
      <c r="K1097"/>
    </row>
    <row r="1098" spans="10:11" x14ac:dyDescent="0.25">
      <c r="J1098"/>
      <c r="K1098"/>
    </row>
    <row r="1099" spans="10:11" x14ac:dyDescent="0.25">
      <c r="J1099"/>
      <c r="K1099"/>
    </row>
    <row r="1100" spans="10:11" x14ac:dyDescent="0.25">
      <c r="J1100"/>
      <c r="K1100"/>
    </row>
    <row r="1101" spans="10:11" x14ac:dyDescent="0.25">
      <c r="J1101"/>
      <c r="K1101"/>
    </row>
    <row r="1102" spans="10:11" x14ac:dyDescent="0.25">
      <c r="J1102"/>
      <c r="K1102"/>
    </row>
    <row r="1103" spans="10:11" x14ac:dyDescent="0.25">
      <c r="J1103"/>
      <c r="K1103"/>
    </row>
    <row r="1104" spans="10:11" x14ac:dyDescent="0.25">
      <c r="J1104"/>
      <c r="K1104"/>
    </row>
    <row r="1105" spans="10:11" x14ac:dyDescent="0.25">
      <c r="J1105"/>
      <c r="K1105"/>
    </row>
    <row r="1106" spans="10:11" x14ac:dyDescent="0.25">
      <c r="J1106"/>
      <c r="K1106"/>
    </row>
    <row r="1107" spans="10:11" x14ac:dyDescent="0.25">
      <c r="J1107"/>
      <c r="K1107"/>
    </row>
    <row r="1108" spans="10:11" x14ac:dyDescent="0.25">
      <c r="J1108"/>
      <c r="K1108"/>
    </row>
    <row r="1109" spans="10:11" x14ac:dyDescent="0.25">
      <c r="J1109"/>
      <c r="K1109"/>
    </row>
    <row r="1110" spans="10:11" x14ac:dyDescent="0.25">
      <c r="J1110"/>
      <c r="K1110"/>
    </row>
    <row r="1111" spans="10:11" x14ac:dyDescent="0.25">
      <c r="J1111"/>
      <c r="K1111"/>
    </row>
    <row r="1112" spans="10:11" x14ac:dyDescent="0.25">
      <c r="J1112"/>
      <c r="K1112"/>
    </row>
    <row r="1113" spans="10:11" x14ac:dyDescent="0.25">
      <c r="J1113"/>
      <c r="K1113"/>
    </row>
    <row r="1114" spans="10:11" x14ac:dyDescent="0.25">
      <c r="J1114"/>
      <c r="K1114"/>
    </row>
    <row r="1115" spans="10:11" x14ac:dyDescent="0.25">
      <c r="J1115"/>
      <c r="K1115"/>
    </row>
    <row r="1116" spans="10:11" x14ac:dyDescent="0.25">
      <c r="J1116"/>
      <c r="K1116"/>
    </row>
    <row r="1117" spans="10:11" x14ac:dyDescent="0.25">
      <c r="J1117"/>
      <c r="K1117"/>
    </row>
    <row r="1118" spans="10:11" x14ac:dyDescent="0.25">
      <c r="J1118"/>
      <c r="K1118"/>
    </row>
    <row r="1119" spans="10:11" x14ac:dyDescent="0.25">
      <c r="J1119"/>
      <c r="K1119"/>
    </row>
    <row r="1120" spans="10:11" x14ac:dyDescent="0.25">
      <c r="J1120"/>
      <c r="K1120"/>
    </row>
    <row r="1121" spans="10:11" x14ac:dyDescent="0.25">
      <c r="J1121"/>
      <c r="K1121"/>
    </row>
    <row r="1122" spans="10:11" x14ac:dyDescent="0.25">
      <c r="J1122"/>
      <c r="K1122"/>
    </row>
    <row r="1123" spans="10:11" x14ac:dyDescent="0.25">
      <c r="J1123"/>
      <c r="K1123"/>
    </row>
    <row r="1124" spans="10:11" x14ac:dyDescent="0.25">
      <c r="J1124"/>
      <c r="K1124"/>
    </row>
    <row r="1125" spans="10:11" x14ac:dyDescent="0.25">
      <c r="J1125"/>
      <c r="K1125"/>
    </row>
    <row r="1126" spans="10:11" x14ac:dyDescent="0.25">
      <c r="J1126"/>
      <c r="K1126"/>
    </row>
    <row r="1127" spans="10:11" x14ac:dyDescent="0.25">
      <c r="J1127"/>
      <c r="K1127"/>
    </row>
    <row r="1128" spans="10:11" x14ac:dyDescent="0.25">
      <c r="J1128"/>
      <c r="K1128"/>
    </row>
    <row r="1129" spans="10:11" x14ac:dyDescent="0.25">
      <c r="J1129"/>
      <c r="K1129"/>
    </row>
    <row r="1130" spans="10:11" x14ac:dyDescent="0.25">
      <c r="J1130"/>
      <c r="K1130"/>
    </row>
    <row r="1131" spans="10:11" x14ac:dyDescent="0.25">
      <c r="J1131"/>
      <c r="K1131"/>
    </row>
    <row r="1132" spans="10:11" x14ac:dyDescent="0.25">
      <c r="J1132"/>
      <c r="K1132"/>
    </row>
    <row r="1133" spans="10:11" x14ac:dyDescent="0.25">
      <c r="J1133"/>
      <c r="K1133"/>
    </row>
    <row r="1134" spans="10:11" x14ac:dyDescent="0.25">
      <c r="J1134"/>
      <c r="K1134"/>
    </row>
    <row r="1135" spans="10:11" x14ac:dyDescent="0.25">
      <c r="J1135"/>
      <c r="K1135"/>
    </row>
    <row r="1136" spans="10:11" x14ac:dyDescent="0.25">
      <c r="J1136"/>
      <c r="K1136"/>
    </row>
    <row r="1137" spans="10:11" x14ac:dyDescent="0.25">
      <c r="J1137"/>
      <c r="K1137"/>
    </row>
    <row r="1138" spans="10:11" x14ac:dyDescent="0.25">
      <c r="J1138"/>
      <c r="K1138"/>
    </row>
    <row r="1139" spans="10:11" x14ac:dyDescent="0.25">
      <c r="J1139"/>
      <c r="K1139"/>
    </row>
    <row r="1140" spans="10:11" x14ac:dyDescent="0.25">
      <c r="J1140"/>
      <c r="K1140"/>
    </row>
    <row r="1141" spans="10:11" x14ac:dyDescent="0.25">
      <c r="J1141"/>
      <c r="K1141"/>
    </row>
    <row r="1142" spans="10:11" x14ac:dyDescent="0.25">
      <c r="J1142"/>
      <c r="K1142"/>
    </row>
    <row r="1143" spans="10:11" x14ac:dyDescent="0.25">
      <c r="J1143"/>
      <c r="K1143"/>
    </row>
    <row r="1144" spans="10:11" x14ac:dyDescent="0.25">
      <c r="J1144"/>
      <c r="K1144"/>
    </row>
    <row r="1145" spans="10:11" x14ac:dyDescent="0.25">
      <c r="J1145"/>
      <c r="K1145"/>
    </row>
    <row r="1146" spans="10:11" x14ac:dyDescent="0.25">
      <c r="J1146"/>
      <c r="K1146"/>
    </row>
    <row r="1147" spans="10:11" x14ac:dyDescent="0.25">
      <c r="J1147"/>
      <c r="K1147"/>
    </row>
    <row r="1148" spans="10:11" x14ac:dyDescent="0.25">
      <c r="J1148"/>
      <c r="K1148"/>
    </row>
    <row r="1149" spans="10:11" x14ac:dyDescent="0.25">
      <c r="J1149"/>
      <c r="K1149"/>
    </row>
    <row r="1150" spans="10:11" x14ac:dyDescent="0.25">
      <c r="J1150"/>
      <c r="K1150"/>
    </row>
    <row r="1151" spans="10:11" x14ac:dyDescent="0.25">
      <c r="J1151"/>
      <c r="K1151"/>
    </row>
    <row r="1152" spans="10:11" x14ac:dyDescent="0.25">
      <c r="J1152"/>
      <c r="K1152"/>
    </row>
    <row r="1153" spans="10:11" x14ac:dyDescent="0.25">
      <c r="J1153"/>
      <c r="K1153"/>
    </row>
    <row r="1154" spans="10:11" x14ac:dyDescent="0.25">
      <c r="J1154"/>
      <c r="K1154"/>
    </row>
    <row r="1155" spans="10:11" x14ac:dyDescent="0.25">
      <c r="J1155"/>
      <c r="K1155"/>
    </row>
    <row r="1156" spans="10:11" x14ac:dyDescent="0.25">
      <c r="J1156"/>
      <c r="K1156"/>
    </row>
    <row r="1157" spans="10:11" x14ac:dyDescent="0.25">
      <c r="J1157"/>
      <c r="K1157"/>
    </row>
    <row r="1158" spans="10:11" x14ac:dyDescent="0.25">
      <c r="J1158"/>
      <c r="K1158"/>
    </row>
    <row r="1159" spans="10:11" x14ac:dyDescent="0.25">
      <c r="J1159"/>
      <c r="K1159"/>
    </row>
    <row r="1160" spans="10:11" x14ac:dyDescent="0.25">
      <c r="J1160"/>
      <c r="K1160"/>
    </row>
    <row r="1161" spans="10:11" x14ac:dyDescent="0.25">
      <c r="J1161"/>
      <c r="K1161"/>
    </row>
    <row r="1162" spans="10:11" x14ac:dyDescent="0.25">
      <c r="J1162"/>
      <c r="K1162"/>
    </row>
    <row r="1163" spans="10:11" x14ac:dyDescent="0.25">
      <c r="J1163"/>
      <c r="K1163"/>
    </row>
    <row r="1164" spans="10:11" x14ac:dyDescent="0.25">
      <c r="J1164"/>
      <c r="K1164"/>
    </row>
    <row r="1165" spans="10:11" x14ac:dyDescent="0.25">
      <c r="J1165"/>
      <c r="K1165"/>
    </row>
    <row r="1166" spans="10:11" x14ac:dyDescent="0.25">
      <c r="J1166"/>
      <c r="K1166"/>
    </row>
    <row r="1167" spans="10:11" x14ac:dyDescent="0.25">
      <c r="J1167"/>
      <c r="K1167"/>
    </row>
    <row r="1168" spans="10:11" x14ac:dyDescent="0.25">
      <c r="J1168"/>
      <c r="K1168"/>
    </row>
    <row r="1169" spans="10:11" x14ac:dyDescent="0.25">
      <c r="J1169"/>
      <c r="K1169"/>
    </row>
    <row r="1170" spans="10:11" x14ac:dyDescent="0.25">
      <c r="J1170"/>
      <c r="K1170"/>
    </row>
    <row r="1171" spans="10:11" x14ac:dyDescent="0.25">
      <c r="J1171"/>
      <c r="K1171"/>
    </row>
    <row r="1172" spans="10:11" x14ac:dyDescent="0.25">
      <c r="J1172"/>
      <c r="K1172"/>
    </row>
    <row r="1173" spans="10:11" x14ac:dyDescent="0.25">
      <c r="J1173"/>
      <c r="K1173"/>
    </row>
    <row r="1174" spans="10:11" x14ac:dyDescent="0.25">
      <c r="J1174"/>
      <c r="K1174"/>
    </row>
    <row r="1175" spans="10:11" x14ac:dyDescent="0.25">
      <c r="J1175"/>
      <c r="K1175"/>
    </row>
    <row r="1176" spans="10:11" x14ac:dyDescent="0.25">
      <c r="J1176"/>
      <c r="K1176"/>
    </row>
    <row r="1177" spans="10:11" x14ac:dyDescent="0.25">
      <c r="J1177"/>
      <c r="K1177"/>
    </row>
    <row r="1178" spans="10:11" x14ac:dyDescent="0.25">
      <c r="J1178"/>
      <c r="K1178"/>
    </row>
    <row r="1179" spans="10:11" x14ac:dyDescent="0.25">
      <c r="J1179"/>
      <c r="K1179"/>
    </row>
    <row r="1180" spans="10:11" x14ac:dyDescent="0.25">
      <c r="J1180"/>
      <c r="K1180"/>
    </row>
    <row r="1181" spans="10:11" x14ac:dyDescent="0.25">
      <c r="J1181"/>
      <c r="K1181"/>
    </row>
    <row r="1182" spans="10:11" x14ac:dyDescent="0.25">
      <c r="J1182"/>
      <c r="K1182"/>
    </row>
    <row r="1183" spans="10:11" x14ac:dyDescent="0.25">
      <c r="J1183"/>
      <c r="K1183"/>
    </row>
    <row r="1184" spans="10:11" x14ac:dyDescent="0.25">
      <c r="J1184"/>
      <c r="K1184"/>
    </row>
    <row r="1185" spans="10:11" x14ac:dyDescent="0.25">
      <c r="J1185"/>
      <c r="K1185"/>
    </row>
    <row r="1186" spans="10:11" x14ac:dyDescent="0.25">
      <c r="J1186"/>
      <c r="K1186"/>
    </row>
    <row r="1187" spans="10:11" x14ac:dyDescent="0.25">
      <c r="J1187"/>
      <c r="K1187"/>
    </row>
    <row r="1188" spans="10:11" x14ac:dyDescent="0.25">
      <c r="J1188"/>
      <c r="K1188"/>
    </row>
    <row r="1189" spans="10:11" x14ac:dyDescent="0.25">
      <c r="J1189"/>
      <c r="K1189"/>
    </row>
    <row r="1190" spans="10:11" x14ac:dyDescent="0.25">
      <c r="J1190"/>
      <c r="K1190"/>
    </row>
    <row r="1191" spans="10:11" x14ac:dyDescent="0.25">
      <c r="J1191"/>
      <c r="K1191"/>
    </row>
    <row r="1192" spans="10:11" x14ac:dyDescent="0.25">
      <c r="J1192"/>
      <c r="K1192"/>
    </row>
    <row r="1193" spans="10:11" x14ac:dyDescent="0.25">
      <c r="J1193"/>
      <c r="K1193"/>
    </row>
    <row r="1194" spans="10:11" x14ac:dyDescent="0.25">
      <c r="J1194"/>
      <c r="K1194"/>
    </row>
    <row r="1195" spans="10:11" x14ac:dyDescent="0.25">
      <c r="J1195"/>
      <c r="K1195"/>
    </row>
    <row r="1196" spans="10:11" x14ac:dyDescent="0.25">
      <c r="J1196"/>
      <c r="K1196"/>
    </row>
    <row r="1197" spans="10:11" x14ac:dyDescent="0.25">
      <c r="J1197"/>
      <c r="K1197"/>
    </row>
    <row r="1198" spans="10:11" x14ac:dyDescent="0.25">
      <c r="J1198"/>
      <c r="K1198"/>
    </row>
    <row r="1199" spans="10:11" x14ac:dyDescent="0.25">
      <c r="J1199"/>
      <c r="K1199"/>
    </row>
    <row r="1200" spans="10:11" x14ac:dyDescent="0.25">
      <c r="J1200"/>
      <c r="K1200"/>
    </row>
    <row r="1201" spans="10:11" x14ac:dyDescent="0.25">
      <c r="J1201"/>
      <c r="K1201"/>
    </row>
    <row r="1202" spans="10:11" x14ac:dyDescent="0.25">
      <c r="J1202"/>
      <c r="K1202"/>
    </row>
    <row r="1203" spans="10:11" x14ac:dyDescent="0.25">
      <c r="J1203"/>
      <c r="K1203"/>
    </row>
    <row r="1204" spans="10:11" x14ac:dyDescent="0.25">
      <c r="J1204"/>
      <c r="K1204"/>
    </row>
    <row r="1205" spans="10:11" x14ac:dyDescent="0.25">
      <c r="J1205"/>
      <c r="K1205"/>
    </row>
    <row r="1206" spans="10:11" x14ac:dyDescent="0.25">
      <c r="J1206"/>
      <c r="K1206"/>
    </row>
    <row r="1207" spans="10:11" x14ac:dyDescent="0.25">
      <c r="J1207"/>
      <c r="K1207"/>
    </row>
    <row r="1208" spans="10:11" x14ac:dyDescent="0.25">
      <c r="J1208"/>
      <c r="K1208"/>
    </row>
    <row r="1209" spans="10:11" x14ac:dyDescent="0.25">
      <c r="J1209"/>
      <c r="K1209"/>
    </row>
    <row r="1210" spans="10:11" x14ac:dyDescent="0.25">
      <c r="J1210"/>
      <c r="K1210"/>
    </row>
    <row r="1211" spans="10:11" x14ac:dyDescent="0.25">
      <c r="J1211"/>
      <c r="K1211"/>
    </row>
    <row r="1212" spans="10:11" x14ac:dyDescent="0.25">
      <c r="J1212"/>
      <c r="K1212"/>
    </row>
    <row r="1213" spans="10:11" x14ac:dyDescent="0.25">
      <c r="J1213"/>
      <c r="K1213"/>
    </row>
    <row r="1214" spans="10:11" x14ac:dyDescent="0.25">
      <c r="J1214"/>
      <c r="K1214"/>
    </row>
    <row r="1215" spans="10:11" x14ac:dyDescent="0.25">
      <c r="J1215"/>
      <c r="K1215"/>
    </row>
    <row r="1216" spans="10:11" x14ac:dyDescent="0.25">
      <c r="J1216"/>
      <c r="K1216"/>
    </row>
    <row r="1217" spans="10:11" x14ac:dyDescent="0.25">
      <c r="J1217"/>
      <c r="K1217"/>
    </row>
    <row r="1218" spans="10:11" x14ac:dyDescent="0.25">
      <c r="J1218"/>
      <c r="K1218"/>
    </row>
    <row r="1219" spans="10:11" x14ac:dyDescent="0.25">
      <c r="J1219"/>
      <c r="K1219"/>
    </row>
    <row r="1220" spans="10:11" x14ac:dyDescent="0.25">
      <c r="J1220"/>
      <c r="K1220"/>
    </row>
    <row r="1221" spans="10:11" x14ac:dyDescent="0.25">
      <c r="J1221"/>
      <c r="K1221"/>
    </row>
    <row r="1222" spans="10:11" x14ac:dyDescent="0.25">
      <c r="J1222"/>
      <c r="K1222"/>
    </row>
    <row r="1223" spans="10:11" x14ac:dyDescent="0.25">
      <c r="J1223"/>
      <c r="K1223"/>
    </row>
    <row r="1224" spans="10:11" x14ac:dyDescent="0.25">
      <c r="J1224"/>
      <c r="K1224"/>
    </row>
    <row r="1225" spans="10:11" x14ac:dyDescent="0.25">
      <c r="J1225"/>
      <c r="K1225"/>
    </row>
    <row r="1226" spans="10:11" x14ac:dyDescent="0.25">
      <c r="J1226"/>
      <c r="K1226"/>
    </row>
    <row r="1227" spans="10:11" x14ac:dyDescent="0.25">
      <c r="J1227"/>
      <c r="K1227"/>
    </row>
    <row r="1228" spans="10:11" x14ac:dyDescent="0.25">
      <c r="J1228"/>
      <c r="K1228"/>
    </row>
    <row r="1229" spans="10:11" x14ac:dyDescent="0.25">
      <c r="J1229"/>
      <c r="K1229"/>
    </row>
    <row r="1230" spans="10:11" x14ac:dyDescent="0.25">
      <c r="J1230"/>
      <c r="K1230"/>
    </row>
    <row r="1231" spans="10:11" x14ac:dyDescent="0.25">
      <c r="J1231"/>
      <c r="K1231"/>
    </row>
    <row r="1232" spans="10:11" x14ac:dyDescent="0.25">
      <c r="J1232"/>
      <c r="K1232"/>
    </row>
    <row r="1233" spans="10:11" x14ac:dyDescent="0.25">
      <c r="J1233"/>
      <c r="K1233"/>
    </row>
    <row r="1234" spans="10:11" x14ac:dyDescent="0.25">
      <c r="J1234"/>
      <c r="K1234"/>
    </row>
    <row r="1235" spans="10:11" x14ac:dyDescent="0.25">
      <c r="J1235"/>
      <c r="K1235"/>
    </row>
    <row r="1236" spans="10:11" x14ac:dyDescent="0.25">
      <c r="J1236"/>
      <c r="K1236"/>
    </row>
    <row r="1237" spans="10:11" x14ac:dyDescent="0.25">
      <c r="J1237"/>
      <c r="K1237"/>
    </row>
    <row r="1238" spans="10:11" x14ac:dyDescent="0.25">
      <c r="J1238"/>
      <c r="K1238"/>
    </row>
    <row r="1239" spans="10:11" x14ac:dyDescent="0.25">
      <c r="J1239"/>
      <c r="K1239"/>
    </row>
    <row r="1240" spans="10:11" x14ac:dyDescent="0.25">
      <c r="J1240"/>
      <c r="K1240"/>
    </row>
    <row r="1241" spans="10:11" x14ac:dyDescent="0.25">
      <c r="J1241"/>
      <c r="K1241"/>
    </row>
    <row r="1242" spans="10:11" x14ac:dyDescent="0.25">
      <c r="J1242"/>
      <c r="K1242"/>
    </row>
    <row r="1243" spans="10:11" x14ac:dyDescent="0.25">
      <c r="J1243"/>
      <c r="K1243"/>
    </row>
    <row r="1244" spans="10:11" x14ac:dyDescent="0.25">
      <c r="J1244"/>
      <c r="K1244"/>
    </row>
    <row r="1245" spans="10:11" x14ac:dyDescent="0.25">
      <c r="J1245"/>
      <c r="K1245"/>
    </row>
    <row r="1246" spans="10:11" x14ac:dyDescent="0.25">
      <c r="J1246"/>
      <c r="K1246"/>
    </row>
    <row r="1247" spans="10:11" x14ac:dyDescent="0.25">
      <c r="J1247"/>
      <c r="K1247"/>
    </row>
    <row r="1248" spans="10:11" x14ac:dyDescent="0.25">
      <c r="J1248"/>
      <c r="K1248"/>
    </row>
    <row r="1249" spans="10:11" x14ac:dyDescent="0.25">
      <c r="J1249"/>
      <c r="K1249"/>
    </row>
    <row r="1250" spans="10:11" x14ac:dyDescent="0.25">
      <c r="J1250"/>
      <c r="K1250"/>
    </row>
    <row r="1251" spans="10:11" x14ac:dyDescent="0.25">
      <c r="J1251"/>
      <c r="K1251"/>
    </row>
    <row r="1252" spans="10:11" x14ac:dyDescent="0.25">
      <c r="J1252"/>
      <c r="K1252"/>
    </row>
    <row r="1253" spans="10:11" x14ac:dyDescent="0.25">
      <c r="J1253"/>
      <c r="K1253"/>
    </row>
    <row r="1254" spans="10:11" x14ac:dyDescent="0.25">
      <c r="J1254"/>
      <c r="K1254"/>
    </row>
    <row r="1255" spans="10:11" x14ac:dyDescent="0.25">
      <c r="J1255"/>
      <c r="K1255"/>
    </row>
    <row r="1256" spans="10:11" x14ac:dyDescent="0.25">
      <c r="J1256"/>
      <c r="K1256"/>
    </row>
    <row r="1257" spans="10:11" x14ac:dyDescent="0.25">
      <c r="J1257"/>
      <c r="K1257"/>
    </row>
    <row r="1258" spans="10:11" x14ac:dyDescent="0.25">
      <c r="J1258"/>
      <c r="K1258"/>
    </row>
    <row r="1259" spans="10:11" x14ac:dyDescent="0.25">
      <c r="J1259"/>
      <c r="K1259"/>
    </row>
    <row r="1260" spans="10:11" x14ac:dyDescent="0.25">
      <c r="J1260"/>
      <c r="K1260"/>
    </row>
    <row r="1261" spans="10:11" x14ac:dyDescent="0.25">
      <c r="J1261"/>
      <c r="K1261"/>
    </row>
    <row r="1262" spans="10:11" x14ac:dyDescent="0.25">
      <c r="J1262"/>
      <c r="K1262"/>
    </row>
    <row r="1263" spans="10:11" x14ac:dyDescent="0.25">
      <c r="J1263"/>
      <c r="K1263"/>
    </row>
    <row r="1264" spans="10:11" x14ac:dyDescent="0.25">
      <c r="J1264"/>
      <c r="K1264"/>
    </row>
    <row r="1265" spans="10:11" x14ac:dyDescent="0.25">
      <c r="J1265"/>
      <c r="K1265"/>
    </row>
    <row r="1266" spans="10:11" x14ac:dyDescent="0.25">
      <c r="J1266"/>
      <c r="K1266"/>
    </row>
    <row r="1267" spans="10:11" x14ac:dyDescent="0.25">
      <c r="J1267"/>
      <c r="K1267"/>
    </row>
    <row r="1268" spans="10:11" x14ac:dyDescent="0.25">
      <c r="J1268"/>
      <c r="K1268"/>
    </row>
    <row r="1269" spans="10:11" x14ac:dyDescent="0.25">
      <c r="J1269"/>
      <c r="K1269"/>
    </row>
    <row r="1270" spans="10:11" x14ac:dyDescent="0.25">
      <c r="J1270"/>
      <c r="K1270"/>
    </row>
    <row r="1271" spans="10:11" x14ac:dyDescent="0.25">
      <c r="J1271"/>
      <c r="K1271"/>
    </row>
    <row r="1272" spans="10:11" x14ac:dyDescent="0.25">
      <c r="J1272"/>
      <c r="K1272"/>
    </row>
    <row r="1273" spans="10:11" x14ac:dyDescent="0.25">
      <c r="J1273"/>
      <c r="K1273"/>
    </row>
    <row r="1274" spans="10:11" x14ac:dyDescent="0.25">
      <c r="J1274"/>
      <c r="K1274"/>
    </row>
    <row r="1275" spans="10:11" x14ac:dyDescent="0.25">
      <c r="J1275"/>
      <c r="K1275"/>
    </row>
    <row r="1276" spans="10:11" x14ac:dyDescent="0.25">
      <c r="J1276"/>
      <c r="K1276"/>
    </row>
    <row r="1277" spans="10:11" x14ac:dyDescent="0.25">
      <c r="J1277"/>
      <c r="K1277"/>
    </row>
    <row r="1278" spans="10:11" x14ac:dyDescent="0.25">
      <c r="J1278"/>
      <c r="K1278"/>
    </row>
    <row r="1279" spans="10:11" x14ac:dyDescent="0.25">
      <c r="J1279"/>
      <c r="K1279"/>
    </row>
    <row r="1280" spans="10:11" x14ac:dyDescent="0.25">
      <c r="J1280"/>
      <c r="K1280"/>
    </row>
    <row r="1281" spans="10:11" x14ac:dyDescent="0.25">
      <c r="J1281"/>
      <c r="K1281"/>
    </row>
    <row r="1282" spans="10:11" x14ac:dyDescent="0.25">
      <c r="J1282"/>
      <c r="K1282"/>
    </row>
    <row r="1283" spans="10:11" x14ac:dyDescent="0.25">
      <c r="J1283"/>
      <c r="K1283"/>
    </row>
    <row r="1284" spans="10:11" x14ac:dyDescent="0.25">
      <c r="J1284"/>
      <c r="K1284"/>
    </row>
    <row r="1285" spans="10:11" x14ac:dyDescent="0.25">
      <c r="J1285"/>
      <c r="K1285"/>
    </row>
    <row r="1286" spans="10:11" x14ac:dyDescent="0.25">
      <c r="J1286"/>
      <c r="K1286"/>
    </row>
    <row r="1287" spans="10:11" x14ac:dyDescent="0.25">
      <c r="J1287"/>
      <c r="K1287"/>
    </row>
    <row r="1288" spans="10:11" x14ac:dyDescent="0.25">
      <c r="J1288"/>
      <c r="K1288"/>
    </row>
    <row r="1289" spans="10:11" x14ac:dyDescent="0.25">
      <c r="J1289"/>
      <c r="K1289"/>
    </row>
    <row r="1290" spans="10:11" x14ac:dyDescent="0.25">
      <c r="J1290"/>
      <c r="K1290"/>
    </row>
    <row r="1291" spans="10:11" x14ac:dyDescent="0.25">
      <c r="J1291"/>
      <c r="K1291"/>
    </row>
    <row r="1292" spans="10:11" x14ac:dyDescent="0.25">
      <c r="J1292"/>
      <c r="K1292"/>
    </row>
    <row r="1293" spans="10:11" x14ac:dyDescent="0.25">
      <c r="J1293"/>
      <c r="K1293"/>
    </row>
    <row r="1294" spans="10:11" x14ac:dyDescent="0.25">
      <c r="J1294"/>
      <c r="K1294"/>
    </row>
    <row r="1295" spans="10:11" x14ac:dyDescent="0.25">
      <c r="J1295"/>
      <c r="K1295"/>
    </row>
    <row r="1296" spans="10:11" x14ac:dyDescent="0.25">
      <c r="J1296"/>
      <c r="K1296"/>
    </row>
    <row r="1297" spans="10:11" x14ac:dyDescent="0.25">
      <c r="J1297"/>
      <c r="K1297"/>
    </row>
    <row r="1298" spans="10:11" x14ac:dyDescent="0.25">
      <c r="J1298"/>
      <c r="K1298"/>
    </row>
    <row r="1299" spans="10:11" x14ac:dyDescent="0.25">
      <c r="J1299"/>
      <c r="K1299"/>
    </row>
    <row r="1300" spans="10:11" x14ac:dyDescent="0.25">
      <c r="J1300"/>
      <c r="K1300"/>
    </row>
    <row r="1301" spans="10:11" x14ac:dyDescent="0.25">
      <c r="J1301"/>
      <c r="K1301"/>
    </row>
    <row r="1302" spans="10:11" x14ac:dyDescent="0.25">
      <c r="J1302"/>
      <c r="K1302"/>
    </row>
    <row r="1303" spans="10:11" x14ac:dyDescent="0.25">
      <c r="J1303"/>
      <c r="K1303"/>
    </row>
    <row r="1304" spans="10:11" x14ac:dyDescent="0.25">
      <c r="J1304"/>
      <c r="K1304"/>
    </row>
    <row r="1305" spans="10:11" x14ac:dyDescent="0.25">
      <c r="J1305"/>
      <c r="K1305"/>
    </row>
    <row r="1306" spans="10:11" x14ac:dyDescent="0.25">
      <c r="J1306"/>
      <c r="K1306"/>
    </row>
    <row r="1307" spans="10:11" x14ac:dyDescent="0.25">
      <c r="J1307"/>
      <c r="K1307"/>
    </row>
    <row r="1308" spans="10:11" x14ac:dyDescent="0.25">
      <c r="J1308"/>
      <c r="K1308"/>
    </row>
    <row r="1309" spans="10:11" x14ac:dyDescent="0.25">
      <c r="J1309"/>
      <c r="K1309"/>
    </row>
    <row r="1310" spans="10:11" x14ac:dyDescent="0.25">
      <c r="J1310"/>
      <c r="K1310"/>
    </row>
    <row r="1311" spans="10:11" x14ac:dyDescent="0.25">
      <c r="J1311"/>
      <c r="K1311"/>
    </row>
    <row r="1312" spans="10:11" x14ac:dyDescent="0.25">
      <c r="J1312"/>
      <c r="K1312"/>
    </row>
    <row r="1313" spans="10:11" x14ac:dyDescent="0.25">
      <c r="J1313"/>
      <c r="K1313"/>
    </row>
    <row r="1314" spans="10:11" x14ac:dyDescent="0.25">
      <c r="J1314"/>
      <c r="K1314"/>
    </row>
    <row r="1315" spans="10:11" x14ac:dyDescent="0.25">
      <c r="J1315"/>
      <c r="K1315"/>
    </row>
    <row r="1316" spans="10:11" x14ac:dyDescent="0.25">
      <c r="J1316"/>
      <c r="K1316"/>
    </row>
    <row r="1317" spans="10:11" x14ac:dyDescent="0.25">
      <c r="J1317"/>
      <c r="K1317"/>
    </row>
    <row r="1318" spans="10:11" x14ac:dyDescent="0.25">
      <c r="J1318"/>
      <c r="K1318"/>
    </row>
    <row r="1319" spans="10:11" x14ac:dyDescent="0.25">
      <c r="J1319"/>
      <c r="K1319"/>
    </row>
    <row r="1320" spans="10:11" x14ac:dyDescent="0.25">
      <c r="J1320"/>
      <c r="K1320"/>
    </row>
    <row r="1321" spans="10:11" x14ac:dyDescent="0.25">
      <c r="J1321"/>
      <c r="K1321"/>
    </row>
    <row r="1322" spans="10:11" x14ac:dyDescent="0.25">
      <c r="J1322"/>
      <c r="K1322"/>
    </row>
    <row r="1323" spans="10:11" x14ac:dyDescent="0.25">
      <c r="J1323"/>
      <c r="K1323"/>
    </row>
    <row r="1324" spans="10:11" x14ac:dyDescent="0.25">
      <c r="J1324"/>
      <c r="K1324"/>
    </row>
    <row r="1325" spans="10:11" x14ac:dyDescent="0.25">
      <c r="J1325"/>
      <c r="K1325"/>
    </row>
    <row r="1326" spans="10:11" x14ac:dyDescent="0.25">
      <c r="J1326"/>
      <c r="K1326"/>
    </row>
    <row r="1327" spans="10:11" x14ac:dyDescent="0.25">
      <c r="J1327"/>
      <c r="K1327"/>
    </row>
    <row r="1328" spans="10:11" x14ac:dyDescent="0.25">
      <c r="J1328"/>
      <c r="K1328"/>
    </row>
    <row r="1329" spans="10:11" x14ac:dyDescent="0.25">
      <c r="J1329"/>
      <c r="K1329"/>
    </row>
    <row r="1330" spans="10:11" x14ac:dyDescent="0.25">
      <c r="J1330"/>
      <c r="K1330"/>
    </row>
    <row r="1331" spans="10:11" x14ac:dyDescent="0.25">
      <c r="J1331"/>
      <c r="K1331"/>
    </row>
    <row r="1332" spans="10:11" x14ac:dyDescent="0.25">
      <c r="J1332"/>
      <c r="K1332"/>
    </row>
    <row r="1333" spans="10:11" x14ac:dyDescent="0.25">
      <c r="J1333"/>
      <c r="K1333"/>
    </row>
    <row r="1334" spans="10:11" x14ac:dyDescent="0.25">
      <c r="J1334"/>
      <c r="K1334"/>
    </row>
    <row r="1335" spans="10:11" x14ac:dyDescent="0.25">
      <c r="J1335"/>
      <c r="K1335"/>
    </row>
    <row r="1336" spans="10:11" x14ac:dyDescent="0.25">
      <c r="J1336"/>
      <c r="K1336"/>
    </row>
    <row r="1337" spans="10:11" x14ac:dyDescent="0.25">
      <c r="J1337"/>
      <c r="K1337"/>
    </row>
    <row r="1338" spans="10:11" x14ac:dyDescent="0.25">
      <c r="J1338"/>
      <c r="K1338"/>
    </row>
    <row r="1339" spans="10:11" x14ac:dyDescent="0.25">
      <c r="J1339"/>
      <c r="K1339"/>
    </row>
    <row r="1340" spans="10:11" x14ac:dyDescent="0.25">
      <c r="J1340"/>
      <c r="K1340"/>
    </row>
    <row r="1341" spans="10:11" x14ac:dyDescent="0.25">
      <c r="J1341"/>
      <c r="K1341"/>
    </row>
    <row r="1342" spans="10:11" x14ac:dyDescent="0.25">
      <c r="J1342"/>
      <c r="K1342"/>
    </row>
    <row r="1343" spans="10:11" x14ac:dyDescent="0.25">
      <c r="J1343"/>
      <c r="K1343"/>
    </row>
    <row r="1344" spans="10:11" x14ac:dyDescent="0.25">
      <c r="J1344"/>
      <c r="K1344"/>
    </row>
    <row r="1345" spans="10:11" x14ac:dyDescent="0.25">
      <c r="J1345"/>
      <c r="K1345"/>
    </row>
    <row r="1346" spans="10:11" x14ac:dyDescent="0.25">
      <c r="J1346"/>
      <c r="K1346"/>
    </row>
    <row r="1347" spans="10:11" x14ac:dyDescent="0.25">
      <c r="J1347"/>
      <c r="K1347"/>
    </row>
    <row r="1348" spans="10:11" x14ac:dyDescent="0.25">
      <c r="J1348"/>
      <c r="K1348"/>
    </row>
    <row r="1349" spans="10:11" x14ac:dyDescent="0.25">
      <c r="J1349"/>
      <c r="K1349"/>
    </row>
    <row r="1350" spans="10:11" x14ac:dyDescent="0.25">
      <c r="J1350"/>
      <c r="K1350"/>
    </row>
    <row r="1351" spans="10:11" x14ac:dyDescent="0.25">
      <c r="J1351"/>
      <c r="K1351"/>
    </row>
    <row r="1352" spans="10:11" x14ac:dyDescent="0.25">
      <c r="J1352"/>
      <c r="K1352"/>
    </row>
    <row r="1353" spans="10:11" x14ac:dyDescent="0.25">
      <c r="J1353"/>
      <c r="K1353"/>
    </row>
    <row r="1354" spans="10:11" x14ac:dyDescent="0.25">
      <c r="J1354"/>
      <c r="K1354"/>
    </row>
    <row r="1355" spans="10:11" x14ac:dyDescent="0.25">
      <c r="J1355"/>
      <c r="K1355"/>
    </row>
    <row r="1356" spans="10:11" x14ac:dyDescent="0.25">
      <c r="J1356"/>
      <c r="K1356"/>
    </row>
    <row r="1357" spans="10:11" x14ac:dyDescent="0.25">
      <c r="J1357"/>
      <c r="K1357"/>
    </row>
    <row r="1358" spans="10:11" x14ac:dyDescent="0.25">
      <c r="J1358"/>
      <c r="K1358"/>
    </row>
    <row r="1359" spans="10:11" x14ac:dyDescent="0.25">
      <c r="J1359"/>
      <c r="K1359"/>
    </row>
    <row r="1360" spans="10:11" x14ac:dyDescent="0.25">
      <c r="J1360"/>
      <c r="K1360"/>
    </row>
    <row r="1361" spans="10:11" x14ac:dyDescent="0.25">
      <c r="J1361"/>
      <c r="K1361"/>
    </row>
    <row r="1362" spans="10:11" x14ac:dyDescent="0.25">
      <c r="J1362"/>
      <c r="K1362"/>
    </row>
    <row r="1363" spans="10:11" x14ac:dyDescent="0.25">
      <c r="J1363"/>
      <c r="K1363"/>
    </row>
    <row r="1364" spans="10:11" x14ac:dyDescent="0.25">
      <c r="J1364"/>
      <c r="K1364"/>
    </row>
    <row r="1365" spans="10:11" x14ac:dyDescent="0.25">
      <c r="J1365"/>
      <c r="K1365"/>
    </row>
    <row r="1366" spans="10:11" x14ac:dyDescent="0.25">
      <c r="J1366"/>
      <c r="K1366"/>
    </row>
    <row r="1367" spans="10:11" x14ac:dyDescent="0.25">
      <c r="J1367"/>
      <c r="K1367"/>
    </row>
    <row r="1368" spans="10:11" x14ac:dyDescent="0.25">
      <c r="J1368"/>
      <c r="K1368"/>
    </row>
    <row r="1369" spans="10:11" x14ac:dyDescent="0.25">
      <c r="J1369"/>
      <c r="K1369"/>
    </row>
    <row r="1370" spans="10:11" x14ac:dyDescent="0.25">
      <c r="J1370"/>
      <c r="K1370"/>
    </row>
    <row r="1371" spans="10:11" x14ac:dyDescent="0.25">
      <c r="J1371"/>
      <c r="K1371"/>
    </row>
    <row r="1372" spans="10:11" x14ac:dyDescent="0.25">
      <c r="J1372"/>
      <c r="K1372"/>
    </row>
    <row r="1373" spans="10:11" x14ac:dyDescent="0.25">
      <c r="J1373"/>
      <c r="K1373"/>
    </row>
    <row r="1374" spans="10:11" x14ac:dyDescent="0.25">
      <c r="J1374"/>
      <c r="K1374"/>
    </row>
    <row r="1375" spans="10:11" x14ac:dyDescent="0.25">
      <c r="J1375"/>
      <c r="K1375"/>
    </row>
    <row r="1376" spans="10:11" x14ac:dyDescent="0.25">
      <c r="J1376"/>
      <c r="K1376"/>
    </row>
    <row r="1377" spans="10:11" x14ac:dyDescent="0.25">
      <c r="J1377"/>
      <c r="K1377"/>
    </row>
    <row r="1378" spans="10:11" x14ac:dyDescent="0.25">
      <c r="J1378"/>
      <c r="K1378"/>
    </row>
    <row r="1379" spans="10:11" x14ac:dyDescent="0.25">
      <c r="J1379"/>
      <c r="K1379"/>
    </row>
    <row r="1380" spans="10:11" x14ac:dyDescent="0.25">
      <c r="J1380"/>
      <c r="K1380"/>
    </row>
    <row r="1381" spans="10:11" x14ac:dyDescent="0.25">
      <c r="J1381"/>
      <c r="K1381"/>
    </row>
    <row r="1382" spans="10:11" x14ac:dyDescent="0.25">
      <c r="J1382"/>
      <c r="K1382"/>
    </row>
    <row r="1383" spans="10:11" x14ac:dyDescent="0.25">
      <c r="J1383"/>
      <c r="K1383"/>
    </row>
    <row r="1384" spans="10:11" x14ac:dyDescent="0.25">
      <c r="J1384"/>
      <c r="K1384"/>
    </row>
    <row r="1385" spans="10:11" x14ac:dyDescent="0.25">
      <c r="J1385"/>
      <c r="K1385"/>
    </row>
    <row r="1386" spans="10:11" x14ac:dyDescent="0.25">
      <c r="J1386"/>
      <c r="K1386"/>
    </row>
    <row r="1387" spans="10:11" x14ac:dyDescent="0.25">
      <c r="J1387"/>
      <c r="K1387"/>
    </row>
    <row r="1388" spans="10:11" x14ac:dyDescent="0.25">
      <c r="J1388"/>
      <c r="K1388"/>
    </row>
    <row r="1389" spans="10:11" x14ac:dyDescent="0.25">
      <c r="J1389"/>
      <c r="K1389"/>
    </row>
    <row r="1390" spans="10:11" x14ac:dyDescent="0.25">
      <c r="J1390"/>
      <c r="K1390"/>
    </row>
    <row r="1391" spans="10:11" x14ac:dyDescent="0.25">
      <c r="J1391"/>
      <c r="K1391"/>
    </row>
    <row r="1392" spans="10:11" x14ac:dyDescent="0.25">
      <c r="J1392"/>
      <c r="K1392"/>
    </row>
    <row r="1393" spans="10:11" x14ac:dyDescent="0.25">
      <c r="J1393"/>
      <c r="K1393"/>
    </row>
    <row r="1394" spans="10:11" x14ac:dyDescent="0.25">
      <c r="J1394"/>
      <c r="K1394"/>
    </row>
    <row r="1395" spans="10:11" x14ac:dyDescent="0.25">
      <c r="J1395"/>
      <c r="K1395"/>
    </row>
    <row r="1396" spans="10:11" x14ac:dyDescent="0.25">
      <c r="J1396"/>
      <c r="K1396"/>
    </row>
    <row r="1397" spans="10:11" x14ac:dyDescent="0.25">
      <c r="J1397"/>
      <c r="K1397"/>
    </row>
    <row r="1398" spans="10:11" x14ac:dyDescent="0.25">
      <c r="J1398"/>
      <c r="K1398"/>
    </row>
    <row r="1399" spans="10:11" x14ac:dyDescent="0.25">
      <c r="J1399"/>
      <c r="K1399"/>
    </row>
    <row r="1400" spans="10:11" x14ac:dyDescent="0.25">
      <c r="J1400"/>
      <c r="K1400"/>
    </row>
    <row r="1401" spans="10:11" x14ac:dyDescent="0.25">
      <c r="J1401"/>
      <c r="K1401"/>
    </row>
    <row r="1402" spans="10:11" x14ac:dyDescent="0.25">
      <c r="J1402"/>
      <c r="K1402"/>
    </row>
    <row r="1403" spans="10:11" x14ac:dyDescent="0.25">
      <c r="J1403"/>
      <c r="K1403"/>
    </row>
    <row r="1404" spans="10:11" x14ac:dyDescent="0.25">
      <c r="J1404"/>
      <c r="K1404"/>
    </row>
    <row r="1405" spans="10:11" x14ac:dyDescent="0.25">
      <c r="J1405"/>
      <c r="K1405"/>
    </row>
    <row r="1406" spans="10:11" x14ac:dyDescent="0.25">
      <c r="J1406"/>
      <c r="K1406"/>
    </row>
    <row r="1407" spans="10:11" x14ac:dyDescent="0.25">
      <c r="J1407"/>
      <c r="K1407"/>
    </row>
    <row r="1408" spans="10:11" x14ac:dyDescent="0.25">
      <c r="J1408"/>
      <c r="K1408"/>
    </row>
    <row r="1409" spans="10:11" x14ac:dyDescent="0.25">
      <c r="J1409"/>
      <c r="K1409"/>
    </row>
    <row r="1410" spans="10:11" x14ac:dyDescent="0.25">
      <c r="J1410"/>
      <c r="K1410"/>
    </row>
    <row r="1411" spans="10:11" x14ac:dyDescent="0.25">
      <c r="J1411"/>
      <c r="K1411"/>
    </row>
    <row r="1412" spans="10:11" x14ac:dyDescent="0.25">
      <c r="J1412"/>
      <c r="K1412"/>
    </row>
    <row r="1413" spans="10:11" x14ac:dyDescent="0.25">
      <c r="J1413"/>
      <c r="K1413"/>
    </row>
    <row r="1414" spans="10:11" x14ac:dyDescent="0.25">
      <c r="J1414"/>
      <c r="K1414"/>
    </row>
    <row r="1415" spans="10:11" x14ac:dyDescent="0.25">
      <c r="J1415"/>
      <c r="K1415"/>
    </row>
    <row r="1416" spans="10:11" x14ac:dyDescent="0.25">
      <c r="J1416"/>
      <c r="K1416"/>
    </row>
    <row r="1417" spans="10:11" x14ac:dyDescent="0.25">
      <c r="J1417"/>
      <c r="K1417"/>
    </row>
    <row r="1418" spans="10:11" x14ac:dyDescent="0.25">
      <c r="J1418"/>
      <c r="K1418"/>
    </row>
    <row r="1419" spans="10:11" x14ac:dyDescent="0.25">
      <c r="J1419"/>
      <c r="K1419"/>
    </row>
    <row r="1420" spans="10:11" x14ac:dyDescent="0.25">
      <c r="J1420"/>
      <c r="K1420"/>
    </row>
    <row r="1421" spans="10:11" x14ac:dyDescent="0.25">
      <c r="J1421"/>
      <c r="K1421"/>
    </row>
    <row r="1422" spans="10:11" x14ac:dyDescent="0.25">
      <c r="J1422"/>
      <c r="K1422"/>
    </row>
    <row r="1423" spans="10:11" x14ac:dyDescent="0.25">
      <c r="J1423"/>
      <c r="K1423"/>
    </row>
    <row r="1424" spans="10:11" x14ac:dyDescent="0.25">
      <c r="J1424"/>
      <c r="K1424"/>
    </row>
    <row r="1425" spans="10:11" x14ac:dyDescent="0.25">
      <c r="J1425"/>
      <c r="K1425"/>
    </row>
    <row r="1426" spans="10:11" x14ac:dyDescent="0.25">
      <c r="J1426"/>
      <c r="K1426"/>
    </row>
    <row r="1427" spans="10:11" x14ac:dyDescent="0.25">
      <c r="J1427"/>
      <c r="K1427"/>
    </row>
    <row r="1428" spans="10:11" x14ac:dyDescent="0.25">
      <c r="J1428"/>
      <c r="K1428"/>
    </row>
    <row r="1429" spans="10:11" x14ac:dyDescent="0.25">
      <c r="J1429"/>
      <c r="K1429"/>
    </row>
    <row r="1430" spans="10:11" x14ac:dyDescent="0.25">
      <c r="J1430"/>
      <c r="K1430"/>
    </row>
    <row r="1431" spans="10:11" x14ac:dyDescent="0.25">
      <c r="J1431"/>
      <c r="K1431"/>
    </row>
    <row r="1432" spans="10:11" x14ac:dyDescent="0.25">
      <c r="J1432"/>
      <c r="K1432"/>
    </row>
    <row r="1433" spans="10:11" x14ac:dyDescent="0.25">
      <c r="J1433"/>
      <c r="K1433"/>
    </row>
    <row r="1434" spans="10:11" x14ac:dyDescent="0.25">
      <c r="J1434"/>
      <c r="K1434"/>
    </row>
    <row r="1435" spans="10:11" x14ac:dyDescent="0.25">
      <c r="J1435"/>
      <c r="K1435"/>
    </row>
    <row r="1436" spans="10:11" x14ac:dyDescent="0.25">
      <c r="J1436"/>
      <c r="K1436"/>
    </row>
    <row r="1437" spans="10:11" x14ac:dyDescent="0.25">
      <c r="J1437"/>
      <c r="K1437"/>
    </row>
    <row r="1438" spans="10:11" x14ac:dyDescent="0.25">
      <c r="J1438"/>
      <c r="K1438"/>
    </row>
    <row r="1439" spans="10:11" x14ac:dyDescent="0.25">
      <c r="J1439"/>
      <c r="K1439"/>
    </row>
    <row r="1440" spans="10:11" x14ac:dyDescent="0.25">
      <c r="J1440"/>
      <c r="K1440"/>
    </row>
    <row r="1441" spans="10:11" x14ac:dyDescent="0.25">
      <c r="J1441"/>
      <c r="K1441"/>
    </row>
    <row r="1442" spans="10:11" x14ac:dyDescent="0.25">
      <c r="J1442"/>
      <c r="K1442"/>
    </row>
    <row r="1443" spans="10:11" x14ac:dyDescent="0.25">
      <c r="J1443"/>
      <c r="K1443"/>
    </row>
    <row r="1444" spans="10:11" x14ac:dyDescent="0.25">
      <c r="J1444"/>
      <c r="K1444"/>
    </row>
    <row r="1445" spans="10:11" x14ac:dyDescent="0.25">
      <c r="J1445"/>
      <c r="K1445"/>
    </row>
    <row r="1446" spans="10:11" x14ac:dyDescent="0.25">
      <c r="J1446"/>
      <c r="K1446"/>
    </row>
    <row r="1447" spans="10:11" x14ac:dyDescent="0.25">
      <c r="J1447"/>
      <c r="K1447"/>
    </row>
    <row r="1448" spans="10:11" x14ac:dyDescent="0.25">
      <c r="J1448"/>
      <c r="K1448"/>
    </row>
    <row r="1449" spans="10:11" x14ac:dyDescent="0.25">
      <c r="J1449"/>
      <c r="K1449"/>
    </row>
    <row r="1450" spans="10:11" x14ac:dyDescent="0.25">
      <c r="J1450"/>
      <c r="K1450"/>
    </row>
    <row r="1451" spans="10:11" x14ac:dyDescent="0.25">
      <c r="J1451"/>
      <c r="K1451"/>
    </row>
    <row r="1452" spans="10:11" x14ac:dyDescent="0.25">
      <c r="J1452"/>
      <c r="K1452"/>
    </row>
    <row r="1453" spans="10:11" x14ac:dyDescent="0.25">
      <c r="J1453"/>
      <c r="K1453"/>
    </row>
    <row r="1454" spans="10:11" x14ac:dyDescent="0.25">
      <c r="J1454"/>
      <c r="K1454"/>
    </row>
    <row r="1455" spans="10:11" x14ac:dyDescent="0.25">
      <c r="J1455"/>
      <c r="K1455"/>
    </row>
    <row r="1456" spans="10:11" x14ac:dyDescent="0.25">
      <c r="J1456"/>
      <c r="K1456"/>
    </row>
    <row r="1457" spans="10:11" x14ac:dyDescent="0.25">
      <c r="J1457"/>
      <c r="K1457"/>
    </row>
    <row r="1458" spans="10:11" x14ac:dyDescent="0.25">
      <c r="J1458"/>
      <c r="K1458"/>
    </row>
    <row r="1459" spans="10:11" x14ac:dyDescent="0.25">
      <c r="J1459"/>
      <c r="K1459"/>
    </row>
    <row r="1460" spans="10:11" x14ac:dyDescent="0.25">
      <c r="J1460"/>
      <c r="K1460"/>
    </row>
    <row r="1461" spans="10:11" x14ac:dyDescent="0.25">
      <c r="J1461"/>
      <c r="K1461"/>
    </row>
    <row r="1462" spans="10:11" x14ac:dyDescent="0.25">
      <c r="J1462"/>
      <c r="K1462"/>
    </row>
    <row r="1463" spans="10:11" x14ac:dyDescent="0.25">
      <c r="J1463"/>
      <c r="K1463"/>
    </row>
    <row r="1464" spans="10:11" x14ac:dyDescent="0.25">
      <c r="J1464"/>
      <c r="K1464"/>
    </row>
    <row r="1465" spans="10:11" x14ac:dyDescent="0.25">
      <c r="J1465"/>
      <c r="K1465"/>
    </row>
    <row r="1466" spans="10:11" x14ac:dyDescent="0.25">
      <c r="J1466"/>
      <c r="K1466"/>
    </row>
    <row r="1467" spans="10:11" x14ac:dyDescent="0.25">
      <c r="J1467"/>
      <c r="K1467"/>
    </row>
    <row r="1468" spans="10:11" x14ac:dyDescent="0.25">
      <c r="J1468"/>
      <c r="K1468"/>
    </row>
    <row r="1469" spans="10:11" x14ac:dyDescent="0.25">
      <c r="J1469"/>
      <c r="K1469"/>
    </row>
    <row r="1470" spans="10:11" x14ac:dyDescent="0.25">
      <c r="J1470"/>
      <c r="K1470"/>
    </row>
    <row r="1471" spans="10:11" x14ac:dyDescent="0.25">
      <c r="J1471"/>
      <c r="K1471"/>
    </row>
    <row r="1472" spans="10:11" x14ac:dyDescent="0.25">
      <c r="J1472"/>
      <c r="K1472"/>
    </row>
    <row r="1473" spans="10:11" x14ac:dyDescent="0.25">
      <c r="J1473"/>
      <c r="K1473"/>
    </row>
    <row r="1474" spans="10:11" x14ac:dyDescent="0.25">
      <c r="J1474"/>
      <c r="K1474"/>
    </row>
    <row r="1475" spans="10:11" x14ac:dyDescent="0.25">
      <c r="J1475"/>
      <c r="K1475"/>
    </row>
    <row r="1476" spans="10:11" x14ac:dyDescent="0.25">
      <c r="J1476"/>
      <c r="K1476"/>
    </row>
    <row r="1477" spans="10:11" x14ac:dyDescent="0.25">
      <c r="J1477"/>
      <c r="K1477"/>
    </row>
    <row r="1478" spans="10:11" x14ac:dyDescent="0.25">
      <c r="J1478"/>
      <c r="K1478"/>
    </row>
    <row r="1479" spans="10:11" x14ac:dyDescent="0.25">
      <c r="J1479"/>
      <c r="K1479"/>
    </row>
    <row r="1480" spans="10:11" x14ac:dyDescent="0.25">
      <c r="J1480"/>
      <c r="K1480"/>
    </row>
    <row r="1481" spans="10:11" x14ac:dyDescent="0.25">
      <c r="J1481"/>
      <c r="K1481"/>
    </row>
    <row r="1482" spans="10:11" x14ac:dyDescent="0.25">
      <c r="J1482"/>
      <c r="K1482"/>
    </row>
    <row r="1483" spans="10:11" x14ac:dyDescent="0.25">
      <c r="J1483"/>
      <c r="K1483"/>
    </row>
    <row r="1484" spans="10:11" x14ac:dyDescent="0.25">
      <c r="J1484"/>
      <c r="K1484"/>
    </row>
    <row r="1485" spans="10:11" x14ac:dyDescent="0.25">
      <c r="J1485"/>
      <c r="K1485"/>
    </row>
    <row r="1486" spans="10:11" x14ac:dyDescent="0.25">
      <c r="J1486"/>
      <c r="K1486"/>
    </row>
    <row r="1487" spans="10:11" x14ac:dyDescent="0.25">
      <c r="J1487"/>
      <c r="K1487"/>
    </row>
    <row r="1488" spans="10:11" x14ac:dyDescent="0.25">
      <c r="J1488"/>
      <c r="K1488"/>
    </row>
    <row r="1489" spans="10:11" x14ac:dyDescent="0.25">
      <c r="J1489"/>
      <c r="K1489"/>
    </row>
    <row r="1490" spans="10:11" x14ac:dyDescent="0.25">
      <c r="J1490"/>
      <c r="K1490"/>
    </row>
    <row r="1491" spans="10:11" x14ac:dyDescent="0.25">
      <c r="J1491"/>
      <c r="K1491"/>
    </row>
    <row r="1492" spans="10:11" x14ac:dyDescent="0.25">
      <c r="J1492"/>
      <c r="K1492"/>
    </row>
    <row r="1493" spans="10:11" x14ac:dyDescent="0.25">
      <c r="J1493"/>
      <c r="K1493"/>
    </row>
    <row r="1494" spans="10:11" x14ac:dyDescent="0.25">
      <c r="J1494"/>
      <c r="K1494"/>
    </row>
    <row r="1495" spans="10:11" x14ac:dyDescent="0.25">
      <c r="J1495"/>
      <c r="K1495"/>
    </row>
    <row r="1496" spans="10:11" x14ac:dyDescent="0.25">
      <c r="J1496"/>
      <c r="K1496"/>
    </row>
    <row r="1497" spans="10:11" x14ac:dyDescent="0.25">
      <c r="J1497"/>
      <c r="K1497"/>
    </row>
    <row r="1498" spans="10:11" x14ac:dyDescent="0.25">
      <c r="J1498"/>
      <c r="K1498"/>
    </row>
    <row r="1499" spans="10:11" x14ac:dyDescent="0.25">
      <c r="J1499"/>
      <c r="K1499"/>
    </row>
    <row r="1500" spans="10:11" x14ac:dyDescent="0.25">
      <c r="J1500"/>
      <c r="K1500"/>
    </row>
    <row r="1501" spans="10:11" x14ac:dyDescent="0.25">
      <c r="J1501"/>
      <c r="K1501"/>
    </row>
    <row r="1502" spans="10:11" x14ac:dyDescent="0.25">
      <c r="J1502"/>
      <c r="K1502"/>
    </row>
    <row r="1503" spans="10:11" x14ac:dyDescent="0.25">
      <c r="J1503"/>
      <c r="K1503"/>
    </row>
    <row r="1504" spans="10:11" x14ac:dyDescent="0.25">
      <c r="J1504"/>
      <c r="K1504"/>
    </row>
    <row r="1505" spans="10:11" x14ac:dyDescent="0.25">
      <c r="J1505"/>
      <c r="K1505"/>
    </row>
    <row r="1506" spans="10:11" x14ac:dyDescent="0.25">
      <c r="J1506"/>
      <c r="K1506"/>
    </row>
    <row r="1507" spans="10:11" x14ac:dyDescent="0.25">
      <c r="J1507"/>
      <c r="K1507"/>
    </row>
    <row r="1508" spans="10:11" x14ac:dyDescent="0.25">
      <c r="J1508"/>
      <c r="K1508"/>
    </row>
    <row r="1509" spans="10:11" x14ac:dyDescent="0.25">
      <c r="J1509"/>
      <c r="K1509"/>
    </row>
    <row r="1510" spans="10:11" x14ac:dyDescent="0.25">
      <c r="J1510"/>
      <c r="K1510"/>
    </row>
    <row r="1511" spans="10:11" x14ac:dyDescent="0.25">
      <c r="J1511"/>
      <c r="K1511"/>
    </row>
    <row r="1512" spans="10:11" x14ac:dyDescent="0.25">
      <c r="J1512"/>
      <c r="K1512"/>
    </row>
    <row r="1513" spans="10:11" x14ac:dyDescent="0.25">
      <c r="J1513"/>
      <c r="K1513"/>
    </row>
    <row r="1514" spans="10:11" x14ac:dyDescent="0.25">
      <c r="J1514"/>
      <c r="K1514"/>
    </row>
    <row r="1515" spans="10:11" x14ac:dyDescent="0.25">
      <c r="J1515"/>
      <c r="K1515"/>
    </row>
    <row r="1516" spans="10:11" x14ac:dyDescent="0.25">
      <c r="J1516"/>
      <c r="K1516"/>
    </row>
    <row r="1517" spans="10:11" x14ac:dyDescent="0.25">
      <c r="J1517"/>
      <c r="K1517"/>
    </row>
    <row r="1518" spans="10:11" x14ac:dyDescent="0.25">
      <c r="J1518"/>
      <c r="K1518"/>
    </row>
    <row r="1519" spans="10:11" x14ac:dyDescent="0.25">
      <c r="J1519"/>
      <c r="K1519"/>
    </row>
    <row r="1520" spans="10:11" x14ac:dyDescent="0.25">
      <c r="J1520"/>
      <c r="K1520"/>
    </row>
    <row r="1521" spans="10:11" x14ac:dyDescent="0.25">
      <c r="J1521"/>
      <c r="K1521"/>
    </row>
    <row r="1522" spans="10:11" x14ac:dyDescent="0.25">
      <c r="J1522"/>
      <c r="K1522"/>
    </row>
    <row r="1523" spans="10:11" x14ac:dyDescent="0.25">
      <c r="J1523"/>
      <c r="K1523"/>
    </row>
    <row r="1524" spans="10:11" x14ac:dyDescent="0.25">
      <c r="J1524"/>
      <c r="K1524"/>
    </row>
    <row r="1525" spans="10:11" x14ac:dyDescent="0.25">
      <c r="J1525"/>
      <c r="K1525"/>
    </row>
    <row r="1526" spans="10:11" x14ac:dyDescent="0.25">
      <c r="J1526"/>
      <c r="K1526"/>
    </row>
    <row r="1527" spans="10:11" x14ac:dyDescent="0.25">
      <c r="J1527"/>
      <c r="K1527"/>
    </row>
    <row r="1528" spans="10:11" x14ac:dyDescent="0.25">
      <c r="J1528"/>
      <c r="K1528"/>
    </row>
    <row r="1529" spans="10:11" x14ac:dyDescent="0.25">
      <c r="J1529"/>
      <c r="K1529"/>
    </row>
    <row r="1530" spans="10:11" x14ac:dyDescent="0.25">
      <c r="J1530"/>
      <c r="K1530"/>
    </row>
    <row r="1531" spans="10:11" x14ac:dyDescent="0.25">
      <c r="J1531"/>
      <c r="K1531"/>
    </row>
    <row r="1532" spans="10:11" x14ac:dyDescent="0.25">
      <c r="J1532"/>
      <c r="K1532"/>
    </row>
    <row r="1533" spans="10:11" x14ac:dyDescent="0.25">
      <c r="J1533"/>
      <c r="K1533"/>
    </row>
    <row r="1534" spans="10:11" x14ac:dyDescent="0.25">
      <c r="J1534"/>
      <c r="K1534"/>
    </row>
    <row r="1535" spans="10:11" x14ac:dyDescent="0.25">
      <c r="J1535"/>
      <c r="K1535"/>
    </row>
    <row r="1536" spans="10:11" x14ac:dyDescent="0.25">
      <c r="J1536"/>
      <c r="K1536"/>
    </row>
    <row r="1537" spans="10:11" x14ac:dyDescent="0.25">
      <c r="J1537"/>
      <c r="K1537"/>
    </row>
    <row r="1538" spans="10:11" x14ac:dyDescent="0.25">
      <c r="J1538"/>
      <c r="K1538"/>
    </row>
    <row r="1539" spans="10:11" x14ac:dyDescent="0.25">
      <c r="J1539"/>
      <c r="K1539"/>
    </row>
    <row r="1540" spans="10:11" x14ac:dyDescent="0.25">
      <c r="J1540"/>
      <c r="K1540"/>
    </row>
    <row r="1541" spans="10:11" x14ac:dyDescent="0.25">
      <c r="J1541"/>
      <c r="K1541"/>
    </row>
    <row r="1542" spans="10:11" x14ac:dyDescent="0.25">
      <c r="J1542"/>
      <c r="K1542"/>
    </row>
    <row r="1543" spans="10:11" x14ac:dyDescent="0.25">
      <c r="J1543"/>
      <c r="K1543"/>
    </row>
    <row r="1544" spans="10:11" x14ac:dyDescent="0.25">
      <c r="J1544"/>
      <c r="K1544"/>
    </row>
    <row r="1545" spans="10:11" x14ac:dyDescent="0.25">
      <c r="J1545"/>
      <c r="K1545"/>
    </row>
    <row r="1546" spans="10:11" x14ac:dyDescent="0.25">
      <c r="J1546"/>
      <c r="K1546"/>
    </row>
    <row r="1547" spans="10:11" x14ac:dyDescent="0.25">
      <c r="J1547"/>
      <c r="K1547"/>
    </row>
    <row r="1548" spans="10:11" x14ac:dyDescent="0.25">
      <c r="J1548"/>
      <c r="K1548"/>
    </row>
    <row r="1549" spans="10:11" x14ac:dyDescent="0.25">
      <c r="J1549"/>
      <c r="K1549"/>
    </row>
    <row r="1550" spans="10:11" x14ac:dyDescent="0.25">
      <c r="J1550"/>
      <c r="K1550"/>
    </row>
    <row r="1551" spans="10:11" x14ac:dyDescent="0.25">
      <c r="J1551"/>
      <c r="K1551"/>
    </row>
    <row r="1552" spans="10:11" x14ac:dyDescent="0.25">
      <c r="J1552"/>
      <c r="K1552"/>
    </row>
    <row r="1553" spans="10:11" x14ac:dyDescent="0.25">
      <c r="J1553"/>
      <c r="K1553"/>
    </row>
    <row r="1554" spans="10:11" x14ac:dyDescent="0.25">
      <c r="J1554"/>
      <c r="K1554"/>
    </row>
    <row r="1555" spans="10:11" x14ac:dyDescent="0.25">
      <c r="J1555"/>
      <c r="K1555"/>
    </row>
    <row r="1556" spans="10:11" x14ac:dyDescent="0.25">
      <c r="J1556"/>
      <c r="K1556"/>
    </row>
    <row r="1557" spans="10:11" x14ac:dyDescent="0.25">
      <c r="J1557"/>
      <c r="K1557"/>
    </row>
    <row r="1558" spans="10:11" x14ac:dyDescent="0.25">
      <c r="J1558"/>
      <c r="K1558"/>
    </row>
    <row r="1559" spans="10:11" x14ac:dyDescent="0.25">
      <c r="J1559"/>
      <c r="K1559"/>
    </row>
    <row r="1560" spans="10:11" x14ac:dyDescent="0.25">
      <c r="J1560"/>
      <c r="K1560"/>
    </row>
    <row r="1561" spans="10:11" x14ac:dyDescent="0.25">
      <c r="J1561"/>
      <c r="K1561"/>
    </row>
    <row r="1562" spans="10:11" x14ac:dyDescent="0.25">
      <c r="J1562"/>
      <c r="K1562"/>
    </row>
    <row r="1563" spans="10:11" x14ac:dyDescent="0.25">
      <c r="J1563"/>
      <c r="K1563"/>
    </row>
    <row r="1564" spans="10:11" x14ac:dyDescent="0.25">
      <c r="J1564"/>
      <c r="K1564"/>
    </row>
    <row r="1565" spans="10:11" x14ac:dyDescent="0.25">
      <c r="J1565"/>
      <c r="K1565"/>
    </row>
    <row r="1566" spans="10:11" x14ac:dyDescent="0.25">
      <c r="J1566"/>
      <c r="K1566"/>
    </row>
    <row r="1567" spans="10:11" x14ac:dyDescent="0.25">
      <c r="J1567"/>
      <c r="K1567"/>
    </row>
    <row r="1568" spans="10:11" x14ac:dyDescent="0.25">
      <c r="J1568"/>
      <c r="K1568"/>
    </row>
    <row r="1569" spans="10:11" x14ac:dyDescent="0.25">
      <c r="J1569"/>
      <c r="K1569"/>
    </row>
    <row r="1570" spans="10:11" x14ac:dyDescent="0.25">
      <c r="J1570"/>
      <c r="K1570"/>
    </row>
    <row r="1571" spans="10:11" x14ac:dyDescent="0.25">
      <c r="J1571"/>
      <c r="K1571"/>
    </row>
    <row r="1572" spans="10:11" x14ac:dyDescent="0.25">
      <c r="J1572"/>
      <c r="K1572"/>
    </row>
    <row r="1573" spans="10:11" x14ac:dyDescent="0.25">
      <c r="J1573"/>
      <c r="K1573"/>
    </row>
    <row r="1574" spans="10:11" x14ac:dyDescent="0.25">
      <c r="J1574"/>
      <c r="K1574"/>
    </row>
    <row r="1575" spans="10:11" x14ac:dyDescent="0.25">
      <c r="J1575"/>
      <c r="K1575"/>
    </row>
    <row r="1576" spans="10:11" x14ac:dyDescent="0.25">
      <c r="J1576"/>
      <c r="K1576"/>
    </row>
    <row r="1577" spans="10:11" x14ac:dyDescent="0.25">
      <c r="J1577"/>
      <c r="K1577"/>
    </row>
    <row r="1578" spans="10:11" x14ac:dyDescent="0.25">
      <c r="J1578"/>
      <c r="K1578"/>
    </row>
    <row r="1579" spans="10:11" x14ac:dyDescent="0.25">
      <c r="J1579"/>
      <c r="K1579"/>
    </row>
    <row r="1580" spans="10:11" x14ac:dyDescent="0.25">
      <c r="J1580"/>
      <c r="K1580"/>
    </row>
    <row r="1581" spans="10:11" x14ac:dyDescent="0.25">
      <c r="J1581"/>
      <c r="K1581"/>
    </row>
    <row r="1582" spans="10:11" x14ac:dyDescent="0.25">
      <c r="J1582"/>
      <c r="K1582"/>
    </row>
    <row r="1583" spans="10:11" x14ac:dyDescent="0.25">
      <c r="J1583"/>
      <c r="K1583"/>
    </row>
    <row r="1584" spans="10:11" x14ac:dyDescent="0.25">
      <c r="J1584"/>
      <c r="K1584"/>
    </row>
    <row r="1585" spans="10:11" x14ac:dyDescent="0.25">
      <c r="J1585"/>
      <c r="K1585"/>
    </row>
    <row r="1586" spans="10:11" x14ac:dyDescent="0.25">
      <c r="J1586"/>
      <c r="K1586"/>
    </row>
    <row r="1587" spans="10:11" x14ac:dyDescent="0.25">
      <c r="J1587"/>
      <c r="K1587"/>
    </row>
    <row r="1588" spans="10:11" x14ac:dyDescent="0.25">
      <c r="J1588"/>
      <c r="K1588"/>
    </row>
    <row r="1589" spans="10:11" x14ac:dyDescent="0.25">
      <c r="J1589"/>
      <c r="K1589"/>
    </row>
    <row r="1590" spans="10:11" x14ac:dyDescent="0.25">
      <c r="J1590"/>
      <c r="K1590"/>
    </row>
    <row r="1591" spans="10:11" x14ac:dyDescent="0.25">
      <c r="J1591"/>
      <c r="K1591"/>
    </row>
    <row r="1592" spans="10:11" x14ac:dyDescent="0.25">
      <c r="J1592"/>
      <c r="K1592"/>
    </row>
    <row r="1593" spans="10:11" x14ac:dyDescent="0.25">
      <c r="J1593"/>
      <c r="K1593"/>
    </row>
    <row r="1594" spans="10:11" x14ac:dyDescent="0.25">
      <c r="J1594"/>
      <c r="K1594"/>
    </row>
    <row r="1595" spans="10:11" x14ac:dyDescent="0.25">
      <c r="J1595"/>
      <c r="K1595"/>
    </row>
    <row r="1596" spans="10:11" x14ac:dyDescent="0.25">
      <c r="J1596"/>
      <c r="K1596"/>
    </row>
    <row r="1597" spans="10:11" x14ac:dyDescent="0.25">
      <c r="J1597"/>
      <c r="K1597"/>
    </row>
    <row r="1598" spans="10:11" x14ac:dyDescent="0.25">
      <c r="J1598"/>
      <c r="K1598"/>
    </row>
    <row r="1599" spans="10:11" x14ac:dyDescent="0.25">
      <c r="J1599"/>
      <c r="K1599"/>
    </row>
    <row r="1600" spans="10:11" x14ac:dyDescent="0.25">
      <c r="J1600"/>
      <c r="K1600"/>
    </row>
    <row r="1601" spans="10:11" x14ac:dyDescent="0.25">
      <c r="J1601"/>
      <c r="K1601"/>
    </row>
    <row r="1602" spans="10:11" x14ac:dyDescent="0.25">
      <c r="J1602"/>
      <c r="K1602"/>
    </row>
    <row r="1603" spans="10:11" x14ac:dyDescent="0.25">
      <c r="J1603"/>
      <c r="K1603"/>
    </row>
    <row r="1604" spans="10:11" x14ac:dyDescent="0.25">
      <c r="J1604"/>
      <c r="K1604"/>
    </row>
    <row r="1605" spans="10:11" x14ac:dyDescent="0.25">
      <c r="J1605"/>
      <c r="K1605"/>
    </row>
    <row r="1606" spans="10:11" x14ac:dyDescent="0.25">
      <c r="J1606"/>
      <c r="K1606"/>
    </row>
    <row r="1607" spans="10:11" x14ac:dyDescent="0.25">
      <c r="J1607"/>
      <c r="K1607"/>
    </row>
    <row r="1608" spans="10:11" x14ac:dyDescent="0.25">
      <c r="J1608"/>
      <c r="K1608"/>
    </row>
    <row r="1609" spans="10:11" x14ac:dyDescent="0.25">
      <c r="J1609"/>
      <c r="K1609"/>
    </row>
    <row r="1610" spans="10:11" x14ac:dyDescent="0.25">
      <c r="J1610"/>
      <c r="K1610"/>
    </row>
    <row r="1611" spans="10:11" x14ac:dyDescent="0.25">
      <c r="J1611"/>
      <c r="K1611"/>
    </row>
    <row r="1612" spans="10:11" x14ac:dyDescent="0.25">
      <c r="J1612"/>
      <c r="K1612"/>
    </row>
    <row r="1613" spans="10:11" x14ac:dyDescent="0.25">
      <c r="J1613"/>
      <c r="K1613"/>
    </row>
    <row r="1614" spans="10:11" x14ac:dyDescent="0.25">
      <c r="J1614"/>
      <c r="K1614"/>
    </row>
    <row r="1615" spans="10:11" x14ac:dyDescent="0.25">
      <c r="J1615"/>
      <c r="K1615"/>
    </row>
    <row r="1616" spans="10:11" x14ac:dyDescent="0.25">
      <c r="J1616"/>
      <c r="K1616"/>
    </row>
    <row r="1617" spans="10:11" x14ac:dyDescent="0.25">
      <c r="J1617"/>
      <c r="K1617"/>
    </row>
    <row r="1618" spans="10:11" x14ac:dyDescent="0.25">
      <c r="J1618"/>
      <c r="K1618"/>
    </row>
    <row r="1619" spans="10:11" x14ac:dyDescent="0.25">
      <c r="J1619"/>
      <c r="K1619"/>
    </row>
    <row r="1620" spans="10:11" x14ac:dyDescent="0.25">
      <c r="J1620"/>
      <c r="K1620"/>
    </row>
    <row r="1621" spans="10:11" x14ac:dyDescent="0.25">
      <c r="J1621"/>
      <c r="K1621"/>
    </row>
    <row r="1622" spans="10:11" x14ac:dyDescent="0.25">
      <c r="J1622"/>
      <c r="K1622"/>
    </row>
    <row r="1623" spans="10:11" x14ac:dyDescent="0.25">
      <c r="J1623"/>
      <c r="K1623"/>
    </row>
    <row r="1624" spans="10:11" x14ac:dyDescent="0.25">
      <c r="J1624"/>
      <c r="K1624"/>
    </row>
    <row r="1625" spans="10:11" x14ac:dyDescent="0.25">
      <c r="J1625"/>
      <c r="K1625"/>
    </row>
    <row r="1626" spans="10:11" x14ac:dyDescent="0.25">
      <c r="J1626"/>
      <c r="K1626"/>
    </row>
    <row r="1627" spans="10:11" x14ac:dyDescent="0.25">
      <c r="J1627"/>
      <c r="K1627"/>
    </row>
    <row r="1628" spans="10:11" x14ac:dyDescent="0.25">
      <c r="J1628"/>
      <c r="K1628"/>
    </row>
    <row r="1629" spans="10:11" x14ac:dyDescent="0.25">
      <c r="J1629"/>
      <c r="K1629"/>
    </row>
    <row r="1630" spans="10:11" x14ac:dyDescent="0.25">
      <c r="J1630"/>
      <c r="K1630"/>
    </row>
    <row r="1631" spans="10:11" x14ac:dyDescent="0.25">
      <c r="J1631"/>
      <c r="K1631"/>
    </row>
    <row r="1632" spans="10:11" x14ac:dyDescent="0.25">
      <c r="J1632"/>
      <c r="K1632"/>
    </row>
    <row r="1633" spans="10:11" x14ac:dyDescent="0.25">
      <c r="J1633"/>
      <c r="K1633"/>
    </row>
    <row r="1634" spans="10:11" x14ac:dyDescent="0.25">
      <c r="J1634"/>
      <c r="K1634"/>
    </row>
    <row r="1635" spans="10:11" x14ac:dyDescent="0.25">
      <c r="J1635"/>
      <c r="K1635"/>
    </row>
    <row r="1636" spans="10:11" x14ac:dyDescent="0.25">
      <c r="J1636"/>
      <c r="K1636"/>
    </row>
    <row r="1637" spans="10:11" x14ac:dyDescent="0.25">
      <c r="J1637"/>
      <c r="K1637"/>
    </row>
    <row r="1638" spans="10:11" x14ac:dyDescent="0.25">
      <c r="J1638"/>
      <c r="K1638"/>
    </row>
    <row r="1639" spans="10:11" x14ac:dyDescent="0.25">
      <c r="J1639"/>
      <c r="K1639"/>
    </row>
    <row r="1640" spans="10:11" x14ac:dyDescent="0.25">
      <c r="J1640"/>
      <c r="K1640"/>
    </row>
    <row r="1641" spans="10:11" x14ac:dyDescent="0.25">
      <c r="J1641"/>
      <c r="K1641"/>
    </row>
    <row r="1642" spans="10:11" x14ac:dyDescent="0.25">
      <c r="J1642"/>
      <c r="K1642"/>
    </row>
    <row r="1643" spans="10:11" x14ac:dyDescent="0.25">
      <c r="J1643"/>
      <c r="K1643"/>
    </row>
    <row r="1644" spans="10:11" x14ac:dyDescent="0.25">
      <c r="J1644"/>
      <c r="K1644"/>
    </row>
    <row r="1645" spans="10:11" x14ac:dyDescent="0.25">
      <c r="J1645"/>
      <c r="K1645"/>
    </row>
    <row r="1646" spans="10:11" x14ac:dyDescent="0.25">
      <c r="J1646"/>
      <c r="K1646"/>
    </row>
    <row r="1647" spans="10:11" x14ac:dyDescent="0.25">
      <c r="J1647"/>
      <c r="K1647"/>
    </row>
    <row r="1648" spans="10:11" x14ac:dyDescent="0.25">
      <c r="J1648"/>
      <c r="K1648"/>
    </row>
    <row r="1649" spans="10:11" x14ac:dyDescent="0.25">
      <c r="J1649"/>
      <c r="K1649"/>
    </row>
    <row r="1650" spans="10:11" x14ac:dyDescent="0.25">
      <c r="J1650"/>
      <c r="K1650"/>
    </row>
    <row r="1651" spans="10:11" x14ac:dyDescent="0.25">
      <c r="J1651"/>
      <c r="K1651"/>
    </row>
    <row r="1652" spans="10:11" x14ac:dyDescent="0.25">
      <c r="J1652"/>
      <c r="K1652"/>
    </row>
    <row r="1653" spans="10:11" x14ac:dyDescent="0.25">
      <c r="J1653"/>
      <c r="K1653"/>
    </row>
    <row r="1654" spans="10:11" x14ac:dyDescent="0.25">
      <c r="J1654"/>
      <c r="K1654"/>
    </row>
    <row r="1655" spans="10:11" x14ac:dyDescent="0.25">
      <c r="J1655"/>
      <c r="K1655"/>
    </row>
    <row r="1656" spans="10:11" x14ac:dyDescent="0.25">
      <c r="J1656"/>
      <c r="K1656"/>
    </row>
    <row r="1657" spans="10:11" x14ac:dyDescent="0.25">
      <c r="J1657"/>
      <c r="K1657"/>
    </row>
    <row r="1658" spans="10:11" x14ac:dyDescent="0.25">
      <c r="J1658"/>
      <c r="K1658"/>
    </row>
    <row r="1659" spans="10:11" x14ac:dyDescent="0.25">
      <c r="J1659"/>
      <c r="K1659"/>
    </row>
    <row r="1660" spans="10:11" x14ac:dyDescent="0.25">
      <c r="J1660"/>
      <c r="K1660"/>
    </row>
    <row r="1661" spans="10:11" x14ac:dyDescent="0.25">
      <c r="J1661"/>
      <c r="K1661"/>
    </row>
    <row r="1662" spans="10:11" x14ac:dyDescent="0.25">
      <c r="J1662"/>
      <c r="K1662"/>
    </row>
    <row r="1663" spans="10:11" x14ac:dyDescent="0.25">
      <c r="J1663"/>
      <c r="K1663"/>
    </row>
    <row r="1664" spans="10:11" x14ac:dyDescent="0.25">
      <c r="J1664"/>
      <c r="K1664"/>
    </row>
    <row r="1665" spans="10:11" x14ac:dyDescent="0.25">
      <c r="J1665"/>
      <c r="K1665"/>
    </row>
    <row r="1666" spans="10:11" x14ac:dyDescent="0.25">
      <c r="J1666"/>
      <c r="K1666"/>
    </row>
    <row r="1667" spans="10:11" x14ac:dyDescent="0.25">
      <c r="J1667"/>
      <c r="K1667"/>
    </row>
    <row r="1668" spans="10:11" x14ac:dyDescent="0.25">
      <c r="J1668"/>
      <c r="K1668"/>
    </row>
    <row r="1669" spans="10:11" x14ac:dyDescent="0.25">
      <c r="J1669"/>
      <c r="K1669"/>
    </row>
    <row r="1670" spans="10:11" x14ac:dyDescent="0.25">
      <c r="J1670"/>
      <c r="K1670"/>
    </row>
    <row r="1671" spans="10:11" x14ac:dyDescent="0.25">
      <c r="J1671"/>
      <c r="K1671"/>
    </row>
    <row r="1672" spans="10:11" x14ac:dyDescent="0.25">
      <c r="J1672"/>
      <c r="K1672"/>
    </row>
    <row r="1673" spans="10:11" x14ac:dyDescent="0.25">
      <c r="J1673"/>
      <c r="K1673"/>
    </row>
    <row r="1674" spans="10:11" x14ac:dyDescent="0.25">
      <c r="J1674"/>
      <c r="K1674"/>
    </row>
    <row r="1675" spans="10:11" x14ac:dyDescent="0.25">
      <c r="J1675"/>
      <c r="K1675"/>
    </row>
    <row r="1676" spans="10:11" x14ac:dyDescent="0.25">
      <c r="J1676"/>
      <c r="K1676"/>
    </row>
    <row r="1677" spans="10:11" x14ac:dyDescent="0.25">
      <c r="J1677"/>
      <c r="K1677"/>
    </row>
    <row r="1678" spans="10:11" x14ac:dyDescent="0.25">
      <c r="J1678"/>
      <c r="K1678"/>
    </row>
    <row r="1679" spans="10:11" x14ac:dyDescent="0.25">
      <c r="J1679"/>
      <c r="K1679"/>
    </row>
    <row r="1680" spans="10:11" x14ac:dyDescent="0.25">
      <c r="J1680"/>
      <c r="K1680"/>
    </row>
    <row r="1681" spans="10:11" x14ac:dyDescent="0.25">
      <c r="J1681"/>
      <c r="K1681"/>
    </row>
    <row r="1682" spans="10:11" x14ac:dyDescent="0.25">
      <c r="J1682"/>
      <c r="K1682"/>
    </row>
    <row r="1683" spans="10:11" x14ac:dyDescent="0.25">
      <c r="J1683"/>
      <c r="K1683"/>
    </row>
    <row r="1684" spans="10:11" x14ac:dyDescent="0.25">
      <c r="J1684"/>
      <c r="K1684"/>
    </row>
    <row r="1685" spans="10:11" x14ac:dyDescent="0.25">
      <c r="J1685"/>
      <c r="K1685"/>
    </row>
    <row r="1686" spans="10:11" x14ac:dyDescent="0.25">
      <c r="J1686"/>
      <c r="K1686"/>
    </row>
    <row r="1687" spans="10:11" x14ac:dyDescent="0.25">
      <c r="J1687"/>
      <c r="K1687"/>
    </row>
    <row r="1688" spans="10:11" x14ac:dyDescent="0.25">
      <c r="J1688"/>
      <c r="K1688"/>
    </row>
    <row r="1689" spans="10:11" x14ac:dyDescent="0.25">
      <c r="J1689"/>
      <c r="K1689"/>
    </row>
    <row r="1690" spans="10:11" x14ac:dyDescent="0.25">
      <c r="J1690"/>
      <c r="K1690"/>
    </row>
    <row r="1691" spans="10:11" x14ac:dyDescent="0.25">
      <c r="J1691"/>
      <c r="K1691"/>
    </row>
    <row r="1692" spans="10:11" x14ac:dyDescent="0.25">
      <c r="J1692"/>
      <c r="K1692"/>
    </row>
    <row r="1693" spans="10:11" x14ac:dyDescent="0.25">
      <c r="J1693"/>
      <c r="K1693"/>
    </row>
    <row r="1694" spans="10:11" x14ac:dyDescent="0.25">
      <c r="J1694"/>
      <c r="K1694"/>
    </row>
    <row r="1695" spans="10:11" x14ac:dyDescent="0.25">
      <c r="J1695"/>
      <c r="K1695"/>
    </row>
    <row r="1696" spans="10:11" x14ac:dyDescent="0.25">
      <c r="J1696"/>
      <c r="K1696"/>
    </row>
    <row r="1697" spans="10:11" x14ac:dyDescent="0.25">
      <c r="J1697"/>
      <c r="K1697"/>
    </row>
    <row r="1698" spans="10:11" x14ac:dyDescent="0.25">
      <c r="J1698"/>
      <c r="K1698"/>
    </row>
    <row r="1699" spans="10:11" x14ac:dyDescent="0.25">
      <c r="J1699"/>
      <c r="K1699"/>
    </row>
    <row r="1700" spans="10:11" x14ac:dyDescent="0.25">
      <c r="J1700"/>
      <c r="K1700"/>
    </row>
    <row r="1701" spans="10:11" x14ac:dyDescent="0.25">
      <c r="J1701"/>
      <c r="K1701"/>
    </row>
    <row r="1702" spans="10:11" x14ac:dyDescent="0.25">
      <c r="J1702"/>
      <c r="K1702"/>
    </row>
    <row r="1703" spans="10:11" x14ac:dyDescent="0.25">
      <c r="J1703"/>
      <c r="K1703"/>
    </row>
    <row r="1704" spans="10:11" x14ac:dyDescent="0.25">
      <c r="J1704"/>
      <c r="K1704"/>
    </row>
    <row r="1705" spans="10:11" x14ac:dyDescent="0.25">
      <c r="J1705"/>
      <c r="K1705"/>
    </row>
    <row r="1706" spans="10:11" x14ac:dyDescent="0.25">
      <c r="J1706"/>
      <c r="K1706"/>
    </row>
    <row r="1707" spans="10:11" x14ac:dyDescent="0.25">
      <c r="J1707"/>
      <c r="K1707"/>
    </row>
    <row r="1708" spans="10:11" x14ac:dyDescent="0.25">
      <c r="J1708"/>
      <c r="K1708"/>
    </row>
    <row r="1709" spans="10:11" x14ac:dyDescent="0.25">
      <c r="J1709"/>
      <c r="K1709"/>
    </row>
    <row r="1710" spans="10:11" x14ac:dyDescent="0.25">
      <c r="J1710"/>
      <c r="K1710"/>
    </row>
    <row r="1711" spans="10:11" x14ac:dyDescent="0.25">
      <c r="J1711"/>
      <c r="K1711"/>
    </row>
    <row r="1712" spans="10:11" x14ac:dyDescent="0.25">
      <c r="J1712"/>
      <c r="K1712"/>
    </row>
    <row r="1713" spans="10:11" x14ac:dyDescent="0.25">
      <c r="J1713"/>
      <c r="K1713"/>
    </row>
    <row r="1714" spans="10:11" x14ac:dyDescent="0.25">
      <c r="J1714"/>
      <c r="K1714"/>
    </row>
    <row r="1715" spans="10:11" x14ac:dyDescent="0.25">
      <c r="J1715"/>
      <c r="K1715"/>
    </row>
    <row r="1716" spans="10:11" x14ac:dyDescent="0.25">
      <c r="J1716"/>
      <c r="K1716"/>
    </row>
    <row r="1717" spans="10:11" x14ac:dyDescent="0.25">
      <c r="J1717"/>
      <c r="K1717"/>
    </row>
    <row r="1718" spans="10:11" x14ac:dyDescent="0.25">
      <c r="J1718"/>
      <c r="K1718"/>
    </row>
    <row r="1719" spans="10:11" x14ac:dyDescent="0.25">
      <c r="J1719"/>
      <c r="K1719"/>
    </row>
    <row r="1720" spans="10:11" x14ac:dyDescent="0.25">
      <c r="J1720"/>
      <c r="K1720"/>
    </row>
    <row r="1721" spans="10:11" x14ac:dyDescent="0.25">
      <c r="J1721"/>
      <c r="K1721"/>
    </row>
    <row r="1722" spans="10:11" x14ac:dyDescent="0.25">
      <c r="J1722"/>
      <c r="K1722"/>
    </row>
    <row r="1723" spans="10:11" x14ac:dyDescent="0.25">
      <c r="J1723"/>
      <c r="K1723"/>
    </row>
    <row r="1724" spans="10:11" x14ac:dyDescent="0.25">
      <c r="J1724"/>
      <c r="K1724"/>
    </row>
    <row r="1725" spans="10:11" x14ac:dyDescent="0.25">
      <c r="J1725"/>
      <c r="K1725"/>
    </row>
    <row r="1726" spans="10:11" x14ac:dyDescent="0.25">
      <c r="J1726"/>
      <c r="K1726"/>
    </row>
    <row r="1727" spans="10:11" x14ac:dyDescent="0.25">
      <c r="J1727"/>
      <c r="K1727"/>
    </row>
    <row r="1728" spans="10:11" x14ac:dyDescent="0.25">
      <c r="J1728"/>
      <c r="K1728"/>
    </row>
    <row r="1729" spans="10:11" x14ac:dyDescent="0.25">
      <c r="J1729"/>
      <c r="K1729"/>
    </row>
    <row r="1730" spans="10:11" x14ac:dyDescent="0.25">
      <c r="J1730"/>
      <c r="K1730"/>
    </row>
    <row r="1731" spans="10:11" x14ac:dyDescent="0.25">
      <c r="J1731"/>
      <c r="K1731"/>
    </row>
    <row r="1732" spans="10:11" x14ac:dyDescent="0.25">
      <c r="J1732"/>
      <c r="K1732"/>
    </row>
    <row r="1733" spans="10:11" x14ac:dyDescent="0.25">
      <c r="J1733"/>
      <c r="K1733"/>
    </row>
    <row r="1734" spans="10:11" x14ac:dyDescent="0.25">
      <c r="J1734"/>
      <c r="K1734"/>
    </row>
    <row r="1735" spans="10:11" x14ac:dyDescent="0.25">
      <c r="J1735"/>
      <c r="K1735"/>
    </row>
    <row r="1736" spans="10:11" x14ac:dyDescent="0.25">
      <c r="J1736"/>
      <c r="K1736"/>
    </row>
    <row r="1737" spans="10:11" x14ac:dyDescent="0.25">
      <c r="J1737"/>
      <c r="K1737"/>
    </row>
    <row r="1738" spans="10:11" x14ac:dyDescent="0.25">
      <c r="J1738"/>
      <c r="K1738"/>
    </row>
    <row r="1739" spans="10:11" x14ac:dyDescent="0.25">
      <c r="J1739"/>
      <c r="K1739"/>
    </row>
    <row r="1740" spans="10:11" x14ac:dyDescent="0.25">
      <c r="J1740"/>
      <c r="K1740"/>
    </row>
    <row r="1741" spans="10:11" x14ac:dyDescent="0.25">
      <c r="J1741"/>
      <c r="K1741"/>
    </row>
    <row r="1742" spans="10:11" x14ac:dyDescent="0.25">
      <c r="J1742"/>
      <c r="K1742"/>
    </row>
    <row r="1743" spans="10:11" x14ac:dyDescent="0.25">
      <c r="J1743"/>
      <c r="K1743"/>
    </row>
    <row r="1744" spans="10:11" x14ac:dyDescent="0.25">
      <c r="J1744"/>
      <c r="K1744"/>
    </row>
    <row r="1745" spans="10:11" x14ac:dyDescent="0.25">
      <c r="J1745"/>
      <c r="K1745"/>
    </row>
    <row r="1746" spans="10:11" x14ac:dyDescent="0.25">
      <c r="J1746"/>
      <c r="K1746"/>
    </row>
    <row r="1747" spans="10:11" x14ac:dyDescent="0.25">
      <c r="J1747"/>
      <c r="K1747"/>
    </row>
    <row r="1748" spans="10:11" x14ac:dyDescent="0.25">
      <c r="J1748"/>
      <c r="K1748"/>
    </row>
    <row r="1749" spans="10:11" x14ac:dyDescent="0.25">
      <c r="J1749"/>
      <c r="K1749"/>
    </row>
    <row r="1750" spans="10:11" x14ac:dyDescent="0.25">
      <c r="J1750"/>
      <c r="K1750"/>
    </row>
    <row r="1751" spans="10:11" x14ac:dyDescent="0.25">
      <c r="J1751"/>
      <c r="K1751"/>
    </row>
    <row r="1752" spans="10:11" x14ac:dyDescent="0.25">
      <c r="J1752"/>
      <c r="K1752"/>
    </row>
    <row r="1753" spans="10:11" x14ac:dyDescent="0.25">
      <c r="J1753"/>
      <c r="K1753"/>
    </row>
    <row r="1754" spans="10:11" x14ac:dyDescent="0.25">
      <c r="J1754"/>
      <c r="K1754"/>
    </row>
    <row r="1755" spans="10:11" x14ac:dyDescent="0.25">
      <c r="J1755"/>
      <c r="K1755"/>
    </row>
    <row r="1756" spans="10:11" x14ac:dyDescent="0.25">
      <c r="J1756"/>
      <c r="K1756"/>
    </row>
    <row r="1757" spans="10:11" x14ac:dyDescent="0.25">
      <c r="J1757"/>
      <c r="K1757"/>
    </row>
    <row r="1758" spans="10:11" x14ac:dyDescent="0.25">
      <c r="J1758"/>
      <c r="K1758"/>
    </row>
    <row r="1759" spans="10:11" x14ac:dyDescent="0.25">
      <c r="J1759"/>
      <c r="K1759"/>
    </row>
    <row r="1760" spans="10:11" x14ac:dyDescent="0.25">
      <c r="J1760"/>
      <c r="K1760"/>
    </row>
    <row r="1761" spans="10:11" x14ac:dyDescent="0.25">
      <c r="J1761"/>
      <c r="K1761"/>
    </row>
    <row r="1762" spans="10:11" x14ac:dyDescent="0.25">
      <c r="J1762"/>
      <c r="K1762"/>
    </row>
    <row r="1763" spans="10:11" x14ac:dyDescent="0.25">
      <c r="J1763"/>
      <c r="K1763"/>
    </row>
    <row r="1764" spans="10:11" x14ac:dyDescent="0.25">
      <c r="J1764"/>
      <c r="K1764"/>
    </row>
    <row r="1765" spans="10:11" x14ac:dyDescent="0.25">
      <c r="J1765"/>
      <c r="K1765"/>
    </row>
    <row r="1766" spans="10:11" x14ac:dyDescent="0.25">
      <c r="J1766"/>
      <c r="K1766"/>
    </row>
    <row r="1767" spans="10:11" x14ac:dyDescent="0.25">
      <c r="J1767"/>
      <c r="K1767"/>
    </row>
    <row r="1768" spans="10:11" x14ac:dyDescent="0.25">
      <c r="J1768"/>
      <c r="K1768"/>
    </row>
    <row r="1769" spans="10:11" x14ac:dyDescent="0.25">
      <c r="J1769"/>
      <c r="K1769"/>
    </row>
    <row r="1770" spans="10:11" x14ac:dyDescent="0.25">
      <c r="J1770"/>
      <c r="K1770"/>
    </row>
    <row r="1771" spans="10:11" x14ac:dyDescent="0.25">
      <c r="J1771"/>
      <c r="K1771"/>
    </row>
    <row r="1772" spans="10:11" x14ac:dyDescent="0.25">
      <c r="J1772"/>
      <c r="K1772"/>
    </row>
    <row r="1773" spans="10:11" x14ac:dyDescent="0.25">
      <c r="J1773"/>
      <c r="K1773"/>
    </row>
    <row r="1774" spans="10:11" x14ac:dyDescent="0.25">
      <c r="J1774"/>
      <c r="K1774"/>
    </row>
    <row r="1775" spans="10:11" x14ac:dyDescent="0.25">
      <c r="J1775"/>
      <c r="K1775"/>
    </row>
    <row r="1776" spans="10:11" x14ac:dyDescent="0.25">
      <c r="J1776"/>
      <c r="K1776"/>
    </row>
    <row r="1777" spans="10:11" x14ac:dyDescent="0.25">
      <c r="J1777"/>
      <c r="K1777"/>
    </row>
    <row r="1778" spans="10:11" x14ac:dyDescent="0.25">
      <c r="J1778"/>
      <c r="K1778"/>
    </row>
    <row r="1779" spans="10:11" x14ac:dyDescent="0.25">
      <c r="J1779"/>
      <c r="K1779"/>
    </row>
    <row r="1780" spans="10:11" x14ac:dyDescent="0.25">
      <c r="J1780"/>
      <c r="K1780"/>
    </row>
    <row r="1781" spans="10:11" x14ac:dyDescent="0.25">
      <c r="J1781"/>
      <c r="K1781"/>
    </row>
    <row r="1782" spans="10:11" x14ac:dyDescent="0.25">
      <c r="J1782"/>
      <c r="K1782"/>
    </row>
    <row r="1783" spans="10:11" x14ac:dyDescent="0.25">
      <c r="J1783"/>
      <c r="K1783"/>
    </row>
    <row r="1784" spans="10:11" x14ac:dyDescent="0.25">
      <c r="J1784"/>
      <c r="K1784"/>
    </row>
    <row r="1785" spans="10:11" x14ac:dyDescent="0.25">
      <c r="J1785"/>
      <c r="K1785"/>
    </row>
    <row r="1786" spans="10:11" x14ac:dyDescent="0.25">
      <c r="J1786"/>
      <c r="K1786"/>
    </row>
    <row r="1787" spans="10:11" x14ac:dyDescent="0.25">
      <c r="J1787"/>
      <c r="K1787"/>
    </row>
    <row r="1788" spans="10:11" x14ac:dyDescent="0.25">
      <c r="J1788"/>
      <c r="K1788"/>
    </row>
    <row r="1789" spans="10:11" x14ac:dyDescent="0.25">
      <c r="J1789"/>
      <c r="K1789"/>
    </row>
    <row r="1790" spans="10:11" x14ac:dyDescent="0.25">
      <c r="J1790"/>
      <c r="K1790"/>
    </row>
    <row r="1791" spans="10:11" x14ac:dyDescent="0.25">
      <c r="J1791"/>
      <c r="K1791"/>
    </row>
    <row r="1792" spans="10:11" x14ac:dyDescent="0.25">
      <c r="J1792"/>
      <c r="K1792"/>
    </row>
    <row r="1793" spans="10:11" x14ac:dyDescent="0.25">
      <c r="J1793"/>
      <c r="K1793"/>
    </row>
    <row r="1794" spans="10:11" x14ac:dyDescent="0.25">
      <c r="J1794"/>
      <c r="K1794"/>
    </row>
    <row r="1795" spans="10:11" x14ac:dyDescent="0.25">
      <c r="J1795"/>
      <c r="K1795"/>
    </row>
    <row r="1796" spans="10:11" x14ac:dyDescent="0.25">
      <c r="J1796"/>
      <c r="K1796"/>
    </row>
    <row r="1797" spans="10:11" x14ac:dyDescent="0.25">
      <c r="J1797"/>
      <c r="K1797"/>
    </row>
    <row r="1798" spans="10:11" x14ac:dyDescent="0.25">
      <c r="J1798"/>
      <c r="K1798"/>
    </row>
    <row r="1799" spans="10:11" x14ac:dyDescent="0.25">
      <c r="J1799"/>
      <c r="K1799"/>
    </row>
    <row r="1800" spans="10:11" x14ac:dyDescent="0.25">
      <c r="J1800"/>
      <c r="K1800"/>
    </row>
    <row r="1801" spans="10:11" x14ac:dyDescent="0.25">
      <c r="J1801"/>
      <c r="K1801"/>
    </row>
    <row r="1802" spans="10:11" x14ac:dyDescent="0.25">
      <c r="J1802"/>
      <c r="K1802"/>
    </row>
    <row r="1803" spans="10:11" x14ac:dyDescent="0.25">
      <c r="J1803"/>
      <c r="K1803"/>
    </row>
    <row r="1804" spans="10:11" x14ac:dyDescent="0.25">
      <c r="J1804"/>
      <c r="K1804"/>
    </row>
    <row r="1805" spans="10:11" x14ac:dyDescent="0.25">
      <c r="J1805"/>
      <c r="K1805"/>
    </row>
    <row r="1806" spans="10:11" x14ac:dyDescent="0.25">
      <c r="J1806"/>
      <c r="K1806"/>
    </row>
    <row r="1807" spans="10:11" x14ac:dyDescent="0.25">
      <c r="J1807"/>
      <c r="K1807"/>
    </row>
    <row r="1808" spans="10:11" x14ac:dyDescent="0.25">
      <c r="J1808"/>
      <c r="K1808"/>
    </row>
    <row r="1809" spans="10:11" x14ac:dyDescent="0.25">
      <c r="J1809"/>
      <c r="K1809"/>
    </row>
    <row r="1810" spans="10:11" x14ac:dyDescent="0.25">
      <c r="J1810"/>
      <c r="K1810"/>
    </row>
    <row r="1811" spans="10:11" x14ac:dyDescent="0.25">
      <c r="J1811"/>
      <c r="K1811"/>
    </row>
    <row r="1812" spans="10:11" x14ac:dyDescent="0.25">
      <c r="J1812"/>
      <c r="K1812"/>
    </row>
    <row r="1813" spans="10:11" x14ac:dyDescent="0.25">
      <c r="J1813"/>
      <c r="K1813"/>
    </row>
    <row r="1814" spans="10:11" x14ac:dyDescent="0.25">
      <c r="J1814"/>
      <c r="K1814"/>
    </row>
    <row r="1815" spans="10:11" x14ac:dyDescent="0.25">
      <c r="J1815"/>
      <c r="K1815"/>
    </row>
    <row r="1816" spans="10:11" x14ac:dyDescent="0.25">
      <c r="J1816"/>
      <c r="K1816"/>
    </row>
    <row r="1817" spans="10:11" x14ac:dyDescent="0.25">
      <c r="J1817"/>
      <c r="K1817"/>
    </row>
    <row r="1818" spans="10:11" x14ac:dyDescent="0.25">
      <c r="J1818"/>
      <c r="K1818"/>
    </row>
    <row r="1819" spans="10:11" x14ac:dyDescent="0.25">
      <c r="J1819"/>
      <c r="K1819"/>
    </row>
    <row r="1820" spans="10:11" x14ac:dyDescent="0.25">
      <c r="J1820"/>
      <c r="K1820"/>
    </row>
    <row r="1821" spans="10:11" x14ac:dyDescent="0.25">
      <c r="J1821"/>
      <c r="K1821"/>
    </row>
    <row r="1822" spans="10:11" x14ac:dyDescent="0.25">
      <c r="J1822"/>
      <c r="K1822"/>
    </row>
    <row r="1823" spans="10:11" x14ac:dyDescent="0.25">
      <c r="J1823"/>
      <c r="K1823"/>
    </row>
    <row r="1824" spans="10:11" x14ac:dyDescent="0.25">
      <c r="J1824"/>
      <c r="K1824"/>
    </row>
    <row r="1825" spans="10:11" x14ac:dyDescent="0.25">
      <c r="J1825"/>
      <c r="K1825"/>
    </row>
    <row r="1826" spans="10:11" x14ac:dyDescent="0.25">
      <c r="J1826"/>
      <c r="K1826"/>
    </row>
    <row r="1827" spans="10:11" x14ac:dyDescent="0.25">
      <c r="J1827"/>
      <c r="K1827"/>
    </row>
    <row r="1828" spans="10:11" x14ac:dyDescent="0.25">
      <c r="J1828"/>
      <c r="K1828"/>
    </row>
    <row r="1829" spans="10:11" x14ac:dyDescent="0.25">
      <c r="J1829"/>
      <c r="K1829"/>
    </row>
    <row r="1830" spans="10:11" x14ac:dyDescent="0.25">
      <c r="J1830"/>
      <c r="K1830"/>
    </row>
    <row r="1831" spans="10:11" x14ac:dyDescent="0.25">
      <c r="J1831"/>
      <c r="K1831"/>
    </row>
    <row r="1832" spans="10:11" x14ac:dyDescent="0.25">
      <c r="J1832"/>
      <c r="K1832"/>
    </row>
    <row r="1833" spans="10:11" x14ac:dyDescent="0.25">
      <c r="J1833"/>
      <c r="K1833"/>
    </row>
    <row r="1834" spans="10:11" x14ac:dyDescent="0.25">
      <c r="J1834"/>
      <c r="K1834"/>
    </row>
    <row r="1835" spans="10:11" x14ac:dyDescent="0.25">
      <c r="J1835"/>
      <c r="K1835"/>
    </row>
    <row r="1836" spans="10:11" x14ac:dyDescent="0.25">
      <c r="J1836"/>
      <c r="K1836"/>
    </row>
    <row r="1837" spans="10:11" x14ac:dyDescent="0.25">
      <c r="J1837"/>
      <c r="K1837"/>
    </row>
    <row r="1838" spans="10:11" x14ac:dyDescent="0.25">
      <c r="J1838"/>
      <c r="K1838"/>
    </row>
    <row r="1839" spans="10:11" x14ac:dyDescent="0.25">
      <c r="J1839"/>
      <c r="K1839"/>
    </row>
    <row r="1840" spans="10:11" x14ac:dyDescent="0.25">
      <c r="J1840"/>
      <c r="K1840"/>
    </row>
    <row r="1841" spans="10:11" x14ac:dyDescent="0.25">
      <c r="J1841"/>
      <c r="K1841"/>
    </row>
    <row r="1842" spans="10:11" x14ac:dyDescent="0.25">
      <c r="J1842"/>
      <c r="K1842"/>
    </row>
    <row r="1843" spans="10:11" x14ac:dyDescent="0.25">
      <c r="J1843"/>
      <c r="K1843"/>
    </row>
    <row r="1844" spans="10:11" x14ac:dyDescent="0.25">
      <c r="J1844"/>
      <c r="K1844"/>
    </row>
    <row r="1845" spans="10:11" x14ac:dyDescent="0.25">
      <c r="J1845"/>
      <c r="K1845"/>
    </row>
    <row r="1846" spans="10:11" x14ac:dyDescent="0.25">
      <c r="J1846"/>
      <c r="K1846"/>
    </row>
    <row r="1847" spans="10:11" x14ac:dyDescent="0.25">
      <c r="J1847"/>
      <c r="K1847"/>
    </row>
    <row r="1848" spans="10:11" x14ac:dyDescent="0.25">
      <c r="J1848"/>
      <c r="K1848"/>
    </row>
    <row r="1849" spans="10:11" x14ac:dyDescent="0.25">
      <c r="J1849"/>
      <c r="K1849"/>
    </row>
    <row r="1850" spans="10:11" x14ac:dyDescent="0.25">
      <c r="J1850"/>
      <c r="K1850"/>
    </row>
    <row r="1851" spans="10:11" x14ac:dyDescent="0.25">
      <c r="J1851"/>
      <c r="K1851"/>
    </row>
    <row r="1852" spans="10:11" x14ac:dyDescent="0.25">
      <c r="J1852"/>
      <c r="K1852"/>
    </row>
    <row r="1853" spans="10:11" x14ac:dyDescent="0.25">
      <c r="J1853"/>
      <c r="K1853"/>
    </row>
    <row r="1854" spans="10:11" x14ac:dyDescent="0.25">
      <c r="J1854"/>
      <c r="K1854"/>
    </row>
    <row r="1855" spans="10:11" x14ac:dyDescent="0.25">
      <c r="J1855"/>
      <c r="K1855"/>
    </row>
    <row r="1856" spans="10:11" x14ac:dyDescent="0.25">
      <c r="J1856"/>
      <c r="K1856"/>
    </row>
    <row r="1857" spans="10:11" x14ac:dyDescent="0.25">
      <c r="J1857"/>
      <c r="K1857"/>
    </row>
    <row r="1858" spans="10:11" x14ac:dyDescent="0.25">
      <c r="J1858"/>
      <c r="K1858"/>
    </row>
    <row r="1859" spans="10:11" x14ac:dyDescent="0.25">
      <c r="J1859"/>
      <c r="K1859"/>
    </row>
    <row r="1860" spans="10:11" x14ac:dyDescent="0.25">
      <c r="J1860"/>
      <c r="K1860"/>
    </row>
    <row r="1861" spans="10:11" x14ac:dyDescent="0.25">
      <c r="J1861"/>
      <c r="K1861"/>
    </row>
    <row r="1862" spans="10:11" x14ac:dyDescent="0.25">
      <c r="J1862"/>
      <c r="K1862"/>
    </row>
    <row r="1863" spans="10:11" x14ac:dyDescent="0.25">
      <c r="J1863"/>
      <c r="K1863"/>
    </row>
    <row r="1864" spans="10:11" x14ac:dyDescent="0.25">
      <c r="J1864"/>
      <c r="K1864"/>
    </row>
    <row r="1865" spans="10:11" x14ac:dyDescent="0.25">
      <c r="J1865"/>
      <c r="K1865"/>
    </row>
    <row r="1866" spans="10:11" x14ac:dyDescent="0.25">
      <c r="J1866"/>
      <c r="K1866"/>
    </row>
    <row r="1867" spans="10:11" x14ac:dyDescent="0.25">
      <c r="J1867"/>
      <c r="K1867"/>
    </row>
    <row r="1868" spans="10:11" x14ac:dyDescent="0.25">
      <c r="J1868"/>
      <c r="K1868"/>
    </row>
    <row r="1869" spans="10:11" x14ac:dyDescent="0.25">
      <c r="J1869"/>
      <c r="K1869"/>
    </row>
    <row r="1870" spans="10:11" x14ac:dyDescent="0.25">
      <c r="J1870"/>
      <c r="K1870"/>
    </row>
    <row r="1871" spans="10:11" x14ac:dyDescent="0.25">
      <c r="J1871"/>
      <c r="K1871"/>
    </row>
    <row r="1872" spans="10:11" x14ac:dyDescent="0.25">
      <c r="J1872"/>
      <c r="K1872"/>
    </row>
    <row r="1873" spans="10:11" x14ac:dyDescent="0.25">
      <c r="J1873"/>
      <c r="K1873"/>
    </row>
    <row r="1874" spans="10:11" x14ac:dyDescent="0.25">
      <c r="J1874"/>
      <c r="K1874"/>
    </row>
    <row r="1875" spans="10:11" x14ac:dyDescent="0.25">
      <c r="J1875"/>
      <c r="K1875"/>
    </row>
    <row r="1876" spans="10:11" x14ac:dyDescent="0.25">
      <c r="J1876"/>
      <c r="K1876"/>
    </row>
    <row r="1877" spans="10:11" x14ac:dyDescent="0.25">
      <c r="J1877"/>
      <c r="K1877"/>
    </row>
    <row r="1878" spans="10:11" x14ac:dyDescent="0.25">
      <c r="J1878"/>
      <c r="K1878"/>
    </row>
    <row r="1879" spans="10:11" x14ac:dyDescent="0.25">
      <c r="J1879"/>
      <c r="K1879"/>
    </row>
    <row r="1880" spans="10:11" x14ac:dyDescent="0.25">
      <c r="J1880"/>
      <c r="K1880"/>
    </row>
    <row r="1881" spans="10:11" x14ac:dyDescent="0.25">
      <c r="J1881"/>
      <c r="K1881"/>
    </row>
    <row r="1882" spans="10:11" x14ac:dyDescent="0.25">
      <c r="J1882"/>
      <c r="K1882"/>
    </row>
    <row r="1883" spans="10:11" x14ac:dyDescent="0.25">
      <c r="J1883"/>
      <c r="K1883"/>
    </row>
    <row r="1884" spans="10:11" x14ac:dyDescent="0.25">
      <c r="J1884"/>
      <c r="K1884"/>
    </row>
    <row r="1885" spans="10:11" x14ac:dyDescent="0.25">
      <c r="J1885"/>
      <c r="K1885"/>
    </row>
    <row r="1886" spans="10:11" x14ac:dyDescent="0.25">
      <c r="J1886"/>
      <c r="K1886"/>
    </row>
    <row r="1887" spans="10:11" x14ac:dyDescent="0.25">
      <c r="J1887"/>
      <c r="K1887"/>
    </row>
    <row r="1888" spans="10:11" x14ac:dyDescent="0.25">
      <c r="J1888"/>
      <c r="K1888"/>
    </row>
    <row r="1889" spans="10:11" x14ac:dyDescent="0.25">
      <c r="J1889"/>
      <c r="K1889"/>
    </row>
    <row r="1890" spans="10:11" x14ac:dyDescent="0.25">
      <c r="J1890"/>
      <c r="K1890"/>
    </row>
    <row r="1891" spans="10:11" x14ac:dyDescent="0.25">
      <c r="J1891"/>
      <c r="K1891"/>
    </row>
    <row r="1892" spans="10:11" x14ac:dyDescent="0.25">
      <c r="J1892"/>
      <c r="K1892"/>
    </row>
    <row r="1893" spans="10:11" x14ac:dyDescent="0.25">
      <c r="J1893"/>
      <c r="K1893"/>
    </row>
    <row r="1894" spans="10:11" x14ac:dyDescent="0.25">
      <c r="J1894"/>
      <c r="K1894"/>
    </row>
    <row r="1895" spans="10:11" x14ac:dyDescent="0.25">
      <c r="J1895"/>
      <c r="K1895"/>
    </row>
    <row r="1896" spans="10:11" x14ac:dyDescent="0.25">
      <c r="J1896"/>
      <c r="K1896"/>
    </row>
    <row r="1897" spans="10:11" x14ac:dyDescent="0.25">
      <c r="J1897"/>
      <c r="K1897"/>
    </row>
    <row r="1898" spans="10:11" x14ac:dyDescent="0.25">
      <c r="J1898"/>
      <c r="K1898"/>
    </row>
    <row r="1899" spans="10:11" x14ac:dyDescent="0.25">
      <c r="J1899"/>
      <c r="K1899"/>
    </row>
    <row r="1900" spans="10:11" x14ac:dyDescent="0.25">
      <c r="J1900"/>
      <c r="K1900"/>
    </row>
    <row r="1901" spans="10:11" x14ac:dyDescent="0.25">
      <c r="J1901"/>
      <c r="K1901"/>
    </row>
    <row r="1902" spans="10:11" x14ac:dyDescent="0.25">
      <c r="J1902"/>
      <c r="K1902"/>
    </row>
    <row r="1903" spans="10:11" x14ac:dyDescent="0.25">
      <c r="J1903"/>
      <c r="K1903"/>
    </row>
    <row r="1904" spans="10:11" x14ac:dyDescent="0.25">
      <c r="J1904"/>
      <c r="K1904"/>
    </row>
    <row r="1905" spans="10:11" x14ac:dyDescent="0.25">
      <c r="J1905"/>
      <c r="K1905"/>
    </row>
    <row r="1906" spans="10:11" x14ac:dyDescent="0.25">
      <c r="J1906"/>
      <c r="K1906"/>
    </row>
    <row r="1907" spans="10:11" x14ac:dyDescent="0.25">
      <c r="J1907"/>
      <c r="K1907"/>
    </row>
    <row r="1908" spans="10:11" x14ac:dyDescent="0.25">
      <c r="J1908"/>
      <c r="K1908"/>
    </row>
    <row r="1909" spans="10:11" x14ac:dyDescent="0.25">
      <c r="J1909"/>
      <c r="K1909"/>
    </row>
    <row r="1910" spans="10:11" x14ac:dyDescent="0.25">
      <c r="J1910"/>
      <c r="K1910"/>
    </row>
    <row r="1911" spans="10:11" x14ac:dyDescent="0.25">
      <c r="J1911"/>
      <c r="K1911"/>
    </row>
    <row r="1912" spans="10:11" x14ac:dyDescent="0.25">
      <c r="J1912"/>
      <c r="K1912"/>
    </row>
    <row r="1913" spans="10:11" x14ac:dyDescent="0.25">
      <c r="J1913"/>
      <c r="K1913"/>
    </row>
    <row r="1914" spans="10:11" x14ac:dyDescent="0.25">
      <c r="J1914"/>
      <c r="K1914"/>
    </row>
    <row r="1915" spans="10:11" x14ac:dyDescent="0.25">
      <c r="J1915"/>
      <c r="K1915"/>
    </row>
    <row r="1916" spans="10:11" x14ac:dyDescent="0.25">
      <c r="J1916"/>
      <c r="K1916"/>
    </row>
    <row r="1917" spans="10:11" x14ac:dyDescent="0.25">
      <c r="J1917"/>
      <c r="K1917"/>
    </row>
    <row r="1918" spans="10:11" x14ac:dyDescent="0.25">
      <c r="J1918"/>
      <c r="K1918"/>
    </row>
    <row r="1919" spans="10:11" x14ac:dyDescent="0.25">
      <c r="J1919"/>
      <c r="K1919"/>
    </row>
    <row r="1920" spans="10:11" x14ac:dyDescent="0.25">
      <c r="J1920"/>
      <c r="K1920"/>
    </row>
    <row r="1921" spans="10:11" x14ac:dyDescent="0.25">
      <c r="J1921"/>
      <c r="K1921"/>
    </row>
    <row r="1922" spans="10:11" x14ac:dyDescent="0.25">
      <c r="J1922"/>
      <c r="K1922"/>
    </row>
    <row r="1923" spans="10:11" x14ac:dyDescent="0.25">
      <c r="J1923"/>
      <c r="K1923"/>
    </row>
    <row r="1924" spans="10:11" x14ac:dyDescent="0.25">
      <c r="J1924"/>
      <c r="K1924"/>
    </row>
    <row r="1925" spans="10:11" x14ac:dyDescent="0.25">
      <c r="J1925"/>
      <c r="K1925"/>
    </row>
    <row r="1926" spans="10:11" x14ac:dyDescent="0.25">
      <c r="J1926"/>
      <c r="K1926"/>
    </row>
    <row r="1927" spans="10:11" x14ac:dyDescent="0.25">
      <c r="J1927"/>
      <c r="K1927"/>
    </row>
    <row r="1928" spans="10:11" x14ac:dyDescent="0.25">
      <c r="J1928"/>
      <c r="K1928"/>
    </row>
    <row r="1929" spans="10:11" x14ac:dyDescent="0.25">
      <c r="J1929"/>
      <c r="K1929"/>
    </row>
    <row r="1930" spans="10:11" x14ac:dyDescent="0.25">
      <c r="J1930"/>
      <c r="K1930"/>
    </row>
    <row r="1931" spans="10:11" x14ac:dyDescent="0.25">
      <c r="J1931"/>
      <c r="K1931"/>
    </row>
    <row r="1932" spans="10:11" x14ac:dyDescent="0.25">
      <c r="J1932"/>
      <c r="K1932"/>
    </row>
    <row r="1933" spans="10:11" x14ac:dyDescent="0.25">
      <c r="J1933"/>
      <c r="K1933"/>
    </row>
    <row r="1934" spans="10:11" x14ac:dyDescent="0.25">
      <c r="J1934"/>
      <c r="K1934"/>
    </row>
    <row r="1935" spans="10:11" x14ac:dyDescent="0.25">
      <c r="J1935"/>
      <c r="K1935"/>
    </row>
    <row r="1936" spans="10:11" x14ac:dyDescent="0.25">
      <c r="J1936"/>
      <c r="K1936"/>
    </row>
    <row r="1937" spans="10:11" x14ac:dyDescent="0.25">
      <c r="J1937"/>
      <c r="K1937"/>
    </row>
    <row r="1938" spans="10:11" x14ac:dyDescent="0.25">
      <c r="J1938"/>
      <c r="K1938"/>
    </row>
    <row r="1939" spans="10:11" x14ac:dyDescent="0.25">
      <c r="J1939"/>
      <c r="K1939"/>
    </row>
    <row r="1940" spans="10:11" x14ac:dyDescent="0.25">
      <c r="J1940"/>
      <c r="K1940"/>
    </row>
    <row r="1941" spans="10:11" x14ac:dyDescent="0.25">
      <c r="J1941"/>
      <c r="K1941"/>
    </row>
    <row r="1942" spans="10:11" x14ac:dyDescent="0.25">
      <c r="J1942"/>
      <c r="K1942"/>
    </row>
    <row r="1943" spans="10:11" x14ac:dyDescent="0.25">
      <c r="J1943"/>
      <c r="K1943"/>
    </row>
    <row r="1944" spans="10:11" x14ac:dyDescent="0.25">
      <c r="J1944"/>
      <c r="K1944"/>
    </row>
    <row r="1945" spans="10:11" x14ac:dyDescent="0.25">
      <c r="J1945"/>
      <c r="K1945"/>
    </row>
    <row r="1946" spans="10:11" x14ac:dyDescent="0.25">
      <c r="J1946"/>
      <c r="K1946"/>
    </row>
    <row r="1947" spans="10:11" x14ac:dyDescent="0.25">
      <c r="J1947"/>
      <c r="K1947"/>
    </row>
    <row r="1948" spans="10:11" x14ac:dyDescent="0.25">
      <c r="J1948"/>
      <c r="K1948"/>
    </row>
    <row r="1949" spans="10:11" x14ac:dyDescent="0.25">
      <c r="J1949"/>
      <c r="K1949"/>
    </row>
    <row r="1950" spans="10:11" x14ac:dyDescent="0.25">
      <c r="J1950"/>
      <c r="K1950"/>
    </row>
    <row r="1951" spans="10:11" x14ac:dyDescent="0.25">
      <c r="J1951"/>
      <c r="K1951"/>
    </row>
    <row r="1952" spans="10:11" x14ac:dyDescent="0.25">
      <c r="J1952"/>
      <c r="K1952"/>
    </row>
    <row r="1953" spans="10:11" x14ac:dyDescent="0.25">
      <c r="J1953"/>
      <c r="K1953"/>
    </row>
    <row r="1954" spans="10:11" x14ac:dyDescent="0.25">
      <c r="J1954"/>
      <c r="K1954"/>
    </row>
    <row r="1955" spans="10:11" x14ac:dyDescent="0.25">
      <c r="J1955"/>
      <c r="K1955"/>
    </row>
    <row r="1956" spans="10:11" x14ac:dyDescent="0.25">
      <c r="J1956"/>
      <c r="K1956"/>
    </row>
    <row r="1957" spans="10:11" x14ac:dyDescent="0.25">
      <c r="J1957"/>
      <c r="K1957"/>
    </row>
    <row r="1958" spans="10:11" x14ac:dyDescent="0.25">
      <c r="J1958"/>
      <c r="K1958"/>
    </row>
    <row r="1959" spans="10:11" x14ac:dyDescent="0.25">
      <c r="J1959"/>
      <c r="K1959"/>
    </row>
    <row r="1960" spans="10:11" x14ac:dyDescent="0.25">
      <c r="J1960"/>
      <c r="K1960"/>
    </row>
    <row r="1961" spans="10:11" x14ac:dyDescent="0.25">
      <c r="J1961"/>
      <c r="K1961"/>
    </row>
    <row r="1962" spans="10:11" x14ac:dyDescent="0.25">
      <c r="J1962"/>
      <c r="K1962"/>
    </row>
    <row r="1963" spans="10:11" x14ac:dyDescent="0.25">
      <c r="J1963"/>
      <c r="K1963"/>
    </row>
    <row r="1964" spans="10:11" x14ac:dyDescent="0.25">
      <c r="J1964"/>
      <c r="K1964"/>
    </row>
    <row r="1965" spans="10:11" x14ac:dyDescent="0.25">
      <c r="J1965"/>
      <c r="K1965"/>
    </row>
    <row r="1966" spans="10:11" x14ac:dyDescent="0.25">
      <c r="J1966"/>
      <c r="K1966"/>
    </row>
    <row r="1967" spans="10:11" x14ac:dyDescent="0.25">
      <c r="J1967"/>
      <c r="K1967"/>
    </row>
    <row r="1968" spans="10:11" x14ac:dyDescent="0.25">
      <c r="J1968"/>
      <c r="K1968"/>
    </row>
    <row r="1969" spans="10:11" x14ac:dyDescent="0.25">
      <c r="J1969"/>
      <c r="K1969"/>
    </row>
    <row r="1970" spans="10:11" x14ac:dyDescent="0.25">
      <c r="J1970"/>
      <c r="K1970"/>
    </row>
    <row r="1971" spans="10:11" x14ac:dyDescent="0.25">
      <c r="J1971"/>
      <c r="K1971"/>
    </row>
    <row r="1972" spans="10:11" x14ac:dyDescent="0.25">
      <c r="J1972"/>
      <c r="K1972"/>
    </row>
    <row r="1973" spans="10:11" x14ac:dyDescent="0.25">
      <c r="J1973"/>
      <c r="K1973"/>
    </row>
    <row r="1974" spans="10:11" x14ac:dyDescent="0.25">
      <c r="J1974"/>
      <c r="K1974"/>
    </row>
    <row r="1975" spans="10:11" x14ac:dyDescent="0.25">
      <c r="J1975"/>
      <c r="K1975"/>
    </row>
    <row r="1976" spans="10:11" x14ac:dyDescent="0.25">
      <c r="J1976"/>
      <c r="K1976"/>
    </row>
    <row r="1977" spans="10:11" x14ac:dyDescent="0.25">
      <c r="J1977"/>
      <c r="K1977"/>
    </row>
    <row r="1978" spans="10:11" x14ac:dyDescent="0.25">
      <c r="J1978"/>
      <c r="K1978"/>
    </row>
    <row r="1979" spans="10:11" x14ac:dyDescent="0.25">
      <c r="J1979"/>
      <c r="K1979"/>
    </row>
    <row r="1980" spans="10:11" x14ac:dyDescent="0.25">
      <c r="J1980"/>
      <c r="K1980"/>
    </row>
    <row r="1981" spans="10:11" x14ac:dyDescent="0.25">
      <c r="J1981"/>
      <c r="K1981"/>
    </row>
    <row r="1982" spans="10:11" x14ac:dyDescent="0.25">
      <c r="J1982"/>
      <c r="K1982"/>
    </row>
    <row r="1983" spans="10:11" x14ac:dyDescent="0.25">
      <c r="J1983"/>
      <c r="K1983"/>
    </row>
    <row r="1984" spans="10:11" x14ac:dyDescent="0.25">
      <c r="J1984"/>
      <c r="K1984"/>
    </row>
    <row r="1985" spans="10:11" x14ac:dyDescent="0.25">
      <c r="J1985"/>
      <c r="K1985"/>
    </row>
    <row r="1986" spans="10:11" x14ac:dyDescent="0.25">
      <c r="J1986"/>
      <c r="K1986"/>
    </row>
    <row r="1987" spans="10:11" x14ac:dyDescent="0.25">
      <c r="J1987"/>
      <c r="K1987"/>
    </row>
    <row r="1988" spans="10:11" x14ac:dyDescent="0.25">
      <c r="J1988"/>
      <c r="K1988"/>
    </row>
    <row r="1989" spans="10:11" x14ac:dyDescent="0.25">
      <c r="J1989"/>
      <c r="K1989"/>
    </row>
    <row r="1990" spans="10:11" x14ac:dyDescent="0.25">
      <c r="J1990"/>
      <c r="K1990"/>
    </row>
    <row r="1991" spans="10:11" x14ac:dyDescent="0.25">
      <c r="J1991"/>
      <c r="K1991"/>
    </row>
    <row r="1992" spans="10:11" x14ac:dyDescent="0.25">
      <c r="J1992"/>
      <c r="K1992"/>
    </row>
    <row r="1993" spans="10:11" x14ac:dyDescent="0.25">
      <c r="J1993"/>
      <c r="K1993"/>
    </row>
    <row r="1994" spans="10:11" x14ac:dyDescent="0.25">
      <c r="J1994"/>
      <c r="K1994"/>
    </row>
    <row r="1995" spans="10:11" x14ac:dyDescent="0.25">
      <c r="J1995"/>
      <c r="K1995"/>
    </row>
    <row r="1996" spans="10:11" x14ac:dyDescent="0.25">
      <c r="J1996"/>
      <c r="K1996"/>
    </row>
    <row r="1997" spans="10:11" x14ac:dyDescent="0.25">
      <c r="J1997"/>
      <c r="K1997"/>
    </row>
    <row r="1998" spans="10:11" x14ac:dyDescent="0.25">
      <c r="J1998"/>
      <c r="K1998"/>
    </row>
    <row r="1999" spans="10:11" x14ac:dyDescent="0.25">
      <c r="J1999"/>
      <c r="K1999"/>
    </row>
  </sheetData>
  <autoFilter ref="A1:S798" xr:uid="{8DBDE309-458C-4275-A0D9-70F3309B4E46}">
    <filterColumn colId="5">
      <colorFilter dxfId="18"/>
    </filterColumn>
    <filterColumn colId="8">
      <filters>
        <filter val="27033155   BALLAST EQUIP INDUST LTD"/>
        <filter val="27049533   HIDRAUMAN SERVICOS HIDRA"/>
      </filters>
    </filterColumn>
  </autoFilter>
  <conditionalFormatting sqref="F2000:F1048576 F2:F663">
    <cfRule type="cellIs" dxfId="17" priority="116" operator="greaterThan">
      <formula>0</formula>
    </cfRule>
  </conditionalFormatting>
  <conditionalFormatting sqref="A1:A131 A2457:A1048576">
    <cfRule type="duplicateValues" dxfId="16" priority="1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E8AA-CBB2-4DAF-9CF4-960192FC2B34}">
  <sheetPr>
    <tabColor rgb="FF92D050"/>
    <outlinePr summaryRight="0"/>
  </sheetPr>
  <dimension ref="A1:AD158"/>
  <sheetViews>
    <sheetView tabSelected="1" zoomScale="70" zoomScaleNormal="70" zoomScaleSheetLayoutView="70" workbookViewId="0">
      <pane ySplit="1" topLeftCell="A149" activePane="bottomLeft" state="frozen"/>
      <selection pane="bottomLeft" activeCell="J40" sqref="J40:J41"/>
    </sheetView>
  </sheetViews>
  <sheetFormatPr defaultColWidth="9.1796875" defaultRowHeight="16.399999999999999" customHeight="1" outlineLevelCol="1" x14ac:dyDescent="0.25"/>
  <cols>
    <col min="1" max="1" width="12.81640625" style="25" customWidth="1"/>
    <col min="2" max="2" width="6" style="26" bestFit="1" customWidth="1"/>
    <col min="3" max="3" width="15.54296875" style="27" bestFit="1" customWidth="1"/>
    <col min="4" max="4" width="14" style="26" customWidth="1" outlineLevel="1"/>
    <col min="5" max="5" width="47.81640625" style="18" customWidth="1"/>
    <col min="6" max="6" width="6" style="27" customWidth="1"/>
    <col min="7" max="7" width="4" style="26" customWidth="1"/>
    <col min="8" max="8" width="12" style="26" customWidth="1" outlineLevel="1"/>
    <col min="9" max="9" width="43.54296875" style="18" customWidth="1"/>
    <col min="10" max="10" width="12" style="20" customWidth="1"/>
    <col min="11" max="11" width="18.1796875" style="26" customWidth="1"/>
    <col min="12" max="12" width="11.1796875" style="26" bestFit="1" customWidth="1"/>
    <col min="13" max="13" width="10.1796875" style="27" customWidth="1"/>
    <col min="14" max="14" width="14.1796875" style="19" bestFit="1" customWidth="1"/>
    <col min="15" max="15" width="10.1796875" style="27" customWidth="1"/>
    <col min="16" max="16" width="14.54296875" style="27" customWidth="1" collapsed="1"/>
    <col min="17" max="17" width="35.1796875" style="27" hidden="1" customWidth="1" outlineLevel="1"/>
    <col min="18" max="19" width="23.54296875" style="27" hidden="1" customWidth="1" outlineLevel="1"/>
    <col min="20" max="20" width="11.1796875" style="26" customWidth="1"/>
    <col min="21" max="21" width="7" style="26" customWidth="1"/>
    <col min="22" max="22" width="14" style="26" customWidth="1"/>
    <col min="23" max="23" width="10.1796875" style="26" customWidth="1"/>
    <col min="24" max="24" width="17.1796875" style="26" bestFit="1" customWidth="1"/>
    <col min="25" max="26" width="11.453125" style="19" customWidth="1"/>
    <col min="27" max="27" width="50" style="74" customWidth="1"/>
    <col min="28" max="29" width="9.81640625" style="18" bestFit="1" customWidth="1"/>
    <col min="30" max="16384" width="9.1796875" style="18"/>
  </cols>
  <sheetData>
    <row r="1" spans="1:30" s="22" customFormat="1" ht="37.5" x14ac:dyDescent="0.25">
      <c r="A1" s="41" t="s">
        <v>22</v>
      </c>
      <c r="B1" s="28" t="s">
        <v>23</v>
      </c>
      <c r="C1" s="29" t="s">
        <v>14475</v>
      </c>
      <c r="D1" s="28" t="s">
        <v>11</v>
      </c>
      <c r="E1" s="42" t="s">
        <v>25</v>
      </c>
      <c r="F1" s="29" t="s">
        <v>26</v>
      </c>
      <c r="G1" s="28" t="s">
        <v>27</v>
      </c>
      <c r="H1" s="28" t="s">
        <v>28</v>
      </c>
      <c r="I1" s="28" t="s">
        <v>29</v>
      </c>
      <c r="J1" s="68"/>
      <c r="K1" s="31" t="s">
        <v>53</v>
      </c>
      <c r="L1" s="32" t="s">
        <v>14362</v>
      </c>
      <c r="M1" s="77" t="s">
        <v>14644</v>
      </c>
      <c r="N1" s="30" t="s">
        <v>52</v>
      </c>
      <c r="O1" s="75" t="s">
        <v>15230</v>
      </c>
      <c r="P1" s="75" t="s">
        <v>15209</v>
      </c>
      <c r="Q1" s="75" t="s">
        <v>15233</v>
      </c>
      <c r="R1" s="75" t="s">
        <v>52</v>
      </c>
      <c r="S1" s="75" t="s">
        <v>15238</v>
      </c>
      <c r="T1" s="33" t="s">
        <v>55</v>
      </c>
      <c r="U1" s="33" t="s">
        <v>23</v>
      </c>
      <c r="V1" s="33" t="s">
        <v>56</v>
      </c>
      <c r="W1" s="33" t="s">
        <v>58</v>
      </c>
      <c r="X1" s="33" t="s">
        <v>15231</v>
      </c>
      <c r="Y1" s="34" t="s">
        <v>11470</v>
      </c>
      <c r="Z1" s="34" t="s">
        <v>11471</v>
      </c>
      <c r="AA1" s="33" t="s">
        <v>28</v>
      </c>
      <c r="AD1" s="51" t="s">
        <v>14699</v>
      </c>
    </row>
    <row r="2" spans="1:30" s="25" customFormat="1" ht="16.399999999999999" customHeight="1" x14ac:dyDescent="0.25">
      <c r="A2" s="35">
        <v>45394</v>
      </c>
      <c r="B2" s="35" t="s">
        <v>8</v>
      </c>
      <c r="C2" s="35" t="s">
        <v>15115</v>
      </c>
      <c r="D2" s="35" t="s">
        <v>15113</v>
      </c>
      <c r="E2" s="70" t="s">
        <v>15114</v>
      </c>
      <c r="F2" s="37">
        <v>1</v>
      </c>
      <c r="G2" s="35" t="s">
        <v>31</v>
      </c>
      <c r="H2" s="35" t="s">
        <v>14730</v>
      </c>
      <c r="I2" s="70" t="s">
        <v>13680</v>
      </c>
      <c r="J2" s="78"/>
      <c r="K2" s="35" t="s">
        <v>15151</v>
      </c>
      <c r="L2" s="36">
        <f>COUNTIF('Z22M051 Programação'!K:K,K2)</f>
        <v>1</v>
      </c>
      <c r="M2" s="37">
        <f>COUNTIF('MB25'!B:B,D2)</f>
        <v>1</v>
      </c>
      <c r="N2" s="35">
        <v>45454</v>
      </c>
      <c r="O2" s="37">
        <f>IF(N2="","sem prazo",N2-VLOOKUP(V2,SAM!A:D,3,FALSE))</f>
        <v>-10.498530092590954</v>
      </c>
      <c r="P2" s="37"/>
      <c r="Q2" s="37"/>
      <c r="R2" s="37"/>
      <c r="S2" s="37"/>
      <c r="T2" s="35" t="str">
        <f>VLOOKUP(D2,'MB25'!B:K,10,FALSE)</f>
        <v>408283022</v>
      </c>
      <c r="U2" s="35" t="str">
        <f>VLOOKUP(D2,'MB25'!B:J,9,FALSE)</f>
        <v>1</v>
      </c>
      <c r="V2" s="35" t="str">
        <f>VLOOKUP(T2,'MB25'!K:Q,7,FALSE)</f>
        <v>908400066306</v>
      </c>
      <c r="W2" s="35" t="str">
        <f>VLOOKUP(V2,SAM!A:D,2,FALSE)</f>
        <v>LM004070</v>
      </c>
      <c r="X2" s="35"/>
      <c r="Y2" s="35">
        <f>VLOOKUP(V2,SAM!A:D,3,FALSE)</f>
        <v>45464.498530092591</v>
      </c>
      <c r="Z2" s="35">
        <f>VLOOKUP(V2,SAM!A:D,4,FALSE)</f>
        <v>45471.498530092591</v>
      </c>
      <c r="AA2" s="72" t="str">
        <f>VLOOKUP(MID(H2,3,8),Fornecedores!A:E,3,FALSE)</f>
        <v>valmir@aguiafix.com.br</v>
      </c>
      <c r="AB2" s="35">
        <f t="shared" ref="AB2:AB33" si="0">N2</f>
        <v>45454</v>
      </c>
      <c r="AC2" s="35">
        <v>45343</v>
      </c>
      <c r="AD2" s="35">
        <f t="shared" ref="AD2:AD33" si="1">AC2-AB2</f>
        <v>-111</v>
      </c>
    </row>
    <row r="3" spans="1:30" ht="16.399999999999999" customHeight="1" x14ac:dyDescent="0.25">
      <c r="A3" s="35">
        <v>45394</v>
      </c>
      <c r="B3" s="35" t="s">
        <v>8</v>
      </c>
      <c r="C3" s="35" t="s">
        <v>15149</v>
      </c>
      <c r="D3" s="35" t="s">
        <v>15144</v>
      </c>
      <c r="E3" s="70" t="s">
        <v>15145</v>
      </c>
      <c r="F3" s="37">
        <v>1</v>
      </c>
      <c r="G3" s="35" t="s">
        <v>31</v>
      </c>
      <c r="H3" s="35" t="s">
        <v>14730</v>
      </c>
      <c r="I3" s="70" t="s">
        <v>13680</v>
      </c>
      <c r="J3" s="78"/>
      <c r="K3" s="35" t="s">
        <v>15152</v>
      </c>
      <c r="L3" s="36">
        <f>COUNTIF('Z22M051 Programação'!K:K,K3)</f>
        <v>1</v>
      </c>
      <c r="M3" s="37">
        <f>COUNTIF('MB25'!B:B,D3)</f>
        <v>1</v>
      </c>
      <c r="N3" s="35">
        <v>45454</v>
      </c>
      <c r="O3" s="37">
        <f>IF(N3="","sem prazo",N3-VLOOKUP(V3,SAM!A:D,3,FALSE))</f>
        <v>-10.498530092590954</v>
      </c>
      <c r="P3" s="37"/>
      <c r="Q3" s="37"/>
      <c r="R3" s="37"/>
      <c r="S3" s="37"/>
      <c r="T3" s="35" t="str">
        <f>VLOOKUP(D3,'MB25'!B:K,10,FALSE)</f>
        <v>408283022</v>
      </c>
      <c r="U3" s="35" t="str">
        <f>VLOOKUP(D3,'MB25'!B:J,9,FALSE)</f>
        <v>2</v>
      </c>
      <c r="V3" s="35" t="str">
        <f>VLOOKUP(T3,'MB25'!K:Q,7,FALSE)</f>
        <v>908400066306</v>
      </c>
      <c r="W3" s="35" t="str">
        <f>VLOOKUP(V3,SAM!A:D,2,FALSE)</f>
        <v>LM004070</v>
      </c>
      <c r="X3" s="35"/>
      <c r="Y3" s="35">
        <f>VLOOKUP(V3,SAM!A:D,3,FALSE)</f>
        <v>45464.498530092591</v>
      </c>
      <c r="Z3" s="35">
        <f>VLOOKUP(V3,SAM!A:D,4,FALSE)</f>
        <v>45471.498530092591</v>
      </c>
      <c r="AA3" s="72" t="str">
        <f>VLOOKUP(MID(H3,3,8),Fornecedores!A:E,3,FALSE)</f>
        <v>valmir@aguiafix.com.br</v>
      </c>
      <c r="AB3" s="35">
        <f t="shared" si="0"/>
        <v>45454</v>
      </c>
      <c r="AC3" s="35">
        <v>45344</v>
      </c>
      <c r="AD3" s="35">
        <f t="shared" si="1"/>
        <v>-110</v>
      </c>
    </row>
    <row r="4" spans="1:30" s="24" customFormat="1" ht="16.399999999999999" customHeight="1" x14ac:dyDescent="0.25">
      <c r="A4" s="35">
        <v>45394</v>
      </c>
      <c r="B4" s="35" t="s">
        <v>8</v>
      </c>
      <c r="C4" s="35" t="s">
        <v>15116</v>
      </c>
      <c r="D4" s="35" t="s">
        <v>15093</v>
      </c>
      <c r="E4" s="70" t="s">
        <v>15094</v>
      </c>
      <c r="F4" s="37">
        <v>1</v>
      </c>
      <c r="G4" s="35" t="s">
        <v>31</v>
      </c>
      <c r="H4" s="35" t="s">
        <v>14730</v>
      </c>
      <c r="I4" s="70" t="s">
        <v>13680</v>
      </c>
      <c r="J4" s="78"/>
      <c r="K4" s="35" t="s">
        <v>15153</v>
      </c>
      <c r="L4" s="36">
        <f>COUNTIF('Z22M051 Programação'!K:K,K4)</f>
        <v>1</v>
      </c>
      <c r="M4" s="37">
        <f>COUNTIF('MB25'!B:B,D4)</f>
        <v>1</v>
      </c>
      <c r="N4" s="35">
        <v>45454</v>
      </c>
      <c r="O4" s="37">
        <f>IF(N4="","sem prazo",N4-VLOOKUP(V4,SAM!A:D,3,FALSE))</f>
        <v>59.473831018520286</v>
      </c>
      <c r="P4" s="37" t="s">
        <v>15232</v>
      </c>
      <c r="Q4" s="37"/>
      <c r="R4" s="37"/>
      <c r="S4" s="37"/>
      <c r="T4" s="35" t="str">
        <f>VLOOKUP(D4,'MB25'!B:K,10,FALSE)</f>
        <v>382290175</v>
      </c>
      <c r="U4" s="35" t="str">
        <f>VLOOKUP(D4,'MB25'!B:J,9,FALSE)</f>
        <v>159</v>
      </c>
      <c r="V4" s="35" t="str">
        <f>VLOOKUP(T4,'MB25'!K:Q,7,FALSE)</f>
        <v>908400065224</v>
      </c>
      <c r="W4" s="35" t="str">
        <f>VLOOKUP(V4,SAM!A:D,2,FALSE)</f>
        <v>LM003601</v>
      </c>
      <c r="X4" s="35"/>
      <c r="Y4" s="35">
        <f>VLOOKUP(V4,SAM!A:D,3,FALSE)</f>
        <v>45394.52616898148</v>
      </c>
      <c r="Z4" s="35">
        <f>VLOOKUP(V4,SAM!A:D,4,FALSE)</f>
        <v>45422.52616898148</v>
      </c>
      <c r="AA4" s="72" t="str">
        <f>VLOOKUP(MID(H4,3,8),Fornecedores!A:E,3,FALSE)</f>
        <v>valmir@aguiafix.com.br</v>
      </c>
      <c r="AB4" s="35">
        <f t="shared" si="0"/>
        <v>45454</v>
      </c>
      <c r="AC4" s="35">
        <v>45345</v>
      </c>
      <c r="AD4" s="35">
        <f t="shared" si="1"/>
        <v>-109</v>
      </c>
    </row>
    <row r="5" spans="1:30" ht="16.399999999999999" customHeight="1" x14ac:dyDescent="0.25">
      <c r="A5" s="35">
        <v>45394</v>
      </c>
      <c r="B5" s="35" t="s">
        <v>8</v>
      </c>
      <c r="C5" s="35" t="s">
        <v>15117</v>
      </c>
      <c r="D5" s="35" t="s">
        <v>15104</v>
      </c>
      <c r="E5" s="70" t="s">
        <v>15105</v>
      </c>
      <c r="F5" s="37">
        <v>2</v>
      </c>
      <c r="G5" s="35" t="s">
        <v>31</v>
      </c>
      <c r="H5" s="35" t="s">
        <v>14730</v>
      </c>
      <c r="I5" s="70" t="s">
        <v>13680</v>
      </c>
      <c r="J5" s="78"/>
      <c r="K5" s="35" t="s">
        <v>15154</v>
      </c>
      <c r="L5" s="36">
        <f>COUNTIF('Z22M051 Programação'!K:K,K5)</f>
        <v>1</v>
      </c>
      <c r="M5" s="37">
        <f>COUNTIF('MB25'!B:B,D5)</f>
        <v>1</v>
      </c>
      <c r="N5" s="35">
        <v>45454</v>
      </c>
      <c r="O5" s="37">
        <f>IF(N5="","sem prazo",N5-VLOOKUP(V5,SAM!A:D,3,FALSE))</f>
        <v>45.612361111110658</v>
      </c>
      <c r="P5" s="37" t="s">
        <v>15232</v>
      </c>
      <c r="Q5" s="37"/>
      <c r="R5" s="37"/>
      <c r="S5" s="37"/>
      <c r="T5" s="35" t="str">
        <f>VLOOKUP(D5,'MB25'!B:K,10,FALSE)</f>
        <v>396734114</v>
      </c>
      <c r="U5" s="35" t="str">
        <f>VLOOKUP(D5,'MB25'!B:J,9,FALSE)</f>
        <v>346</v>
      </c>
      <c r="V5" s="35" t="str">
        <f>VLOOKUP(T5,'MB25'!K:Q,7,FALSE)</f>
        <v>908400065905</v>
      </c>
      <c r="W5" s="35" t="str">
        <f>VLOOKUP(V5,SAM!A:D,2,FALSE)</f>
        <v>LM003889</v>
      </c>
      <c r="X5" s="35"/>
      <c r="Y5" s="35">
        <f>VLOOKUP(V5,SAM!A:D,3,FALSE)</f>
        <v>45408.387638888889</v>
      </c>
      <c r="Z5" s="35">
        <f>VLOOKUP(V5,SAM!A:D,4,FALSE)</f>
        <v>45457.387638888889</v>
      </c>
      <c r="AA5" s="72" t="str">
        <f>VLOOKUP(MID(H5,3,8),Fornecedores!A:E,3,FALSE)</f>
        <v>valmir@aguiafix.com.br</v>
      </c>
      <c r="AB5" s="35">
        <f t="shared" si="0"/>
        <v>45454</v>
      </c>
      <c r="AC5" s="35">
        <v>45348</v>
      </c>
      <c r="AD5" s="35">
        <f t="shared" si="1"/>
        <v>-106</v>
      </c>
    </row>
    <row r="6" spans="1:30" s="35" customFormat="1" ht="16.399999999999999" customHeight="1" x14ac:dyDescent="0.25">
      <c r="A6" s="35">
        <v>45447</v>
      </c>
      <c r="B6" s="35" t="s">
        <v>8</v>
      </c>
      <c r="C6" s="36" t="s">
        <v>15940</v>
      </c>
      <c r="D6" s="35" t="s">
        <v>15931</v>
      </c>
      <c r="E6" s="70" t="s">
        <v>15932</v>
      </c>
      <c r="F6" s="37">
        <v>14</v>
      </c>
      <c r="G6" s="35" t="s">
        <v>31</v>
      </c>
      <c r="H6" s="35" t="s">
        <v>14730</v>
      </c>
      <c r="I6" s="70" t="s">
        <v>13680</v>
      </c>
      <c r="J6" s="71"/>
      <c r="K6" s="35" t="s">
        <v>15979</v>
      </c>
      <c r="L6" s="36">
        <f>COUNTIF('Z22M051 Programação'!K:K,K6)</f>
        <v>1</v>
      </c>
      <c r="M6" s="37">
        <f>COUNTIF('MB25'!B:B,D6)</f>
        <v>1</v>
      </c>
      <c r="O6" s="37" t="str">
        <f>IF(N6="","sem prazo",N6-VLOOKUP(V6,SAM!A:D,3,FALSE))</f>
        <v>sem prazo</v>
      </c>
      <c r="P6" s="37" t="s">
        <v>15232</v>
      </c>
      <c r="Q6" s="37"/>
      <c r="R6" s="37"/>
      <c r="S6" s="37"/>
      <c r="T6" s="35" t="str">
        <f>VLOOKUP(D6,'MB25'!B:K,10,FALSE)</f>
        <v>396734114</v>
      </c>
      <c r="U6" s="35" t="str">
        <f>VLOOKUP(D6,'MB25'!B:J,9,FALSE)</f>
        <v>345</v>
      </c>
      <c r="V6" s="35" t="str">
        <f>VLOOKUP(T6,'MB25'!K:Q,7,FALSE)</f>
        <v>908400065905</v>
      </c>
      <c r="W6" s="35" t="str">
        <f>VLOOKUP(V6,SAM!A:D,2,FALSE)</f>
        <v>LM003889</v>
      </c>
      <c r="Y6" s="35">
        <f>VLOOKUP(V6,SAM!A:D,3,FALSE)</f>
        <v>45408.387638888889</v>
      </c>
      <c r="Z6" s="35">
        <f>VLOOKUP(V6,SAM!A:D,4,FALSE)</f>
        <v>45457.387638888889</v>
      </c>
      <c r="AA6" s="70" t="str">
        <f>VLOOKUP(MID(H6,3,8),Fornecedores!A:E,3,FALSE)</f>
        <v>valmir@aguiafix.com.br</v>
      </c>
      <c r="AB6" s="35">
        <f t="shared" si="0"/>
        <v>0</v>
      </c>
      <c r="AC6" s="35">
        <v>45399</v>
      </c>
      <c r="AD6" s="35">
        <f t="shared" si="1"/>
        <v>45399</v>
      </c>
    </row>
    <row r="7" spans="1:30" s="35" customFormat="1" ht="16.399999999999999" customHeight="1" x14ac:dyDescent="0.25">
      <c r="A7" s="35">
        <v>45447</v>
      </c>
      <c r="B7" s="35" t="s">
        <v>8</v>
      </c>
      <c r="C7" s="36" t="s">
        <v>15900</v>
      </c>
      <c r="D7" s="35" t="s">
        <v>15631</v>
      </c>
      <c r="E7" s="70" t="s">
        <v>15632</v>
      </c>
      <c r="F7" s="37">
        <v>1</v>
      </c>
      <c r="G7" s="35" t="s">
        <v>31</v>
      </c>
      <c r="H7" s="35" t="s">
        <v>14730</v>
      </c>
      <c r="I7" s="70" t="s">
        <v>13680</v>
      </c>
      <c r="J7" s="71"/>
      <c r="K7" s="35" t="s">
        <v>15980</v>
      </c>
      <c r="L7" s="36">
        <f>COUNTIF('Z22M051 Programação'!K:K,K7)</f>
        <v>1</v>
      </c>
      <c r="M7" s="37">
        <f>COUNTIF('MB25'!B:B,D7)</f>
        <v>1</v>
      </c>
      <c r="O7" s="37" t="str">
        <f>IF(N7="","sem prazo",N7-VLOOKUP(V7,SAM!A:D,3,FALSE))</f>
        <v>sem prazo</v>
      </c>
      <c r="P7" s="37" t="s">
        <v>15232</v>
      </c>
      <c r="Q7" s="37"/>
      <c r="R7" s="37"/>
      <c r="S7" s="37"/>
      <c r="T7" s="35" t="str">
        <f>VLOOKUP(D7,'MB25'!B:K,10,FALSE)</f>
        <v>405476501</v>
      </c>
      <c r="U7" s="35" t="str">
        <f>VLOOKUP(D7,'MB25'!B:J,9,FALSE)</f>
        <v>31</v>
      </c>
      <c r="V7" s="35" t="str">
        <f>VLOOKUP(T7,'MB25'!K:Q,7,FALSE)</f>
        <v>908400066202</v>
      </c>
      <c r="W7" s="35" t="str">
        <f>VLOOKUP(V7,SAM!A:D,2,FALSE)</f>
        <v>LM004140</v>
      </c>
      <c r="Y7" s="35">
        <f>VLOOKUP(V7,SAM!A:D,3,FALSE)</f>
        <v>45464.723043981481</v>
      </c>
      <c r="Z7" s="35">
        <f>VLOOKUP(V7,SAM!A:D,4,FALSE)</f>
        <v>45485.723043981481</v>
      </c>
      <c r="AA7" s="70" t="str">
        <f>VLOOKUP(MID(H7,3,8),Fornecedores!A:E,3,FALSE)</f>
        <v>valmir@aguiafix.com.br</v>
      </c>
      <c r="AB7" s="35">
        <f t="shared" si="0"/>
        <v>0</v>
      </c>
      <c r="AC7" s="35">
        <v>45400</v>
      </c>
      <c r="AD7" s="35">
        <f t="shared" si="1"/>
        <v>45400</v>
      </c>
    </row>
    <row r="8" spans="1:30" s="35" customFormat="1" ht="16.399999999999999" customHeight="1" x14ac:dyDescent="0.25">
      <c r="A8" s="35">
        <v>45447</v>
      </c>
      <c r="B8" s="35" t="s">
        <v>8</v>
      </c>
      <c r="C8" s="36" t="s">
        <v>15901</v>
      </c>
      <c r="D8" s="35" t="s">
        <v>15633</v>
      </c>
      <c r="E8" s="70" t="s">
        <v>15634</v>
      </c>
      <c r="F8" s="37">
        <v>1</v>
      </c>
      <c r="G8" s="35" t="s">
        <v>31</v>
      </c>
      <c r="H8" s="35" t="s">
        <v>14730</v>
      </c>
      <c r="I8" s="70" t="s">
        <v>13680</v>
      </c>
      <c r="J8" s="71"/>
      <c r="K8" s="35" t="s">
        <v>15981</v>
      </c>
      <c r="L8" s="36">
        <f>COUNTIF('Z22M051 Programação'!K:K,K8)</f>
        <v>1</v>
      </c>
      <c r="M8" s="37">
        <f>COUNTIF('MB25'!B:B,D8)</f>
        <v>1</v>
      </c>
      <c r="O8" s="37" t="str">
        <f>IF(N8="","sem prazo",N8-VLOOKUP(V8,SAM!A:D,3,FALSE))</f>
        <v>sem prazo</v>
      </c>
      <c r="P8" s="37" t="s">
        <v>15232</v>
      </c>
      <c r="Q8" s="37"/>
      <c r="R8" s="37"/>
      <c r="S8" s="37"/>
      <c r="T8" s="35" t="str">
        <f>VLOOKUP(D8,'MB25'!B:K,10,FALSE)</f>
        <v>405476501</v>
      </c>
      <c r="U8" s="35" t="str">
        <f>VLOOKUP(D8,'MB25'!B:J,9,FALSE)</f>
        <v>32</v>
      </c>
      <c r="V8" s="35" t="str">
        <f>VLOOKUP(T8,'MB25'!K:Q,7,FALSE)</f>
        <v>908400066202</v>
      </c>
      <c r="W8" s="35" t="str">
        <f>VLOOKUP(V8,SAM!A:D,2,FALSE)</f>
        <v>LM004140</v>
      </c>
      <c r="Y8" s="35">
        <f>VLOOKUP(V8,SAM!A:D,3,FALSE)</f>
        <v>45464.723043981481</v>
      </c>
      <c r="Z8" s="35">
        <f>VLOOKUP(V8,SAM!A:D,4,FALSE)</f>
        <v>45485.723043981481</v>
      </c>
      <c r="AA8" s="70" t="str">
        <f>VLOOKUP(MID(H8,3,8),Fornecedores!A:E,3,FALSE)</f>
        <v>valmir@aguiafix.com.br</v>
      </c>
      <c r="AB8" s="35">
        <f t="shared" si="0"/>
        <v>0</v>
      </c>
      <c r="AC8" s="35">
        <v>45401</v>
      </c>
      <c r="AD8" s="35">
        <f t="shared" si="1"/>
        <v>45401</v>
      </c>
    </row>
    <row r="9" spans="1:30" s="35" customFormat="1" ht="16.399999999999999" customHeight="1" x14ac:dyDescent="0.25">
      <c r="A9" s="35">
        <v>45447</v>
      </c>
      <c r="B9" s="35" t="s">
        <v>8</v>
      </c>
      <c r="C9" s="36" t="s">
        <v>15902</v>
      </c>
      <c r="D9" s="35" t="s">
        <v>15635</v>
      </c>
      <c r="E9" s="70" t="s">
        <v>15636</v>
      </c>
      <c r="F9" s="37">
        <v>1</v>
      </c>
      <c r="G9" s="35" t="s">
        <v>31</v>
      </c>
      <c r="H9" s="35" t="s">
        <v>14730</v>
      </c>
      <c r="I9" s="70" t="s">
        <v>13680</v>
      </c>
      <c r="J9" s="71"/>
      <c r="K9" s="35" t="s">
        <v>15982</v>
      </c>
      <c r="L9" s="36">
        <f>COUNTIF('Z22M051 Programação'!K:K,K9)</f>
        <v>1</v>
      </c>
      <c r="M9" s="37">
        <f>COUNTIF('MB25'!B:B,D9)</f>
        <v>1</v>
      </c>
      <c r="O9" s="37" t="str">
        <f>IF(N9="","sem prazo",N9-VLOOKUP(V9,SAM!A:D,3,FALSE))</f>
        <v>sem prazo</v>
      </c>
      <c r="P9" s="37" t="s">
        <v>15232</v>
      </c>
      <c r="Q9" s="37"/>
      <c r="R9" s="37"/>
      <c r="S9" s="37"/>
      <c r="T9" s="35" t="str">
        <f>VLOOKUP(D9,'MB25'!B:K,10,FALSE)</f>
        <v>405476501</v>
      </c>
      <c r="U9" s="35" t="str">
        <f>VLOOKUP(D9,'MB25'!B:J,9,FALSE)</f>
        <v>33</v>
      </c>
      <c r="V9" s="35" t="str">
        <f>VLOOKUP(T9,'MB25'!K:Q,7,FALSE)</f>
        <v>908400066202</v>
      </c>
      <c r="W9" s="35" t="str">
        <f>VLOOKUP(V9,SAM!A:D,2,FALSE)</f>
        <v>LM004140</v>
      </c>
      <c r="Y9" s="35">
        <f>VLOOKUP(V9,SAM!A:D,3,FALSE)</f>
        <v>45464.723043981481</v>
      </c>
      <c r="Z9" s="35">
        <f>VLOOKUP(V9,SAM!A:D,4,FALSE)</f>
        <v>45485.723043981481</v>
      </c>
      <c r="AA9" s="70" t="str">
        <f>VLOOKUP(MID(H9,3,8),Fornecedores!A:E,3,FALSE)</f>
        <v>valmir@aguiafix.com.br</v>
      </c>
      <c r="AB9" s="35">
        <f t="shared" si="0"/>
        <v>0</v>
      </c>
      <c r="AC9" s="35">
        <v>45402</v>
      </c>
      <c r="AD9" s="35">
        <f t="shared" si="1"/>
        <v>45402</v>
      </c>
    </row>
    <row r="10" spans="1:30" s="35" customFormat="1" ht="16.399999999999999" customHeight="1" x14ac:dyDescent="0.25">
      <c r="A10" s="35">
        <v>45447</v>
      </c>
      <c r="B10" s="35" t="s">
        <v>8</v>
      </c>
      <c r="C10" s="36" t="s">
        <v>15903</v>
      </c>
      <c r="D10" s="35" t="s">
        <v>15637</v>
      </c>
      <c r="E10" s="70" t="s">
        <v>15638</v>
      </c>
      <c r="F10" s="37">
        <v>1</v>
      </c>
      <c r="G10" s="35" t="s">
        <v>31</v>
      </c>
      <c r="H10" s="35" t="s">
        <v>14730</v>
      </c>
      <c r="I10" s="70" t="s">
        <v>13680</v>
      </c>
      <c r="J10" s="71"/>
      <c r="K10" s="35" t="s">
        <v>15983</v>
      </c>
      <c r="L10" s="36">
        <f>COUNTIF('Z22M051 Programação'!K:K,K10)</f>
        <v>1</v>
      </c>
      <c r="M10" s="37">
        <f>COUNTIF('MB25'!B:B,D10)</f>
        <v>1</v>
      </c>
      <c r="O10" s="37" t="str">
        <f>IF(N10="","sem prazo",N10-VLOOKUP(V10,SAM!A:D,3,FALSE))</f>
        <v>sem prazo</v>
      </c>
      <c r="P10" s="37" t="s">
        <v>15232</v>
      </c>
      <c r="Q10" s="37"/>
      <c r="R10" s="37"/>
      <c r="S10" s="37"/>
      <c r="T10" s="35" t="str">
        <f>VLOOKUP(D10,'MB25'!B:K,10,FALSE)</f>
        <v>405476502</v>
      </c>
      <c r="U10" s="35" t="str">
        <f>VLOOKUP(D10,'MB25'!B:J,9,FALSE)</f>
        <v>32</v>
      </c>
      <c r="V10" s="35" t="str">
        <f>VLOOKUP(T10,'MB25'!K:Q,7,FALSE)</f>
        <v>908400066203</v>
      </c>
      <c r="W10" s="35" t="str">
        <f>VLOOKUP(V10,SAM!A:D,2,FALSE)</f>
        <v>LM004137</v>
      </c>
      <c r="Y10" s="35">
        <f>VLOOKUP(V10,SAM!A:D,3,FALSE)</f>
        <v>45464.723043981481</v>
      </c>
      <c r="Z10" s="35">
        <f>VLOOKUP(V10,SAM!A:D,4,FALSE)</f>
        <v>45485.723043981481</v>
      </c>
      <c r="AA10" s="70" t="str">
        <f>VLOOKUP(MID(H10,3,8),Fornecedores!A:E,3,FALSE)</f>
        <v>valmir@aguiafix.com.br</v>
      </c>
      <c r="AB10" s="35">
        <f t="shared" si="0"/>
        <v>0</v>
      </c>
      <c r="AC10" s="35">
        <v>45403</v>
      </c>
      <c r="AD10" s="35">
        <f t="shared" si="1"/>
        <v>45403</v>
      </c>
    </row>
    <row r="11" spans="1:30" s="35" customFormat="1" ht="16.399999999999999" customHeight="1" x14ac:dyDescent="0.25">
      <c r="A11" s="35">
        <v>45447</v>
      </c>
      <c r="B11" s="35" t="s">
        <v>8</v>
      </c>
      <c r="C11" s="36" t="s">
        <v>15904</v>
      </c>
      <c r="D11" s="35" t="s">
        <v>15639</v>
      </c>
      <c r="E11" s="70" t="s">
        <v>15640</v>
      </c>
      <c r="F11" s="37">
        <v>1</v>
      </c>
      <c r="G11" s="35" t="s">
        <v>31</v>
      </c>
      <c r="H11" s="35" t="s">
        <v>14730</v>
      </c>
      <c r="I11" s="70" t="s">
        <v>13680</v>
      </c>
      <c r="J11" s="71"/>
      <c r="K11" s="35" t="s">
        <v>15984</v>
      </c>
      <c r="L11" s="36">
        <f>COUNTIF('Z22M051 Programação'!K:K,K11)</f>
        <v>1</v>
      </c>
      <c r="M11" s="37">
        <f>COUNTIF('MB25'!B:B,D11)</f>
        <v>1</v>
      </c>
      <c r="O11" s="37" t="str">
        <f>IF(N11="","sem prazo",N11-VLOOKUP(V11,SAM!A:D,3,FALSE))</f>
        <v>sem prazo</v>
      </c>
      <c r="P11" s="37" t="s">
        <v>15232</v>
      </c>
      <c r="Q11" s="37"/>
      <c r="R11" s="37"/>
      <c r="S11" s="37"/>
      <c r="T11" s="35" t="str">
        <f>VLOOKUP(D11,'MB25'!B:K,10,FALSE)</f>
        <v>405476502</v>
      </c>
      <c r="U11" s="35" t="str">
        <f>VLOOKUP(D11,'MB25'!B:J,9,FALSE)</f>
        <v>33</v>
      </c>
      <c r="V11" s="35" t="str">
        <f>VLOOKUP(T11,'MB25'!K:Q,7,FALSE)</f>
        <v>908400066203</v>
      </c>
      <c r="W11" s="35" t="str">
        <f>VLOOKUP(V11,SAM!A:D,2,FALSE)</f>
        <v>LM004137</v>
      </c>
      <c r="Y11" s="35">
        <f>VLOOKUP(V11,SAM!A:D,3,FALSE)</f>
        <v>45464.723043981481</v>
      </c>
      <c r="Z11" s="35">
        <f>VLOOKUP(V11,SAM!A:D,4,FALSE)</f>
        <v>45485.723043981481</v>
      </c>
      <c r="AA11" s="70" t="str">
        <f>VLOOKUP(MID(H11,3,8),Fornecedores!A:E,3,FALSE)</f>
        <v>valmir@aguiafix.com.br</v>
      </c>
      <c r="AB11" s="35">
        <f t="shared" si="0"/>
        <v>0</v>
      </c>
      <c r="AC11" s="35">
        <v>45404</v>
      </c>
      <c r="AD11" s="35">
        <f t="shared" si="1"/>
        <v>45404</v>
      </c>
    </row>
    <row r="12" spans="1:30" s="35" customFormat="1" ht="16.399999999999999" customHeight="1" x14ac:dyDescent="0.25">
      <c r="A12" s="35">
        <v>45447</v>
      </c>
      <c r="B12" s="35" t="s">
        <v>8</v>
      </c>
      <c r="C12" s="36" t="s">
        <v>15905</v>
      </c>
      <c r="D12" s="35" t="s">
        <v>15641</v>
      </c>
      <c r="E12" s="70" t="s">
        <v>15642</v>
      </c>
      <c r="F12" s="37">
        <v>1</v>
      </c>
      <c r="G12" s="35" t="s">
        <v>31</v>
      </c>
      <c r="H12" s="35" t="s">
        <v>14730</v>
      </c>
      <c r="I12" s="70" t="s">
        <v>13680</v>
      </c>
      <c r="J12" s="71"/>
      <c r="K12" s="35" t="s">
        <v>15985</v>
      </c>
      <c r="L12" s="36">
        <f>COUNTIF('Z22M051 Programação'!K:K,K12)</f>
        <v>1</v>
      </c>
      <c r="M12" s="37">
        <f>COUNTIF('MB25'!B:B,D12)</f>
        <v>1</v>
      </c>
      <c r="O12" s="37" t="str">
        <f>IF(N12="","sem prazo",N12-VLOOKUP(V12,SAM!A:D,3,FALSE))</f>
        <v>sem prazo</v>
      </c>
      <c r="P12" s="37" t="s">
        <v>15232</v>
      </c>
      <c r="Q12" s="37"/>
      <c r="R12" s="37"/>
      <c r="S12" s="37"/>
      <c r="T12" s="35" t="str">
        <f>VLOOKUP(D12,'MB25'!B:K,10,FALSE)</f>
        <v>405476502</v>
      </c>
      <c r="U12" s="35" t="str">
        <f>VLOOKUP(D12,'MB25'!B:J,9,FALSE)</f>
        <v>34</v>
      </c>
      <c r="V12" s="35" t="str">
        <f>VLOOKUP(T12,'MB25'!K:Q,7,FALSE)</f>
        <v>908400066203</v>
      </c>
      <c r="W12" s="35" t="str">
        <f>VLOOKUP(V12,SAM!A:D,2,FALSE)</f>
        <v>LM004137</v>
      </c>
      <c r="Y12" s="35">
        <f>VLOOKUP(V12,SAM!A:D,3,FALSE)</f>
        <v>45464.723043981481</v>
      </c>
      <c r="Z12" s="35">
        <f>VLOOKUP(V12,SAM!A:D,4,FALSE)</f>
        <v>45485.723043981481</v>
      </c>
      <c r="AA12" s="70" t="str">
        <f>VLOOKUP(MID(H12,3,8),Fornecedores!A:E,3,FALSE)</f>
        <v>valmir@aguiafix.com.br</v>
      </c>
      <c r="AB12" s="35">
        <f t="shared" si="0"/>
        <v>0</v>
      </c>
      <c r="AC12" s="35">
        <v>45405</v>
      </c>
      <c r="AD12" s="35">
        <f t="shared" si="1"/>
        <v>45405</v>
      </c>
    </row>
    <row r="13" spans="1:30" s="35" customFormat="1" ht="16.399999999999999" customHeight="1" x14ac:dyDescent="0.25">
      <c r="A13" s="35">
        <v>45447</v>
      </c>
      <c r="B13" s="35" t="s">
        <v>8</v>
      </c>
      <c r="C13" s="36" t="s">
        <v>15906</v>
      </c>
      <c r="D13" s="35" t="s">
        <v>15737</v>
      </c>
      <c r="E13" s="70" t="s">
        <v>15738</v>
      </c>
      <c r="F13" s="37">
        <v>1</v>
      </c>
      <c r="G13" s="35" t="s">
        <v>31</v>
      </c>
      <c r="H13" s="35" t="s">
        <v>14730</v>
      </c>
      <c r="I13" s="70" t="s">
        <v>13680</v>
      </c>
      <c r="J13" s="71"/>
      <c r="K13" s="35" t="s">
        <v>15986</v>
      </c>
      <c r="L13" s="36">
        <f>COUNTIF('Z22M051 Programação'!K:K,K13)</f>
        <v>1</v>
      </c>
      <c r="M13" s="37">
        <f>COUNTIF('MB25'!B:B,D13)</f>
        <v>1</v>
      </c>
      <c r="O13" s="37" t="str">
        <f>IF(N13="","sem prazo",N13-VLOOKUP(V13,SAM!A:D,3,FALSE))</f>
        <v>sem prazo</v>
      </c>
      <c r="P13" s="37" t="s">
        <v>15232</v>
      </c>
      <c r="Q13" s="37"/>
      <c r="R13" s="37"/>
      <c r="S13" s="37"/>
      <c r="T13" s="35" t="str">
        <f>VLOOKUP(D13,'MB25'!B:K,10,FALSE)</f>
        <v>402590081</v>
      </c>
      <c r="U13" s="35" t="str">
        <f>VLOOKUP(D13,'MB25'!B:J,9,FALSE)</f>
        <v>50</v>
      </c>
      <c r="V13" s="35" t="str">
        <f>VLOOKUP(T13,'MB25'!K:Q,7,FALSE)</f>
        <v>908400066086</v>
      </c>
      <c r="W13" s="35" t="e">
        <f>VLOOKUP(V13,SAM!A:D,2,FALSE)</f>
        <v>#N/A</v>
      </c>
      <c r="Y13" s="35" t="e">
        <f>VLOOKUP(V13,SAM!A:D,3,FALSE)</f>
        <v>#N/A</v>
      </c>
      <c r="Z13" s="35" t="e">
        <f>VLOOKUP(V13,SAM!A:D,4,FALSE)</f>
        <v>#N/A</v>
      </c>
      <c r="AA13" s="70" t="str">
        <f>VLOOKUP(MID(H13,3,8),Fornecedores!A:E,3,FALSE)</f>
        <v>valmir@aguiafix.com.br</v>
      </c>
      <c r="AB13" s="35">
        <f t="shared" si="0"/>
        <v>0</v>
      </c>
      <c r="AC13" s="35">
        <v>45406</v>
      </c>
      <c r="AD13" s="35">
        <f t="shared" si="1"/>
        <v>45406</v>
      </c>
    </row>
    <row r="14" spans="1:30" s="35" customFormat="1" ht="16.399999999999999" customHeight="1" x14ac:dyDescent="0.25">
      <c r="A14" s="35">
        <v>45448</v>
      </c>
      <c r="B14" s="35" t="s">
        <v>8</v>
      </c>
      <c r="C14" s="36" t="s">
        <v>15947</v>
      </c>
      <c r="D14" s="35" t="s">
        <v>15777</v>
      </c>
      <c r="E14" s="70" t="s">
        <v>15778</v>
      </c>
      <c r="F14" s="37">
        <v>1</v>
      </c>
      <c r="G14" s="35" t="s">
        <v>31</v>
      </c>
      <c r="H14" s="35" t="s">
        <v>14730</v>
      </c>
      <c r="I14" s="70" t="s">
        <v>13680</v>
      </c>
      <c r="J14" s="71" t="s">
        <v>15967</v>
      </c>
      <c r="K14" s="35" t="s">
        <v>15987</v>
      </c>
      <c r="L14" s="36">
        <f>COUNTIF('Z22M051 Programação'!K:K,K14)</f>
        <v>1</v>
      </c>
      <c r="M14" s="37">
        <f>COUNTIF('MB25'!B:B,D14)</f>
        <v>1</v>
      </c>
      <c r="O14" s="37" t="str">
        <f>IF(N14="","sem prazo",N14-VLOOKUP(V14,SAM!A:D,3,FALSE))</f>
        <v>sem prazo</v>
      </c>
      <c r="P14" s="37" t="s">
        <v>15232</v>
      </c>
      <c r="Q14" s="37"/>
      <c r="R14" s="37"/>
      <c r="S14" s="37"/>
      <c r="T14" s="35" t="str">
        <f>VLOOKUP(D14,'MB25'!B:K,10,FALSE)</f>
        <v>408044502</v>
      </c>
      <c r="U14" s="35" t="str">
        <f>VLOOKUP(D14,'MB25'!B:J,9,FALSE)</f>
        <v>149</v>
      </c>
      <c r="V14" s="35" t="str">
        <f>VLOOKUP(T14,'MB25'!K:Q,7,FALSE)</f>
        <v>908400066285</v>
      </c>
      <c r="W14" s="35" t="e">
        <f>VLOOKUP(V14,SAM!A:D,2,FALSE)</f>
        <v>#N/A</v>
      </c>
      <c r="Y14" s="35" t="e">
        <f>VLOOKUP(V14,SAM!A:D,3,FALSE)</f>
        <v>#N/A</v>
      </c>
      <c r="Z14" s="35" t="e">
        <f>VLOOKUP(V14,SAM!A:D,4,FALSE)</f>
        <v>#N/A</v>
      </c>
      <c r="AA14" s="70" t="str">
        <f>VLOOKUP(MID(H14,3,8),Fornecedores!A:E,3,FALSE)</f>
        <v>valmir@aguiafix.com.br</v>
      </c>
      <c r="AB14" s="35">
        <f t="shared" si="0"/>
        <v>0</v>
      </c>
      <c r="AC14" s="35">
        <v>45407</v>
      </c>
      <c r="AD14" s="35">
        <f t="shared" si="1"/>
        <v>45407</v>
      </c>
    </row>
    <row r="15" spans="1:30" s="35" customFormat="1" ht="16" customHeight="1" x14ac:dyDescent="0.25">
      <c r="A15" s="35">
        <v>45432</v>
      </c>
      <c r="B15" s="35" t="s">
        <v>8</v>
      </c>
      <c r="C15" s="36" t="s">
        <v>15492</v>
      </c>
      <c r="D15" s="35" t="s">
        <v>15264</v>
      </c>
      <c r="E15" s="70" t="s">
        <v>15265</v>
      </c>
      <c r="F15" s="37">
        <v>20</v>
      </c>
      <c r="G15" s="35" t="s">
        <v>31</v>
      </c>
      <c r="H15" s="35" t="s">
        <v>14716</v>
      </c>
      <c r="I15" s="70" t="s">
        <v>14717</v>
      </c>
      <c r="J15" s="78"/>
      <c r="K15" s="35" t="s">
        <v>15555</v>
      </c>
      <c r="L15" s="36">
        <f>COUNTIF('Z22M051 Programação'!K:K,K15)</f>
        <v>1</v>
      </c>
      <c r="M15" s="37">
        <f>COUNTIF('MB25'!B:B,D15)</f>
        <v>4</v>
      </c>
      <c r="N15" s="35">
        <v>45462</v>
      </c>
      <c r="O15" s="37">
        <f>IF(N15="","sem prazo",N15-VLOOKUP(V15,SAM!A:D,3,FALSE))</f>
        <v>-2.7230439814811689</v>
      </c>
      <c r="P15" s="37" t="s">
        <v>15232</v>
      </c>
      <c r="Q15" s="37"/>
      <c r="R15" s="37"/>
      <c r="S15" s="37"/>
      <c r="T15" s="35" t="str">
        <f>VLOOKUP(D15,'MB25'!B:K,10,FALSE)</f>
        <v>405476497</v>
      </c>
      <c r="U15" s="35" t="str">
        <f>VLOOKUP(D15,'MB25'!B:J,9,FALSE)</f>
        <v>15</v>
      </c>
      <c r="V15" s="35" t="str">
        <f>VLOOKUP(T15,'MB25'!K:Q,7,FALSE)</f>
        <v>908400066198</v>
      </c>
      <c r="W15" s="35" t="str">
        <f>VLOOKUP(V15,SAM!A:D,2,FALSE)</f>
        <v>LM004127</v>
      </c>
      <c r="Y15" s="35">
        <f>VLOOKUP(V15,SAM!A:D,3,FALSE)</f>
        <v>45464.723043981481</v>
      </c>
      <c r="Z15" s="35">
        <f>VLOOKUP(V15,SAM!A:D,4,FALSE)</f>
        <v>45485.723043981481</v>
      </c>
      <c r="AA15" s="70" t="str">
        <f>VLOOKUP(MID(H15,3,8),Fornecedores!A:E,3,FALSE)</f>
        <v>leticia.mollemberg@balluff.com.br;fgv@balluff.com.br;sheila.viola@balluff.com.br;vendas@balluff.com.br</v>
      </c>
      <c r="AB15" s="35">
        <f t="shared" si="0"/>
        <v>45462</v>
      </c>
      <c r="AC15" s="35">
        <v>45359</v>
      </c>
      <c r="AD15" s="35">
        <f t="shared" si="1"/>
        <v>-103</v>
      </c>
    </row>
    <row r="16" spans="1:30" s="35" customFormat="1" ht="16.399999999999999" customHeight="1" x14ac:dyDescent="0.25">
      <c r="A16" s="35">
        <v>45448</v>
      </c>
      <c r="B16" s="35" t="s">
        <v>8</v>
      </c>
      <c r="C16" s="36" t="s">
        <v>15964</v>
      </c>
      <c r="D16" s="35" t="s">
        <v>15860</v>
      </c>
      <c r="E16" s="70" t="s">
        <v>15861</v>
      </c>
      <c r="F16" s="37">
        <v>4</v>
      </c>
      <c r="G16" s="35" t="s">
        <v>31</v>
      </c>
      <c r="H16" s="35" t="s">
        <v>14716</v>
      </c>
      <c r="I16" s="70" t="s">
        <v>14717</v>
      </c>
      <c r="J16" s="71"/>
      <c r="K16" s="35" t="s">
        <v>16026</v>
      </c>
      <c r="L16" s="36">
        <f>COUNTIF('Z22M051 Programação'!K:K,K16)</f>
        <v>1</v>
      </c>
      <c r="M16" s="37">
        <f>COUNTIF('MB25'!B:B,D16)</f>
        <v>1</v>
      </c>
      <c r="O16" s="37" t="str">
        <f>IF(N16="","sem prazo",N16-VLOOKUP(V16,SAM!A:D,3,FALSE))</f>
        <v>sem prazo</v>
      </c>
      <c r="P16" s="37" t="s">
        <v>15232</v>
      </c>
      <c r="Q16" s="37"/>
      <c r="R16" s="37"/>
      <c r="S16" s="37"/>
      <c r="T16" s="35" t="str">
        <f>VLOOKUP(D16,'MB25'!B:K,10,FALSE)</f>
        <v>363092913</v>
      </c>
      <c r="U16" s="35" t="str">
        <f>VLOOKUP(D16,'MB25'!B:J,9,FALSE)</f>
        <v>307</v>
      </c>
      <c r="V16" s="35" t="str">
        <f>VLOOKUP(T16,'MB25'!K:Q,7,FALSE)</f>
        <v>908400064453</v>
      </c>
      <c r="W16" s="35" t="str">
        <f>VLOOKUP(V16,SAM!A:D,2,FALSE)</f>
        <v>LM003241</v>
      </c>
      <c r="Y16" s="35">
        <f>VLOOKUP(V16,SAM!A:D,3,FALSE)</f>
        <v>45240.484027777777</v>
      </c>
      <c r="Z16" s="35">
        <f>VLOOKUP(V16,SAM!A:D,4,FALSE)</f>
        <v>45371.484027777777</v>
      </c>
      <c r="AA16" s="70" t="str">
        <f>VLOOKUP(MID(H16,3,8),Fornecedores!A:E,3,FALSE)</f>
        <v>leticia.mollemberg@balluff.com.br;fgv@balluff.com.br;sheila.viola@balluff.com.br;vendas@balluff.com.br</v>
      </c>
      <c r="AB16" s="35">
        <f t="shared" si="0"/>
        <v>0</v>
      </c>
      <c r="AC16" s="35">
        <v>45446</v>
      </c>
      <c r="AD16" s="35">
        <f t="shared" si="1"/>
        <v>45446</v>
      </c>
    </row>
    <row r="17" spans="1:30" s="35" customFormat="1" ht="16.399999999999999" customHeight="1" x14ac:dyDescent="0.25">
      <c r="A17" s="35">
        <v>45266</v>
      </c>
      <c r="B17" s="36" t="s">
        <v>8</v>
      </c>
      <c r="C17" s="36">
        <v>6100065696</v>
      </c>
      <c r="D17" s="39" t="s">
        <v>14577</v>
      </c>
      <c r="E17" s="22" t="s">
        <v>14578</v>
      </c>
      <c r="F17" s="37">
        <v>1</v>
      </c>
      <c r="G17" s="36" t="s">
        <v>1</v>
      </c>
      <c r="H17" s="36" t="s">
        <v>14501</v>
      </c>
      <c r="I17" s="22" t="s">
        <v>14361</v>
      </c>
      <c r="J17" s="89"/>
      <c r="K17" s="36" t="s">
        <v>14580</v>
      </c>
      <c r="L17" s="36">
        <f>COUNTIF('Z22M051 Programação'!K:K,K17)</f>
        <v>1</v>
      </c>
      <c r="M17" s="37">
        <f>COUNTIF('MB25'!B:B,D17)</f>
        <v>1</v>
      </c>
      <c r="N17" s="50">
        <v>45455</v>
      </c>
      <c r="O17" s="37">
        <f>IF(N17="","sem prazo",N17-VLOOKUP(V17,SAM!A:D,3,FALSE))</f>
        <v>60.473831018520286</v>
      </c>
      <c r="P17" s="37" t="s">
        <v>15232</v>
      </c>
      <c r="Q17" s="37"/>
      <c r="R17" s="37"/>
      <c r="S17" s="37"/>
      <c r="T17" s="36" t="str">
        <f>VLOOKUP(D17,'MB25'!B:K,10,FALSE)</f>
        <v>382290175</v>
      </c>
      <c r="U17" s="36" t="str">
        <f>VLOOKUP(D17,'MB25'!B:J,9,FALSE)</f>
        <v>134</v>
      </c>
      <c r="V17" s="36" t="str">
        <f>VLOOKUP(T17,'MB25'!K:Q,7,FALSE)</f>
        <v>908400065224</v>
      </c>
      <c r="W17" s="36" t="str">
        <f>VLOOKUP(V17,SAM!A:D,2,FALSE)</f>
        <v>LM003601</v>
      </c>
      <c r="X17" s="36"/>
      <c r="Y17" s="40">
        <f>VLOOKUP(V17,SAM!A:D,3,FALSE)</f>
        <v>45394.52616898148</v>
      </c>
      <c r="Z17" s="40">
        <f>VLOOKUP(V17,SAM!A:D,4,FALSE)</f>
        <v>45422.52616898148</v>
      </c>
      <c r="AA17" s="73" t="str">
        <f>VLOOKUP(MID(H17,3,8),Fornecedores!A:E,3,FALSE)</f>
        <v>paulo.bueno@boschrexroth.com.br;irys.melo@boschrexroth.com.br</v>
      </c>
      <c r="AB17" s="37">
        <f t="shared" si="0"/>
        <v>45455</v>
      </c>
      <c r="AC17" s="37">
        <v>45305</v>
      </c>
      <c r="AD17" s="37">
        <f t="shared" si="1"/>
        <v>-150</v>
      </c>
    </row>
    <row r="18" spans="1:30" s="35" customFormat="1" ht="16.399999999999999" customHeight="1" x14ac:dyDescent="0.25">
      <c r="A18" s="35">
        <v>45336</v>
      </c>
      <c r="B18" s="35" t="s">
        <v>8</v>
      </c>
      <c r="C18" s="36">
        <v>6100066523</v>
      </c>
      <c r="D18" s="35" t="s">
        <v>15108</v>
      </c>
      <c r="E18" s="70" t="s">
        <v>14660</v>
      </c>
      <c r="F18" s="37">
        <v>1</v>
      </c>
      <c r="G18" s="35" t="s">
        <v>31</v>
      </c>
      <c r="H18" s="35" t="s">
        <v>14501</v>
      </c>
      <c r="I18" s="70" t="s">
        <v>14361</v>
      </c>
      <c r="J18" s="52"/>
      <c r="K18" s="35" t="s">
        <v>15110</v>
      </c>
      <c r="L18" s="36">
        <f>COUNTIF('Z22M051 Programação'!K:K,K18)</f>
        <v>1</v>
      </c>
      <c r="M18" s="37">
        <f>COUNTIF('MB25'!B:B,D18)</f>
        <v>1</v>
      </c>
      <c r="N18" s="35">
        <v>45442</v>
      </c>
      <c r="O18" s="37">
        <f>IF(N18="","sem prazo",N18-VLOOKUP(V18,SAM!A:D,3,FALSE))</f>
        <v>201.51597222222335</v>
      </c>
      <c r="P18" s="37" t="s">
        <v>15232</v>
      </c>
      <c r="Q18" s="37"/>
      <c r="R18" s="37"/>
      <c r="S18" s="37"/>
      <c r="T18" s="35" t="str">
        <f>VLOOKUP(D18,'MB25'!B:K,10,FALSE)</f>
        <v>363092913</v>
      </c>
      <c r="U18" s="35" t="str">
        <f>VLOOKUP(D18,'MB25'!B:J,9,FALSE)</f>
        <v>268</v>
      </c>
      <c r="V18" s="35" t="str">
        <f>VLOOKUP(T18,'MB25'!K:Q,7,FALSE)</f>
        <v>908400064453</v>
      </c>
      <c r="W18" s="35" t="str">
        <f>VLOOKUP(V18,SAM!A:D,2,FALSE)</f>
        <v>LM003241</v>
      </c>
      <c r="Y18" s="35">
        <f>VLOOKUP(V18,SAM!A:D,3,FALSE)</f>
        <v>45240.484027777777</v>
      </c>
      <c r="Z18" s="35">
        <f>VLOOKUP(V18,SAM!A:D,4,FALSE)</f>
        <v>45371.484027777777</v>
      </c>
      <c r="AA18" s="70" t="str">
        <f>VLOOKUP(MID(H18,3,8),Fornecedores!A:E,3,FALSE)</f>
        <v>paulo.bueno@boschrexroth.com.br;irys.melo@boschrexroth.com.br</v>
      </c>
      <c r="AB18" s="35">
        <f t="shared" si="0"/>
        <v>45442</v>
      </c>
      <c r="AC18" s="35">
        <v>45345</v>
      </c>
      <c r="AD18" s="35">
        <f t="shared" si="1"/>
        <v>-97</v>
      </c>
    </row>
    <row r="19" spans="1:30" s="35" customFormat="1" ht="16.399999999999999" customHeight="1" x14ac:dyDescent="0.25">
      <c r="A19" s="35">
        <v>45343</v>
      </c>
      <c r="B19" s="36" t="s">
        <v>8</v>
      </c>
      <c r="C19" s="36" t="s">
        <v>14685</v>
      </c>
      <c r="D19" s="39" t="s">
        <v>14683</v>
      </c>
      <c r="E19" s="22" t="s">
        <v>14684</v>
      </c>
      <c r="F19" s="37">
        <v>8</v>
      </c>
      <c r="G19" s="36" t="s">
        <v>31</v>
      </c>
      <c r="H19" s="36" t="s">
        <v>14501</v>
      </c>
      <c r="I19" s="22" t="s">
        <v>14361</v>
      </c>
      <c r="J19" s="38"/>
      <c r="K19" s="36" t="s">
        <v>14711</v>
      </c>
      <c r="L19" s="36">
        <f>COUNTIF('Z22M051 Programação'!K:K,K19)</f>
        <v>1</v>
      </c>
      <c r="M19" s="37">
        <f>COUNTIF('MB25'!B:B,D19)</f>
        <v>1</v>
      </c>
      <c r="N19" s="50">
        <v>45450</v>
      </c>
      <c r="O19" s="37">
        <f>IF(N19="","sem prazo",N19-VLOOKUP(V19,SAM!A:D,3,FALSE))</f>
        <v>27.605636574073287</v>
      </c>
      <c r="P19" s="37" t="s">
        <v>15234</v>
      </c>
      <c r="Q19" s="37" t="s">
        <v>15235</v>
      </c>
      <c r="R19" s="85">
        <v>45422</v>
      </c>
      <c r="S19" s="37"/>
      <c r="T19" s="36" t="str">
        <f>VLOOKUP(D19,'MB25'!B:K,10,FALSE)</f>
        <v>372501587</v>
      </c>
      <c r="U19" s="36" t="str">
        <f>VLOOKUP(D19,'MB25'!B:J,9,FALSE)</f>
        <v>181</v>
      </c>
      <c r="V19" s="36" t="str">
        <f>VLOOKUP(T19,'MB25'!K:Q,7,FALSE)</f>
        <v>908400064780</v>
      </c>
      <c r="W19" s="36" t="str">
        <f>VLOOKUP(V19,SAM!A:D,2,FALSE)</f>
        <v>LM003391</v>
      </c>
      <c r="X19" s="36"/>
      <c r="Y19" s="40">
        <f>VLOOKUP(V19,SAM!A:D,3,FALSE)</f>
        <v>45422.394363425927</v>
      </c>
      <c r="Z19" s="40">
        <f>VLOOKUP(V19,SAM!A:D,4,FALSE)</f>
        <v>45471.394363425927</v>
      </c>
      <c r="AA19" s="73" t="str">
        <f>VLOOKUP(MID(H19,3,8),Fornecedores!A:E,3,FALSE)</f>
        <v>paulo.bueno@boschrexroth.com.br;irys.melo@boschrexroth.com.br</v>
      </c>
      <c r="AB19" s="37">
        <f t="shared" si="0"/>
        <v>45450</v>
      </c>
      <c r="AC19" s="37">
        <v>45308</v>
      </c>
      <c r="AD19" s="37">
        <f t="shared" si="1"/>
        <v>-142</v>
      </c>
    </row>
    <row r="20" spans="1:30" s="35" customFormat="1" ht="16.399999999999999" customHeight="1" x14ac:dyDescent="0.25">
      <c r="A20" s="35">
        <v>45348</v>
      </c>
      <c r="B20" s="36" t="s">
        <v>8</v>
      </c>
      <c r="C20" s="36" t="s">
        <v>14709</v>
      </c>
      <c r="D20" s="39" t="s">
        <v>14701</v>
      </c>
      <c r="E20" s="22" t="s">
        <v>14702</v>
      </c>
      <c r="F20" s="37">
        <v>16</v>
      </c>
      <c r="G20" s="36" t="s">
        <v>31</v>
      </c>
      <c r="H20" s="36" t="s">
        <v>14501</v>
      </c>
      <c r="I20" s="22" t="s">
        <v>14361</v>
      </c>
      <c r="J20" s="38"/>
      <c r="K20" s="36" t="s">
        <v>14718</v>
      </c>
      <c r="L20" s="36">
        <f>COUNTIF('Z22M051 Programação'!K:K,K20)</f>
        <v>1</v>
      </c>
      <c r="M20" s="37">
        <f>COUNTIF('MB25'!B:B,D20)</f>
        <v>2</v>
      </c>
      <c r="N20" s="50">
        <v>45470</v>
      </c>
      <c r="O20" s="37">
        <f>IF(N20="","sem prazo",N20-VLOOKUP(V20,SAM!A:D,3,FALSE))</f>
        <v>61.612361111110658</v>
      </c>
      <c r="P20" s="37" t="s">
        <v>15232</v>
      </c>
      <c r="Q20" s="37"/>
      <c r="R20" s="37"/>
      <c r="S20" s="37"/>
      <c r="T20" s="36" t="str">
        <f>VLOOKUP(D20,'MB25'!B:K,10,FALSE)</f>
        <v>396734114</v>
      </c>
      <c r="U20" s="36" t="str">
        <f>VLOOKUP(D20,'MB25'!B:J,9,FALSE)</f>
        <v>56</v>
      </c>
      <c r="V20" s="36" t="str">
        <f>VLOOKUP(T20,'MB25'!K:Q,7,FALSE)</f>
        <v>908400065905</v>
      </c>
      <c r="W20" s="36" t="str">
        <f>VLOOKUP(V20,SAM!A:D,2,FALSE)</f>
        <v>LM003889</v>
      </c>
      <c r="X20" s="36"/>
      <c r="Y20" s="40">
        <f>VLOOKUP(V20,SAM!A:D,3,FALSE)</f>
        <v>45408.387638888889</v>
      </c>
      <c r="Z20" s="40">
        <f>VLOOKUP(V20,SAM!A:D,4,FALSE)</f>
        <v>45457.387638888889</v>
      </c>
      <c r="AA20" s="73" t="str">
        <f>VLOOKUP(MID(H20,3,8),Fornecedores!A:E,3,FALSE)</f>
        <v>paulo.bueno@boschrexroth.com.br;irys.melo@boschrexroth.com.br</v>
      </c>
      <c r="AB20" s="37">
        <f t="shared" si="0"/>
        <v>45470</v>
      </c>
      <c r="AC20" s="37">
        <v>45314</v>
      </c>
      <c r="AD20" s="37">
        <f t="shared" si="1"/>
        <v>-156</v>
      </c>
    </row>
    <row r="21" spans="1:30" s="35" customFormat="1" ht="16.399999999999999" customHeight="1" x14ac:dyDescent="0.25">
      <c r="A21" s="35">
        <v>45350</v>
      </c>
      <c r="B21" s="36" t="s">
        <v>8</v>
      </c>
      <c r="C21" s="36" t="s">
        <v>14584</v>
      </c>
      <c r="D21" s="39" t="s">
        <v>14566</v>
      </c>
      <c r="E21" s="22" t="s">
        <v>14567</v>
      </c>
      <c r="F21" s="37">
        <v>1</v>
      </c>
      <c r="G21" s="36" t="s">
        <v>31</v>
      </c>
      <c r="H21" s="36" t="s">
        <v>14501</v>
      </c>
      <c r="I21" s="22" t="s">
        <v>14361</v>
      </c>
      <c r="J21" s="38"/>
      <c r="K21" s="36" t="s">
        <v>14719</v>
      </c>
      <c r="L21" s="36">
        <f>COUNTIF('Z22M051 Programação'!K:K,K21)</f>
        <v>1</v>
      </c>
      <c r="M21" s="37">
        <f>COUNTIF('MB25'!B:B,D21)</f>
        <v>1</v>
      </c>
      <c r="N21" s="50">
        <v>45499</v>
      </c>
      <c r="O21" s="37">
        <f>IF(N21="","sem prazo",N21-VLOOKUP(V21,SAM!A:D,3,FALSE))</f>
        <v>104.47383101852029</v>
      </c>
      <c r="P21" s="37" t="s">
        <v>15232</v>
      </c>
      <c r="Q21" s="37" t="s">
        <v>15236</v>
      </c>
      <c r="R21" s="37"/>
      <c r="S21" s="37"/>
      <c r="T21" s="36" t="str">
        <f>VLOOKUP(D21,'MB25'!B:K,10,FALSE)</f>
        <v>382290175</v>
      </c>
      <c r="U21" s="36" t="str">
        <f>VLOOKUP(D21,'MB25'!B:J,9,FALSE)</f>
        <v>68</v>
      </c>
      <c r="V21" s="36" t="str">
        <f>VLOOKUP(T21,'MB25'!K:Q,7,FALSE)</f>
        <v>908400065224</v>
      </c>
      <c r="W21" s="36" t="str">
        <f>VLOOKUP(V21,SAM!A:D,2,FALSE)</f>
        <v>LM003601</v>
      </c>
      <c r="X21" s="36"/>
      <c r="Y21" s="40">
        <f>VLOOKUP(V21,SAM!A:D,3,FALSE)</f>
        <v>45394.52616898148</v>
      </c>
      <c r="Z21" s="40">
        <f>VLOOKUP(V21,SAM!A:D,4,FALSE)</f>
        <v>45422.52616898148</v>
      </c>
      <c r="AA21" s="73" t="str">
        <f>VLOOKUP(MID(H21,3,8),Fornecedores!A:E,3,FALSE)</f>
        <v>paulo.bueno@boschrexroth.com.br;irys.melo@boschrexroth.com.br</v>
      </c>
      <c r="AB21" s="37">
        <f t="shared" si="0"/>
        <v>45499</v>
      </c>
      <c r="AC21" s="37">
        <v>45320</v>
      </c>
      <c r="AD21" s="37">
        <f t="shared" si="1"/>
        <v>-179</v>
      </c>
    </row>
    <row r="22" spans="1:30" s="35" customFormat="1" ht="16.399999999999999" customHeight="1" x14ac:dyDescent="0.25">
      <c r="A22" s="35">
        <v>45356</v>
      </c>
      <c r="B22" s="36" t="s">
        <v>8</v>
      </c>
      <c r="C22" s="36" t="s">
        <v>14731</v>
      </c>
      <c r="D22" s="39" t="s">
        <v>14726</v>
      </c>
      <c r="E22" s="22" t="s">
        <v>14727</v>
      </c>
      <c r="F22" s="37">
        <v>2</v>
      </c>
      <c r="G22" s="36" t="s">
        <v>31</v>
      </c>
      <c r="H22" s="36" t="s">
        <v>14501</v>
      </c>
      <c r="I22" s="22" t="s">
        <v>14361</v>
      </c>
      <c r="J22" s="52"/>
      <c r="K22" s="36" t="s">
        <v>14732</v>
      </c>
      <c r="L22" s="36">
        <f>COUNTIF('Z22M051 Programação'!K:K,K22)</f>
        <v>1</v>
      </c>
      <c r="M22" s="37">
        <f>COUNTIF('MB25'!B:B,D22)</f>
        <v>1</v>
      </c>
      <c r="N22" s="50">
        <v>45440</v>
      </c>
      <c r="O22" s="37">
        <f>IF(N22="","sem prazo",N22-VLOOKUP(V22,SAM!A:D,3,FALSE))</f>
        <v>38.662384259259852</v>
      </c>
      <c r="P22" s="37" t="s">
        <v>15232</v>
      </c>
      <c r="Q22" s="37"/>
      <c r="R22" s="37"/>
      <c r="S22" s="37"/>
      <c r="T22" s="36" t="str">
        <f>VLOOKUP(D22,'MB25'!B:K,10,FALSE)</f>
        <v>395045345</v>
      </c>
      <c r="U22" s="36" t="str">
        <f>VLOOKUP(D22,'MB25'!B:J,9,FALSE)</f>
        <v>116</v>
      </c>
      <c r="V22" s="36" t="str">
        <f>VLOOKUP(T22,'MB25'!K:Q,7,FALSE)</f>
        <v>908400065829</v>
      </c>
      <c r="W22" s="36" t="str">
        <f>VLOOKUP(V22,SAM!A:D,2,FALSE)</f>
        <v>LM003857</v>
      </c>
      <c r="X22" s="36"/>
      <c r="Y22" s="40">
        <f>VLOOKUP(V22,SAM!A:D,3,FALSE)</f>
        <v>45401.33761574074</v>
      </c>
      <c r="Z22" s="40">
        <f>VLOOKUP(V22,SAM!A:D,4,FALSE)</f>
        <v>45436.33761574074</v>
      </c>
      <c r="AA22" s="73" t="str">
        <f>VLOOKUP(MID(H22,3,8),Fornecedores!A:E,3,FALSE)</f>
        <v>paulo.bueno@boschrexroth.com.br;irys.melo@boschrexroth.com.br</v>
      </c>
      <c r="AB22" s="37">
        <f t="shared" si="0"/>
        <v>45440</v>
      </c>
      <c r="AC22" s="37">
        <v>45374</v>
      </c>
      <c r="AD22" s="37">
        <f t="shared" si="1"/>
        <v>-66</v>
      </c>
    </row>
    <row r="23" spans="1:30" s="35" customFormat="1" ht="16.399999999999999" customHeight="1" x14ac:dyDescent="0.25">
      <c r="A23" s="35">
        <v>45360</v>
      </c>
      <c r="B23" s="36" t="s">
        <v>8</v>
      </c>
      <c r="C23" s="36" t="s">
        <v>14931</v>
      </c>
      <c r="D23" s="39" t="s">
        <v>14928</v>
      </c>
      <c r="E23" s="22" t="s">
        <v>14929</v>
      </c>
      <c r="F23" s="37">
        <v>1</v>
      </c>
      <c r="G23" s="36" t="s">
        <v>31</v>
      </c>
      <c r="H23" s="36" t="s">
        <v>14501</v>
      </c>
      <c r="I23" s="22" t="s">
        <v>14361</v>
      </c>
      <c r="J23" s="38"/>
      <c r="K23" s="36" t="s">
        <v>14934</v>
      </c>
      <c r="L23" s="36">
        <f>COUNTIF('Z22M051 Programação'!K:K,K23)</f>
        <v>1</v>
      </c>
      <c r="M23" s="37">
        <f>COUNTIF('MB25'!B:B,D23)</f>
        <v>1</v>
      </c>
      <c r="N23" s="50">
        <v>45476</v>
      </c>
      <c r="O23" s="37">
        <f>IF(N23="","sem prazo",N23-VLOOKUP(V23,SAM!A:D,3,FALSE))</f>
        <v>67.612361111110658</v>
      </c>
      <c r="P23" s="37" t="s">
        <v>15232</v>
      </c>
      <c r="Q23" s="37"/>
      <c r="R23" s="37"/>
      <c r="S23" s="37"/>
      <c r="T23" s="36" t="str">
        <f>VLOOKUP(D23,'MB25'!B:K,10,FALSE)</f>
        <v>396734114</v>
      </c>
      <c r="U23" s="36" t="str">
        <f>VLOOKUP(D23,'MB25'!B:J,9,FALSE)</f>
        <v>285</v>
      </c>
      <c r="V23" s="36" t="str">
        <f>VLOOKUP(T23,'MB25'!K:Q,7,FALSE)</f>
        <v>908400065905</v>
      </c>
      <c r="W23" s="36" t="str">
        <f>VLOOKUP(V23,SAM!A:D,2,FALSE)</f>
        <v>LM003889</v>
      </c>
      <c r="X23" s="36"/>
      <c r="Y23" s="40">
        <f>VLOOKUP(V23,SAM!A:D,3,FALSE)</f>
        <v>45408.387638888889</v>
      </c>
      <c r="Z23" s="40">
        <f>VLOOKUP(V23,SAM!A:D,4,FALSE)</f>
        <v>45457.387638888889</v>
      </c>
      <c r="AA23" s="73" t="str">
        <f>VLOOKUP(MID(H23,3,8),Fornecedores!A:E,3,FALSE)</f>
        <v>paulo.bueno@boschrexroth.com.br;irys.melo@boschrexroth.com.br</v>
      </c>
      <c r="AB23" s="37">
        <f t="shared" si="0"/>
        <v>45476</v>
      </c>
      <c r="AC23" s="37">
        <v>45325</v>
      </c>
      <c r="AD23" s="37">
        <f t="shared" si="1"/>
        <v>-151</v>
      </c>
    </row>
    <row r="24" spans="1:30" s="35" customFormat="1" ht="16.399999999999999" customHeight="1" x14ac:dyDescent="0.25">
      <c r="A24" s="35">
        <v>45360</v>
      </c>
      <c r="B24" s="36" t="s">
        <v>8</v>
      </c>
      <c r="C24" s="36">
        <v>6100066709</v>
      </c>
      <c r="D24" s="39" t="s">
        <v>14926</v>
      </c>
      <c r="E24" s="22" t="s">
        <v>14927</v>
      </c>
      <c r="F24" s="37">
        <v>1</v>
      </c>
      <c r="G24" s="36" t="s">
        <v>31</v>
      </c>
      <c r="H24" s="36" t="s">
        <v>14501</v>
      </c>
      <c r="I24" s="22" t="s">
        <v>14361</v>
      </c>
      <c r="J24" s="38"/>
      <c r="K24" s="36" t="s">
        <v>14933</v>
      </c>
      <c r="L24" s="36">
        <f>COUNTIF('Z22M051 Programação'!K:K,K24)</f>
        <v>1</v>
      </c>
      <c r="M24" s="37">
        <f>COUNTIF('MB25'!B:B,D24)</f>
        <v>1</v>
      </c>
      <c r="N24" s="50">
        <v>45476</v>
      </c>
      <c r="O24" s="37">
        <f>IF(N24="","sem prazo",N24-VLOOKUP(V24,SAM!A:D,3,FALSE))</f>
        <v>67.612361111110658</v>
      </c>
      <c r="P24" s="37" t="s">
        <v>15232</v>
      </c>
      <c r="Q24" s="37"/>
      <c r="R24" s="37"/>
      <c r="S24" s="37"/>
      <c r="T24" s="36" t="str">
        <f>VLOOKUP(D24,'MB25'!B:K,10,FALSE)</f>
        <v>396734114</v>
      </c>
      <c r="U24" s="36" t="str">
        <f>VLOOKUP(D24,'MB25'!B:J,9,FALSE)</f>
        <v>279</v>
      </c>
      <c r="V24" s="36" t="str">
        <f>VLOOKUP(T24,'MB25'!K:Q,7,FALSE)</f>
        <v>908400065905</v>
      </c>
      <c r="W24" s="36" t="str">
        <f>VLOOKUP(V24,SAM!A:D,2,FALSE)</f>
        <v>LM003889</v>
      </c>
      <c r="X24" s="36"/>
      <c r="Y24" s="40">
        <f>VLOOKUP(V24,SAM!A:D,3,FALSE)</f>
        <v>45408.387638888889</v>
      </c>
      <c r="Z24" s="40">
        <f>VLOOKUP(V24,SAM!A:D,4,FALSE)</f>
        <v>45457.387638888889</v>
      </c>
      <c r="AA24" s="73" t="str">
        <f>VLOOKUP(MID(H24,3,8),Fornecedores!A:E,3,FALSE)</f>
        <v>paulo.bueno@boschrexroth.com.br;irys.melo@boschrexroth.com.br</v>
      </c>
      <c r="AB24" s="37">
        <f t="shared" si="0"/>
        <v>45476</v>
      </c>
      <c r="AC24" s="37">
        <v>45319</v>
      </c>
      <c r="AD24" s="37">
        <f t="shared" si="1"/>
        <v>-157</v>
      </c>
    </row>
    <row r="25" spans="1:30" s="35" customFormat="1" ht="16.399999999999999" customHeight="1" x14ac:dyDescent="0.25">
      <c r="A25" s="35">
        <v>45418</v>
      </c>
      <c r="B25" s="35" t="s">
        <v>8</v>
      </c>
      <c r="C25" s="36" t="s">
        <v>14590</v>
      </c>
      <c r="D25" s="35" t="s">
        <v>14588</v>
      </c>
      <c r="E25" s="70" t="s">
        <v>14589</v>
      </c>
      <c r="F25" s="37">
        <v>50</v>
      </c>
      <c r="G25" s="35" t="s">
        <v>31</v>
      </c>
      <c r="H25" s="35" t="s">
        <v>14501</v>
      </c>
      <c r="I25" s="70" t="s">
        <v>14361</v>
      </c>
      <c r="J25" s="88"/>
      <c r="K25" s="35" t="s">
        <v>15200</v>
      </c>
      <c r="L25" s="36">
        <f>COUNTIF('Z22M051 Programação'!K:K,K25)</f>
        <v>1</v>
      </c>
      <c r="M25" s="37">
        <f>COUNTIF('MB25'!B:B,D25)</f>
        <v>13</v>
      </c>
      <c r="N25" s="35">
        <v>45440</v>
      </c>
      <c r="O25" s="37">
        <f>IF(N25="","sem prazo",N25-VLOOKUP(V25,SAM!A:D,3,FALSE))</f>
        <v>150.62596064814716</v>
      </c>
      <c r="P25" s="37" t="s">
        <v>15232</v>
      </c>
      <c r="Q25" s="37"/>
      <c r="R25" s="37"/>
      <c r="S25" s="37"/>
      <c r="T25" s="35" t="str">
        <f>VLOOKUP(D25,'MB25'!B:K,10,FALSE)</f>
        <v>378268692</v>
      </c>
      <c r="U25" s="35" t="str">
        <f>VLOOKUP(D25,'MB25'!B:J,9,FALSE)</f>
        <v>110</v>
      </c>
      <c r="V25" s="35" t="str">
        <f>VLOOKUP(T25,'MB25'!K:Q,7,FALSE)</f>
        <v>908400065080</v>
      </c>
      <c r="W25" s="35" t="str">
        <f>VLOOKUP(V25,SAM!A:D,2,FALSE)</f>
        <v>LM003537</v>
      </c>
      <c r="Y25" s="35">
        <f>VLOOKUP(V25,SAM!A:D,3,FALSE)</f>
        <v>45289.374039351853</v>
      </c>
      <c r="Z25" s="35">
        <f>VLOOKUP(V25,SAM!A:D,4,FALSE)</f>
        <v>45422.374039351853</v>
      </c>
      <c r="AA25" s="70" t="str">
        <f>VLOOKUP(MID(H25,3,8),Fornecedores!A:E,3,FALSE)</f>
        <v>paulo.bueno@boschrexroth.com.br;irys.melo@boschrexroth.com.br</v>
      </c>
      <c r="AB25" s="35">
        <f t="shared" si="0"/>
        <v>45440</v>
      </c>
      <c r="AC25" s="35">
        <v>45344</v>
      </c>
      <c r="AD25" s="35">
        <f t="shared" si="1"/>
        <v>-96</v>
      </c>
    </row>
    <row r="26" spans="1:30" s="35" customFormat="1" ht="16.399999999999999" customHeight="1" x14ac:dyDescent="0.25">
      <c r="A26" s="35">
        <v>45436</v>
      </c>
      <c r="B26" s="35" t="s">
        <v>8</v>
      </c>
      <c r="C26" s="36" t="s">
        <v>14709</v>
      </c>
      <c r="D26" s="35" t="s">
        <v>14701</v>
      </c>
      <c r="E26" s="70" t="s">
        <v>14702</v>
      </c>
      <c r="F26" s="37">
        <v>80</v>
      </c>
      <c r="G26" s="35" t="s">
        <v>31</v>
      </c>
      <c r="H26" s="35" t="s">
        <v>14501</v>
      </c>
      <c r="I26" s="70" t="s">
        <v>14361</v>
      </c>
      <c r="J26" s="88"/>
      <c r="K26" s="35" t="s">
        <v>15769</v>
      </c>
      <c r="L26" s="36">
        <f>COUNTIF('Z22M051 Programação'!K:K,K26)</f>
        <v>1</v>
      </c>
      <c r="M26" s="37">
        <f>COUNTIF('MB25'!B:B,D26)</f>
        <v>2</v>
      </c>
      <c r="N26" s="35">
        <v>45444</v>
      </c>
      <c r="O26" s="37">
        <f>IF(N26="","sem prazo",N26-VLOOKUP(V26,SAM!A:D,3,FALSE))</f>
        <v>35.612361111110658</v>
      </c>
      <c r="P26" s="37" t="s">
        <v>15232</v>
      </c>
      <c r="Q26" s="37"/>
      <c r="R26" s="37"/>
      <c r="S26" s="37"/>
      <c r="T26" s="35" t="str">
        <f>VLOOKUP(D26,'MB25'!B:K,10,FALSE)</f>
        <v>396734114</v>
      </c>
      <c r="U26" s="35" t="str">
        <f>VLOOKUP(D26,'MB25'!B:J,9,FALSE)</f>
        <v>56</v>
      </c>
      <c r="V26" s="35" t="str">
        <f>VLOOKUP(T26,'MB25'!K:Q,7,FALSE)</f>
        <v>908400065905</v>
      </c>
      <c r="W26" s="35" t="str">
        <f>VLOOKUP(V26,SAM!A:D,2,FALSE)</f>
        <v>LM003889</v>
      </c>
      <c r="Y26" s="35">
        <f>VLOOKUP(V26,SAM!A:D,3,FALSE)</f>
        <v>45408.387638888889</v>
      </c>
      <c r="Z26" s="35">
        <f>VLOOKUP(V26,SAM!A:D,4,FALSE)</f>
        <v>45457.387638888889</v>
      </c>
      <c r="AA26" s="70" t="str">
        <f>VLOOKUP(MID(H26,3,8),Fornecedores!A:E,3,FALSE)</f>
        <v>paulo.bueno@boschrexroth.com.br;irys.melo@boschrexroth.com.br</v>
      </c>
      <c r="AB26" s="35">
        <f t="shared" si="0"/>
        <v>45444</v>
      </c>
      <c r="AC26" s="35">
        <v>45357</v>
      </c>
      <c r="AD26" s="35">
        <f t="shared" si="1"/>
        <v>-87</v>
      </c>
    </row>
    <row r="27" spans="1:30" s="35" customFormat="1" ht="16.399999999999999" customHeight="1" x14ac:dyDescent="0.25">
      <c r="A27" s="35">
        <v>45436</v>
      </c>
      <c r="B27" s="35" t="s">
        <v>8</v>
      </c>
      <c r="C27" s="36" t="s">
        <v>14731</v>
      </c>
      <c r="D27" s="35" t="s">
        <v>14726</v>
      </c>
      <c r="E27" s="70" t="s">
        <v>14727</v>
      </c>
      <c r="F27" s="37">
        <v>30</v>
      </c>
      <c r="G27" s="35" t="s">
        <v>31</v>
      </c>
      <c r="H27" s="35" t="s">
        <v>14501</v>
      </c>
      <c r="I27" s="70" t="s">
        <v>14361</v>
      </c>
      <c r="J27" s="88"/>
      <c r="K27" s="35" t="s">
        <v>15770</v>
      </c>
      <c r="L27" s="36">
        <f>COUNTIF('Z22M051 Programação'!K:K,K27)</f>
        <v>1</v>
      </c>
      <c r="M27" s="37">
        <f>COUNTIF('MB25'!B:B,D27)</f>
        <v>1</v>
      </c>
      <c r="N27" s="35">
        <v>45445</v>
      </c>
      <c r="O27" s="37">
        <f>IF(N27="","sem prazo",N27-VLOOKUP(V27,SAM!A:D,3,FALSE))</f>
        <v>43.662384259259852</v>
      </c>
      <c r="P27" s="37" t="s">
        <v>15232</v>
      </c>
      <c r="Q27" s="37"/>
      <c r="R27" s="37"/>
      <c r="S27" s="37"/>
      <c r="T27" s="35" t="str">
        <f>VLOOKUP(D27,'MB25'!B:K,10,FALSE)</f>
        <v>395045345</v>
      </c>
      <c r="U27" s="35" t="str">
        <f>VLOOKUP(D27,'MB25'!B:J,9,FALSE)</f>
        <v>116</v>
      </c>
      <c r="V27" s="35" t="str">
        <f>VLOOKUP(T27,'MB25'!K:Q,7,FALSE)</f>
        <v>908400065829</v>
      </c>
      <c r="W27" s="35" t="str">
        <f>VLOOKUP(V27,SAM!A:D,2,FALSE)</f>
        <v>LM003857</v>
      </c>
      <c r="Y27" s="35">
        <f>VLOOKUP(V27,SAM!A:D,3,FALSE)</f>
        <v>45401.33761574074</v>
      </c>
      <c r="Z27" s="35">
        <f>VLOOKUP(V27,SAM!A:D,4,FALSE)</f>
        <v>45436.33761574074</v>
      </c>
      <c r="AA27" s="70" t="str">
        <f>VLOOKUP(MID(H27,3,8),Fornecedores!A:E,3,FALSE)</f>
        <v>paulo.bueno@boschrexroth.com.br;irys.melo@boschrexroth.com.br</v>
      </c>
      <c r="AB27" s="35">
        <f t="shared" si="0"/>
        <v>45445</v>
      </c>
      <c r="AC27" s="35">
        <v>45358</v>
      </c>
      <c r="AD27" s="35">
        <f t="shared" si="1"/>
        <v>-87</v>
      </c>
    </row>
    <row r="28" spans="1:30" s="35" customFormat="1" ht="16.399999999999999" customHeight="1" x14ac:dyDescent="0.25">
      <c r="A28" s="35">
        <v>45436</v>
      </c>
      <c r="B28" s="35" t="s">
        <v>8</v>
      </c>
      <c r="C28" s="36" t="s">
        <v>14582</v>
      </c>
      <c r="D28" s="35" t="s">
        <v>14383</v>
      </c>
      <c r="E28" s="70" t="s">
        <v>14384</v>
      </c>
      <c r="F28" s="37">
        <v>20</v>
      </c>
      <c r="G28" s="35" t="s">
        <v>31</v>
      </c>
      <c r="H28" s="35" t="s">
        <v>14501</v>
      </c>
      <c r="I28" s="70" t="s">
        <v>14361</v>
      </c>
      <c r="J28" s="88"/>
      <c r="K28" s="35" t="s">
        <v>15771</v>
      </c>
      <c r="L28" s="36">
        <f>COUNTIF('Z22M051 Programação'!K:K,K28)</f>
        <v>1</v>
      </c>
      <c r="M28" s="37">
        <f>COUNTIF('MB25'!B:B,D28)</f>
        <v>5</v>
      </c>
      <c r="N28" s="35">
        <v>45446</v>
      </c>
      <c r="O28" s="37">
        <f>IF(N28="","sem prazo",N28-VLOOKUP(V28,SAM!A:D,3,FALSE))</f>
        <v>23.605636574073287</v>
      </c>
      <c r="P28" s="37" t="s">
        <v>15232</v>
      </c>
      <c r="Q28" s="37"/>
      <c r="R28" s="37"/>
      <c r="S28" s="37"/>
      <c r="T28" s="35" t="str">
        <f>VLOOKUP(D28,'MB25'!B:K,10,FALSE)</f>
        <v>372501587</v>
      </c>
      <c r="U28" s="35" t="str">
        <f>VLOOKUP(D28,'MB25'!B:J,9,FALSE)</f>
        <v>78</v>
      </c>
      <c r="V28" s="35" t="str">
        <f>VLOOKUP(T28,'MB25'!K:Q,7,FALSE)</f>
        <v>908400064780</v>
      </c>
      <c r="W28" s="35" t="str">
        <f>VLOOKUP(V28,SAM!A:D,2,FALSE)</f>
        <v>LM003391</v>
      </c>
      <c r="Y28" s="35">
        <f>VLOOKUP(V28,SAM!A:D,3,FALSE)</f>
        <v>45422.394363425927</v>
      </c>
      <c r="Z28" s="35">
        <f>VLOOKUP(V28,SAM!A:D,4,FALSE)</f>
        <v>45471.394363425927</v>
      </c>
      <c r="AA28" s="70" t="str">
        <f>VLOOKUP(MID(H28,3,8),Fornecedores!A:E,3,FALSE)</f>
        <v>paulo.bueno@boschrexroth.com.br;irys.melo@boschrexroth.com.br</v>
      </c>
      <c r="AB28" s="35">
        <f t="shared" si="0"/>
        <v>45446</v>
      </c>
      <c r="AC28" s="35">
        <v>45359</v>
      </c>
      <c r="AD28" s="35">
        <f t="shared" si="1"/>
        <v>-87</v>
      </c>
    </row>
    <row r="29" spans="1:30" s="35" customFormat="1" ht="16.399999999999999" customHeight="1" x14ac:dyDescent="0.25">
      <c r="A29" s="35">
        <v>45436</v>
      </c>
      <c r="B29" s="35" t="s">
        <v>8</v>
      </c>
      <c r="C29" s="36" t="s">
        <v>14583</v>
      </c>
      <c r="D29" s="35" t="s">
        <v>14385</v>
      </c>
      <c r="E29" s="70" t="s">
        <v>14386</v>
      </c>
      <c r="F29" s="37">
        <v>15</v>
      </c>
      <c r="G29" s="35" t="s">
        <v>31</v>
      </c>
      <c r="H29" s="35" t="s">
        <v>14501</v>
      </c>
      <c r="I29" s="70" t="s">
        <v>14361</v>
      </c>
      <c r="J29" s="78"/>
      <c r="K29" s="35" t="s">
        <v>15772</v>
      </c>
      <c r="L29" s="36">
        <f>COUNTIF('Z22M051 Programação'!K:K,K29)</f>
        <v>1</v>
      </c>
      <c r="M29" s="37">
        <f>COUNTIF('MB25'!B:B,D29)</f>
        <v>5</v>
      </c>
      <c r="N29" s="35">
        <v>45447</v>
      </c>
      <c r="O29" s="37">
        <f>IF(N29="","sem prazo",N29-VLOOKUP(V29,SAM!A:D,3,FALSE))</f>
        <v>24.605636574073287</v>
      </c>
      <c r="P29" s="37" t="s">
        <v>15232</v>
      </c>
      <c r="Q29" s="37"/>
      <c r="R29" s="37"/>
      <c r="S29" s="37"/>
      <c r="T29" s="35" t="str">
        <f>VLOOKUP(D29,'MB25'!B:K,10,FALSE)</f>
        <v>372501587</v>
      </c>
      <c r="U29" s="35" t="str">
        <f>VLOOKUP(D29,'MB25'!B:J,9,FALSE)</f>
        <v>79</v>
      </c>
      <c r="V29" s="35" t="str">
        <f>VLOOKUP(T29,'MB25'!K:Q,7,FALSE)</f>
        <v>908400064780</v>
      </c>
      <c r="W29" s="35" t="str">
        <f>VLOOKUP(V29,SAM!A:D,2,FALSE)</f>
        <v>LM003391</v>
      </c>
      <c r="Y29" s="35">
        <f>VLOOKUP(V29,SAM!A:D,3,FALSE)</f>
        <v>45422.394363425927</v>
      </c>
      <c r="Z29" s="35">
        <f>VLOOKUP(V29,SAM!A:D,4,FALSE)</f>
        <v>45471.394363425927</v>
      </c>
      <c r="AA29" s="70" t="str">
        <f>VLOOKUP(MID(H29,3,8),Fornecedores!A:E,3,FALSE)</f>
        <v>paulo.bueno@boschrexroth.com.br;irys.melo@boschrexroth.com.br</v>
      </c>
      <c r="AB29" s="35">
        <f t="shared" si="0"/>
        <v>45447</v>
      </c>
      <c r="AC29" s="35">
        <v>45360</v>
      </c>
      <c r="AD29" s="35">
        <f t="shared" si="1"/>
        <v>-87</v>
      </c>
    </row>
    <row r="30" spans="1:30" s="35" customFormat="1" ht="16.399999999999999" customHeight="1" x14ac:dyDescent="0.25">
      <c r="A30" s="35">
        <v>45446</v>
      </c>
      <c r="B30" s="35" t="s">
        <v>8</v>
      </c>
      <c r="C30" s="36" t="s">
        <v>15882</v>
      </c>
      <c r="D30" s="35" t="s">
        <v>15872</v>
      </c>
      <c r="E30" s="70" t="s">
        <v>15873</v>
      </c>
      <c r="F30" s="37">
        <v>2</v>
      </c>
      <c r="G30" s="35" t="s">
        <v>31</v>
      </c>
      <c r="H30" s="35" t="s">
        <v>14501</v>
      </c>
      <c r="I30" s="70" t="s">
        <v>14361</v>
      </c>
      <c r="J30" s="71"/>
      <c r="K30" s="35" t="s">
        <v>15899</v>
      </c>
      <c r="L30" s="36">
        <f>COUNTIF('Z22M051 Programação'!K:K,K30)</f>
        <v>1</v>
      </c>
      <c r="M30" s="37">
        <f>COUNTIF('MB25'!B:B,D30)</f>
        <v>1</v>
      </c>
      <c r="O30" s="37" t="str">
        <f>IF(N30="","sem prazo",N30-VLOOKUP(V30,SAM!A:D,3,FALSE))</f>
        <v>sem prazo</v>
      </c>
      <c r="P30" s="37" t="s">
        <v>15232</v>
      </c>
      <c r="Q30" s="37"/>
      <c r="R30" s="37"/>
      <c r="S30" s="37"/>
      <c r="T30" s="35" t="str">
        <f>VLOOKUP(D30,'MB25'!B:K,10,FALSE)</f>
        <v>363092913</v>
      </c>
      <c r="U30" s="35" t="str">
        <f>VLOOKUP(D30,'MB25'!B:J,9,FALSE)</f>
        <v>308</v>
      </c>
      <c r="V30" s="35" t="str">
        <f>VLOOKUP(T30,'MB25'!K:Q,7,FALSE)</f>
        <v>908400064453</v>
      </c>
      <c r="W30" s="35" t="str">
        <f>VLOOKUP(V30,SAM!A:D,2,FALSE)</f>
        <v>LM003241</v>
      </c>
      <c r="Y30" s="35">
        <f>VLOOKUP(V30,SAM!A:D,3,FALSE)</f>
        <v>45240.484027777777</v>
      </c>
      <c r="Z30" s="35">
        <f>VLOOKUP(V30,SAM!A:D,4,FALSE)</f>
        <v>45371.484027777777</v>
      </c>
      <c r="AA30" s="70" t="str">
        <f>VLOOKUP(MID(H30,3,8),Fornecedores!A:E,3,FALSE)</f>
        <v>paulo.bueno@boschrexroth.com.br;irys.melo@boschrexroth.com.br</v>
      </c>
      <c r="AB30" s="35">
        <f t="shared" si="0"/>
        <v>0</v>
      </c>
      <c r="AC30" s="35">
        <v>45387</v>
      </c>
      <c r="AD30" s="35">
        <f t="shared" si="1"/>
        <v>45387</v>
      </c>
    </row>
    <row r="31" spans="1:30" s="35" customFormat="1" ht="16.399999999999999" customHeight="1" x14ac:dyDescent="0.25">
      <c r="A31" s="35">
        <v>45338</v>
      </c>
      <c r="B31" s="36" t="s">
        <v>8</v>
      </c>
      <c r="C31" s="36">
        <v>6100066584</v>
      </c>
      <c r="D31" s="39" t="s">
        <v>14662</v>
      </c>
      <c r="E31" s="22" t="s">
        <v>14663</v>
      </c>
      <c r="F31" s="37">
        <v>1</v>
      </c>
      <c r="G31" s="36" t="s">
        <v>31</v>
      </c>
      <c r="H31" s="36" t="s">
        <v>14686</v>
      </c>
      <c r="I31" s="22" t="s">
        <v>14687</v>
      </c>
      <c r="J31" s="38"/>
      <c r="K31" s="36" t="s">
        <v>14689</v>
      </c>
      <c r="L31" s="36">
        <f>COUNTIF('Z22M051 Programação'!K:K,K31)</f>
        <v>1</v>
      </c>
      <c r="M31" s="37">
        <f>COUNTIF('MB25'!B:B,D31)</f>
        <v>1</v>
      </c>
      <c r="N31" s="50">
        <v>45461</v>
      </c>
      <c r="O31" s="37">
        <f>IF(N31="","sem prazo",N31-VLOOKUP(V31,SAM!A:D,3,FALSE))</f>
        <v>52.612361111110658</v>
      </c>
      <c r="P31" s="37" t="s">
        <v>15232</v>
      </c>
      <c r="Q31" s="37"/>
      <c r="R31" s="37"/>
      <c r="S31" s="37"/>
      <c r="T31" s="36" t="str">
        <f>VLOOKUP(D31,'MB25'!B:K,10,FALSE)</f>
        <v>396734114</v>
      </c>
      <c r="U31" s="36" t="str">
        <f>VLOOKUP(D31,'MB25'!B:J,9,FALSE)</f>
        <v>5</v>
      </c>
      <c r="V31" s="36" t="str">
        <f>VLOOKUP(T31,'MB25'!K:Q,7,FALSE)</f>
        <v>908400065905</v>
      </c>
      <c r="W31" s="36" t="str">
        <f>VLOOKUP(V31,SAM!A:D,2,FALSE)</f>
        <v>LM003889</v>
      </c>
      <c r="X31" s="36"/>
      <c r="Y31" s="40">
        <f>VLOOKUP(V31,SAM!A:D,3,FALSE)</f>
        <v>45408.387638888889</v>
      </c>
      <c r="Z31" s="40">
        <f>VLOOKUP(V31,SAM!A:D,4,FALSE)</f>
        <v>45457.387638888889</v>
      </c>
      <c r="AA31" s="73" t="str">
        <f>VLOOKUP(MID(H31,3,8),Fornecedores!A:E,3,FALSE)</f>
        <v>vendas@brovind.com.br;adm@brovind.com.br</v>
      </c>
      <c r="AB31" s="37">
        <f t="shared" si="0"/>
        <v>45461</v>
      </c>
      <c r="AC31" s="37">
        <v>45376</v>
      </c>
      <c r="AD31" s="37">
        <f t="shared" si="1"/>
        <v>-85</v>
      </c>
    </row>
    <row r="32" spans="1:30" s="35" customFormat="1" ht="16.399999999999999" customHeight="1" x14ac:dyDescent="0.25">
      <c r="A32" s="35">
        <v>45338</v>
      </c>
      <c r="B32" s="36" t="s">
        <v>8</v>
      </c>
      <c r="C32" s="36" t="s">
        <v>14678</v>
      </c>
      <c r="D32" s="39" t="s">
        <v>14665</v>
      </c>
      <c r="E32" s="22" t="s">
        <v>14666</v>
      </c>
      <c r="F32" s="37">
        <v>1</v>
      </c>
      <c r="G32" s="36" t="s">
        <v>31</v>
      </c>
      <c r="H32" s="36" t="s">
        <v>14686</v>
      </c>
      <c r="I32" s="22" t="s">
        <v>14687</v>
      </c>
      <c r="J32" s="38"/>
      <c r="K32" s="36" t="s">
        <v>14690</v>
      </c>
      <c r="L32" s="36">
        <f>COUNTIF('Z22M051 Programação'!K:K,K32)</f>
        <v>1</v>
      </c>
      <c r="M32" s="37">
        <f>COUNTIF('MB25'!B:B,D32)</f>
        <v>1</v>
      </c>
      <c r="N32" s="50">
        <v>45461</v>
      </c>
      <c r="O32" s="37">
        <f>IF(N32="","sem prazo",N32-VLOOKUP(V32,SAM!A:D,3,FALSE))</f>
        <v>52.612361111110658</v>
      </c>
      <c r="P32" s="37" t="s">
        <v>15232</v>
      </c>
      <c r="Q32" s="37"/>
      <c r="R32" s="37"/>
      <c r="S32" s="37"/>
      <c r="T32" s="36" t="str">
        <f>VLOOKUP(D32,'MB25'!B:K,10,FALSE)</f>
        <v>396734114</v>
      </c>
      <c r="U32" s="36" t="str">
        <f>VLOOKUP(D32,'MB25'!B:J,9,FALSE)</f>
        <v>6</v>
      </c>
      <c r="V32" s="36" t="str">
        <f>VLOOKUP(T32,'MB25'!K:Q,7,FALSE)</f>
        <v>908400065905</v>
      </c>
      <c r="W32" s="36" t="str">
        <f>VLOOKUP(V32,SAM!A:D,2,FALSE)</f>
        <v>LM003889</v>
      </c>
      <c r="X32" s="36"/>
      <c r="Y32" s="40">
        <f>VLOOKUP(V32,SAM!A:D,3,FALSE)</f>
        <v>45408.387638888889</v>
      </c>
      <c r="Z32" s="40">
        <f>VLOOKUP(V32,SAM!A:D,4,FALSE)</f>
        <v>45457.387638888889</v>
      </c>
      <c r="AA32" s="73" t="str">
        <f>VLOOKUP(MID(H32,3,8),Fornecedores!A:E,3,FALSE)</f>
        <v>vendas@brovind.com.br;adm@brovind.com.br</v>
      </c>
      <c r="AB32" s="37">
        <f t="shared" si="0"/>
        <v>45461</v>
      </c>
      <c r="AC32" s="37">
        <v>45377</v>
      </c>
      <c r="AD32" s="37">
        <f t="shared" si="1"/>
        <v>-84</v>
      </c>
    </row>
    <row r="33" spans="1:30" s="35" customFormat="1" ht="16.399999999999999" customHeight="1" x14ac:dyDescent="0.25">
      <c r="A33" s="35">
        <v>45338</v>
      </c>
      <c r="B33" s="36" t="s">
        <v>8</v>
      </c>
      <c r="C33" s="36" t="s">
        <v>14679</v>
      </c>
      <c r="D33" s="39" t="s">
        <v>14667</v>
      </c>
      <c r="E33" s="22" t="s">
        <v>14668</v>
      </c>
      <c r="F33" s="37">
        <v>1</v>
      </c>
      <c r="G33" s="36" t="s">
        <v>31</v>
      </c>
      <c r="H33" s="36" t="s">
        <v>14686</v>
      </c>
      <c r="I33" s="22" t="s">
        <v>14687</v>
      </c>
      <c r="J33" s="38"/>
      <c r="K33" s="36" t="s">
        <v>14691</v>
      </c>
      <c r="L33" s="36">
        <f>COUNTIF('Z22M051 Programação'!K:K,K33)</f>
        <v>1</v>
      </c>
      <c r="M33" s="37">
        <f>COUNTIF('MB25'!B:B,D33)</f>
        <v>1</v>
      </c>
      <c r="N33" s="50">
        <v>45461</v>
      </c>
      <c r="O33" s="37">
        <f>IF(N33="","sem prazo",N33-VLOOKUP(V33,SAM!A:D,3,FALSE))</f>
        <v>52.612361111110658</v>
      </c>
      <c r="P33" s="37" t="s">
        <v>15232</v>
      </c>
      <c r="Q33" s="37"/>
      <c r="R33" s="37"/>
      <c r="S33" s="37"/>
      <c r="T33" s="36" t="str">
        <f>VLOOKUP(D33,'MB25'!B:K,10,FALSE)</f>
        <v>396734114</v>
      </c>
      <c r="U33" s="36" t="str">
        <f>VLOOKUP(D33,'MB25'!B:J,9,FALSE)</f>
        <v>7</v>
      </c>
      <c r="V33" s="36" t="str">
        <f>VLOOKUP(T33,'MB25'!K:Q,7,FALSE)</f>
        <v>908400065905</v>
      </c>
      <c r="W33" s="36" t="str">
        <f>VLOOKUP(V33,SAM!A:D,2,FALSE)</f>
        <v>LM003889</v>
      </c>
      <c r="X33" s="36"/>
      <c r="Y33" s="40">
        <f>VLOOKUP(V33,SAM!A:D,3,FALSE)</f>
        <v>45408.387638888889</v>
      </c>
      <c r="Z33" s="40">
        <f>VLOOKUP(V33,SAM!A:D,4,FALSE)</f>
        <v>45457.387638888889</v>
      </c>
      <c r="AA33" s="73" t="str">
        <f>VLOOKUP(MID(H33,3,8),Fornecedores!A:E,3,FALSE)</f>
        <v>vendas@brovind.com.br;adm@brovind.com.br</v>
      </c>
      <c r="AB33" s="37">
        <f t="shared" si="0"/>
        <v>45461</v>
      </c>
      <c r="AC33" s="37">
        <v>45378</v>
      </c>
      <c r="AD33" s="37">
        <f t="shared" si="1"/>
        <v>-83</v>
      </c>
    </row>
    <row r="34" spans="1:30" s="35" customFormat="1" ht="16.399999999999999" customHeight="1" x14ac:dyDescent="0.25">
      <c r="A34" s="35">
        <v>45338</v>
      </c>
      <c r="B34" s="36" t="s">
        <v>8</v>
      </c>
      <c r="C34" s="36" t="s">
        <v>14680</v>
      </c>
      <c r="D34" s="39" t="s">
        <v>14669</v>
      </c>
      <c r="E34" s="22" t="s">
        <v>14670</v>
      </c>
      <c r="F34" s="37">
        <v>1</v>
      </c>
      <c r="G34" s="36" t="s">
        <v>31</v>
      </c>
      <c r="H34" s="36" t="s">
        <v>14686</v>
      </c>
      <c r="I34" s="22" t="s">
        <v>14687</v>
      </c>
      <c r="J34" s="38"/>
      <c r="K34" s="36" t="s">
        <v>14692</v>
      </c>
      <c r="L34" s="36">
        <f>COUNTIF('Z22M051 Programação'!K:K,K34)</f>
        <v>1</v>
      </c>
      <c r="M34" s="37">
        <f>COUNTIF('MB25'!B:B,D34)</f>
        <v>1</v>
      </c>
      <c r="N34" s="50">
        <v>45461</v>
      </c>
      <c r="O34" s="37">
        <f>IF(N34="","sem prazo",N34-VLOOKUP(V34,SAM!A:D,3,FALSE))</f>
        <v>52.612361111110658</v>
      </c>
      <c r="P34" s="37" t="s">
        <v>15232</v>
      </c>
      <c r="Q34" s="37"/>
      <c r="R34" s="37"/>
      <c r="S34" s="37"/>
      <c r="T34" s="36" t="str">
        <f>VLOOKUP(D34,'MB25'!B:K,10,FALSE)</f>
        <v>396734114</v>
      </c>
      <c r="U34" s="36" t="str">
        <f>VLOOKUP(D34,'MB25'!B:J,9,FALSE)</f>
        <v>8</v>
      </c>
      <c r="V34" s="36" t="str">
        <f>VLOOKUP(T34,'MB25'!K:Q,7,FALSE)</f>
        <v>908400065905</v>
      </c>
      <c r="W34" s="36" t="str">
        <f>VLOOKUP(V34,SAM!A:D,2,FALSE)</f>
        <v>LM003889</v>
      </c>
      <c r="X34" s="36"/>
      <c r="Y34" s="40">
        <f>VLOOKUP(V34,SAM!A:D,3,FALSE)</f>
        <v>45408.387638888889</v>
      </c>
      <c r="Z34" s="40">
        <f>VLOOKUP(V34,SAM!A:D,4,FALSE)</f>
        <v>45457.387638888889</v>
      </c>
      <c r="AA34" s="73" t="str">
        <f>VLOOKUP(MID(H34,3,8),Fornecedores!A:E,3,FALSE)</f>
        <v>vendas@brovind.com.br;adm@brovind.com.br</v>
      </c>
      <c r="AB34" s="37">
        <f t="shared" ref="AB34:AB65" si="2">N34</f>
        <v>45461</v>
      </c>
      <c r="AC34" s="37">
        <v>45379</v>
      </c>
      <c r="AD34" s="37">
        <f t="shared" ref="AD34:AD65" si="3">AC34-AB34</f>
        <v>-82</v>
      </c>
    </row>
    <row r="35" spans="1:30" s="35" customFormat="1" ht="16.399999999999999" customHeight="1" x14ac:dyDescent="0.25">
      <c r="A35" s="35">
        <v>45338</v>
      </c>
      <c r="B35" s="36" t="s">
        <v>8</v>
      </c>
      <c r="C35" s="36">
        <v>6100066588</v>
      </c>
      <c r="D35" s="39" t="s">
        <v>14671</v>
      </c>
      <c r="E35" s="22" t="s">
        <v>14672</v>
      </c>
      <c r="F35" s="37">
        <v>1</v>
      </c>
      <c r="G35" s="36" t="s">
        <v>31</v>
      </c>
      <c r="H35" s="36" t="s">
        <v>14686</v>
      </c>
      <c r="I35" s="22" t="s">
        <v>14687</v>
      </c>
      <c r="J35" s="38"/>
      <c r="K35" s="36" t="s">
        <v>14693</v>
      </c>
      <c r="L35" s="36">
        <f>COUNTIF('Z22M051 Programação'!K:K,K35)</f>
        <v>1</v>
      </c>
      <c r="M35" s="37">
        <f>COUNTIF('MB25'!B:B,D35)</f>
        <v>1</v>
      </c>
      <c r="N35" s="50">
        <v>45461</v>
      </c>
      <c r="O35" s="37">
        <f>IF(N35="","sem prazo",N35-VLOOKUP(V35,SAM!A:D,3,FALSE))</f>
        <v>52.612361111110658</v>
      </c>
      <c r="P35" s="37" t="s">
        <v>15232</v>
      </c>
      <c r="Q35" s="37"/>
      <c r="R35" s="37"/>
      <c r="S35" s="37"/>
      <c r="T35" s="36" t="str">
        <f>VLOOKUP(D35,'MB25'!B:K,10,FALSE)</f>
        <v>396734114</v>
      </c>
      <c r="U35" s="36" t="str">
        <f>VLOOKUP(D35,'MB25'!B:J,9,FALSE)</f>
        <v>9</v>
      </c>
      <c r="V35" s="36" t="str">
        <f>VLOOKUP(T35,'MB25'!K:Q,7,FALSE)</f>
        <v>908400065905</v>
      </c>
      <c r="W35" s="36" t="str">
        <f>VLOOKUP(V35,SAM!A:D,2,FALSE)</f>
        <v>LM003889</v>
      </c>
      <c r="X35" s="36"/>
      <c r="Y35" s="40">
        <f>VLOOKUP(V35,SAM!A:D,3,FALSE)</f>
        <v>45408.387638888889</v>
      </c>
      <c r="Z35" s="40">
        <f>VLOOKUP(V35,SAM!A:D,4,FALSE)</f>
        <v>45457.387638888889</v>
      </c>
      <c r="AA35" s="73" t="str">
        <f>VLOOKUP(MID(H35,3,8),Fornecedores!A:E,3,FALSE)</f>
        <v>vendas@brovind.com.br;adm@brovind.com.br</v>
      </c>
      <c r="AB35" s="37">
        <f t="shared" si="2"/>
        <v>45461</v>
      </c>
      <c r="AC35" s="37">
        <v>45380</v>
      </c>
      <c r="AD35" s="37">
        <f t="shared" si="3"/>
        <v>-81</v>
      </c>
    </row>
    <row r="36" spans="1:30" s="35" customFormat="1" ht="16.399999999999999" customHeight="1" x14ac:dyDescent="0.25">
      <c r="A36" s="35">
        <v>45338</v>
      </c>
      <c r="B36" s="36" t="s">
        <v>8</v>
      </c>
      <c r="C36" s="36" t="s">
        <v>14682</v>
      </c>
      <c r="D36" s="39" t="s">
        <v>14673</v>
      </c>
      <c r="E36" s="22" t="s">
        <v>14674</v>
      </c>
      <c r="F36" s="37">
        <v>1</v>
      </c>
      <c r="G36" s="36" t="s">
        <v>31</v>
      </c>
      <c r="H36" s="36" t="s">
        <v>14686</v>
      </c>
      <c r="I36" s="22" t="s">
        <v>14687</v>
      </c>
      <c r="J36" s="38"/>
      <c r="K36" s="36" t="s">
        <v>14694</v>
      </c>
      <c r="L36" s="36">
        <f>COUNTIF('Z22M051 Programação'!K:K,K36)</f>
        <v>1</v>
      </c>
      <c r="M36" s="37">
        <f>COUNTIF('MB25'!B:B,D36)</f>
        <v>1</v>
      </c>
      <c r="N36" s="50">
        <v>45461</v>
      </c>
      <c r="O36" s="37">
        <f>IF(N36="","sem prazo",N36-VLOOKUP(V36,SAM!A:D,3,FALSE))</f>
        <v>52.612361111110658</v>
      </c>
      <c r="P36" s="37" t="s">
        <v>15232</v>
      </c>
      <c r="Q36" s="37"/>
      <c r="R36" s="37"/>
      <c r="S36" s="37"/>
      <c r="T36" s="36" t="str">
        <f>VLOOKUP(D36,'MB25'!B:K,10,FALSE)</f>
        <v>396734114</v>
      </c>
      <c r="U36" s="36" t="str">
        <f>VLOOKUP(D36,'MB25'!B:J,9,FALSE)</f>
        <v>10</v>
      </c>
      <c r="V36" s="36" t="str">
        <f>VLOOKUP(T36,'MB25'!K:Q,7,FALSE)</f>
        <v>908400065905</v>
      </c>
      <c r="W36" s="36" t="str">
        <f>VLOOKUP(V36,SAM!A:D,2,FALSE)</f>
        <v>LM003889</v>
      </c>
      <c r="X36" s="36"/>
      <c r="Y36" s="40">
        <f>VLOOKUP(V36,SAM!A:D,3,FALSE)</f>
        <v>45408.387638888889</v>
      </c>
      <c r="Z36" s="40">
        <f>VLOOKUP(V36,SAM!A:D,4,FALSE)</f>
        <v>45457.387638888889</v>
      </c>
      <c r="AA36" s="73" t="str">
        <f>VLOOKUP(MID(H36,3,8),Fornecedores!A:E,3,FALSE)</f>
        <v>vendas@brovind.com.br;adm@brovind.com.br</v>
      </c>
      <c r="AB36" s="37">
        <f t="shared" si="2"/>
        <v>45461</v>
      </c>
      <c r="AC36" s="37">
        <v>45381</v>
      </c>
      <c r="AD36" s="37">
        <f t="shared" si="3"/>
        <v>-80</v>
      </c>
    </row>
    <row r="37" spans="1:30" s="35" customFormat="1" ht="16.399999999999999" customHeight="1" x14ac:dyDescent="0.25">
      <c r="A37" s="35">
        <v>45441</v>
      </c>
      <c r="B37" s="35" t="s">
        <v>8</v>
      </c>
      <c r="C37" s="36" t="s">
        <v>15789</v>
      </c>
      <c r="D37" s="35" t="s">
        <v>15510</v>
      </c>
      <c r="E37" s="70" t="s">
        <v>15511</v>
      </c>
      <c r="F37" s="37">
        <v>1</v>
      </c>
      <c r="G37" s="35" t="s">
        <v>1</v>
      </c>
      <c r="H37" s="35" t="s">
        <v>15839</v>
      </c>
      <c r="I37" s="70" t="s">
        <v>13772</v>
      </c>
      <c r="J37" s="78"/>
      <c r="K37" s="35" t="s">
        <v>15859</v>
      </c>
      <c r="L37" s="36">
        <f>COUNTIF('Z22M051 Programação'!K:K,K37)</f>
        <v>1</v>
      </c>
      <c r="M37" s="37">
        <f>COUNTIF('MB25'!B:B,D37)</f>
        <v>1</v>
      </c>
      <c r="N37" s="35">
        <v>45459</v>
      </c>
      <c r="O37" s="37">
        <f>IF(N37="","sem prazo",N37-VLOOKUP(V37,SAM!A:D,3,FALSE))</f>
        <v>-5.7230439814811689</v>
      </c>
      <c r="P37" s="37" t="s">
        <v>15232</v>
      </c>
      <c r="Q37" s="37"/>
      <c r="R37" s="37"/>
      <c r="S37" s="37"/>
      <c r="T37" s="35" t="str">
        <f>VLOOKUP(D37,'MB25'!B:K,10,FALSE)</f>
        <v>405476498</v>
      </c>
      <c r="U37" s="35" t="str">
        <f>VLOOKUP(D37,'MB25'!B:J,9,FALSE)</f>
        <v>2</v>
      </c>
      <c r="V37" s="35" t="str">
        <f>VLOOKUP(T37,'MB25'!K:Q,7,FALSE)</f>
        <v>908400066199</v>
      </c>
      <c r="W37" s="35" t="str">
        <f>VLOOKUP(V37,SAM!A:D,2,FALSE)</f>
        <v>LM004138</v>
      </c>
      <c r="Y37" s="35">
        <f>VLOOKUP(V37,SAM!A:D,3,FALSE)</f>
        <v>45464.723043981481</v>
      </c>
      <c r="Z37" s="35">
        <f>VLOOKUP(V37,SAM!A:D,4,FALSE)</f>
        <v>45485.723043981481</v>
      </c>
      <c r="AA37" s="70" t="str">
        <f>VLOOKUP(MID(H37,3,8),Fornecedores!A:E,3,FALSE)</f>
        <v>camargo@usinagemcamargo.com.br</v>
      </c>
      <c r="AB37" s="35">
        <f t="shared" si="2"/>
        <v>45459</v>
      </c>
      <c r="AC37" s="35">
        <v>45391</v>
      </c>
      <c r="AD37" s="35">
        <f t="shared" si="3"/>
        <v>-68</v>
      </c>
    </row>
    <row r="38" spans="1:30" s="35" customFormat="1" ht="16.399999999999999" customHeight="1" x14ac:dyDescent="0.25">
      <c r="A38" s="35">
        <v>45412</v>
      </c>
      <c r="B38" s="35" t="s">
        <v>8</v>
      </c>
      <c r="C38" s="36" t="s">
        <v>15430</v>
      </c>
      <c r="D38" s="35" t="s">
        <v>15355</v>
      </c>
      <c r="E38" s="70" t="s">
        <v>15356</v>
      </c>
      <c r="F38" s="37">
        <v>4</v>
      </c>
      <c r="G38" s="35" t="s">
        <v>31</v>
      </c>
      <c r="H38" s="35" t="s">
        <v>15432</v>
      </c>
      <c r="I38" s="70" t="s">
        <v>15433</v>
      </c>
      <c r="J38" s="78"/>
      <c r="K38" s="35" t="s">
        <v>15449</v>
      </c>
      <c r="L38" s="36">
        <f>COUNTIF('Z22M051 Programação'!K:K,K38)</f>
        <v>1</v>
      </c>
      <c r="M38" s="37">
        <f>COUNTIF('MB25'!B:B,D38)</f>
        <v>1</v>
      </c>
      <c r="N38" s="35">
        <v>45455</v>
      </c>
      <c r="O38" s="37" t="e">
        <f>IF(N38="","sem prazo",N38-VLOOKUP(V38,SAM!A:D,3,FALSE))</f>
        <v>#N/A</v>
      </c>
      <c r="P38" s="37" t="s">
        <v>15232</v>
      </c>
      <c r="Q38" s="37"/>
      <c r="R38" s="37"/>
      <c r="S38" s="37"/>
      <c r="T38" s="35" t="str">
        <f>VLOOKUP(D38,'MB25'!B:K,10,FALSE)</f>
        <v>402590081</v>
      </c>
      <c r="U38" s="35" t="str">
        <f>VLOOKUP(D38,'MB25'!B:J,9,FALSE)</f>
        <v>49</v>
      </c>
      <c r="V38" s="35" t="str">
        <f>VLOOKUP(T38,'MB25'!K:Q,7,FALSE)</f>
        <v>908400066086</v>
      </c>
      <c r="W38" s="35" t="e">
        <f>VLOOKUP(V38,SAM!A:D,2,FALSE)</f>
        <v>#N/A</v>
      </c>
      <c r="Y38" s="35" t="e">
        <f>VLOOKUP(V38,SAM!A:D,3,FALSE)</f>
        <v>#N/A</v>
      </c>
      <c r="Z38" s="35" t="e">
        <f>VLOOKUP(V38,SAM!A:D,4,FALSE)</f>
        <v>#N/A</v>
      </c>
      <c r="AA38" s="70" t="str">
        <f>VLOOKUP(MID(H38,3,8),Fornecedores!A:E,3,FALSE)</f>
        <v>viniciusmourao@casafer.com.br;henrique@casafer.com.br</v>
      </c>
      <c r="AB38" s="35">
        <f t="shared" si="2"/>
        <v>45455</v>
      </c>
      <c r="AC38" s="35">
        <v>45366</v>
      </c>
      <c r="AD38" s="35">
        <f t="shared" si="3"/>
        <v>-89</v>
      </c>
    </row>
    <row r="39" spans="1:30" s="35" customFormat="1" ht="16.399999999999999" customHeight="1" x14ac:dyDescent="0.25">
      <c r="A39" s="35">
        <v>45434</v>
      </c>
      <c r="B39" s="35" t="s">
        <v>8</v>
      </c>
      <c r="C39" s="36" t="s">
        <v>15541</v>
      </c>
      <c r="D39" s="35" t="s">
        <v>15320</v>
      </c>
      <c r="E39" s="70" t="s">
        <v>15321</v>
      </c>
      <c r="F39" s="37">
        <v>2</v>
      </c>
      <c r="G39" s="35" t="s">
        <v>31</v>
      </c>
      <c r="H39" s="35" t="s">
        <v>15432</v>
      </c>
      <c r="I39" s="70" t="s">
        <v>15433</v>
      </c>
      <c r="J39" s="78"/>
      <c r="K39" s="35" t="s">
        <v>15629</v>
      </c>
      <c r="L39" s="36">
        <f>COUNTIF('Z22M051 Programação'!K:K,K39)</f>
        <v>1</v>
      </c>
      <c r="M39" s="37">
        <f>COUNTIF('MB25'!B:B,D39)</f>
        <v>1</v>
      </c>
      <c r="N39" s="35">
        <v>45450</v>
      </c>
      <c r="O39" s="37"/>
      <c r="P39" s="37" t="s">
        <v>15232</v>
      </c>
      <c r="Q39" s="37"/>
      <c r="R39" s="37"/>
      <c r="S39" s="37"/>
      <c r="T39" s="35" t="str">
        <f>VLOOKUP(D39,'MB25'!B:K,10,FALSE)</f>
        <v>408044502</v>
      </c>
      <c r="U39" s="35" t="str">
        <f>VLOOKUP(D39,'MB25'!B:J,9,FALSE)</f>
        <v>78</v>
      </c>
      <c r="V39" s="35" t="str">
        <f>VLOOKUP(T39,'MB25'!K:Q,7,FALSE)</f>
        <v>908400066285</v>
      </c>
      <c r="W39" s="35" t="e">
        <f>VLOOKUP(V39,SAM!A:D,2,FALSE)</f>
        <v>#N/A</v>
      </c>
      <c r="Y39" s="35" t="e">
        <f>VLOOKUP(V39,SAM!A:D,3,FALSE)</f>
        <v>#N/A</v>
      </c>
      <c r="Z39" s="35" t="e">
        <f>VLOOKUP(V39,SAM!A:D,4,FALSE)</f>
        <v>#N/A</v>
      </c>
      <c r="AA39" s="70" t="str">
        <f>VLOOKUP(MID(H39,3,8),Fornecedores!A:E,3,FALSE)</f>
        <v>viniciusmourao@casafer.com.br;henrique@casafer.com.br</v>
      </c>
      <c r="AB39" s="35">
        <f t="shared" si="2"/>
        <v>45450</v>
      </c>
      <c r="AC39" s="35">
        <v>45356</v>
      </c>
      <c r="AD39" s="35">
        <f t="shared" si="3"/>
        <v>-94</v>
      </c>
    </row>
    <row r="40" spans="1:30" s="35" customFormat="1" ht="16.399999999999999" customHeight="1" x14ac:dyDescent="0.25">
      <c r="A40" s="35">
        <v>45448</v>
      </c>
      <c r="B40" s="35" t="s">
        <v>8</v>
      </c>
      <c r="C40" s="36" t="s">
        <v>15945</v>
      </c>
      <c r="D40" s="35" t="s">
        <v>15655</v>
      </c>
      <c r="E40" s="70" t="s">
        <v>15656</v>
      </c>
      <c r="F40" s="37">
        <v>4</v>
      </c>
      <c r="G40" s="35" t="s">
        <v>31</v>
      </c>
      <c r="H40" s="35" t="s">
        <v>15432</v>
      </c>
      <c r="I40" s="70" t="s">
        <v>15433</v>
      </c>
      <c r="J40" s="78"/>
      <c r="K40" s="35" t="s">
        <v>15977</v>
      </c>
      <c r="L40" s="36">
        <f>COUNTIF('Z22M051 Programação'!K:K,K40)</f>
        <v>1</v>
      </c>
      <c r="M40" s="37">
        <f>COUNTIF('MB25'!B:B,D40)</f>
        <v>1</v>
      </c>
      <c r="N40" s="35">
        <v>45456</v>
      </c>
      <c r="O40" s="37" t="e">
        <f>IF(N40="","sem prazo",N40-VLOOKUP(V40,SAM!A:D,3,FALSE))</f>
        <v>#N/A</v>
      </c>
      <c r="P40" s="37" t="s">
        <v>15232</v>
      </c>
      <c r="Q40" s="37"/>
      <c r="R40" s="37"/>
      <c r="S40" s="37"/>
      <c r="T40" s="35" t="str">
        <f>VLOOKUP(D40,'MB25'!B:K,10,FALSE)</f>
        <v>402590081</v>
      </c>
      <c r="U40" s="35" t="str">
        <f>VLOOKUP(D40,'MB25'!B:J,9,FALSE)</f>
        <v>51</v>
      </c>
      <c r="V40" s="35" t="str">
        <f>VLOOKUP(T40,'MB25'!K:Q,7,FALSE)</f>
        <v>908400066086</v>
      </c>
      <c r="W40" s="35" t="e">
        <f>VLOOKUP(V40,SAM!A:D,2,FALSE)</f>
        <v>#N/A</v>
      </c>
      <c r="Y40" s="35" t="e">
        <f>VLOOKUP(V40,SAM!A:D,3,FALSE)</f>
        <v>#N/A</v>
      </c>
      <c r="Z40" s="35" t="e">
        <f>VLOOKUP(V40,SAM!A:D,4,FALSE)</f>
        <v>#N/A</v>
      </c>
      <c r="AA40" s="70" t="str">
        <f>VLOOKUP(MID(H40,3,8),Fornecedores!A:E,3,FALSE)</f>
        <v>viniciusmourao@casafer.com.br;henrique@casafer.com.br</v>
      </c>
      <c r="AB40" s="35">
        <f t="shared" si="2"/>
        <v>45456</v>
      </c>
      <c r="AC40" s="35">
        <v>45397</v>
      </c>
      <c r="AD40" s="35">
        <f t="shared" si="3"/>
        <v>-59</v>
      </c>
    </row>
    <row r="41" spans="1:30" s="35" customFormat="1" ht="16.399999999999999" customHeight="1" x14ac:dyDescent="0.25">
      <c r="A41" s="35">
        <v>45448</v>
      </c>
      <c r="B41" s="35" t="s">
        <v>8</v>
      </c>
      <c r="C41" s="36" t="s">
        <v>15946</v>
      </c>
      <c r="D41" s="35" t="s">
        <v>15653</v>
      </c>
      <c r="E41" s="70" t="s">
        <v>15654</v>
      </c>
      <c r="F41" s="37">
        <v>4</v>
      </c>
      <c r="G41" s="35" t="s">
        <v>31</v>
      </c>
      <c r="H41" s="35" t="s">
        <v>15432</v>
      </c>
      <c r="I41" s="70" t="s">
        <v>15433</v>
      </c>
      <c r="J41" s="78"/>
      <c r="K41" s="35" t="s">
        <v>15978</v>
      </c>
      <c r="L41" s="36">
        <f>COUNTIF('Z22M051 Programação'!K:K,K41)</f>
        <v>1</v>
      </c>
      <c r="M41" s="37">
        <f>COUNTIF('MB25'!B:B,D41)</f>
        <v>1</v>
      </c>
      <c r="N41" s="35">
        <v>45456</v>
      </c>
      <c r="O41" s="37" t="e">
        <f>IF(N41="","sem prazo",N41-VLOOKUP(V41,SAM!A:D,3,FALSE))</f>
        <v>#N/A</v>
      </c>
      <c r="P41" s="37" t="s">
        <v>15232</v>
      </c>
      <c r="Q41" s="37"/>
      <c r="R41" s="37"/>
      <c r="S41" s="37"/>
      <c r="T41" s="35" t="str">
        <f>VLOOKUP(D41,'MB25'!B:K,10,FALSE)</f>
        <v>402590081</v>
      </c>
      <c r="U41" s="35" t="str">
        <f>VLOOKUP(D41,'MB25'!B:J,9,FALSE)</f>
        <v>52</v>
      </c>
      <c r="V41" s="35" t="str">
        <f>VLOOKUP(T41,'MB25'!K:Q,7,FALSE)</f>
        <v>908400066086</v>
      </c>
      <c r="W41" s="35" t="e">
        <f>VLOOKUP(V41,SAM!A:D,2,FALSE)</f>
        <v>#N/A</v>
      </c>
      <c r="Y41" s="35" t="e">
        <f>VLOOKUP(V41,SAM!A:D,3,FALSE)</f>
        <v>#N/A</v>
      </c>
      <c r="Z41" s="35" t="e">
        <f>VLOOKUP(V41,SAM!A:D,4,FALSE)</f>
        <v>#N/A</v>
      </c>
      <c r="AA41" s="70" t="str">
        <f>VLOOKUP(MID(H41,3,8),Fornecedores!A:E,3,FALSE)</f>
        <v>viniciusmourao@casafer.com.br;henrique@casafer.com.br</v>
      </c>
      <c r="AB41" s="35">
        <f t="shared" si="2"/>
        <v>45456</v>
      </c>
      <c r="AC41" s="35">
        <v>45398</v>
      </c>
      <c r="AD41" s="35">
        <f t="shared" si="3"/>
        <v>-58</v>
      </c>
    </row>
    <row r="42" spans="1:30" s="35" customFormat="1" ht="16.399999999999999" customHeight="1" x14ac:dyDescent="0.25">
      <c r="A42" s="35">
        <v>45219</v>
      </c>
      <c r="B42" s="36" t="s">
        <v>8</v>
      </c>
      <c r="C42" s="37">
        <v>6100064762</v>
      </c>
      <c r="D42" s="39" t="s">
        <v>15069</v>
      </c>
      <c r="E42" s="22" t="s">
        <v>15070</v>
      </c>
      <c r="F42" s="37">
        <v>3</v>
      </c>
      <c r="G42" s="36" t="s">
        <v>31</v>
      </c>
      <c r="H42" s="36" t="s">
        <v>14389</v>
      </c>
      <c r="I42" s="22" t="s">
        <v>14299</v>
      </c>
      <c r="J42" s="52"/>
      <c r="K42" s="36" t="s">
        <v>15077</v>
      </c>
      <c r="L42" s="36">
        <f>COUNTIF('Z22M051 Programação'!K:K,K42)</f>
        <v>1</v>
      </c>
      <c r="M42" s="37">
        <f>COUNTIF('MB25'!B:B,D42)</f>
        <v>3</v>
      </c>
      <c r="N42" s="50">
        <v>45384</v>
      </c>
      <c r="O42" s="37">
        <f>IF(N42="","sem prazo",N42-VLOOKUP(V42,SAM!A:D,3,FALSE))</f>
        <v>122.2724189814835</v>
      </c>
      <c r="P42" s="37" t="s">
        <v>15232</v>
      </c>
      <c r="Q42" s="37"/>
      <c r="R42" s="37"/>
      <c r="S42" s="37"/>
      <c r="T42" s="36" t="str">
        <f>VLOOKUP(D42,'MB25'!B:K,10,FALSE)</f>
        <v>375257464</v>
      </c>
      <c r="U42" s="36" t="str">
        <f>VLOOKUP(D42,'MB25'!B:J,9,FALSE)</f>
        <v>5</v>
      </c>
      <c r="V42" s="36" t="str">
        <f>VLOOKUP(T42,'MB25'!K:Q,7,FALSE)</f>
        <v>908400064882</v>
      </c>
      <c r="W42" s="36" t="str">
        <f>VLOOKUP(V42,SAM!A:D,2,FALSE)</f>
        <v>LM003441</v>
      </c>
      <c r="X42" s="36"/>
      <c r="Y42" s="40">
        <f>VLOOKUP(V42,SAM!A:D,3,FALSE)</f>
        <v>45261.727581018517</v>
      </c>
      <c r="Z42" s="40">
        <f>VLOOKUP(V42,SAM!A:D,4,FALSE)</f>
        <v>45275.727581018517</v>
      </c>
      <c r="AA42" s="73" t="str">
        <f>VLOOKUP(MID(H42,3,8),Fornecedores!A:E,3,FALSE)</f>
        <v>adriana.perdomo@dimensional.com.br</v>
      </c>
      <c r="AB42" s="37">
        <f t="shared" si="2"/>
        <v>45384</v>
      </c>
      <c r="AC42" s="37">
        <v>45334</v>
      </c>
      <c r="AD42" s="37">
        <f t="shared" si="3"/>
        <v>-50</v>
      </c>
    </row>
    <row r="43" spans="1:30" s="35" customFormat="1" ht="16.399999999999999" customHeight="1" x14ac:dyDescent="0.25">
      <c r="A43" s="35">
        <v>45243</v>
      </c>
      <c r="B43" s="36" t="s">
        <v>8</v>
      </c>
      <c r="C43" s="36">
        <v>6100065457</v>
      </c>
      <c r="D43" s="39" t="s">
        <v>14572</v>
      </c>
      <c r="E43" s="22" t="s">
        <v>14573</v>
      </c>
      <c r="F43" s="37">
        <v>6</v>
      </c>
      <c r="G43" s="36" t="s">
        <v>1</v>
      </c>
      <c r="H43" s="36" t="s">
        <v>14389</v>
      </c>
      <c r="I43" s="22" t="s">
        <v>14299</v>
      </c>
      <c r="J43" s="84"/>
      <c r="K43" s="36" t="s">
        <v>14575</v>
      </c>
      <c r="L43" s="36">
        <f>COUNTIF('Z22M051 Programação'!K:K,K43)</f>
        <v>1</v>
      </c>
      <c r="M43" s="37">
        <f>COUNTIF('MB25'!B:B,D43)</f>
        <v>1</v>
      </c>
      <c r="N43" s="52">
        <v>45429</v>
      </c>
      <c r="O43" s="37">
        <f>IF(N43="","sem prazo",N43-VLOOKUP(V43,SAM!A:D,3,FALSE))</f>
        <v>97.378333333334012</v>
      </c>
      <c r="P43" s="37" t="s">
        <v>15234</v>
      </c>
      <c r="Q43" s="37" t="s">
        <v>15287</v>
      </c>
      <c r="R43" s="85">
        <v>45429</v>
      </c>
      <c r="S43" s="37"/>
      <c r="T43" s="36" t="str">
        <f>VLOOKUP(D43,'MB25'!B:K,10,FALSE)</f>
        <v>386073776</v>
      </c>
      <c r="U43" s="36" t="str">
        <f>VLOOKUP(D43,'MB25'!B:J,9,FALSE)</f>
        <v>29</v>
      </c>
      <c r="V43" s="36" t="str">
        <f>VLOOKUP(T43,'MB25'!K:Q,7,FALSE)</f>
        <v>908400065446</v>
      </c>
      <c r="W43" s="36" t="str">
        <f>VLOOKUP(V43,SAM!A:D,2,FALSE)</f>
        <v>LM003664</v>
      </c>
      <c r="X43" s="36"/>
      <c r="Y43" s="40">
        <f>VLOOKUP(V43,SAM!A:D,3,FALSE)</f>
        <v>45331.621666666666</v>
      </c>
      <c r="Z43" s="40">
        <f>VLOOKUP(V43,SAM!A:D,4,FALSE)</f>
        <v>45338.621666666666</v>
      </c>
      <c r="AA43" s="73" t="str">
        <f>VLOOKUP(MID(H43,3,8),Fornecedores!A:E,3,FALSE)</f>
        <v>adriana.perdomo@dimensional.com.br</v>
      </c>
      <c r="AB43" s="37">
        <f t="shared" si="2"/>
        <v>45429</v>
      </c>
      <c r="AC43" s="37">
        <v>45295</v>
      </c>
      <c r="AD43" s="37">
        <f t="shared" si="3"/>
        <v>-134</v>
      </c>
    </row>
    <row r="44" spans="1:30" s="35" customFormat="1" ht="16.399999999999999" customHeight="1" x14ac:dyDescent="0.25">
      <c r="A44" s="35">
        <v>45434</v>
      </c>
      <c r="B44" s="35" t="s">
        <v>8</v>
      </c>
      <c r="C44" s="36" t="s">
        <v>15539</v>
      </c>
      <c r="D44" s="35" t="s">
        <v>15283</v>
      </c>
      <c r="E44" s="70" t="s">
        <v>15284</v>
      </c>
      <c r="F44" s="37">
        <v>2</v>
      </c>
      <c r="G44" s="35" t="s">
        <v>31</v>
      </c>
      <c r="H44" s="35" t="s">
        <v>15622</v>
      </c>
      <c r="I44" s="70" t="s">
        <v>15623</v>
      </c>
      <c r="J44" s="78">
        <v>45460</v>
      </c>
      <c r="K44" s="35" t="s">
        <v>15627</v>
      </c>
      <c r="L44" s="36">
        <f>COUNTIF('Z22M051 Programação'!K:K,K44)</f>
        <v>1</v>
      </c>
      <c r="M44" s="37">
        <f>COUNTIF('MB25'!B:B,D44)</f>
        <v>1</v>
      </c>
      <c r="N44" s="35">
        <v>45460</v>
      </c>
      <c r="O44" s="37"/>
      <c r="P44" s="37" t="s">
        <v>15232</v>
      </c>
      <c r="Q44" s="37"/>
      <c r="R44" s="37"/>
      <c r="S44" s="37"/>
      <c r="T44" s="35" t="str">
        <f>VLOOKUP(D44,'MB25'!B:K,10,FALSE)</f>
        <v>405476497</v>
      </c>
      <c r="U44" s="35" t="str">
        <f>VLOOKUP(D44,'MB25'!B:J,9,FALSE)</f>
        <v>20</v>
      </c>
      <c r="V44" s="35" t="str">
        <f>VLOOKUP(T44,'MB25'!K:Q,7,FALSE)</f>
        <v>908400066198</v>
      </c>
      <c r="W44" s="35" t="str">
        <f>VLOOKUP(V44,SAM!A:D,2,FALSE)</f>
        <v>LM004127</v>
      </c>
      <c r="Y44" s="35">
        <f>VLOOKUP(V44,SAM!A:D,3,FALSE)</f>
        <v>45464.723043981481</v>
      </c>
      <c r="Z44" s="35">
        <f>VLOOKUP(V44,SAM!A:D,4,FALSE)</f>
        <v>45485.723043981481</v>
      </c>
      <c r="AA44" s="70" t="str">
        <f>VLOOKUP(MID(H44,3,8),Fornecedores!A:E,3,FALSE)</f>
        <v>gislaine.cuim@vedacentro.com.br;vendas@vedacentro.com.br;atendimento@vedacentro.com.br</v>
      </c>
      <c r="AB44" s="35">
        <f t="shared" si="2"/>
        <v>45460</v>
      </c>
      <c r="AC44" s="35">
        <v>45349</v>
      </c>
      <c r="AD44" s="35">
        <f t="shared" si="3"/>
        <v>-111</v>
      </c>
    </row>
    <row r="45" spans="1:30" s="35" customFormat="1" ht="16.399999999999999" customHeight="1" x14ac:dyDescent="0.25">
      <c r="A45" s="35">
        <v>45434</v>
      </c>
      <c r="B45" s="35" t="s">
        <v>8</v>
      </c>
      <c r="C45" s="36" t="s">
        <v>15540</v>
      </c>
      <c r="D45" s="35" t="s">
        <v>15285</v>
      </c>
      <c r="E45" s="70" t="s">
        <v>15286</v>
      </c>
      <c r="F45" s="37">
        <v>1</v>
      </c>
      <c r="G45" s="35" t="s">
        <v>31</v>
      </c>
      <c r="H45" s="35" t="s">
        <v>15622</v>
      </c>
      <c r="I45" s="70" t="s">
        <v>15623</v>
      </c>
      <c r="J45" s="78">
        <v>45467</v>
      </c>
      <c r="K45" s="35" t="s">
        <v>15628</v>
      </c>
      <c r="L45" s="36">
        <f>COUNTIF('Z22M051 Programação'!K:K,K45)</f>
        <v>1</v>
      </c>
      <c r="M45" s="37">
        <f>COUNTIF('MB25'!B:B,D45)</f>
        <v>1</v>
      </c>
      <c r="N45" s="35">
        <v>45467</v>
      </c>
      <c r="O45" s="37"/>
      <c r="P45" s="37" t="s">
        <v>15232</v>
      </c>
      <c r="Q45" s="37"/>
      <c r="R45" s="37"/>
      <c r="S45" s="37"/>
      <c r="T45" s="35" t="str">
        <f>VLOOKUP(D45,'MB25'!B:K,10,FALSE)</f>
        <v>405476497</v>
      </c>
      <c r="U45" s="35" t="str">
        <f>VLOOKUP(D45,'MB25'!B:J,9,FALSE)</f>
        <v>21</v>
      </c>
      <c r="V45" s="35" t="str">
        <f>VLOOKUP(T45,'MB25'!K:Q,7,FALSE)</f>
        <v>908400066198</v>
      </c>
      <c r="W45" s="35" t="str">
        <f>VLOOKUP(V45,SAM!A:D,2,FALSE)</f>
        <v>LM004127</v>
      </c>
      <c r="Y45" s="35">
        <f>VLOOKUP(V45,SAM!A:D,3,FALSE)</f>
        <v>45464.723043981481</v>
      </c>
      <c r="Z45" s="35">
        <f>VLOOKUP(V45,SAM!A:D,4,FALSE)</f>
        <v>45485.723043981481</v>
      </c>
      <c r="AA45" s="70" t="str">
        <f>VLOOKUP(MID(H45,3,8),Fornecedores!A:E,3,FALSE)</f>
        <v>gislaine.cuim@vedacentro.com.br;vendas@vedacentro.com.br;atendimento@vedacentro.com.br</v>
      </c>
      <c r="AB45" s="35">
        <f t="shared" si="2"/>
        <v>45467</v>
      </c>
      <c r="AC45" s="35">
        <v>45350</v>
      </c>
      <c r="AD45" s="35">
        <f t="shared" si="3"/>
        <v>-117</v>
      </c>
    </row>
    <row r="46" spans="1:30" s="35" customFormat="1" ht="16.399999999999999" customHeight="1" x14ac:dyDescent="0.25">
      <c r="A46" s="35">
        <v>45440</v>
      </c>
      <c r="B46" s="35" t="s">
        <v>8</v>
      </c>
      <c r="C46" s="36" t="s">
        <v>15781</v>
      </c>
      <c r="D46" s="35" t="s">
        <v>15533</v>
      </c>
      <c r="E46" s="70" t="s">
        <v>15534</v>
      </c>
      <c r="F46" s="37">
        <v>2</v>
      </c>
      <c r="G46" s="35" t="s">
        <v>31</v>
      </c>
      <c r="H46" s="35" t="s">
        <v>15622</v>
      </c>
      <c r="I46" s="70" t="s">
        <v>15623</v>
      </c>
      <c r="J46" s="78"/>
      <c r="K46" s="35" t="s">
        <v>15809</v>
      </c>
      <c r="L46" s="36">
        <f>COUNTIF('Z22M051 Programação'!K:K,K46)</f>
        <v>1</v>
      </c>
      <c r="M46" s="37">
        <f>COUNTIF('MB25'!B:B,D46)</f>
        <v>1</v>
      </c>
      <c r="N46" s="35">
        <v>45460</v>
      </c>
      <c r="O46" s="37">
        <f>IF(N46="","sem prazo",N46-VLOOKUP(V46,SAM!A:D,3,FALSE))</f>
        <v>-4.7230439814811689</v>
      </c>
      <c r="P46" s="37" t="s">
        <v>15232</v>
      </c>
      <c r="Q46" s="37"/>
      <c r="R46" s="37"/>
      <c r="S46" s="37"/>
      <c r="T46" s="35" t="str">
        <f>VLOOKUP(D46,'MB25'!B:K,10,FALSE)</f>
        <v>405476502</v>
      </c>
      <c r="U46" s="35" t="str">
        <f>VLOOKUP(D46,'MB25'!B:J,9,FALSE)</f>
        <v>10</v>
      </c>
      <c r="V46" s="35" t="str">
        <f>VLOOKUP(T46,'MB25'!K:Q,7,FALSE)</f>
        <v>908400066203</v>
      </c>
      <c r="W46" s="35" t="str">
        <f>VLOOKUP(V46,SAM!A:D,2,FALSE)</f>
        <v>LM004137</v>
      </c>
      <c r="Y46" s="35">
        <f>VLOOKUP(V46,SAM!A:D,3,FALSE)</f>
        <v>45464.723043981481</v>
      </c>
      <c r="Z46" s="35">
        <f>VLOOKUP(V46,SAM!A:D,4,FALSE)</f>
        <v>45485.723043981481</v>
      </c>
      <c r="AA46" s="70" t="str">
        <f>VLOOKUP(MID(H46,3,8),Fornecedores!A:E,3,FALSE)</f>
        <v>gislaine.cuim@vedacentro.com.br;vendas@vedacentro.com.br;atendimento@vedacentro.com.br</v>
      </c>
      <c r="AB46" s="35">
        <f t="shared" si="2"/>
        <v>45460</v>
      </c>
      <c r="AC46" s="35">
        <v>45357</v>
      </c>
      <c r="AD46" s="35">
        <f t="shared" si="3"/>
        <v>-103</v>
      </c>
    </row>
    <row r="47" spans="1:30" s="35" customFormat="1" ht="16.399999999999999" customHeight="1" x14ac:dyDescent="0.25">
      <c r="A47" s="35">
        <v>45440</v>
      </c>
      <c r="B47" s="35" t="s">
        <v>8</v>
      </c>
      <c r="C47" s="36" t="s">
        <v>15782</v>
      </c>
      <c r="D47" s="35" t="s">
        <v>15531</v>
      </c>
      <c r="E47" s="70" t="s">
        <v>15532</v>
      </c>
      <c r="F47" s="37">
        <v>2</v>
      </c>
      <c r="G47" s="35" t="s">
        <v>31</v>
      </c>
      <c r="H47" s="35" t="s">
        <v>15622</v>
      </c>
      <c r="I47" s="70" t="s">
        <v>15623</v>
      </c>
      <c r="J47" s="78"/>
      <c r="K47" s="35" t="s">
        <v>15810</v>
      </c>
      <c r="L47" s="36">
        <f>COUNTIF('Z22M051 Programação'!K:K,K47)</f>
        <v>1</v>
      </c>
      <c r="M47" s="37">
        <f>COUNTIF('MB25'!B:B,D47)</f>
        <v>1</v>
      </c>
      <c r="N47" s="35">
        <v>45460</v>
      </c>
      <c r="O47" s="37">
        <f>IF(N47="","sem prazo",N47-VLOOKUP(V47,SAM!A:D,3,FALSE))</f>
        <v>-4.7230439814811689</v>
      </c>
      <c r="P47" s="37" t="s">
        <v>15232</v>
      </c>
      <c r="Q47" s="37"/>
      <c r="R47" s="37"/>
      <c r="S47" s="37"/>
      <c r="T47" s="35" t="str">
        <f>VLOOKUP(D47,'MB25'!B:K,10,FALSE)</f>
        <v>405476501</v>
      </c>
      <c r="U47" s="35" t="str">
        <f>VLOOKUP(D47,'MB25'!B:J,9,FALSE)</f>
        <v>9</v>
      </c>
      <c r="V47" s="35" t="str">
        <f>VLOOKUP(T47,'MB25'!K:Q,7,FALSE)</f>
        <v>908400066202</v>
      </c>
      <c r="W47" s="35" t="str">
        <f>VLOOKUP(V47,SAM!A:D,2,FALSE)</f>
        <v>LM004140</v>
      </c>
      <c r="Y47" s="35">
        <f>VLOOKUP(V47,SAM!A:D,3,FALSE)</f>
        <v>45464.723043981481</v>
      </c>
      <c r="Z47" s="35">
        <f>VLOOKUP(V47,SAM!A:D,4,FALSE)</f>
        <v>45485.723043981481</v>
      </c>
      <c r="AA47" s="70" t="str">
        <f>VLOOKUP(MID(H47,3,8),Fornecedores!A:E,3,FALSE)</f>
        <v>gislaine.cuim@vedacentro.com.br;vendas@vedacentro.com.br;atendimento@vedacentro.com.br</v>
      </c>
      <c r="AB47" s="35">
        <f t="shared" si="2"/>
        <v>45460</v>
      </c>
      <c r="AC47" s="35">
        <v>45358</v>
      </c>
      <c r="AD47" s="35">
        <f t="shared" si="3"/>
        <v>-102</v>
      </c>
    </row>
    <row r="48" spans="1:30" s="35" customFormat="1" ht="16.399999999999999" customHeight="1" x14ac:dyDescent="0.25">
      <c r="A48" s="35">
        <v>45432</v>
      </c>
      <c r="B48" s="35" t="s">
        <v>8</v>
      </c>
      <c r="C48" s="36" t="s">
        <v>15489</v>
      </c>
      <c r="D48" s="35" t="s">
        <v>15281</v>
      </c>
      <c r="E48" s="70" t="s">
        <v>15282</v>
      </c>
      <c r="F48" s="37">
        <v>1</v>
      </c>
      <c r="G48" s="35" t="s">
        <v>31</v>
      </c>
      <c r="H48" s="35" t="s">
        <v>15548</v>
      </c>
      <c r="I48" s="70" t="s">
        <v>15549</v>
      </c>
      <c r="J48" s="78"/>
      <c r="K48" s="35" t="s">
        <v>15553</v>
      </c>
      <c r="L48" s="36">
        <f>COUNTIF('Z22M051 Programação'!K:K,K48)</f>
        <v>1</v>
      </c>
      <c r="M48" s="37">
        <f>COUNTIF('MB25'!B:B,D48)</f>
        <v>1</v>
      </c>
      <c r="N48" s="35">
        <v>45453</v>
      </c>
      <c r="O48" s="37">
        <f>IF(N48="","sem prazo",N48-VLOOKUP(V48,SAM!A:D,3,FALSE))</f>
        <v>-11.723043981481169</v>
      </c>
      <c r="P48" s="37" t="s">
        <v>15232</v>
      </c>
      <c r="Q48" s="37"/>
      <c r="R48" s="37"/>
      <c r="S48" s="37"/>
      <c r="T48" s="35" t="str">
        <f>VLOOKUP(D48,'MB25'!B:K,10,FALSE)</f>
        <v>405476497</v>
      </c>
      <c r="U48" s="35" t="str">
        <f>VLOOKUP(D48,'MB25'!B:J,9,FALSE)</f>
        <v>23</v>
      </c>
      <c r="V48" s="35" t="str">
        <f>VLOOKUP(T48,'MB25'!K:Q,7,FALSE)</f>
        <v>908400066198</v>
      </c>
      <c r="W48" s="35" t="str">
        <f>VLOOKUP(V48,SAM!A:D,2,FALSE)</f>
        <v>LM004127</v>
      </c>
      <c r="Y48" s="35">
        <f>VLOOKUP(V48,SAM!A:D,3,FALSE)</f>
        <v>45464.723043981481</v>
      </c>
      <c r="Z48" s="35">
        <f>VLOOKUP(V48,SAM!A:D,4,FALSE)</f>
        <v>45485.723043981481</v>
      </c>
      <c r="AA48" s="70" t="str">
        <f>VLOOKUP(MID(H48,3,8),Fornecedores!A:E,3,FALSE)</f>
        <v>george@gdsusinagem.com</v>
      </c>
      <c r="AB48" s="35">
        <f t="shared" si="2"/>
        <v>45453</v>
      </c>
      <c r="AC48" s="35">
        <v>45357</v>
      </c>
      <c r="AD48" s="35">
        <f t="shared" si="3"/>
        <v>-96</v>
      </c>
    </row>
    <row r="49" spans="1:30" s="35" customFormat="1" ht="16.399999999999999" customHeight="1" x14ac:dyDescent="0.25">
      <c r="A49" s="35">
        <v>45432</v>
      </c>
      <c r="B49" s="35" t="s">
        <v>8</v>
      </c>
      <c r="C49" s="36" t="s">
        <v>15491</v>
      </c>
      <c r="D49" s="35" t="s">
        <v>15275</v>
      </c>
      <c r="E49" s="70" t="s">
        <v>15276</v>
      </c>
      <c r="F49" s="37">
        <v>1</v>
      </c>
      <c r="G49" s="35" t="s">
        <v>31</v>
      </c>
      <c r="H49" s="35" t="s">
        <v>15548</v>
      </c>
      <c r="I49" s="70" t="s">
        <v>15549</v>
      </c>
      <c r="J49" s="78"/>
      <c r="K49" s="35" t="s">
        <v>15554</v>
      </c>
      <c r="L49" s="36">
        <f>COUNTIF('Z22M051 Programação'!K:K,K49)</f>
        <v>1</v>
      </c>
      <c r="M49" s="37">
        <f>COUNTIF('MB25'!B:B,D49)</f>
        <v>1</v>
      </c>
      <c r="N49" s="35">
        <v>45453</v>
      </c>
      <c r="O49" s="37">
        <f>IF(N49="","sem prazo",N49-VLOOKUP(V49,SAM!A:D,3,FALSE))</f>
        <v>-11.723043981481169</v>
      </c>
      <c r="P49" s="37" t="s">
        <v>15232</v>
      </c>
      <c r="Q49" s="37"/>
      <c r="R49" s="37"/>
      <c r="S49" s="37"/>
      <c r="T49" s="35" t="str">
        <f>VLOOKUP(D49,'MB25'!B:K,10,FALSE)</f>
        <v>405476497</v>
      </c>
      <c r="U49" s="35" t="str">
        <f>VLOOKUP(D49,'MB25'!B:J,9,FALSE)</f>
        <v>22</v>
      </c>
      <c r="V49" s="35" t="str">
        <f>VLOOKUP(T49,'MB25'!K:Q,7,FALSE)</f>
        <v>908400066198</v>
      </c>
      <c r="W49" s="35" t="str">
        <f>VLOOKUP(V49,SAM!A:D,2,FALSE)</f>
        <v>LM004127</v>
      </c>
      <c r="Y49" s="35">
        <f>VLOOKUP(V49,SAM!A:D,3,FALSE)</f>
        <v>45464.723043981481</v>
      </c>
      <c r="Z49" s="35">
        <f>VLOOKUP(V49,SAM!A:D,4,FALSE)</f>
        <v>45485.723043981481</v>
      </c>
      <c r="AA49" s="70" t="str">
        <f>VLOOKUP(MID(H49,3,8),Fornecedores!A:E,3,FALSE)</f>
        <v>george@gdsusinagem.com</v>
      </c>
      <c r="AB49" s="35">
        <f t="shared" si="2"/>
        <v>45453</v>
      </c>
      <c r="AC49" s="35">
        <v>45358</v>
      </c>
      <c r="AD49" s="35">
        <f t="shared" si="3"/>
        <v>-95</v>
      </c>
    </row>
    <row r="50" spans="1:30" s="35" customFormat="1" ht="16.399999999999999" customHeight="1" x14ac:dyDescent="0.25">
      <c r="A50" s="35">
        <v>45447</v>
      </c>
      <c r="B50" s="35" t="s">
        <v>8</v>
      </c>
      <c r="C50" s="36" t="s">
        <v>15907</v>
      </c>
      <c r="D50" s="35" t="s">
        <v>15728</v>
      </c>
      <c r="E50" s="70" t="s">
        <v>15729</v>
      </c>
      <c r="F50" s="37">
        <v>10</v>
      </c>
      <c r="G50" s="35" t="s">
        <v>31</v>
      </c>
      <c r="H50" s="35" t="s">
        <v>15968</v>
      </c>
      <c r="I50" s="70" t="s">
        <v>15969</v>
      </c>
      <c r="J50" s="78"/>
      <c r="K50" s="35" t="s">
        <v>15988</v>
      </c>
      <c r="L50" s="36">
        <f>COUNTIF('Z22M051 Programação'!K:K,K50)</f>
        <v>1</v>
      </c>
      <c r="M50" s="37">
        <f>COUNTIF('MB25'!B:B,D50)</f>
        <v>1</v>
      </c>
      <c r="N50" s="35">
        <v>45467</v>
      </c>
      <c r="O50" s="37" t="e">
        <f>IF(N50="","sem prazo",N50-VLOOKUP(V50,SAM!A:D,3,FALSE))</f>
        <v>#N/A</v>
      </c>
      <c r="P50" s="37" t="s">
        <v>15232</v>
      </c>
      <c r="Q50" s="37"/>
      <c r="R50" s="37"/>
      <c r="S50" s="37"/>
      <c r="T50" s="35" t="str">
        <f>VLOOKUP(D50,'MB25'!B:K,10,FALSE)</f>
        <v>408044502</v>
      </c>
      <c r="U50" s="35" t="str">
        <f>VLOOKUP(D50,'MB25'!B:J,9,FALSE)</f>
        <v>112</v>
      </c>
      <c r="V50" s="35" t="str">
        <f>VLOOKUP(T50,'MB25'!K:Q,7,FALSE)</f>
        <v>908400066285</v>
      </c>
      <c r="W50" s="35" t="e">
        <f>VLOOKUP(V50,SAM!A:D,2,FALSE)</f>
        <v>#N/A</v>
      </c>
      <c r="Y50" s="35" t="e">
        <f>VLOOKUP(V50,SAM!A:D,3,FALSE)</f>
        <v>#N/A</v>
      </c>
      <c r="Z50" s="35" t="e">
        <f>VLOOKUP(V50,SAM!A:D,4,FALSE)</f>
        <v>#N/A</v>
      </c>
      <c r="AA50" s="70" t="str">
        <f>VLOOKUP(MID(H50,3,8),Fornecedores!A:E,3,FALSE)</f>
        <v>adm@hidraumanhidraulicos.com.br;adm2@hidraumanhidraulicos.com.br</v>
      </c>
      <c r="AB50" s="35">
        <f t="shared" si="2"/>
        <v>45467</v>
      </c>
      <c r="AC50" s="35">
        <v>45408</v>
      </c>
      <c r="AD50" s="35">
        <f t="shared" si="3"/>
        <v>-59</v>
      </c>
    </row>
    <row r="51" spans="1:30" s="35" customFormat="1" ht="16.399999999999999" customHeight="1" x14ac:dyDescent="0.25">
      <c r="A51" s="35">
        <v>45447</v>
      </c>
      <c r="B51" s="35" t="s">
        <v>8</v>
      </c>
      <c r="C51" s="36" t="s">
        <v>15909</v>
      </c>
      <c r="D51" s="35" t="s">
        <v>15730</v>
      </c>
      <c r="E51" s="70" t="s">
        <v>15731</v>
      </c>
      <c r="F51" s="37">
        <v>2</v>
      </c>
      <c r="G51" s="35" t="s">
        <v>31</v>
      </c>
      <c r="H51" s="35" t="s">
        <v>15968</v>
      </c>
      <c r="I51" s="70" t="s">
        <v>15969</v>
      </c>
      <c r="J51" s="78"/>
      <c r="K51" s="35" t="s">
        <v>15989</v>
      </c>
      <c r="L51" s="36">
        <f>COUNTIF('Z22M051 Programação'!K:K,K51)</f>
        <v>1</v>
      </c>
      <c r="M51" s="37">
        <f>COUNTIF('MB25'!B:B,D51)</f>
        <v>1</v>
      </c>
      <c r="N51" s="35">
        <v>45467</v>
      </c>
      <c r="O51" s="37" t="e">
        <f>IF(N51="","sem prazo",N51-VLOOKUP(V51,SAM!A:D,3,FALSE))</f>
        <v>#N/A</v>
      </c>
      <c r="P51" s="37" t="s">
        <v>15232</v>
      </c>
      <c r="Q51" s="37"/>
      <c r="R51" s="37"/>
      <c r="S51" s="37"/>
      <c r="T51" s="35" t="str">
        <f>VLOOKUP(D51,'MB25'!B:K,10,FALSE)</f>
        <v>408044502</v>
      </c>
      <c r="U51" s="35" t="str">
        <f>VLOOKUP(D51,'MB25'!B:J,9,FALSE)</f>
        <v>113</v>
      </c>
      <c r="V51" s="35" t="str">
        <f>VLOOKUP(T51,'MB25'!K:Q,7,FALSE)</f>
        <v>908400066285</v>
      </c>
      <c r="W51" s="35" t="e">
        <f>VLOOKUP(V51,SAM!A:D,2,FALSE)</f>
        <v>#N/A</v>
      </c>
      <c r="Y51" s="35" t="e">
        <f>VLOOKUP(V51,SAM!A:D,3,FALSE)</f>
        <v>#N/A</v>
      </c>
      <c r="Z51" s="35" t="e">
        <f>VLOOKUP(V51,SAM!A:D,4,FALSE)</f>
        <v>#N/A</v>
      </c>
      <c r="AA51" s="70" t="str">
        <f>VLOOKUP(MID(H51,3,8),Fornecedores!A:E,3,FALSE)</f>
        <v>adm@hidraumanhidraulicos.com.br;adm2@hidraumanhidraulicos.com.br</v>
      </c>
      <c r="AB51" s="35">
        <f t="shared" si="2"/>
        <v>45467</v>
      </c>
      <c r="AC51" s="35">
        <v>45409</v>
      </c>
      <c r="AD51" s="35">
        <f t="shared" si="3"/>
        <v>-58</v>
      </c>
    </row>
    <row r="52" spans="1:30" s="35" customFormat="1" ht="16.399999999999999" customHeight="1" x14ac:dyDescent="0.25">
      <c r="A52" s="35">
        <v>45447</v>
      </c>
      <c r="B52" s="35" t="s">
        <v>8</v>
      </c>
      <c r="C52" s="36" t="s">
        <v>15910</v>
      </c>
      <c r="D52" s="35" t="s">
        <v>15732</v>
      </c>
      <c r="E52" s="70" t="s">
        <v>15733</v>
      </c>
      <c r="F52" s="37">
        <v>2</v>
      </c>
      <c r="G52" s="35" t="s">
        <v>31</v>
      </c>
      <c r="H52" s="35" t="s">
        <v>15968</v>
      </c>
      <c r="I52" s="70" t="s">
        <v>15969</v>
      </c>
      <c r="J52" s="78"/>
      <c r="K52" s="35" t="s">
        <v>15990</v>
      </c>
      <c r="L52" s="36">
        <f>COUNTIF('Z22M051 Programação'!K:K,K52)</f>
        <v>1</v>
      </c>
      <c r="M52" s="37">
        <f>COUNTIF('MB25'!B:B,D52)</f>
        <v>1</v>
      </c>
      <c r="N52" s="35">
        <v>45467</v>
      </c>
      <c r="O52" s="37" t="e">
        <f>IF(N52="","sem prazo",N52-VLOOKUP(V52,SAM!A:D,3,FALSE))</f>
        <v>#N/A</v>
      </c>
      <c r="P52" s="37" t="s">
        <v>15232</v>
      </c>
      <c r="Q52" s="37"/>
      <c r="R52" s="37"/>
      <c r="S52" s="37"/>
      <c r="T52" s="35" t="str">
        <f>VLOOKUP(D52,'MB25'!B:K,10,FALSE)</f>
        <v>408044502</v>
      </c>
      <c r="U52" s="35" t="str">
        <f>VLOOKUP(D52,'MB25'!B:J,9,FALSE)</f>
        <v>114</v>
      </c>
      <c r="V52" s="35" t="str">
        <f>VLOOKUP(T52,'MB25'!K:Q,7,FALSE)</f>
        <v>908400066285</v>
      </c>
      <c r="W52" s="35" t="e">
        <f>VLOOKUP(V52,SAM!A:D,2,FALSE)</f>
        <v>#N/A</v>
      </c>
      <c r="Y52" s="35" t="e">
        <f>VLOOKUP(V52,SAM!A:D,3,FALSE)</f>
        <v>#N/A</v>
      </c>
      <c r="Z52" s="35" t="e">
        <f>VLOOKUP(V52,SAM!A:D,4,FALSE)</f>
        <v>#N/A</v>
      </c>
      <c r="AA52" s="70" t="str">
        <f>VLOOKUP(MID(H52,3,8),Fornecedores!A:E,3,FALSE)</f>
        <v>adm@hidraumanhidraulicos.com.br;adm2@hidraumanhidraulicos.com.br</v>
      </c>
      <c r="AB52" s="35">
        <f t="shared" si="2"/>
        <v>45467</v>
      </c>
      <c r="AC52" s="35">
        <v>45410</v>
      </c>
      <c r="AD52" s="35">
        <f t="shared" si="3"/>
        <v>-57</v>
      </c>
    </row>
    <row r="53" spans="1:30" s="35" customFormat="1" ht="16.399999999999999" customHeight="1" x14ac:dyDescent="0.25">
      <c r="A53" s="35">
        <v>45447</v>
      </c>
      <c r="B53" s="35" t="s">
        <v>8</v>
      </c>
      <c r="C53" s="36" t="s">
        <v>15911</v>
      </c>
      <c r="D53" s="35" t="s">
        <v>15734</v>
      </c>
      <c r="E53" s="70" t="s">
        <v>15735</v>
      </c>
      <c r="F53" s="37">
        <v>4</v>
      </c>
      <c r="G53" s="35" t="s">
        <v>31</v>
      </c>
      <c r="H53" s="35" t="s">
        <v>15968</v>
      </c>
      <c r="I53" s="70" t="s">
        <v>15969</v>
      </c>
      <c r="J53" s="78"/>
      <c r="K53" s="35" t="s">
        <v>15991</v>
      </c>
      <c r="L53" s="36">
        <f>COUNTIF('Z22M051 Programação'!K:K,K53)</f>
        <v>1</v>
      </c>
      <c r="M53" s="37">
        <f>COUNTIF('MB25'!B:B,D53)</f>
        <v>1</v>
      </c>
      <c r="N53" s="35">
        <v>45467</v>
      </c>
      <c r="O53" s="37" t="e">
        <f>IF(N53="","sem prazo",N53-VLOOKUP(V53,SAM!A:D,3,FALSE))</f>
        <v>#N/A</v>
      </c>
      <c r="P53" s="37" t="s">
        <v>15232</v>
      </c>
      <c r="Q53" s="37"/>
      <c r="R53" s="37"/>
      <c r="S53" s="37"/>
      <c r="T53" s="35" t="str">
        <f>VLOOKUP(D53,'MB25'!B:K,10,FALSE)</f>
        <v>408044502</v>
      </c>
      <c r="U53" s="35" t="str">
        <f>VLOOKUP(D53,'MB25'!B:J,9,FALSE)</f>
        <v>115</v>
      </c>
      <c r="V53" s="35" t="str">
        <f>VLOOKUP(T53,'MB25'!K:Q,7,FALSE)</f>
        <v>908400066285</v>
      </c>
      <c r="W53" s="35" t="e">
        <f>VLOOKUP(V53,SAM!A:D,2,FALSE)</f>
        <v>#N/A</v>
      </c>
      <c r="Y53" s="35" t="e">
        <f>VLOOKUP(V53,SAM!A:D,3,FALSE)</f>
        <v>#N/A</v>
      </c>
      <c r="Z53" s="35" t="e">
        <f>VLOOKUP(V53,SAM!A:D,4,FALSE)</f>
        <v>#N/A</v>
      </c>
      <c r="AA53" s="70" t="str">
        <f>VLOOKUP(MID(H53,3,8),Fornecedores!A:E,3,FALSE)</f>
        <v>adm@hidraumanhidraulicos.com.br;adm2@hidraumanhidraulicos.com.br</v>
      </c>
      <c r="AB53" s="35">
        <f t="shared" si="2"/>
        <v>45467</v>
      </c>
      <c r="AC53" s="35">
        <v>45411</v>
      </c>
      <c r="AD53" s="35">
        <f t="shared" si="3"/>
        <v>-56</v>
      </c>
    </row>
    <row r="54" spans="1:30" s="35" customFormat="1" ht="16.399999999999999" customHeight="1" x14ac:dyDescent="0.25">
      <c r="A54" s="35">
        <v>45447</v>
      </c>
      <c r="B54" s="35" t="s">
        <v>8</v>
      </c>
      <c r="C54" s="36" t="s">
        <v>15912</v>
      </c>
      <c r="D54" s="35" t="s">
        <v>15700</v>
      </c>
      <c r="E54" s="70" t="s">
        <v>15701</v>
      </c>
      <c r="F54" s="37">
        <v>4</v>
      </c>
      <c r="G54" s="35" t="s">
        <v>31</v>
      </c>
      <c r="H54" s="35" t="s">
        <v>15968</v>
      </c>
      <c r="I54" s="70" t="s">
        <v>15969</v>
      </c>
      <c r="J54" s="78"/>
      <c r="K54" s="35" t="s">
        <v>15992</v>
      </c>
      <c r="L54" s="36">
        <f>COUNTIF('Z22M051 Programação'!K:K,K54)</f>
        <v>1</v>
      </c>
      <c r="M54" s="37">
        <f>COUNTIF('MB25'!B:B,D54)</f>
        <v>1</v>
      </c>
      <c r="N54" s="35">
        <v>45467</v>
      </c>
      <c r="O54" s="37" t="e">
        <f>IF(N54="","sem prazo",N54-VLOOKUP(V54,SAM!A:D,3,FALSE))</f>
        <v>#N/A</v>
      </c>
      <c r="P54" s="37" t="s">
        <v>15232</v>
      </c>
      <c r="Q54" s="37"/>
      <c r="R54" s="37"/>
      <c r="S54" s="37"/>
      <c r="T54" s="35" t="str">
        <f>VLOOKUP(D54,'MB25'!B:K,10,FALSE)</f>
        <v>408044502</v>
      </c>
      <c r="U54" s="35" t="str">
        <f>VLOOKUP(D54,'MB25'!B:J,9,FALSE)</f>
        <v>116</v>
      </c>
      <c r="V54" s="35" t="str">
        <f>VLOOKUP(T54,'MB25'!K:Q,7,FALSE)</f>
        <v>908400066285</v>
      </c>
      <c r="W54" s="35" t="e">
        <f>VLOOKUP(V54,SAM!A:D,2,FALSE)</f>
        <v>#N/A</v>
      </c>
      <c r="Y54" s="35" t="e">
        <f>VLOOKUP(V54,SAM!A:D,3,FALSE)</f>
        <v>#N/A</v>
      </c>
      <c r="Z54" s="35" t="e">
        <f>VLOOKUP(V54,SAM!A:D,4,FALSE)</f>
        <v>#N/A</v>
      </c>
      <c r="AA54" s="70" t="str">
        <f>VLOOKUP(MID(H54,3,8),Fornecedores!A:E,3,FALSE)</f>
        <v>adm@hidraumanhidraulicos.com.br;adm2@hidraumanhidraulicos.com.br</v>
      </c>
      <c r="AB54" s="35">
        <f t="shared" si="2"/>
        <v>45467</v>
      </c>
      <c r="AC54" s="35">
        <v>45412</v>
      </c>
      <c r="AD54" s="35">
        <f t="shared" si="3"/>
        <v>-55</v>
      </c>
    </row>
    <row r="55" spans="1:30" s="35" customFormat="1" ht="16.399999999999999" customHeight="1" x14ac:dyDescent="0.25">
      <c r="A55" s="35">
        <v>45447</v>
      </c>
      <c r="B55" s="35" t="s">
        <v>8</v>
      </c>
      <c r="C55" s="36" t="s">
        <v>15913</v>
      </c>
      <c r="D55" s="35" t="s">
        <v>15702</v>
      </c>
      <c r="E55" s="70" t="s">
        <v>15703</v>
      </c>
      <c r="F55" s="37">
        <v>10</v>
      </c>
      <c r="G55" s="35" t="s">
        <v>31</v>
      </c>
      <c r="H55" s="35" t="s">
        <v>15968</v>
      </c>
      <c r="I55" s="70" t="s">
        <v>15969</v>
      </c>
      <c r="J55" s="78"/>
      <c r="K55" s="35" t="s">
        <v>15993</v>
      </c>
      <c r="L55" s="36">
        <f>COUNTIF('Z22M051 Programação'!K:K,K55)</f>
        <v>1</v>
      </c>
      <c r="M55" s="37">
        <f>COUNTIF('MB25'!B:B,D55)</f>
        <v>2</v>
      </c>
      <c r="N55" s="35">
        <v>45467</v>
      </c>
      <c r="O55" s="37" t="e">
        <f>IF(N55="","sem prazo",N55-VLOOKUP(V55,SAM!A:D,3,FALSE))</f>
        <v>#N/A</v>
      </c>
      <c r="P55" s="37" t="s">
        <v>15232</v>
      </c>
      <c r="Q55" s="37"/>
      <c r="R55" s="37"/>
      <c r="S55" s="37"/>
      <c r="T55" s="35" t="str">
        <f>VLOOKUP(D55,'MB25'!B:K,10,FALSE)</f>
        <v>408044502</v>
      </c>
      <c r="U55" s="35" t="str">
        <f>VLOOKUP(D55,'MB25'!B:J,9,FALSE)</f>
        <v>117</v>
      </c>
      <c r="V55" s="35" t="str">
        <f>VLOOKUP(T55,'MB25'!K:Q,7,FALSE)</f>
        <v>908400066285</v>
      </c>
      <c r="W55" s="35" t="e">
        <f>VLOOKUP(V55,SAM!A:D,2,FALSE)</f>
        <v>#N/A</v>
      </c>
      <c r="Y55" s="35" t="e">
        <f>VLOOKUP(V55,SAM!A:D,3,FALSE)</f>
        <v>#N/A</v>
      </c>
      <c r="Z55" s="35" t="e">
        <f>VLOOKUP(V55,SAM!A:D,4,FALSE)</f>
        <v>#N/A</v>
      </c>
      <c r="AA55" s="70" t="str">
        <f>VLOOKUP(MID(H55,3,8),Fornecedores!A:E,3,FALSE)</f>
        <v>adm@hidraumanhidraulicos.com.br;adm2@hidraumanhidraulicos.com.br</v>
      </c>
      <c r="AB55" s="35">
        <f t="shared" si="2"/>
        <v>45467</v>
      </c>
      <c r="AC55" s="35">
        <v>45413</v>
      </c>
      <c r="AD55" s="35">
        <f t="shared" si="3"/>
        <v>-54</v>
      </c>
    </row>
    <row r="56" spans="1:30" s="35" customFormat="1" ht="16.399999999999999" customHeight="1" x14ac:dyDescent="0.25">
      <c r="A56" s="35">
        <v>45447</v>
      </c>
      <c r="B56" s="35" t="s">
        <v>8</v>
      </c>
      <c r="C56" s="36" t="s">
        <v>15914</v>
      </c>
      <c r="D56" s="35" t="s">
        <v>15695</v>
      </c>
      <c r="E56" s="70" t="s">
        <v>15696</v>
      </c>
      <c r="F56" s="37">
        <v>4</v>
      </c>
      <c r="G56" s="35" t="s">
        <v>31</v>
      </c>
      <c r="H56" s="35" t="s">
        <v>15968</v>
      </c>
      <c r="I56" s="70" t="s">
        <v>15969</v>
      </c>
      <c r="J56" s="78"/>
      <c r="K56" s="35" t="s">
        <v>15994</v>
      </c>
      <c r="L56" s="36">
        <f>COUNTIF('Z22M051 Programação'!K:K,K56)</f>
        <v>1</v>
      </c>
      <c r="M56" s="37">
        <f>COUNTIF('MB25'!B:B,D56)</f>
        <v>1</v>
      </c>
      <c r="N56" s="35">
        <v>45467</v>
      </c>
      <c r="O56" s="37" t="e">
        <f>IF(N56="","sem prazo",N56-VLOOKUP(V56,SAM!A:D,3,FALSE))</f>
        <v>#N/A</v>
      </c>
      <c r="P56" s="37" t="s">
        <v>15232</v>
      </c>
      <c r="Q56" s="37"/>
      <c r="R56" s="37"/>
      <c r="S56" s="37"/>
      <c r="T56" s="35" t="str">
        <f>VLOOKUP(D56,'MB25'!B:K,10,FALSE)</f>
        <v>408044502</v>
      </c>
      <c r="U56" s="35" t="str">
        <f>VLOOKUP(D56,'MB25'!B:J,9,FALSE)</f>
        <v>118</v>
      </c>
      <c r="V56" s="35" t="str">
        <f>VLOOKUP(T56,'MB25'!K:Q,7,FALSE)</f>
        <v>908400066285</v>
      </c>
      <c r="W56" s="35" t="e">
        <f>VLOOKUP(V56,SAM!A:D,2,FALSE)</f>
        <v>#N/A</v>
      </c>
      <c r="Y56" s="35" t="e">
        <f>VLOOKUP(V56,SAM!A:D,3,FALSE)</f>
        <v>#N/A</v>
      </c>
      <c r="Z56" s="35" t="e">
        <f>VLOOKUP(V56,SAM!A:D,4,FALSE)</f>
        <v>#N/A</v>
      </c>
      <c r="AA56" s="70" t="str">
        <f>VLOOKUP(MID(H56,3,8),Fornecedores!A:E,3,FALSE)</f>
        <v>adm@hidraumanhidraulicos.com.br;adm2@hidraumanhidraulicos.com.br</v>
      </c>
      <c r="AB56" s="35">
        <f t="shared" si="2"/>
        <v>45467</v>
      </c>
      <c r="AC56" s="35">
        <v>45414</v>
      </c>
      <c r="AD56" s="35">
        <f t="shared" si="3"/>
        <v>-53</v>
      </c>
    </row>
    <row r="57" spans="1:30" s="35" customFormat="1" ht="16.399999999999999" customHeight="1" x14ac:dyDescent="0.25">
      <c r="A57" s="35">
        <v>45447</v>
      </c>
      <c r="B57" s="35" t="s">
        <v>8</v>
      </c>
      <c r="C57" s="36" t="s">
        <v>15915</v>
      </c>
      <c r="D57" s="35" t="s">
        <v>15745</v>
      </c>
      <c r="E57" s="70" t="s">
        <v>15746</v>
      </c>
      <c r="F57" s="37">
        <v>10</v>
      </c>
      <c r="G57" s="35" t="s">
        <v>31</v>
      </c>
      <c r="H57" s="35" t="s">
        <v>15968</v>
      </c>
      <c r="I57" s="70" t="s">
        <v>15969</v>
      </c>
      <c r="J57" s="78"/>
      <c r="K57" s="35" t="s">
        <v>15995</v>
      </c>
      <c r="L57" s="36">
        <f>COUNTIF('Z22M051 Programação'!K:K,K57)</f>
        <v>1</v>
      </c>
      <c r="M57" s="37">
        <f>COUNTIF('MB25'!B:B,D57)</f>
        <v>1</v>
      </c>
      <c r="N57" s="35">
        <v>45467</v>
      </c>
      <c r="O57" s="37" t="e">
        <f>IF(N57="","sem prazo",N57-VLOOKUP(V57,SAM!A:D,3,FALSE))</f>
        <v>#N/A</v>
      </c>
      <c r="P57" s="37" t="s">
        <v>15232</v>
      </c>
      <c r="Q57" s="37"/>
      <c r="R57" s="37"/>
      <c r="S57" s="37"/>
      <c r="T57" s="35" t="str">
        <f>VLOOKUP(D57,'MB25'!B:K,10,FALSE)</f>
        <v>408044502</v>
      </c>
      <c r="U57" s="35" t="str">
        <f>VLOOKUP(D57,'MB25'!B:J,9,FALSE)</f>
        <v>119</v>
      </c>
      <c r="V57" s="35" t="str">
        <f>VLOOKUP(T57,'MB25'!K:Q,7,FALSE)</f>
        <v>908400066285</v>
      </c>
      <c r="W57" s="35" t="e">
        <f>VLOOKUP(V57,SAM!A:D,2,FALSE)</f>
        <v>#N/A</v>
      </c>
      <c r="Y57" s="35" t="e">
        <f>VLOOKUP(V57,SAM!A:D,3,FALSE)</f>
        <v>#N/A</v>
      </c>
      <c r="Z57" s="35" t="e">
        <f>VLOOKUP(V57,SAM!A:D,4,FALSE)</f>
        <v>#N/A</v>
      </c>
      <c r="AA57" s="70" t="str">
        <f>VLOOKUP(MID(H57,3,8),Fornecedores!A:E,3,FALSE)</f>
        <v>adm@hidraumanhidraulicos.com.br;adm2@hidraumanhidraulicos.com.br</v>
      </c>
      <c r="AB57" s="35">
        <f t="shared" si="2"/>
        <v>45467</v>
      </c>
      <c r="AC57" s="35">
        <v>45415</v>
      </c>
      <c r="AD57" s="35">
        <f t="shared" si="3"/>
        <v>-52</v>
      </c>
    </row>
    <row r="58" spans="1:30" s="35" customFormat="1" ht="16.399999999999999" customHeight="1" x14ac:dyDescent="0.25">
      <c r="A58" s="35">
        <v>45447</v>
      </c>
      <c r="B58" s="35" t="s">
        <v>8</v>
      </c>
      <c r="C58" s="36" t="s">
        <v>15916</v>
      </c>
      <c r="D58" s="35" t="s">
        <v>15740</v>
      </c>
      <c r="E58" s="70" t="s">
        <v>15741</v>
      </c>
      <c r="F58" s="37">
        <v>4</v>
      </c>
      <c r="G58" s="35" t="s">
        <v>31</v>
      </c>
      <c r="H58" s="35" t="s">
        <v>15968</v>
      </c>
      <c r="I58" s="70" t="s">
        <v>15969</v>
      </c>
      <c r="J58" s="78"/>
      <c r="K58" s="35" t="s">
        <v>15996</v>
      </c>
      <c r="L58" s="36">
        <f>COUNTIF('Z22M051 Programação'!K:K,K58)</f>
        <v>1</v>
      </c>
      <c r="M58" s="37">
        <f>COUNTIF('MB25'!B:B,D58)</f>
        <v>1</v>
      </c>
      <c r="N58" s="35">
        <v>45467</v>
      </c>
      <c r="O58" s="37" t="e">
        <f>IF(N58="","sem prazo",N58-VLOOKUP(V58,SAM!A:D,3,FALSE))</f>
        <v>#N/A</v>
      </c>
      <c r="P58" s="37" t="s">
        <v>15232</v>
      </c>
      <c r="Q58" s="37"/>
      <c r="R58" s="37"/>
      <c r="S58" s="37"/>
      <c r="T58" s="35" t="str">
        <f>VLOOKUP(D58,'MB25'!B:K,10,FALSE)</f>
        <v>408044502</v>
      </c>
      <c r="U58" s="35" t="str">
        <f>VLOOKUP(D58,'MB25'!B:J,9,FALSE)</f>
        <v>120</v>
      </c>
      <c r="V58" s="35" t="str">
        <f>VLOOKUP(T58,'MB25'!K:Q,7,FALSE)</f>
        <v>908400066285</v>
      </c>
      <c r="W58" s="35" t="e">
        <f>VLOOKUP(V58,SAM!A:D,2,FALSE)</f>
        <v>#N/A</v>
      </c>
      <c r="Y58" s="35" t="e">
        <f>VLOOKUP(V58,SAM!A:D,3,FALSE)</f>
        <v>#N/A</v>
      </c>
      <c r="Z58" s="35" t="e">
        <f>VLOOKUP(V58,SAM!A:D,4,FALSE)</f>
        <v>#N/A</v>
      </c>
      <c r="AA58" s="70" t="str">
        <f>VLOOKUP(MID(H58,3,8),Fornecedores!A:E,3,FALSE)</f>
        <v>adm@hidraumanhidraulicos.com.br;adm2@hidraumanhidraulicos.com.br</v>
      </c>
      <c r="AB58" s="35">
        <f t="shared" si="2"/>
        <v>45467</v>
      </c>
      <c r="AC58" s="35">
        <v>45416</v>
      </c>
      <c r="AD58" s="35">
        <f t="shared" si="3"/>
        <v>-51</v>
      </c>
    </row>
    <row r="59" spans="1:30" s="35" customFormat="1" ht="16.399999999999999" customHeight="1" x14ac:dyDescent="0.25">
      <c r="A59" s="35">
        <v>45447</v>
      </c>
      <c r="B59" s="35" t="s">
        <v>8</v>
      </c>
      <c r="C59" s="36" t="s">
        <v>15917</v>
      </c>
      <c r="D59" s="35" t="s">
        <v>15751</v>
      </c>
      <c r="E59" s="70" t="s">
        <v>15752</v>
      </c>
      <c r="F59" s="37">
        <v>4</v>
      </c>
      <c r="G59" s="35" t="s">
        <v>31</v>
      </c>
      <c r="H59" s="35" t="s">
        <v>15968</v>
      </c>
      <c r="I59" s="70" t="s">
        <v>15969</v>
      </c>
      <c r="J59" s="78"/>
      <c r="K59" s="35" t="s">
        <v>15997</v>
      </c>
      <c r="L59" s="36">
        <f>COUNTIF('Z22M051 Programação'!K:K,K59)</f>
        <v>1</v>
      </c>
      <c r="M59" s="37">
        <f>COUNTIF('MB25'!B:B,D59)</f>
        <v>1</v>
      </c>
      <c r="N59" s="35">
        <v>45467</v>
      </c>
      <c r="O59" s="37" t="e">
        <f>IF(N59="","sem prazo",N59-VLOOKUP(V59,SAM!A:D,3,FALSE))</f>
        <v>#N/A</v>
      </c>
      <c r="P59" s="37" t="s">
        <v>15232</v>
      </c>
      <c r="Q59" s="37"/>
      <c r="R59" s="37"/>
      <c r="S59" s="37"/>
      <c r="T59" s="35" t="str">
        <f>VLOOKUP(D59,'MB25'!B:K,10,FALSE)</f>
        <v>408044502</v>
      </c>
      <c r="U59" s="35" t="str">
        <f>VLOOKUP(D59,'MB25'!B:J,9,FALSE)</f>
        <v>121</v>
      </c>
      <c r="V59" s="35" t="str">
        <f>VLOOKUP(T59,'MB25'!K:Q,7,FALSE)</f>
        <v>908400066285</v>
      </c>
      <c r="W59" s="35" t="e">
        <f>VLOOKUP(V59,SAM!A:D,2,FALSE)</f>
        <v>#N/A</v>
      </c>
      <c r="Y59" s="35" t="e">
        <f>VLOOKUP(V59,SAM!A:D,3,FALSE)</f>
        <v>#N/A</v>
      </c>
      <c r="Z59" s="35" t="e">
        <f>VLOOKUP(V59,SAM!A:D,4,FALSE)</f>
        <v>#N/A</v>
      </c>
      <c r="AA59" s="70" t="str">
        <f>VLOOKUP(MID(H59,3,8),Fornecedores!A:E,3,FALSE)</f>
        <v>adm@hidraumanhidraulicos.com.br;adm2@hidraumanhidraulicos.com.br</v>
      </c>
      <c r="AB59" s="35">
        <f t="shared" si="2"/>
        <v>45467</v>
      </c>
      <c r="AC59" s="35">
        <v>45417</v>
      </c>
      <c r="AD59" s="35">
        <f t="shared" si="3"/>
        <v>-50</v>
      </c>
    </row>
    <row r="60" spans="1:30" s="35" customFormat="1" ht="16.399999999999999" customHeight="1" x14ac:dyDescent="0.25">
      <c r="A60" s="35">
        <v>45447</v>
      </c>
      <c r="B60" s="35" t="s">
        <v>8</v>
      </c>
      <c r="C60" s="36" t="s">
        <v>15918</v>
      </c>
      <c r="D60" s="35" t="s">
        <v>15748</v>
      </c>
      <c r="E60" s="70" t="s">
        <v>15749</v>
      </c>
      <c r="F60" s="37">
        <v>2</v>
      </c>
      <c r="G60" s="35" t="s">
        <v>31</v>
      </c>
      <c r="H60" s="35" t="s">
        <v>15968</v>
      </c>
      <c r="I60" s="70" t="s">
        <v>15969</v>
      </c>
      <c r="J60" s="78"/>
      <c r="K60" s="35" t="s">
        <v>15998</v>
      </c>
      <c r="L60" s="36">
        <f>COUNTIF('Z22M051 Programação'!K:K,K60)</f>
        <v>1</v>
      </c>
      <c r="M60" s="37">
        <f>COUNTIF('MB25'!B:B,D60)</f>
        <v>1</v>
      </c>
      <c r="N60" s="35">
        <v>45467</v>
      </c>
      <c r="O60" s="37" t="e">
        <f>IF(N60="","sem prazo",N60-VLOOKUP(V60,SAM!A:D,3,FALSE))</f>
        <v>#N/A</v>
      </c>
      <c r="P60" s="37" t="s">
        <v>15232</v>
      </c>
      <c r="Q60" s="37"/>
      <c r="R60" s="37"/>
      <c r="S60" s="37"/>
      <c r="T60" s="35" t="str">
        <f>VLOOKUP(D60,'MB25'!B:K,10,FALSE)</f>
        <v>408044502</v>
      </c>
      <c r="U60" s="35" t="str">
        <f>VLOOKUP(D60,'MB25'!B:J,9,FALSE)</f>
        <v>122</v>
      </c>
      <c r="V60" s="35" t="str">
        <f>VLOOKUP(T60,'MB25'!K:Q,7,FALSE)</f>
        <v>908400066285</v>
      </c>
      <c r="W60" s="35" t="e">
        <f>VLOOKUP(V60,SAM!A:D,2,FALSE)</f>
        <v>#N/A</v>
      </c>
      <c r="Y60" s="35" t="e">
        <f>VLOOKUP(V60,SAM!A:D,3,FALSE)</f>
        <v>#N/A</v>
      </c>
      <c r="Z60" s="35" t="e">
        <f>VLOOKUP(V60,SAM!A:D,4,FALSE)</f>
        <v>#N/A</v>
      </c>
      <c r="AA60" s="70" t="str">
        <f>VLOOKUP(MID(H60,3,8),Fornecedores!A:E,3,FALSE)</f>
        <v>adm@hidraumanhidraulicos.com.br;adm2@hidraumanhidraulicos.com.br</v>
      </c>
      <c r="AB60" s="35">
        <f t="shared" si="2"/>
        <v>45467</v>
      </c>
      <c r="AC60" s="35">
        <v>45418</v>
      </c>
      <c r="AD60" s="35">
        <f t="shared" si="3"/>
        <v>-49</v>
      </c>
    </row>
    <row r="61" spans="1:30" s="35" customFormat="1" ht="16.399999999999999" customHeight="1" x14ac:dyDescent="0.25">
      <c r="A61" s="35">
        <v>45447</v>
      </c>
      <c r="B61" s="35" t="s">
        <v>8</v>
      </c>
      <c r="C61" s="36" t="s">
        <v>15919</v>
      </c>
      <c r="D61" s="35" t="s">
        <v>15705</v>
      </c>
      <c r="E61" s="70" t="s">
        <v>15706</v>
      </c>
      <c r="F61" s="37">
        <v>2</v>
      </c>
      <c r="G61" s="35" t="s">
        <v>31</v>
      </c>
      <c r="H61" s="35" t="s">
        <v>15968</v>
      </c>
      <c r="I61" s="70" t="s">
        <v>15969</v>
      </c>
      <c r="J61" s="78"/>
      <c r="K61" s="35" t="s">
        <v>15999</v>
      </c>
      <c r="L61" s="36">
        <f>COUNTIF('Z22M051 Programação'!K:K,K61)</f>
        <v>1</v>
      </c>
      <c r="M61" s="37">
        <f>COUNTIF('MB25'!B:B,D61)</f>
        <v>1</v>
      </c>
      <c r="N61" s="35">
        <v>45467</v>
      </c>
      <c r="O61" s="37" t="e">
        <f>IF(N61="","sem prazo",N61-VLOOKUP(V61,SAM!A:D,3,FALSE))</f>
        <v>#N/A</v>
      </c>
      <c r="P61" s="37" t="s">
        <v>15232</v>
      </c>
      <c r="Q61" s="37"/>
      <c r="R61" s="37"/>
      <c r="S61" s="37"/>
      <c r="T61" s="35" t="str">
        <f>VLOOKUP(D61,'MB25'!B:K,10,FALSE)</f>
        <v>408044502</v>
      </c>
      <c r="U61" s="35" t="str">
        <f>VLOOKUP(D61,'MB25'!B:J,9,FALSE)</f>
        <v>124</v>
      </c>
      <c r="V61" s="35" t="str">
        <f>VLOOKUP(T61,'MB25'!K:Q,7,FALSE)</f>
        <v>908400066285</v>
      </c>
      <c r="W61" s="35" t="e">
        <f>VLOOKUP(V61,SAM!A:D,2,FALSE)</f>
        <v>#N/A</v>
      </c>
      <c r="Y61" s="35" t="e">
        <f>VLOOKUP(V61,SAM!A:D,3,FALSE)</f>
        <v>#N/A</v>
      </c>
      <c r="Z61" s="35" t="e">
        <f>VLOOKUP(V61,SAM!A:D,4,FALSE)</f>
        <v>#N/A</v>
      </c>
      <c r="AA61" s="70" t="str">
        <f>VLOOKUP(MID(H61,3,8),Fornecedores!A:E,3,FALSE)</f>
        <v>adm@hidraumanhidraulicos.com.br;adm2@hidraumanhidraulicos.com.br</v>
      </c>
      <c r="AB61" s="35">
        <f t="shared" si="2"/>
        <v>45467</v>
      </c>
      <c r="AC61" s="35">
        <v>45419</v>
      </c>
      <c r="AD61" s="35">
        <f t="shared" si="3"/>
        <v>-48</v>
      </c>
    </row>
    <row r="62" spans="1:30" s="35" customFormat="1" ht="16.399999999999999" customHeight="1" x14ac:dyDescent="0.25">
      <c r="A62" s="35">
        <v>45447</v>
      </c>
      <c r="B62" s="35" t="s">
        <v>8</v>
      </c>
      <c r="C62" s="36" t="s">
        <v>15920</v>
      </c>
      <c r="D62" s="35" t="s">
        <v>15708</v>
      </c>
      <c r="E62" s="70" t="s">
        <v>15709</v>
      </c>
      <c r="F62" s="37">
        <v>4</v>
      </c>
      <c r="G62" s="35" t="s">
        <v>31</v>
      </c>
      <c r="H62" s="35" t="s">
        <v>15968</v>
      </c>
      <c r="I62" s="70" t="s">
        <v>15969</v>
      </c>
      <c r="J62" s="78"/>
      <c r="K62" s="35" t="s">
        <v>16000</v>
      </c>
      <c r="L62" s="36">
        <f>COUNTIF('Z22M051 Programação'!K:K,K62)</f>
        <v>1</v>
      </c>
      <c r="M62" s="37">
        <f>COUNTIF('MB25'!B:B,D62)</f>
        <v>1</v>
      </c>
      <c r="N62" s="35">
        <v>45467</v>
      </c>
      <c r="O62" s="37" t="e">
        <f>IF(N62="","sem prazo",N62-VLOOKUP(V62,SAM!A:D,3,FALSE))</f>
        <v>#N/A</v>
      </c>
      <c r="P62" s="37" t="s">
        <v>15232</v>
      </c>
      <c r="Q62" s="37"/>
      <c r="R62" s="37"/>
      <c r="S62" s="37"/>
      <c r="T62" s="35" t="str">
        <f>VLOOKUP(D62,'MB25'!B:K,10,FALSE)</f>
        <v>408044502</v>
      </c>
      <c r="U62" s="35" t="str">
        <f>VLOOKUP(D62,'MB25'!B:J,9,FALSE)</f>
        <v>125</v>
      </c>
      <c r="V62" s="35" t="str">
        <f>VLOOKUP(T62,'MB25'!K:Q,7,FALSE)</f>
        <v>908400066285</v>
      </c>
      <c r="W62" s="35" t="e">
        <f>VLOOKUP(V62,SAM!A:D,2,FALSE)</f>
        <v>#N/A</v>
      </c>
      <c r="Y62" s="35" t="e">
        <f>VLOOKUP(V62,SAM!A:D,3,FALSE)</f>
        <v>#N/A</v>
      </c>
      <c r="Z62" s="35" t="e">
        <f>VLOOKUP(V62,SAM!A:D,4,FALSE)</f>
        <v>#N/A</v>
      </c>
      <c r="AA62" s="70" t="str">
        <f>VLOOKUP(MID(H62,3,8),Fornecedores!A:E,3,FALSE)</f>
        <v>adm@hidraumanhidraulicos.com.br;adm2@hidraumanhidraulicos.com.br</v>
      </c>
      <c r="AB62" s="35">
        <f t="shared" si="2"/>
        <v>45467</v>
      </c>
      <c r="AC62" s="35">
        <v>45420</v>
      </c>
      <c r="AD62" s="35">
        <f t="shared" si="3"/>
        <v>-47</v>
      </c>
    </row>
    <row r="63" spans="1:30" s="35" customFormat="1" ht="16.399999999999999" customHeight="1" x14ac:dyDescent="0.25">
      <c r="A63" s="35">
        <v>45447</v>
      </c>
      <c r="B63" s="35" t="s">
        <v>8</v>
      </c>
      <c r="C63" s="36" t="s">
        <v>15921</v>
      </c>
      <c r="D63" s="35" t="s">
        <v>15686</v>
      </c>
      <c r="E63" s="70" t="s">
        <v>15687</v>
      </c>
      <c r="F63" s="37">
        <v>38</v>
      </c>
      <c r="G63" s="35" t="s">
        <v>31</v>
      </c>
      <c r="H63" s="35" t="s">
        <v>15968</v>
      </c>
      <c r="I63" s="70" t="s">
        <v>15969</v>
      </c>
      <c r="J63" s="78"/>
      <c r="K63" s="35" t="s">
        <v>16001</v>
      </c>
      <c r="L63" s="36">
        <f>COUNTIF('Z22M051 Programação'!K:K,K63)</f>
        <v>1</v>
      </c>
      <c r="M63" s="37">
        <f>COUNTIF('MB25'!B:B,D63)</f>
        <v>1</v>
      </c>
      <c r="N63" s="35">
        <v>45467</v>
      </c>
      <c r="O63" s="37" t="e">
        <f>IF(N63="","sem prazo",N63-VLOOKUP(V63,SAM!A:D,3,FALSE))</f>
        <v>#N/A</v>
      </c>
      <c r="P63" s="37" t="s">
        <v>15232</v>
      </c>
      <c r="Q63" s="37"/>
      <c r="R63" s="37"/>
      <c r="S63" s="37"/>
      <c r="T63" s="35" t="str">
        <f>VLOOKUP(D63,'MB25'!B:K,10,FALSE)</f>
        <v>408044502</v>
      </c>
      <c r="U63" s="35" t="str">
        <f>VLOOKUP(D63,'MB25'!B:J,9,FALSE)</f>
        <v>126</v>
      </c>
      <c r="V63" s="35" t="str">
        <f>VLOOKUP(T63,'MB25'!K:Q,7,FALSE)</f>
        <v>908400066285</v>
      </c>
      <c r="W63" s="35" t="e">
        <f>VLOOKUP(V63,SAM!A:D,2,FALSE)</f>
        <v>#N/A</v>
      </c>
      <c r="Y63" s="35" t="e">
        <f>VLOOKUP(V63,SAM!A:D,3,FALSE)</f>
        <v>#N/A</v>
      </c>
      <c r="Z63" s="35" t="e">
        <f>VLOOKUP(V63,SAM!A:D,4,FALSE)</f>
        <v>#N/A</v>
      </c>
      <c r="AA63" s="70" t="str">
        <f>VLOOKUP(MID(H63,3,8),Fornecedores!A:E,3,FALSE)</f>
        <v>adm@hidraumanhidraulicos.com.br;adm2@hidraumanhidraulicos.com.br</v>
      </c>
      <c r="AB63" s="35">
        <f t="shared" si="2"/>
        <v>45467</v>
      </c>
      <c r="AC63" s="35">
        <v>45421</v>
      </c>
      <c r="AD63" s="35">
        <f t="shared" si="3"/>
        <v>-46</v>
      </c>
    </row>
    <row r="64" spans="1:30" s="35" customFormat="1" ht="16.399999999999999" customHeight="1" x14ac:dyDescent="0.25">
      <c r="A64" s="35">
        <v>45447</v>
      </c>
      <c r="B64" s="35" t="s">
        <v>8</v>
      </c>
      <c r="C64" s="36" t="s">
        <v>15922</v>
      </c>
      <c r="D64" s="35" t="s">
        <v>15711</v>
      </c>
      <c r="E64" s="70" t="s">
        <v>15712</v>
      </c>
      <c r="F64" s="37">
        <v>8</v>
      </c>
      <c r="G64" s="35" t="s">
        <v>31</v>
      </c>
      <c r="H64" s="35" t="s">
        <v>15968</v>
      </c>
      <c r="I64" s="70" t="s">
        <v>15969</v>
      </c>
      <c r="J64" s="78"/>
      <c r="K64" s="35" t="s">
        <v>16002</v>
      </c>
      <c r="L64" s="36">
        <f>COUNTIF('Z22M051 Programação'!K:K,K64)</f>
        <v>1</v>
      </c>
      <c r="M64" s="37">
        <f>COUNTIF('MB25'!B:B,D64)</f>
        <v>1</v>
      </c>
      <c r="N64" s="35">
        <v>45467</v>
      </c>
      <c r="O64" s="37" t="e">
        <f>IF(N64="","sem prazo",N64-VLOOKUP(V64,SAM!A:D,3,FALSE))</f>
        <v>#N/A</v>
      </c>
      <c r="P64" s="37" t="s">
        <v>15232</v>
      </c>
      <c r="Q64" s="37"/>
      <c r="R64" s="37"/>
      <c r="S64" s="37"/>
      <c r="T64" s="35" t="str">
        <f>VLOOKUP(D64,'MB25'!B:K,10,FALSE)</f>
        <v>408044502</v>
      </c>
      <c r="U64" s="35" t="str">
        <f>VLOOKUP(D64,'MB25'!B:J,9,FALSE)</f>
        <v>127</v>
      </c>
      <c r="V64" s="35" t="str">
        <f>VLOOKUP(T64,'MB25'!K:Q,7,FALSE)</f>
        <v>908400066285</v>
      </c>
      <c r="W64" s="35" t="e">
        <f>VLOOKUP(V64,SAM!A:D,2,FALSE)</f>
        <v>#N/A</v>
      </c>
      <c r="Y64" s="35" t="e">
        <f>VLOOKUP(V64,SAM!A:D,3,FALSE)</f>
        <v>#N/A</v>
      </c>
      <c r="Z64" s="35" t="e">
        <f>VLOOKUP(V64,SAM!A:D,4,FALSE)</f>
        <v>#N/A</v>
      </c>
      <c r="AA64" s="70" t="str">
        <f>VLOOKUP(MID(H64,3,8),Fornecedores!A:E,3,FALSE)</f>
        <v>adm@hidraumanhidraulicos.com.br;adm2@hidraumanhidraulicos.com.br</v>
      </c>
      <c r="AB64" s="35">
        <f t="shared" si="2"/>
        <v>45467</v>
      </c>
      <c r="AC64" s="35">
        <v>45422</v>
      </c>
      <c r="AD64" s="35">
        <f t="shared" si="3"/>
        <v>-45</v>
      </c>
    </row>
    <row r="65" spans="1:30" s="35" customFormat="1" ht="16.399999999999999" customHeight="1" x14ac:dyDescent="0.25">
      <c r="A65" s="35">
        <v>45448</v>
      </c>
      <c r="B65" s="35" t="s">
        <v>8</v>
      </c>
      <c r="C65" s="36" t="s">
        <v>15948</v>
      </c>
      <c r="D65" s="35" t="s">
        <v>15743</v>
      </c>
      <c r="E65" s="70" t="s">
        <v>15744</v>
      </c>
      <c r="F65" s="37">
        <v>1</v>
      </c>
      <c r="G65" s="35" t="s">
        <v>31</v>
      </c>
      <c r="H65" s="35" t="s">
        <v>15968</v>
      </c>
      <c r="I65" s="70" t="s">
        <v>15969</v>
      </c>
      <c r="J65" s="78"/>
      <c r="K65" s="35" t="s">
        <v>16003</v>
      </c>
      <c r="L65" s="36">
        <f>COUNTIF('Z22M051 Programação'!K:K,K65)</f>
        <v>1</v>
      </c>
      <c r="M65" s="37">
        <f>COUNTIF('MB25'!B:B,D65)</f>
        <v>1</v>
      </c>
      <c r="N65" s="35">
        <v>45467</v>
      </c>
      <c r="O65" s="37" t="e">
        <f>IF(N65="","sem prazo",N65-VLOOKUP(V65,SAM!A:D,3,FALSE))</f>
        <v>#N/A</v>
      </c>
      <c r="P65" s="37" t="s">
        <v>15232</v>
      </c>
      <c r="Q65" s="37"/>
      <c r="R65" s="37"/>
      <c r="S65" s="37"/>
      <c r="T65" s="35" t="str">
        <f>VLOOKUP(D65,'MB25'!B:K,10,FALSE)</f>
        <v>408044502</v>
      </c>
      <c r="U65" s="35" t="str">
        <f>VLOOKUP(D65,'MB25'!B:J,9,FALSE)</f>
        <v>128</v>
      </c>
      <c r="V65" s="35" t="str">
        <f>VLOOKUP(T65,'MB25'!K:Q,7,FALSE)</f>
        <v>908400066285</v>
      </c>
      <c r="W65" s="35" t="e">
        <f>VLOOKUP(V65,SAM!A:D,2,FALSE)</f>
        <v>#N/A</v>
      </c>
      <c r="Y65" s="35" t="e">
        <f>VLOOKUP(V65,SAM!A:D,3,FALSE)</f>
        <v>#N/A</v>
      </c>
      <c r="Z65" s="35" t="e">
        <f>VLOOKUP(V65,SAM!A:D,4,FALSE)</f>
        <v>#N/A</v>
      </c>
      <c r="AA65" s="70" t="str">
        <f>VLOOKUP(MID(H65,3,8),Fornecedores!A:E,3,FALSE)</f>
        <v>adm@hidraumanhidraulicos.com.br;adm2@hidraumanhidraulicos.com.br</v>
      </c>
      <c r="AB65" s="35">
        <f t="shared" si="2"/>
        <v>45467</v>
      </c>
      <c r="AC65" s="35">
        <v>45423</v>
      </c>
      <c r="AD65" s="35">
        <f t="shared" si="3"/>
        <v>-44</v>
      </c>
    </row>
    <row r="66" spans="1:30" s="35" customFormat="1" ht="16.399999999999999" customHeight="1" x14ac:dyDescent="0.25">
      <c r="A66" s="35">
        <v>45448</v>
      </c>
      <c r="B66" s="35" t="s">
        <v>8</v>
      </c>
      <c r="C66" s="36" t="s">
        <v>15949</v>
      </c>
      <c r="D66" s="35" t="s">
        <v>15756</v>
      </c>
      <c r="E66" s="70" t="s">
        <v>15757</v>
      </c>
      <c r="F66" s="37">
        <v>2</v>
      </c>
      <c r="G66" s="35" t="s">
        <v>31</v>
      </c>
      <c r="H66" s="35" t="s">
        <v>15968</v>
      </c>
      <c r="I66" s="70" t="s">
        <v>15969</v>
      </c>
      <c r="J66" s="78"/>
      <c r="K66" s="35" t="s">
        <v>16004</v>
      </c>
      <c r="L66" s="36">
        <f>COUNTIF('Z22M051 Programação'!K:K,K66)</f>
        <v>1</v>
      </c>
      <c r="M66" s="37">
        <f>COUNTIF('MB25'!B:B,D66)</f>
        <v>1</v>
      </c>
      <c r="N66" s="35">
        <v>45467</v>
      </c>
      <c r="O66" s="37" t="e">
        <f>IF(N66="","sem prazo",N66-VLOOKUP(V66,SAM!A:D,3,FALSE))</f>
        <v>#N/A</v>
      </c>
      <c r="P66" s="37" t="s">
        <v>15232</v>
      </c>
      <c r="Q66" s="37"/>
      <c r="R66" s="37"/>
      <c r="S66" s="37"/>
      <c r="T66" s="35" t="str">
        <f>VLOOKUP(D66,'MB25'!B:K,10,FALSE)</f>
        <v>408044502</v>
      </c>
      <c r="U66" s="35" t="str">
        <f>VLOOKUP(D66,'MB25'!B:J,9,FALSE)</f>
        <v>129</v>
      </c>
      <c r="V66" s="35" t="str">
        <f>VLOOKUP(T66,'MB25'!K:Q,7,FALSE)</f>
        <v>908400066285</v>
      </c>
      <c r="W66" s="35" t="e">
        <f>VLOOKUP(V66,SAM!A:D,2,FALSE)</f>
        <v>#N/A</v>
      </c>
      <c r="Y66" s="35" t="e">
        <f>VLOOKUP(V66,SAM!A:D,3,FALSE)</f>
        <v>#N/A</v>
      </c>
      <c r="Z66" s="35" t="e">
        <f>VLOOKUP(V66,SAM!A:D,4,FALSE)</f>
        <v>#N/A</v>
      </c>
      <c r="AA66" s="70" t="str">
        <f>VLOOKUP(MID(H66,3,8),Fornecedores!A:E,3,FALSE)</f>
        <v>adm@hidraumanhidraulicos.com.br;adm2@hidraumanhidraulicos.com.br</v>
      </c>
      <c r="AB66" s="35">
        <f t="shared" ref="AB66:AB97" si="4">N66</f>
        <v>45467</v>
      </c>
      <c r="AC66" s="35">
        <v>45424</v>
      </c>
      <c r="AD66" s="35">
        <f t="shared" ref="AD66:AD97" si="5">AC66-AB66</f>
        <v>-43</v>
      </c>
    </row>
    <row r="67" spans="1:30" s="35" customFormat="1" ht="16.399999999999999" customHeight="1" x14ac:dyDescent="0.25">
      <c r="A67" s="35">
        <v>45448</v>
      </c>
      <c r="B67" s="35" t="s">
        <v>8</v>
      </c>
      <c r="C67" s="36" t="s">
        <v>15950</v>
      </c>
      <c r="D67" s="35" t="s">
        <v>15698</v>
      </c>
      <c r="E67" s="70" t="s">
        <v>15699</v>
      </c>
      <c r="F67" s="37">
        <v>4</v>
      </c>
      <c r="G67" s="35" t="s">
        <v>31</v>
      </c>
      <c r="H67" s="35" t="s">
        <v>15968</v>
      </c>
      <c r="I67" s="70" t="s">
        <v>15969</v>
      </c>
      <c r="J67" s="78"/>
      <c r="K67" s="35" t="s">
        <v>16005</v>
      </c>
      <c r="L67" s="36">
        <f>COUNTIF('Z22M051 Programação'!K:K,K67)</f>
        <v>1</v>
      </c>
      <c r="M67" s="37">
        <f>COUNTIF('MB25'!B:B,D67)</f>
        <v>1</v>
      </c>
      <c r="N67" s="35">
        <v>45467</v>
      </c>
      <c r="O67" s="37" t="e">
        <f>IF(N67="","sem prazo",N67-VLOOKUP(V67,SAM!A:D,3,FALSE))</f>
        <v>#N/A</v>
      </c>
      <c r="P67" s="37" t="s">
        <v>15232</v>
      </c>
      <c r="Q67" s="37"/>
      <c r="R67" s="37"/>
      <c r="S67" s="37"/>
      <c r="T67" s="35" t="str">
        <f>VLOOKUP(D67,'MB25'!B:K,10,FALSE)</f>
        <v>408044502</v>
      </c>
      <c r="U67" s="35" t="str">
        <f>VLOOKUP(D67,'MB25'!B:J,9,FALSE)</f>
        <v>130</v>
      </c>
      <c r="V67" s="35" t="str">
        <f>VLOOKUP(T67,'MB25'!K:Q,7,FALSE)</f>
        <v>908400066285</v>
      </c>
      <c r="W67" s="35" t="e">
        <f>VLOOKUP(V67,SAM!A:D,2,FALSE)</f>
        <v>#N/A</v>
      </c>
      <c r="Y67" s="35" t="e">
        <f>VLOOKUP(V67,SAM!A:D,3,FALSE)</f>
        <v>#N/A</v>
      </c>
      <c r="Z67" s="35" t="e">
        <f>VLOOKUP(V67,SAM!A:D,4,FALSE)</f>
        <v>#N/A</v>
      </c>
      <c r="AA67" s="70" t="str">
        <f>VLOOKUP(MID(H67,3,8),Fornecedores!A:E,3,FALSE)</f>
        <v>adm@hidraumanhidraulicos.com.br;adm2@hidraumanhidraulicos.com.br</v>
      </c>
      <c r="AB67" s="35">
        <f t="shared" si="4"/>
        <v>45467</v>
      </c>
      <c r="AC67" s="35">
        <v>45425</v>
      </c>
      <c r="AD67" s="35">
        <f t="shared" si="5"/>
        <v>-42</v>
      </c>
    </row>
    <row r="68" spans="1:30" s="35" customFormat="1" ht="16.399999999999999" customHeight="1" x14ac:dyDescent="0.25">
      <c r="A68" s="35">
        <v>45448</v>
      </c>
      <c r="B68" s="35" t="s">
        <v>8</v>
      </c>
      <c r="C68" s="36" t="s">
        <v>15951</v>
      </c>
      <c r="D68" s="35" t="s">
        <v>15692</v>
      </c>
      <c r="E68" s="70" t="s">
        <v>15693</v>
      </c>
      <c r="F68" s="37">
        <v>1</v>
      </c>
      <c r="G68" s="35" t="s">
        <v>31</v>
      </c>
      <c r="H68" s="35" t="s">
        <v>15968</v>
      </c>
      <c r="I68" s="70" t="s">
        <v>15969</v>
      </c>
      <c r="J68" s="78"/>
      <c r="K68" s="35" t="s">
        <v>16006</v>
      </c>
      <c r="L68" s="36">
        <f>COUNTIF('Z22M051 Programação'!K:K,K68)</f>
        <v>1</v>
      </c>
      <c r="M68" s="37">
        <f>COUNTIF('MB25'!B:B,D68)</f>
        <v>1</v>
      </c>
      <c r="N68" s="35">
        <v>45467</v>
      </c>
      <c r="O68" s="37" t="e">
        <f>IF(N68="","sem prazo",N68-VLOOKUP(V68,SAM!A:D,3,FALSE))</f>
        <v>#N/A</v>
      </c>
      <c r="P68" s="37" t="s">
        <v>15232</v>
      </c>
      <c r="Q68" s="37"/>
      <c r="R68" s="37"/>
      <c r="S68" s="37"/>
      <c r="T68" s="35" t="str">
        <f>VLOOKUP(D68,'MB25'!B:K,10,FALSE)</f>
        <v>408044502</v>
      </c>
      <c r="U68" s="35" t="str">
        <f>VLOOKUP(D68,'MB25'!B:J,9,FALSE)</f>
        <v>131</v>
      </c>
      <c r="V68" s="35" t="str">
        <f>VLOOKUP(T68,'MB25'!K:Q,7,FALSE)</f>
        <v>908400066285</v>
      </c>
      <c r="W68" s="35" t="e">
        <f>VLOOKUP(V68,SAM!A:D,2,FALSE)</f>
        <v>#N/A</v>
      </c>
      <c r="Y68" s="35" t="e">
        <f>VLOOKUP(V68,SAM!A:D,3,FALSE)</f>
        <v>#N/A</v>
      </c>
      <c r="Z68" s="35" t="e">
        <f>VLOOKUP(V68,SAM!A:D,4,FALSE)</f>
        <v>#N/A</v>
      </c>
      <c r="AA68" s="70" t="str">
        <f>VLOOKUP(MID(H68,3,8),Fornecedores!A:E,3,FALSE)</f>
        <v>adm@hidraumanhidraulicos.com.br;adm2@hidraumanhidraulicos.com.br</v>
      </c>
      <c r="AB68" s="35">
        <f t="shared" si="4"/>
        <v>45467</v>
      </c>
      <c r="AC68" s="35">
        <v>45426</v>
      </c>
      <c r="AD68" s="35">
        <f t="shared" si="5"/>
        <v>-41</v>
      </c>
    </row>
    <row r="69" spans="1:30" s="35" customFormat="1" ht="16.399999999999999" customHeight="1" x14ac:dyDescent="0.25">
      <c r="A69" s="35">
        <v>45448</v>
      </c>
      <c r="B69" s="35" t="s">
        <v>8</v>
      </c>
      <c r="C69" s="36" t="s">
        <v>15952</v>
      </c>
      <c r="D69" s="35" t="s">
        <v>15753</v>
      </c>
      <c r="E69" s="70" t="s">
        <v>15754</v>
      </c>
      <c r="F69" s="37">
        <v>2</v>
      </c>
      <c r="G69" s="35" t="s">
        <v>31</v>
      </c>
      <c r="H69" s="35" t="s">
        <v>15968</v>
      </c>
      <c r="I69" s="70" t="s">
        <v>15969</v>
      </c>
      <c r="J69" s="78"/>
      <c r="K69" s="35" t="s">
        <v>16007</v>
      </c>
      <c r="L69" s="36">
        <f>COUNTIF('Z22M051 Programação'!K:K,K69)</f>
        <v>1</v>
      </c>
      <c r="M69" s="37">
        <f>COUNTIF('MB25'!B:B,D69)</f>
        <v>1</v>
      </c>
      <c r="N69" s="35">
        <v>45467</v>
      </c>
      <c r="O69" s="37" t="e">
        <f>IF(N69="","sem prazo",N69-VLOOKUP(V69,SAM!A:D,3,FALSE))</f>
        <v>#N/A</v>
      </c>
      <c r="P69" s="37" t="s">
        <v>15232</v>
      </c>
      <c r="Q69" s="37"/>
      <c r="R69" s="37"/>
      <c r="S69" s="37"/>
      <c r="T69" s="35" t="str">
        <f>VLOOKUP(D69,'MB25'!B:K,10,FALSE)</f>
        <v>408044502</v>
      </c>
      <c r="U69" s="35" t="str">
        <f>VLOOKUP(D69,'MB25'!B:J,9,FALSE)</f>
        <v>132</v>
      </c>
      <c r="V69" s="35" t="str">
        <f>VLOOKUP(T69,'MB25'!K:Q,7,FALSE)</f>
        <v>908400066285</v>
      </c>
      <c r="W69" s="35" t="e">
        <f>VLOOKUP(V69,SAM!A:D,2,FALSE)</f>
        <v>#N/A</v>
      </c>
      <c r="Y69" s="35" t="e">
        <f>VLOOKUP(V69,SAM!A:D,3,FALSE)</f>
        <v>#N/A</v>
      </c>
      <c r="Z69" s="35" t="e">
        <f>VLOOKUP(V69,SAM!A:D,4,FALSE)</f>
        <v>#N/A</v>
      </c>
      <c r="AA69" s="70" t="str">
        <f>VLOOKUP(MID(H69,3,8),Fornecedores!A:E,3,FALSE)</f>
        <v>adm@hidraumanhidraulicos.com.br;adm2@hidraumanhidraulicos.com.br</v>
      </c>
      <c r="AB69" s="35">
        <f t="shared" si="4"/>
        <v>45467</v>
      </c>
      <c r="AC69" s="35">
        <v>45427</v>
      </c>
      <c r="AD69" s="35">
        <f t="shared" si="5"/>
        <v>-40</v>
      </c>
    </row>
    <row r="70" spans="1:30" s="35" customFormat="1" ht="16.399999999999999" customHeight="1" x14ac:dyDescent="0.25">
      <c r="A70" s="35">
        <v>45448</v>
      </c>
      <c r="B70" s="35" t="s">
        <v>8</v>
      </c>
      <c r="C70" s="36" t="s">
        <v>15953</v>
      </c>
      <c r="D70" s="35" t="s">
        <v>15725</v>
      </c>
      <c r="E70" s="70" t="s">
        <v>15726</v>
      </c>
      <c r="F70" s="37">
        <v>1</v>
      </c>
      <c r="G70" s="35" t="s">
        <v>31</v>
      </c>
      <c r="H70" s="35" t="s">
        <v>15968</v>
      </c>
      <c r="I70" s="70" t="s">
        <v>15969</v>
      </c>
      <c r="J70" s="78"/>
      <c r="K70" s="35" t="s">
        <v>16008</v>
      </c>
      <c r="L70" s="36">
        <f>COUNTIF('Z22M051 Programação'!K:K,K70)</f>
        <v>1</v>
      </c>
      <c r="M70" s="37">
        <f>COUNTIF('MB25'!B:B,D70)</f>
        <v>1</v>
      </c>
      <c r="N70" s="35">
        <v>45467</v>
      </c>
      <c r="O70" s="37" t="e">
        <f>IF(N70="","sem prazo",N70-VLOOKUP(V70,SAM!A:D,3,FALSE))</f>
        <v>#N/A</v>
      </c>
      <c r="P70" s="37" t="s">
        <v>15232</v>
      </c>
      <c r="Q70" s="37"/>
      <c r="R70" s="37"/>
      <c r="S70" s="37"/>
      <c r="T70" s="35" t="str">
        <f>VLOOKUP(D70,'MB25'!B:K,10,FALSE)</f>
        <v>408044502</v>
      </c>
      <c r="U70" s="35" t="str">
        <f>VLOOKUP(D70,'MB25'!B:J,9,FALSE)</f>
        <v>133</v>
      </c>
      <c r="V70" s="35" t="str">
        <f>VLOOKUP(T70,'MB25'!K:Q,7,FALSE)</f>
        <v>908400066285</v>
      </c>
      <c r="W70" s="35" t="e">
        <f>VLOOKUP(V70,SAM!A:D,2,FALSE)</f>
        <v>#N/A</v>
      </c>
      <c r="Y70" s="35" t="e">
        <f>VLOOKUP(V70,SAM!A:D,3,FALSE)</f>
        <v>#N/A</v>
      </c>
      <c r="Z70" s="35" t="e">
        <f>VLOOKUP(V70,SAM!A:D,4,FALSE)</f>
        <v>#N/A</v>
      </c>
      <c r="AA70" s="70" t="str">
        <f>VLOOKUP(MID(H70,3,8),Fornecedores!A:E,3,FALSE)</f>
        <v>adm@hidraumanhidraulicos.com.br;adm2@hidraumanhidraulicos.com.br</v>
      </c>
      <c r="AB70" s="35">
        <f t="shared" si="4"/>
        <v>45467</v>
      </c>
      <c r="AC70" s="35">
        <v>45428</v>
      </c>
      <c r="AD70" s="35">
        <f t="shared" si="5"/>
        <v>-39</v>
      </c>
    </row>
    <row r="71" spans="1:30" s="35" customFormat="1" ht="16.399999999999999" customHeight="1" x14ac:dyDescent="0.25">
      <c r="A71" s="35">
        <v>45448</v>
      </c>
      <c r="B71" s="35" t="s">
        <v>8</v>
      </c>
      <c r="C71" s="36" t="s">
        <v>15954</v>
      </c>
      <c r="D71" s="35" t="s">
        <v>15714</v>
      </c>
      <c r="E71" s="70" t="s">
        <v>15715</v>
      </c>
      <c r="F71" s="37">
        <v>2</v>
      </c>
      <c r="G71" s="35" t="s">
        <v>31</v>
      </c>
      <c r="H71" s="35" t="s">
        <v>15968</v>
      </c>
      <c r="I71" s="70" t="s">
        <v>15969</v>
      </c>
      <c r="J71" s="78"/>
      <c r="K71" s="35" t="s">
        <v>16009</v>
      </c>
      <c r="L71" s="36">
        <f>COUNTIF('Z22M051 Programação'!K:K,K71)</f>
        <v>1</v>
      </c>
      <c r="M71" s="37">
        <f>COUNTIF('MB25'!B:B,D71)</f>
        <v>1</v>
      </c>
      <c r="N71" s="35">
        <v>45467</v>
      </c>
      <c r="O71" s="37" t="e">
        <f>IF(N71="","sem prazo",N71-VLOOKUP(V71,SAM!A:D,3,FALSE))</f>
        <v>#N/A</v>
      </c>
      <c r="P71" s="37" t="s">
        <v>15232</v>
      </c>
      <c r="Q71" s="37"/>
      <c r="R71" s="37"/>
      <c r="S71" s="37"/>
      <c r="T71" s="35" t="str">
        <f>VLOOKUP(D71,'MB25'!B:K,10,FALSE)</f>
        <v>408044502</v>
      </c>
      <c r="U71" s="35" t="str">
        <f>VLOOKUP(D71,'MB25'!B:J,9,FALSE)</f>
        <v>134</v>
      </c>
      <c r="V71" s="35" t="str">
        <f>VLOOKUP(T71,'MB25'!K:Q,7,FALSE)</f>
        <v>908400066285</v>
      </c>
      <c r="W71" s="35" t="e">
        <f>VLOOKUP(V71,SAM!A:D,2,FALSE)</f>
        <v>#N/A</v>
      </c>
      <c r="Y71" s="35" t="e">
        <f>VLOOKUP(V71,SAM!A:D,3,FALSE)</f>
        <v>#N/A</v>
      </c>
      <c r="Z71" s="35" t="e">
        <f>VLOOKUP(V71,SAM!A:D,4,FALSE)</f>
        <v>#N/A</v>
      </c>
      <c r="AA71" s="70" t="str">
        <f>VLOOKUP(MID(H71,3,8),Fornecedores!A:E,3,FALSE)</f>
        <v>adm@hidraumanhidraulicos.com.br;adm2@hidraumanhidraulicos.com.br</v>
      </c>
      <c r="AB71" s="35">
        <f t="shared" si="4"/>
        <v>45467</v>
      </c>
      <c r="AC71" s="35">
        <v>45429</v>
      </c>
      <c r="AD71" s="35">
        <f t="shared" si="5"/>
        <v>-38</v>
      </c>
    </row>
    <row r="72" spans="1:30" s="35" customFormat="1" ht="16.399999999999999" customHeight="1" x14ac:dyDescent="0.25">
      <c r="A72" s="35">
        <v>45448</v>
      </c>
      <c r="B72" s="35" t="s">
        <v>8</v>
      </c>
      <c r="C72" s="36" t="s">
        <v>15955</v>
      </c>
      <c r="D72" s="35" t="s">
        <v>15716</v>
      </c>
      <c r="E72" s="70" t="s">
        <v>15717</v>
      </c>
      <c r="F72" s="37">
        <v>2</v>
      </c>
      <c r="G72" s="35" t="s">
        <v>31</v>
      </c>
      <c r="H72" s="35" t="s">
        <v>15968</v>
      </c>
      <c r="I72" s="70" t="s">
        <v>15969</v>
      </c>
      <c r="J72" s="78"/>
      <c r="K72" s="35" t="s">
        <v>16010</v>
      </c>
      <c r="L72" s="36">
        <f>COUNTIF('Z22M051 Programação'!K:K,K72)</f>
        <v>1</v>
      </c>
      <c r="M72" s="37">
        <f>COUNTIF('MB25'!B:B,D72)</f>
        <v>1</v>
      </c>
      <c r="N72" s="35">
        <v>45467</v>
      </c>
      <c r="O72" s="37" t="e">
        <f>IF(N72="","sem prazo",N72-VLOOKUP(V72,SAM!A:D,3,FALSE))</f>
        <v>#N/A</v>
      </c>
      <c r="P72" s="37" t="s">
        <v>15232</v>
      </c>
      <c r="Q72" s="37"/>
      <c r="R72" s="37"/>
      <c r="S72" s="37"/>
      <c r="T72" s="35" t="str">
        <f>VLOOKUP(D72,'MB25'!B:K,10,FALSE)</f>
        <v>408044502</v>
      </c>
      <c r="U72" s="35" t="str">
        <f>VLOOKUP(D72,'MB25'!B:J,9,FALSE)</f>
        <v>135</v>
      </c>
      <c r="V72" s="35" t="str">
        <f>VLOOKUP(T72,'MB25'!K:Q,7,FALSE)</f>
        <v>908400066285</v>
      </c>
      <c r="W72" s="35" t="e">
        <f>VLOOKUP(V72,SAM!A:D,2,FALSE)</f>
        <v>#N/A</v>
      </c>
      <c r="Y72" s="35" t="e">
        <f>VLOOKUP(V72,SAM!A:D,3,FALSE)</f>
        <v>#N/A</v>
      </c>
      <c r="Z72" s="35" t="e">
        <f>VLOOKUP(V72,SAM!A:D,4,FALSE)</f>
        <v>#N/A</v>
      </c>
      <c r="AA72" s="70" t="str">
        <f>VLOOKUP(MID(H72,3,8),Fornecedores!A:E,3,FALSE)</f>
        <v>adm@hidraumanhidraulicos.com.br;adm2@hidraumanhidraulicos.com.br</v>
      </c>
      <c r="AB72" s="35">
        <f t="shared" si="4"/>
        <v>45467</v>
      </c>
      <c r="AC72" s="35">
        <v>45430</v>
      </c>
      <c r="AD72" s="35">
        <f t="shared" si="5"/>
        <v>-37</v>
      </c>
    </row>
    <row r="73" spans="1:30" s="35" customFormat="1" ht="16.399999999999999" customHeight="1" x14ac:dyDescent="0.25">
      <c r="A73" s="35">
        <v>45448</v>
      </c>
      <c r="B73" s="35" t="s">
        <v>8</v>
      </c>
      <c r="C73" s="36" t="s">
        <v>15956</v>
      </c>
      <c r="D73" s="35" t="s">
        <v>15719</v>
      </c>
      <c r="E73" s="70" t="s">
        <v>15720</v>
      </c>
      <c r="F73" s="37">
        <v>4</v>
      </c>
      <c r="G73" s="35" t="s">
        <v>31</v>
      </c>
      <c r="H73" s="35" t="s">
        <v>15968</v>
      </c>
      <c r="I73" s="70" t="s">
        <v>15969</v>
      </c>
      <c r="J73" s="78"/>
      <c r="K73" s="35" t="s">
        <v>16011</v>
      </c>
      <c r="L73" s="36">
        <f>COUNTIF('Z22M051 Programação'!K:K,K73)</f>
        <v>1</v>
      </c>
      <c r="M73" s="37">
        <f>COUNTIF('MB25'!B:B,D73)</f>
        <v>1</v>
      </c>
      <c r="N73" s="35">
        <v>45467</v>
      </c>
      <c r="O73" s="37" t="e">
        <f>IF(N73="","sem prazo",N73-VLOOKUP(V73,SAM!A:D,3,FALSE))</f>
        <v>#N/A</v>
      </c>
      <c r="P73" s="37" t="s">
        <v>15232</v>
      </c>
      <c r="Q73" s="37"/>
      <c r="R73" s="37"/>
      <c r="S73" s="37"/>
      <c r="T73" s="35" t="str">
        <f>VLOOKUP(D73,'MB25'!B:K,10,FALSE)</f>
        <v>408044502</v>
      </c>
      <c r="U73" s="35" t="str">
        <f>VLOOKUP(D73,'MB25'!B:J,9,FALSE)</f>
        <v>136</v>
      </c>
      <c r="V73" s="35" t="str">
        <f>VLOOKUP(T73,'MB25'!K:Q,7,FALSE)</f>
        <v>908400066285</v>
      </c>
      <c r="W73" s="35" t="e">
        <f>VLOOKUP(V73,SAM!A:D,2,FALSE)</f>
        <v>#N/A</v>
      </c>
      <c r="Y73" s="35" t="e">
        <f>VLOOKUP(V73,SAM!A:D,3,FALSE)</f>
        <v>#N/A</v>
      </c>
      <c r="Z73" s="35" t="e">
        <f>VLOOKUP(V73,SAM!A:D,4,FALSE)</f>
        <v>#N/A</v>
      </c>
      <c r="AA73" s="70" t="str">
        <f>VLOOKUP(MID(H73,3,8),Fornecedores!A:E,3,FALSE)</f>
        <v>adm@hidraumanhidraulicos.com.br;adm2@hidraumanhidraulicos.com.br</v>
      </c>
      <c r="AB73" s="35">
        <f t="shared" si="4"/>
        <v>45467</v>
      </c>
      <c r="AC73" s="35">
        <v>45431</v>
      </c>
      <c r="AD73" s="35">
        <f t="shared" si="5"/>
        <v>-36</v>
      </c>
    </row>
    <row r="74" spans="1:30" s="35" customFormat="1" ht="16.399999999999999" customHeight="1" x14ac:dyDescent="0.25">
      <c r="A74" s="35">
        <v>45448</v>
      </c>
      <c r="B74" s="35" t="s">
        <v>8</v>
      </c>
      <c r="C74" s="36" t="s">
        <v>15957</v>
      </c>
      <c r="D74" s="35" t="s">
        <v>15722</v>
      </c>
      <c r="E74" s="70" t="s">
        <v>15723</v>
      </c>
      <c r="F74" s="37">
        <v>12</v>
      </c>
      <c r="G74" s="35" t="s">
        <v>31</v>
      </c>
      <c r="H74" s="35" t="s">
        <v>15968</v>
      </c>
      <c r="I74" s="70" t="s">
        <v>15969</v>
      </c>
      <c r="J74" s="78"/>
      <c r="K74" s="35" t="s">
        <v>16012</v>
      </c>
      <c r="L74" s="36">
        <f>COUNTIF('Z22M051 Programação'!K:K,K74)</f>
        <v>1</v>
      </c>
      <c r="M74" s="37">
        <f>COUNTIF('MB25'!B:B,D74)</f>
        <v>1</v>
      </c>
      <c r="N74" s="35">
        <v>45467</v>
      </c>
      <c r="O74" s="37" t="e">
        <f>IF(N74="","sem prazo",N74-VLOOKUP(V74,SAM!A:D,3,FALSE))</f>
        <v>#N/A</v>
      </c>
      <c r="P74" s="37" t="s">
        <v>15232</v>
      </c>
      <c r="Q74" s="37"/>
      <c r="R74" s="37"/>
      <c r="S74" s="37"/>
      <c r="T74" s="35" t="str">
        <f>VLOOKUP(D74,'MB25'!B:K,10,FALSE)</f>
        <v>408044502</v>
      </c>
      <c r="U74" s="35" t="str">
        <f>VLOOKUP(D74,'MB25'!B:J,9,FALSE)</f>
        <v>137</v>
      </c>
      <c r="V74" s="35" t="str">
        <f>VLOOKUP(T74,'MB25'!K:Q,7,FALSE)</f>
        <v>908400066285</v>
      </c>
      <c r="W74" s="35" t="e">
        <f>VLOOKUP(V74,SAM!A:D,2,FALSE)</f>
        <v>#N/A</v>
      </c>
      <c r="Y74" s="35" t="e">
        <f>VLOOKUP(V74,SAM!A:D,3,FALSE)</f>
        <v>#N/A</v>
      </c>
      <c r="Z74" s="35" t="e">
        <f>VLOOKUP(V74,SAM!A:D,4,FALSE)</f>
        <v>#N/A</v>
      </c>
      <c r="AA74" s="70" t="str">
        <f>VLOOKUP(MID(H74,3,8),Fornecedores!A:E,3,FALSE)</f>
        <v>adm@hidraumanhidraulicos.com.br;adm2@hidraumanhidraulicos.com.br</v>
      </c>
      <c r="AB74" s="35">
        <f t="shared" si="4"/>
        <v>45467</v>
      </c>
      <c r="AC74" s="35">
        <v>45432</v>
      </c>
      <c r="AD74" s="35">
        <f t="shared" si="5"/>
        <v>-35</v>
      </c>
    </row>
    <row r="75" spans="1:30" s="35" customFormat="1" ht="16.399999999999999" customHeight="1" x14ac:dyDescent="0.25">
      <c r="A75" s="35">
        <v>45448</v>
      </c>
      <c r="B75" s="35" t="s">
        <v>8</v>
      </c>
      <c r="C75" s="36" t="s">
        <v>15958</v>
      </c>
      <c r="D75" s="35" t="s">
        <v>15689</v>
      </c>
      <c r="E75" s="70" t="s">
        <v>15690</v>
      </c>
      <c r="F75" s="37">
        <v>36</v>
      </c>
      <c r="G75" s="35" t="s">
        <v>31</v>
      </c>
      <c r="H75" s="35" t="s">
        <v>15968</v>
      </c>
      <c r="I75" s="70" t="s">
        <v>15969</v>
      </c>
      <c r="J75" s="78"/>
      <c r="K75" s="35" t="s">
        <v>16013</v>
      </c>
      <c r="L75" s="36">
        <f>COUNTIF('Z22M051 Programação'!K:K,K75)</f>
        <v>1</v>
      </c>
      <c r="M75" s="37">
        <f>COUNTIF('MB25'!B:B,D75)</f>
        <v>1</v>
      </c>
      <c r="N75" s="35">
        <v>45467</v>
      </c>
      <c r="O75" s="37" t="e">
        <f>IF(N75="","sem prazo",N75-VLOOKUP(V75,SAM!A:D,3,FALSE))</f>
        <v>#N/A</v>
      </c>
      <c r="P75" s="37" t="s">
        <v>15232</v>
      </c>
      <c r="Q75" s="37"/>
      <c r="R75" s="37"/>
      <c r="S75" s="37"/>
      <c r="T75" s="35" t="str">
        <f>VLOOKUP(D75,'MB25'!B:K,10,FALSE)</f>
        <v>408044502</v>
      </c>
      <c r="U75" s="35" t="str">
        <f>VLOOKUP(D75,'MB25'!B:J,9,FALSE)</f>
        <v>138</v>
      </c>
      <c r="V75" s="35" t="str">
        <f>VLOOKUP(T75,'MB25'!K:Q,7,FALSE)</f>
        <v>908400066285</v>
      </c>
      <c r="W75" s="35" t="e">
        <f>VLOOKUP(V75,SAM!A:D,2,FALSE)</f>
        <v>#N/A</v>
      </c>
      <c r="Y75" s="35" t="e">
        <f>VLOOKUP(V75,SAM!A:D,3,FALSE)</f>
        <v>#N/A</v>
      </c>
      <c r="Z75" s="35" t="e">
        <f>VLOOKUP(V75,SAM!A:D,4,FALSE)</f>
        <v>#N/A</v>
      </c>
      <c r="AA75" s="70" t="str">
        <f>VLOOKUP(MID(H75,3,8),Fornecedores!A:E,3,FALSE)</f>
        <v>adm@hidraumanhidraulicos.com.br;adm2@hidraumanhidraulicos.com.br</v>
      </c>
      <c r="AB75" s="35">
        <f t="shared" si="4"/>
        <v>45467</v>
      </c>
      <c r="AC75" s="35">
        <v>45433</v>
      </c>
      <c r="AD75" s="35">
        <f t="shared" si="5"/>
        <v>-34</v>
      </c>
    </row>
    <row r="76" spans="1:30" s="35" customFormat="1" ht="16.399999999999999" customHeight="1" x14ac:dyDescent="0.25">
      <c r="A76" s="35">
        <v>45448</v>
      </c>
      <c r="B76" s="35" t="s">
        <v>8</v>
      </c>
      <c r="C76" s="36" t="s">
        <v>15959</v>
      </c>
      <c r="D76" s="35" t="s">
        <v>15681</v>
      </c>
      <c r="E76" s="70" t="s">
        <v>15682</v>
      </c>
      <c r="F76" s="37">
        <v>2</v>
      </c>
      <c r="G76" s="35" t="s">
        <v>31</v>
      </c>
      <c r="H76" s="35" t="s">
        <v>15968</v>
      </c>
      <c r="I76" s="70" t="s">
        <v>15969</v>
      </c>
      <c r="J76" s="78"/>
      <c r="K76" s="35" t="s">
        <v>16014</v>
      </c>
      <c r="L76" s="36">
        <f>COUNTIF('Z22M051 Programação'!K:K,K76)</f>
        <v>1</v>
      </c>
      <c r="M76" s="37">
        <f>COUNTIF('MB25'!B:B,D76)</f>
        <v>1</v>
      </c>
      <c r="N76" s="35">
        <v>45467</v>
      </c>
      <c r="O76" s="37" t="e">
        <f>IF(N76="","sem prazo",N76-VLOOKUP(V76,SAM!A:D,3,FALSE))</f>
        <v>#N/A</v>
      </c>
      <c r="P76" s="37" t="s">
        <v>15232</v>
      </c>
      <c r="Q76" s="37"/>
      <c r="R76" s="37"/>
      <c r="S76" s="37"/>
      <c r="T76" s="35" t="str">
        <f>VLOOKUP(D76,'MB25'!B:K,10,FALSE)</f>
        <v>408044502</v>
      </c>
      <c r="U76" s="35" t="str">
        <f>VLOOKUP(D76,'MB25'!B:J,9,FALSE)</f>
        <v>139</v>
      </c>
      <c r="V76" s="35" t="str">
        <f>VLOOKUP(T76,'MB25'!K:Q,7,FALSE)</f>
        <v>908400066285</v>
      </c>
      <c r="W76" s="35" t="e">
        <f>VLOOKUP(V76,SAM!A:D,2,FALSE)</f>
        <v>#N/A</v>
      </c>
      <c r="Y76" s="35" t="e">
        <f>VLOOKUP(V76,SAM!A:D,3,FALSE)</f>
        <v>#N/A</v>
      </c>
      <c r="Z76" s="35" t="e">
        <f>VLOOKUP(V76,SAM!A:D,4,FALSE)</f>
        <v>#N/A</v>
      </c>
      <c r="AA76" s="70" t="str">
        <f>VLOOKUP(MID(H76,3,8),Fornecedores!A:E,3,FALSE)</f>
        <v>adm@hidraumanhidraulicos.com.br;adm2@hidraumanhidraulicos.com.br</v>
      </c>
      <c r="AB76" s="35">
        <f t="shared" si="4"/>
        <v>45467</v>
      </c>
      <c r="AC76" s="35">
        <v>45434</v>
      </c>
      <c r="AD76" s="35">
        <f t="shared" si="5"/>
        <v>-33</v>
      </c>
    </row>
    <row r="77" spans="1:30" s="35" customFormat="1" ht="16.399999999999999" customHeight="1" x14ac:dyDescent="0.25">
      <c r="A77" s="35">
        <v>45448</v>
      </c>
      <c r="B77" s="35" t="s">
        <v>8</v>
      </c>
      <c r="C77" s="36" t="s">
        <v>15960</v>
      </c>
      <c r="D77" s="35" t="s">
        <v>15676</v>
      </c>
      <c r="E77" s="70" t="s">
        <v>15677</v>
      </c>
      <c r="F77" s="37">
        <v>2</v>
      </c>
      <c r="G77" s="35" t="s">
        <v>31</v>
      </c>
      <c r="H77" s="35" t="s">
        <v>15968</v>
      </c>
      <c r="I77" s="70" t="s">
        <v>15969</v>
      </c>
      <c r="J77" s="78"/>
      <c r="K77" s="35" t="s">
        <v>16015</v>
      </c>
      <c r="L77" s="36">
        <f>COUNTIF('Z22M051 Programação'!K:K,K77)</f>
        <v>1</v>
      </c>
      <c r="M77" s="37">
        <f>COUNTIF('MB25'!B:B,D77)</f>
        <v>1</v>
      </c>
      <c r="N77" s="35">
        <v>45467</v>
      </c>
      <c r="O77" s="37" t="e">
        <f>IF(N77="","sem prazo",N77-VLOOKUP(V77,SAM!A:D,3,FALSE))</f>
        <v>#N/A</v>
      </c>
      <c r="P77" s="37" t="s">
        <v>15232</v>
      </c>
      <c r="Q77" s="37"/>
      <c r="R77" s="37"/>
      <c r="S77" s="37"/>
      <c r="T77" s="35" t="str">
        <f>VLOOKUP(D77,'MB25'!B:K,10,FALSE)</f>
        <v>408044502</v>
      </c>
      <c r="U77" s="35" t="str">
        <f>VLOOKUP(D77,'MB25'!B:J,9,FALSE)</f>
        <v>140</v>
      </c>
      <c r="V77" s="35" t="str">
        <f>VLOOKUP(T77,'MB25'!K:Q,7,FALSE)</f>
        <v>908400066285</v>
      </c>
      <c r="W77" s="35" t="e">
        <f>VLOOKUP(V77,SAM!A:D,2,FALSE)</f>
        <v>#N/A</v>
      </c>
      <c r="Y77" s="35" t="e">
        <f>VLOOKUP(V77,SAM!A:D,3,FALSE)</f>
        <v>#N/A</v>
      </c>
      <c r="Z77" s="35" t="e">
        <f>VLOOKUP(V77,SAM!A:D,4,FALSE)</f>
        <v>#N/A</v>
      </c>
      <c r="AA77" s="70" t="str">
        <f>VLOOKUP(MID(H77,3,8),Fornecedores!A:E,3,FALSE)</f>
        <v>adm@hidraumanhidraulicos.com.br;adm2@hidraumanhidraulicos.com.br</v>
      </c>
      <c r="AB77" s="35">
        <f t="shared" si="4"/>
        <v>45467</v>
      </c>
      <c r="AC77" s="35">
        <v>45435</v>
      </c>
      <c r="AD77" s="35">
        <f t="shared" si="5"/>
        <v>-32</v>
      </c>
    </row>
    <row r="78" spans="1:30" s="35" customFormat="1" ht="16.399999999999999" customHeight="1" x14ac:dyDescent="0.25">
      <c r="A78" s="35">
        <v>45448</v>
      </c>
      <c r="B78" s="35" t="s">
        <v>8</v>
      </c>
      <c r="C78" s="36" t="s">
        <v>15961</v>
      </c>
      <c r="D78" s="35" t="s">
        <v>15759</v>
      </c>
      <c r="E78" s="70" t="s">
        <v>15760</v>
      </c>
      <c r="F78" s="37">
        <v>2</v>
      </c>
      <c r="G78" s="35" t="s">
        <v>31</v>
      </c>
      <c r="H78" s="35" t="s">
        <v>15968</v>
      </c>
      <c r="I78" s="70" t="s">
        <v>15969</v>
      </c>
      <c r="J78" s="78"/>
      <c r="K78" s="35" t="s">
        <v>16016</v>
      </c>
      <c r="L78" s="36">
        <f>COUNTIF('Z22M051 Programação'!K:K,K78)</f>
        <v>1</v>
      </c>
      <c r="M78" s="37">
        <f>COUNTIF('MB25'!B:B,D78)</f>
        <v>1</v>
      </c>
      <c r="N78" s="35">
        <v>45467</v>
      </c>
      <c r="O78" s="37" t="e">
        <f>IF(N78="","sem prazo",N78-VLOOKUP(V78,SAM!A:D,3,FALSE))</f>
        <v>#N/A</v>
      </c>
      <c r="P78" s="37" t="s">
        <v>15232</v>
      </c>
      <c r="Q78" s="37"/>
      <c r="R78" s="37"/>
      <c r="S78" s="37"/>
      <c r="T78" s="35" t="str">
        <f>VLOOKUP(D78,'MB25'!B:K,10,FALSE)</f>
        <v>408044502</v>
      </c>
      <c r="U78" s="35" t="str">
        <f>VLOOKUP(D78,'MB25'!B:J,9,FALSE)</f>
        <v>141</v>
      </c>
      <c r="V78" s="35" t="str">
        <f>VLOOKUP(T78,'MB25'!K:Q,7,FALSE)</f>
        <v>908400066285</v>
      </c>
      <c r="W78" s="35" t="e">
        <f>VLOOKUP(V78,SAM!A:D,2,FALSE)</f>
        <v>#N/A</v>
      </c>
      <c r="Y78" s="35" t="e">
        <f>VLOOKUP(V78,SAM!A:D,3,FALSE)</f>
        <v>#N/A</v>
      </c>
      <c r="Z78" s="35" t="e">
        <f>VLOOKUP(V78,SAM!A:D,4,FALSE)</f>
        <v>#N/A</v>
      </c>
      <c r="AA78" s="70" t="str">
        <f>VLOOKUP(MID(H78,3,8),Fornecedores!A:E,3,FALSE)</f>
        <v>adm@hidraumanhidraulicos.com.br;adm2@hidraumanhidraulicos.com.br</v>
      </c>
      <c r="AB78" s="35">
        <f t="shared" si="4"/>
        <v>45467</v>
      </c>
      <c r="AC78" s="35">
        <v>45436</v>
      </c>
      <c r="AD78" s="35">
        <f t="shared" si="5"/>
        <v>-31</v>
      </c>
    </row>
    <row r="79" spans="1:30" s="35" customFormat="1" ht="16.399999999999999" customHeight="1" x14ac:dyDescent="0.25">
      <c r="A79" s="35">
        <v>45448</v>
      </c>
      <c r="B79" s="35" t="s">
        <v>8</v>
      </c>
      <c r="C79" s="36" t="s">
        <v>15962</v>
      </c>
      <c r="D79" s="35" t="s">
        <v>15683</v>
      </c>
      <c r="E79" s="70" t="s">
        <v>15684</v>
      </c>
      <c r="F79" s="37">
        <v>1</v>
      </c>
      <c r="G79" s="35" t="s">
        <v>31</v>
      </c>
      <c r="H79" s="35" t="s">
        <v>15968</v>
      </c>
      <c r="I79" s="70" t="s">
        <v>15969</v>
      </c>
      <c r="J79" s="78"/>
      <c r="K79" s="35" t="s">
        <v>16017</v>
      </c>
      <c r="L79" s="36">
        <f>COUNTIF('Z22M051 Programação'!K:K,K79)</f>
        <v>1</v>
      </c>
      <c r="M79" s="37">
        <f>COUNTIF('MB25'!B:B,D79)</f>
        <v>1</v>
      </c>
      <c r="N79" s="35">
        <v>45467</v>
      </c>
      <c r="O79" s="37" t="e">
        <f>IF(N79="","sem prazo",N79-VLOOKUP(V79,SAM!A:D,3,FALSE))</f>
        <v>#N/A</v>
      </c>
      <c r="P79" s="37" t="s">
        <v>15232</v>
      </c>
      <c r="Q79" s="37"/>
      <c r="R79" s="37"/>
      <c r="S79" s="37"/>
      <c r="T79" s="35" t="str">
        <f>VLOOKUP(D79,'MB25'!B:K,10,FALSE)</f>
        <v>408044502</v>
      </c>
      <c r="U79" s="35" t="str">
        <f>VLOOKUP(D79,'MB25'!B:J,9,FALSE)</f>
        <v>142</v>
      </c>
      <c r="V79" s="35" t="str">
        <f>VLOOKUP(T79,'MB25'!K:Q,7,FALSE)</f>
        <v>908400066285</v>
      </c>
      <c r="W79" s="35" t="e">
        <f>VLOOKUP(V79,SAM!A:D,2,FALSE)</f>
        <v>#N/A</v>
      </c>
      <c r="Y79" s="35" t="e">
        <f>VLOOKUP(V79,SAM!A:D,3,FALSE)</f>
        <v>#N/A</v>
      </c>
      <c r="Z79" s="35" t="e">
        <f>VLOOKUP(V79,SAM!A:D,4,FALSE)</f>
        <v>#N/A</v>
      </c>
      <c r="AA79" s="70" t="str">
        <f>VLOOKUP(MID(H79,3,8),Fornecedores!A:E,3,FALSE)</f>
        <v>adm@hidraumanhidraulicos.com.br;adm2@hidraumanhidraulicos.com.br</v>
      </c>
      <c r="AB79" s="35">
        <f t="shared" si="4"/>
        <v>45467</v>
      </c>
      <c r="AC79" s="35">
        <v>45437</v>
      </c>
      <c r="AD79" s="35">
        <f t="shared" si="5"/>
        <v>-30</v>
      </c>
    </row>
    <row r="80" spans="1:30" s="35" customFormat="1" ht="16.399999999999999" customHeight="1" x14ac:dyDescent="0.25">
      <c r="A80" s="35">
        <v>45448</v>
      </c>
      <c r="B80" s="35" t="s">
        <v>8</v>
      </c>
      <c r="C80" s="36" t="s">
        <v>15963</v>
      </c>
      <c r="D80" s="35" t="s">
        <v>15678</v>
      </c>
      <c r="E80" s="70" t="s">
        <v>15679</v>
      </c>
      <c r="F80" s="37">
        <v>1</v>
      </c>
      <c r="G80" s="35" t="s">
        <v>31</v>
      </c>
      <c r="H80" s="35" t="s">
        <v>15968</v>
      </c>
      <c r="I80" s="70" t="s">
        <v>15969</v>
      </c>
      <c r="J80" s="78"/>
      <c r="K80" s="35" t="s">
        <v>16018</v>
      </c>
      <c r="L80" s="36">
        <f>COUNTIF('Z22M051 Programação'!K:K,K80)</f>
        <v>1</v>
      </c>
      <c r="M80" s="37">
        <f>COUNTIF('MB25'!B:B,D80)</f>
        <v>1</v>
      </c>
      <c r="N80" s="35">
        <v>45467</v>
      </c>
      <c r="O80" s="37" t="e">
        <f>IF(N80="","sem prazo",N80-VLOOKUP(V80,SAM!A:D,3,FALSE))</f>
        <v>#N/A</v>
      </c>
      <c r="P80" s="37" t="s">
        <v>15232</v>
      </c>
      <c r="Q80" s="37"/>
      <c r="R80" s="37"/>
      <c r="S80" s="37"/>
      <c r="T80" s="35" t="str">
        <f>VLOOKUP(D80,'MB25'!B:K,10,FALSE)</f>
        <v>408044502</v>
      </c>
      <c r="U80" s="35" t="str">
        <f>VLOOKUP(D80,'MB25'!B:J,9,FALSE)</f>
        <v>143</v>
      </c>
      <c r="V80" s="35" t="str">
        <f>VLOOKUP(T80,'MB25'!K:Q,7,FALSE)</f>
        <v>908400066285</v>
      </c>
      <c r="W80" s="35" t="e">
        <f>VLOOKUP(V80,SAM!A:D,2,FALSE)</f>
        <v>#N/A</v>
      </c>
      <c r="Y80" s="35" t="e">
        <f>VLOOKUP(V80,SAM!A:D,3,FALSE)</f>
        <v>#N/A</v>
      </c>
      <c r="Z80" s="35" t="e">
        <f>VLOOKUP(V80,SAM!A:D,4,FALSE)</f>
        <v>#N/A</v>
      </c>
      <c r="AA80" s="70" t="str">
        <f>VLOOKUP(MID(H80,3,8),Fornecedores!A:E,3,FALSE)</f>
        <v>adm@hidraumanhidraulicos.com.br;adm2@hidraumanhidraulicos.com.br</v>
      </c>
      <c r="AB80" s="35">
        <f t="shared" si="4"/>
        <v>45467</v>
      </c>
      <c r="AC80" s="35">
        <v>45438</v>
      </c>
      <c r="AD80" s="35">
        <f t="shared" si="5"/>
        <v>-29</v>
      </c>
    </row>
    <row r="81" spans="1:30" s="35" customFormat="1" ht="16.399999999999999" customHeight="1" x14ac:dyDescent="0.25">
      <c r="A81" s="35">
        <v>45441</v>
      </c>
      <c r="B81" s="35" t="s">
        <v>8</v>
      </c>
      <c r="C81" s="36" t="s">
        <v>15791</v>
      </c>
      <c r="D81" s="35" t="s">
        <v>15518</v>
      </c>
      <c r="E81" s="70" t="s">
        <v>15519</v>
      </c>
      <c r="F81" s="37">
        <v>1</v>
      </c>
      <c r="G81" s="35" t="s">
        <v>1</v>
      </c>
      <c r="H81" s="35" t="s">
        <v>15648</v>
      </c>
      <c r="I81" s="70" t="s">
        <v>15649</v>
      </c>
      <c r="J81" s="78"/>
      <c r="K81" s="35" t="s">
        <v>15855</v>
      </c>
      <c r="L81" s="36">
        <f>COUNTIF('Z22M051 Programação'!K:K,K81)</f>
        <v>1</v>
      </c>
      <c r="M81" s="37">
        <f>COUNTIF('MB25'!B:B,D81)</f>
        <v>1</v>
      </c>
      <c r="N81" s="35">
        <v>45464</v>
      </c>
      <c r="O81" s="37">
        <f>IF(N81="","sem prazo",N81-VLOOKUP(V81,SAM!A:D,3,FALSE))</f>
        <v>-0.72304398148116888</v>
      </c>
      <c r="P81" s="37" t="s">
        <v>15232</v>
      </c>
      <c r="Q81" s="37"/>
      <c r="R81" s="37"/>
      <c r="S81" s="37"/>
      <c r="T81" s="35" t="str">
        <f>VLOOKUP(D81,'MB25'!B:K,10,FALSE)</f>
        <v>405476501</v>
      </c>
      <c r="U81" s="35" t="str">
        <f>VLOOKUP(D81,'MB25'!B:J,9,FALSE)</f>
        <v>8</v>
      </c>
      <c r="V81" s="35" t="str">
        <f>VLOOKUP(T81,'MB25'!K:Q,7,FALSE)</f>
        <v>908400066202</v>
      </c>
      <c r="W81" s="35" t="str">
        <f>VLOOKUP(V81,SAM!A:D,2,FALSE)</f>
        <v>LM004140</v>
      </c>
      <c r="Y81" s="35">
        <f>VLOOKUP(V81,SAM!A:D,3,FALSE)</f>
        <v>45464.723043981481</v>
      </c>
      <c r="Z81" s="35">
        <f>VLOOKUP(V81,SAM!A:D,4,FALSE)</f>
        <v>45485.723043981481</v>
      </c>
      <c r="AA81" s="70" t="str">
        <f>VLOOKUP(MID(H81,3,8),Fornecedores!A:E,3,FALSE)</f>
        <v>comercial@jocafer.com</v>
      </c>
      <c r="AB81" s="35">
        <f t="shared" si="4"/>
        <v>45464</v>
      </c>
      <c r="AC81" s="35">
        <v>45371</v>
      </c>
      <c r="AD81" s="35">
        <f t="shared" si="5"/>
        <v>-93</v>
      </c>
    </row>
    <row r="82" spans="1:30" s="35" customFormat="1" ht="16.399999999999999" customHeight="1" x14ac:dyDescent="0.25">
      <c r="A82" s="35">
        <v>45441</v>
      </c>
      <c r="B82" s="35" t="s">
        <v>8</v>
      </c>
      <c r="C82" s="36" t="s">
        <v>15792</v>
      </c>
      <c r="D82" s="35" t="s">
        <v>15524</v>
      </c>
      <c r="E82" s="70" t="s">
        <v>15525</v>
      </c>
      <c r="F82" s="37">
        <v>1</v>
      </c>
      <c r="G82" s="35" t="s">
        <v>1</v>
      </c>
      <c r="H82" s="35" t="s">
        <v>15648</v>
      </c>
      <c r="I82" s="70" t="s">
        <v>15649</v>
      </c>
      <c r="J82" s="78"/>
      <c r="K82" s="35" t="s">
        <v>15856</v>
      </c>
      <c r="L82" s="36">
        <f>COUNTIF('Z22M051 Programação'!K:K,K82)</f>
        <v>1</v>
      </c>
      <c r="M82" s="37">
        <f>COUNTIF('MB25'!B:B,D82)</f>
        <v>1</v>
      </c>
      <c r="N82" s="35">
        <v>45464</v>
      </c>
      <c r="O82" s="37">
        <f>IF(N82="","sem prazo",N82-VLOOKUP(V82,SAM!A:D,3,FALSE))</f>
        <v>-0.72304398148116888</v>
      </c>
      <c r="P82" s="37" t="s">
        <v>15232</v>
      </c>
      <c r="Q82" s="37"/>
      <c r="R82" s="37"/>
      <c r="S82" s="37"/>
      <c r="T82" s="35" t="str">
        <f>VLOOKUP(D82,'MB25'!B:K,10,FALSE)</f>
        <v>405476502</v>
      </c>
      <c r="U82" s="35" t="str">
        <f>VLOOKUP(D82,'MB25'!B:J,9,FALSE)</f>
        <v>9</v>
      </c>
      <c r="V82" s="35" t="str">
        <f>VLOOKUP(T82,'MB25'!K:Q,7,FALSE)</f>
        <v>908400066203</v>
      </c>
      <c r="W82" s="35" t="str">
        <f>VLOOKUP(V82,SAM!A:D,2,FALSE)</f>
        <v>LM004137</v>
      </c>
      <c r="Y82" s="35">
        <f>VLOOKUP(V82,SAM!A:D,3,FALSE)</f>
        <v>45464.723043981481</v>
      </c>
      <c r="Z82" s="35">
        <f>VLOOKUP(V82,SAM!A:D,4,FALSE)</f>
        <v>45485.723043981481</v>
      </c>
      <c r="AA82" s="70" t="str">
        <f>VLOOKUP(MID(H82,3,8),Fornecedores!A:E,3,FALSE)</f>
        <v>comercial@jocafer.com</v>
      </c>
      <c r="AB82" s="35">
        <f t="shared" si="4"/>
        <v>45464</v>
      </c>
      <c r="AC82" s="35">
        <v>45372</v>
      </c>
      <c r="AD82" s="35">
        <f t="shared" si="5"/>
        <v>-92</v>
      </c>
    </row>
    <row r="83" spans="1:30" s="35" customFormat="1" ht="16.399999999999999" customHeight="1" x14ac:dyDescent="0.25">
      <c r="A83" s="35">
        <v>45447</v>
      </c>
      <c r="B83" s="35" t="s">
        <v>8</v>
      </c>
      <c r="C83" s="36" t="s">
        <v>15930</v>
      </c>
      <c r="D83" s="35" t="s">
        <v>15869</v>
      </c>
      <c r="E83" s="70" t="s">
        <v>15870</v>
      </c>
      <c r="F83" s="37">
        <v>1</v>
      </c>
      <c r="G83" s="35" t="s">
        <v>31</v>
      </c>
      <c r="H83" s="35" t="s">
        <v>15648</v>
      </c>
      <c r="I83" s="70" t="s">
        <v>15649</v>
      </c>
      <c r="J83" s="78"/>
      <c r="K83" s="35" t="s">
        <v>15976</v>
      </c>
      <c r="L83" s="36">
        <f>COUNTIF('Z22M051 Programação'!K:K,K83)</f>
        <v>1</v>
      </c>
      <c r="M83" s="37">
        <f>COUNTIF('MB25'!B:B,D83)</f>
        <v>1</v>
      </c>
      <c r="N83" s="35">
        <v>45446</v>
      </c>
      <c r="O83" s="37">
        <f>IF(N83="","sem prazo",N83-VLOOKUP(V83,SAM!A:D,3,FALSE))</f>
        <v>205.51597222222335</v>
      </c>
      <c r="P83" s="37" t="s">
        <v>15232</v>
      </c>
      <c r="Q83" s="37"/>
      <c r="R83" s="37"/>
      <c r="S83" s="37"/>
      <c r="T83" s="35" t="str">
        <f>VLOOKUP(D83,'MB25'!B:K,10,FALSE)</f>
        <v>363092579</v>
      </c>
      <c r="U83" s="35" t="str">
        <f>VLOOKUP(D83,'MB25'!B:J,9,FALSE)</f>
        <v>321</v>
      </c>
      <c r="V83" s="35" t="str">
        <f>VLOOKUP(T83,'MB25'!K:Q,7,FALSE)</f>
        <v>908400064451</v>
      </c>
      <c r="W83" s="35" t="str">
        <f>VLOOKUP(V83,SAM!A:D,2,FALSE)</f>
        <v>LM003239</v>
      </c>
      <c r="Y83" s="35">
        <f>VLOOKUP(V83,SAM!A:D,3,FALSE)</f>
        <v>45240.484027777777</v>
      </c>
      <c r="Z83" s="35">
        <f>VLOOKUP(V83,SAM!A:D,4,FALSE)</f>
        <v>45371.484027777777</v>
      </c>
      <c r="AA83" s="70" t="str">
        <f>VLOOKUP(MID(H83,3,8),Fornecedores!A:E,3,FALSE)</f>
        <v>comercial@jocafer.com</v>
      </c>
      <c r="AB83" s="35">
        <f t="shared" si="4"/>
        <v>45446</v>
      </c>
      <c r="AC83" s="35">
        <v>45396</v>
      </c>
      <c r="AD83" s="35">
        <f t="shared" si="5"/>
        <v>-50</v>
      </c>
    </row>
    <row r="84" spans="1:30" s="35" customFormat="1" ht="16.399999999999999" customHeight="1" x14ac:dyDescent="0.25">
      <c r="A84" s="35">
        <v>45407</v>
      </c>
      <c r="B84" s="35" t="s">
        <v>8</v>
      </c>
      <c r="C84" s="36" t="s">
        <v>15155</v>
      </c>
      <c r="D84" s="35" t="s">
        <v>15147</v>
      </c>
      <c r="E84" s="70" t="s">
        <v>15148</v>
      </c>
      <c r="F84" s="37">
        <v>1</v>
      </c>
      <c r="G84" s="35" t="s">
        <v>31</v>
      </c>
      <c r="H84" s="35" t="s">
        <v>14919</v>
      </c>
      <c r="I84" s="70" t="s">
        <v>14920</v>
      </c>
      <c r="J84" s="69"/>
      <c r="K84" s="35" t="s">
        <v>15164</v>
      </c>
      <c r="L84" s="36">
        <f>COUNTIF('Z22M051 Programação'!K:K,K84)</f>
        <v>1</v>
      </c>
      <c r="M84" s="37">
        <f>COUNTIF('MB25'!B:B,D84)</f>
        <v>1</v>
      </c>
      <c r="N84" s="35">
        <v>45474</v>
      </c>
      <c r="O84" s="37">
        <f>IF(N84="","sem prazo",N84-VLOOKUP(V84,SAM!A:D,3,FALSE))</f>
        <v>9.5014699074090458</v>
      </c>
      <c r="P84" s="37" t="s">
        <v>15234</v>
      </c>
      <c r="Q84" s="86" t="s">
        <v>15288</v>
      </c>
      <c r="R84" s="85">
        <v>45436</v>
      </c>
      <c r="S84" s="37"/>
      <c r="T84" s="35" t="str">
        <f>VLOOKUP(D84,'MB25'!B:K,10,FALSE)</f>
        <v>408283022</v>
      </c>
      <c r="U84" s="35" t="str">
        <f>VLOOKUP(D84,'MB25'!B:J,9,FALSE)</f>
        <v>3</v>
      </c>
      <c r="V84" s="35" t="str">
        <f>VLOOKUP(T84,'MB25'!K:Q,7,FALSE)</f>
        <v>908400066306</v>
      </c>
      <c r="W84" s="35" t="str">
        <f>VLOOKUP(V84,SAM!A:D,2,FALSE)</f>
        <v>LM004070</v>
      </c>
      <c r="Y84" s="35">
        <f>VLOOKUP(V84,SAM!A:D,3,FALSE)</f>
        <v>45464.498530092591</v>
      </c>
      <c r="Z84" s="35">
        <f>VLOOKUP(V84,SAM!A:D,4,FALSE)</f>
        <v>45471.498530092591</v>
      </c>
      <c r="AA84" s="70" t="str">
        <f>VLOOKUP(MID(H84,3,8),Fornecedores!A:E,3,FALSE)</f>
        <v>vendascps4@kalatec.com.br</v>
      </c>
      <c r="AB84" s="35">
        <f t="shared" si="4"/>
        <v>45474</v>
      </c>
      <c r="AC84" s="35">
        <v>45341</v>
      </c>
      <c r="AD84" s="35">
        <f t="shared" si="5"/>
        <v>-133</v>
      </c>
    </row>
    <row r="85" spans="1:30" s="35" customFormat="1" ht="16.399999999999999" customHeight="1" x14ac:dyDescent="0.25">
      <c r="A85" s="35">
        <v>45407</v>
      </c>
      <c r="B85" s="35" t="s">
        <v>8</v>
      </c>
      <c r="C85" s="36" t="s">
        <v>15163</v>
      </c>
      <c r="D85" s="35" t="s">
        <v>15161</v>
      </c>
      <c r="E85" s="70" t="s">
        <v>15162</v>
      </c>
      <c r="F85" s="37">
        <v>1</v>
      </c>
      <c r="G85" s="35" t="s">
        <v>31</v>
      </c>
      <c r="H85" s="35" t="s">
        <v>14919</v>
      </c>
      <c r="I85" s="70" t="s">
        <v>14920</v>
      </c>
      <c r="J85" s="69"/>
      <c r="K85" s="35" t="s">
        <v>15165</v>
      </c>
      <c r="L85" s="36">
        <f>COUNTIF('Z22M051 Programação'!K:K,K85)</f>
        <v>1</v>
      </c>
      <c r="M85" s="37">
        <f>COUNTIF('MB25'!B:B,D85)</f>
        <v>1</v>
      </c>
      <c r="N85" s="35">
        <v>45474</v>
      </c>
      <c r="O85" s="37">
        <f>IF(N85="","sem prazo",N85-VLOOKUP(V85,SAM!A:D,3,FALSE))</f>
        <v>9.5014699074090458</v>
      </c>
      <c r="P85" s="37" t="s">
        <v>15234</v>
      </c>
      <c r="Q85" s="37" t="s">
        <v>15257</v>
      </c>
      <c r="R85" s="85">
        <v>45436</v>
      </c>
      <c r="S85" s="37"/>
      <c r="T85" s="35" t="str">
        <f>VLOOKUP(D85,'MB25'!B:K,10,FALSE)</f>
        <v>408283022</v>
      </c>
      <c r="U85" s="35" t="str">
        <f>VLOOKUP(D85,'MB25'!B:J,9,FALSE)</f>
        <v>4</v>
      </c>
      <c r="V85" s="35" t="str">
        <f>VLOOKUP(T85,'MB25'!K:Q,7,FALSE)</f>
        <v>908400066306</v>
      </c>
      <c r="W85" s="35" t="str">
        <f>VLOOKUP(V85,SAM!A:D,2,FALSE)</f>
        <v>LM004070</v>
      </c>
      <c r="Y85" s="35">
        <f>VLOOKUP(V85,SAM!A:D,3,FALSE)</f>
        <v>45464.498530092591</v>
      </c>
      <c r="Z85" s="35">
        <f>VLOOKUP(V85,SAM!A:D,4,FALSE)</f>
        <v>45471.498530092591</v>
      </c>
      <c r="AA85" s="70" t="str">
        <f>VLOOKUP(MID(H85,3,8),Fornecedores!A:E,3,FALSE)</f>
        <v>vendascps4@kalatec.com.br</v>
      </c>
      <c r="AB85" s="35">
        <f t="shared" si="4"/>
        <v>45474</v>
      </c>
      <c r="AC85" s="35">
        <v>45342</v>
      </c>
      <c r="AD85" s="35">
        <f t="shared" si="5"/>
        <v>-132</v>
      </c>
    </row>
    <row r="86" spans="1:30" s="35" customFormat="1" ht="16.399999999999999" customHeight="1" x14ac:dyDescent="0.25">
      <c r="A86" s="35">
        <v>45434</v>
      </c>
      <c r="B86" s="35" t="s">
        <v>8</v>
      </c>
      <c r="C86" s="36" t="s">
        <v>15542</v>
      </c>
      <c r="D86" s="35" t="s">
        <v>15347</v>
      </c>
      <c r="E86" s="70" t="s">
        <v>15348</v>
      </c>
      <c r="F86" s="37">
        <v>8</v>
      </c>
      <c r="G86" s="35" t="s">
        <v>31</v>
      </c>
      <c r="H86" s="35" t="s">
        <v>15620</v>
      </c>
      <c r="I86" s="70" t="s">
        <v>15621</v>
      </c>
      <c r="J86" s="78"/>
      <c r="K86" s="35" t="s">
        <v>15626</v>
      </c>
      <c r="L86" s="36">
        <f>COUNTIF('Z22M051 Programação'!K:K,K86)</f>
        <v>1</v>
      </c>
      <c r="M86" s="37">
        <f>COUNTIF('MB25'!B:B,D86)</f>
        <v>1</v>
      </c>
      <c r="N86" s="35">
        <v>45455</v>
      </c>
      <c r="O86" s="37"/>
      <c r="P86" s="37" t="s">
        <v>15232</v>
      </c>
      <c r="Q86" s="37"/>
      <c r="R86" s="37"/>
      <c r="S86" s="37"/>
      <c r="T86" s="35" t="str">
        <f>VLOOKUP(D86,'MB25'!B:K,10,FALSE)</f>
        <v>408044502</v>
      </c>
      <c r="U86" s="35" t="str">
        <f>VLOOKUP(D86,'MB25'!B:J,9,FALSE)</f>
        <v>79</v>
      </c>
      <c r="V86" s="35" t="str">
        <f>VLOOKUP(T86,'MB25'!K:Q,7,FALSE)</f>
        <v>908400066285</v>
      </c>
      <c r="W86" s="35" t="e">
        <f>VLOOKUP(V86,SAM!A:D,2,FALSE)</f>
        <v>#N/A</v>
      </c>
      <c r="Y86" s="35" t="e">
        <f>VLOOKUP(V86,SAM!A:D,3,FALSE)</f>
        <v>#N/A</v>
      </c>
      <c r="Z86" s="35" t="e">
        <f>VLOOKUP(V86,SAM!A:D,4,FALSE)</f>
        <v>#N/A</v>
      </c>
      <c r="AA86" s="70" t="str">
        <f>VLOOKUP(MID(H86,3,8),Fornecedores!A:E,3,FALSE)</f>
        <v>vendas@kap.com.br</v>
      </c>
      <c r="AB86" s="35">
        <f t="shared" si="4"/>
        <v>45455</v>
      </c>
      <c r="AC86" s="35">
        <v>45345</v>
      </c>
      <c r="AD86" s="35">
        <f t="shared" si="5"/>
        <v>-110</v>
      </c>
    </row>
    <row r="87" spans="1:30" s="35" customFormat="1" ht="16.399999999999999" customHeight="1" x14ac:dyDescent="0.25">
      <c r="A87" s="35">
        <v>45434</v>
      </c>
      <c r="B87" s="35" t="s">
        <v>8</v>
      </c>
      <c r="C87" s="36" t="s">
        <v>15544</v>
      </c>
      <c r="D87" s="35" t="s">
        <v>15303</v>
      </c>
      <c r="E87" s="70" t="s">
        <v>15304</v>
      </c>
      <c r="F87" s="37">
        <v>2</v>
      </c>
      <c r="G87" s="35" t="s">
        <v>31</v>
      </c>
      <c r="H87" s="35" t="s">
        <v>15624</v>
      </c>
      <c r="I87" s="70" t="s">
        <v>13405</v>
      </c>
      <c r="J87" s="78"/>
      <c r="K87" s="35" t="s">
        <v>15630</v>
      </c>
      <c r="L87" s="36">
        <f>COUNTIF('Z22M051 Programação'!K:K,K87)</f>
        <v>1</v>
      </c>
      <c r="M87" s="37">
        <f>COUNTIF('MB25'!B:B,D87)</f>
        <v>1</v>
      </c>
      <c r="N87" s="35">
        <v>45467</v>
      </c>
      <c r="O87" s="37"/>
      <c r="P87" s="37" t="s">
        <v>15232</v>
      </c>
      <c r="Q87" s="37"/>
      <c r="R87" s="37"/>
      <c r="S87" s="37"/>
      <c r="T87" s="35" t="str">
        <f>VLOOKUP(D87,'MB25'!B:K,10,FALSE)</f>
        <v>408044502</v>
      </c>
      <c r="U87" s="35" t="str">
        <f>VLOOKUP(D87,'MB25'!B:J,9,FALSE)</f>
        <v>80</v>
      </c>
      <c r="V87" s="35" t="str">
        <f>VLOOKUP(T87,'MB25'!K:Q,7,FALSE)</f>
        <v>908400066285</v>
      </c>
      <c r="W87" s="35" t="e">
        <f>VLOOKUP(V87,SAM!A:D,2,FALSE)</f>
        <v>#N/A</v>
      </c>
      <c r="Y87" s="35" t="e">
        <f>VLOOKUP(V87,SAM!A:D,3,FALSE)</f>
        <v>#N/A</v>
      </c>
      <c r="Z87" s="35" t="e">
        <f>VLOOKUP(V87,SAM!A:D,4,FALSE)</f>
        <v>#N/A</v>
      </c>
      <c r="AA87" s="70" t="str">
        <f>VLOOKUP(MID(H87,3,8),Fornecedores!A:E,3,FALSE)</f>
        <v>s.lassala@ktb-brasil.com;j.avila@ktb-brasil.com;g.queiroz@ktb-brasil.com</v>
      </c>
      <c r="AB87" s="35">
        <f t="shared" si="4"/>
        <v>45467</v>
      </c>
      <c r="AC87" s="35">
        <v>45357</v>
      </c>
      <c r="AD87" s="35">
        <f t="shared" si="5"/>
        <v>-110</v>
      </c>
    </row>
    <row r="88" spans="1:30" s="35" customFormat="1" ht="16.399999999999999" customHeight="1" x14ac:dyDescent="0.25">
      <c r="A88" s="35">
        <v>45432</v>
      </c>
      <c r="B88" s="35" t="s">
        <v>8</v>
      </c>
      <c r="C88" s="36" t="s">
        <v>15486</v>
      </c>
      <c r="D88" s="35" t="s">
        <v>15277</v>
      </c>
      <c r="E88" s="70" t="s">
        <v>15278</v>
      </c>
      <c r="F88" s="37">
        <v>1</v>
      </c>
      <c r="G88" s="35" t="s">
        <v>31</v>
      </c>
      <c r="H88" s="35" t="s">
        <v>15545</v>
      </c>
      <c r="I88" s="70" t="s">
        <v>15546</v>
      </c>
      <c r="J88" s="78"/>
      <c r="K88" s="35" t="s">
        <v>15551</v>
      </c>
      <c r="L88" s="36">
        <f>COUNTIF('Z22M051 Programação'!K:K,K88)</f>
        <v>1</v>
      </c>
      <c r="M88" s="37">
        <f>COUNTIF('MB25'!B:B,D88)</f>
        <v>1</v>
      </c>
      <c r="N88" s="35">
        <v>45453</v>
      </c>
      <c r="O88" s="37">
        <f>IF(N88="","sem prazo",N88-VLOOKUP(V88,SAM!A:D,3,FALSE))</f>
        <v>-11.723043981481169</v>
      </c>
      <c r="P88" s="37" t="s">
        <v>15232</v>
      </c>
      <c r="Q88" s="37"/>
      <c r="R88" s="37"/>
      <c r="S88" s="37"/>
      <c r="T88" s="35" t="str">
        <f>VLOOKUP(D88,'MB25'!B:K,10,FALSE)</f>
        <v>405476500</v>
      </c>
      <c r="U88" s="35" t="str">
        <f>VLOOKUP(D88,'MB25'!B:J,9,FALSE)</f>
        <v>2</v>
      </c>
      <c r="V88" s="35" t="str">
        <f>VLOOKUP(T88,'MB25'!K:Q,7,FALSE)</f>
        <v>908400066201</v>
      </c>
      <c r="W88" s="35" t="str">
        <f>VLOOKUP(V88,SAM!A:D,2,FALSE)</f>
        <v>LM004139</v>
      </c>
      <c r="Y88" s="35">
        <f>VLOOKUP(V88,SAM!A:D,3,FALSE)</f>
        <v>45464.723043981481</v>
      </c>
      <c r="Z88" s="35">
        <f>VLOOKUP(V88,SAM!A:D,4,FALSE)</f>
        <v>45485.723043981481</v>
      </c>
      <c r="AA88" s="70" t="str">
        <f>VLOOKUP(MID(H88,3,8),Fornecedores!A:E,3,FALSE)</f>
        <v>matool@matool.com.br</v>
      </c>
      <c r="AB88" s="35">
        <f t="shared" si="4"/>
        <v>45453</v>
      </c>
      <c r="AC88" s="35">
        <v>45342</v>
      </c>
      <c r="AD88" s="35">
        <f t="shared" si="5"/>
        <v>-111</v>
      </c>
    </row>
    <row r="89" spans="1:30" s="35" customFormat="1" ht="16.399999999999999" customHeight="1" x14ac:dyDescent="0.25">
      <c r="A89" s="35">
        <v>45432</v>
      </c>
      <c r="B89" s="35" t="s">
        <v>8</v>
      </c>
      <c r="C89" s="36" t="s">
        <v>15488</v>
      </c>
      <c r="D89" s="35" t="s">
        <v>15279</v>
      </c>
      <c r="E89" s="70" t="s">
        <v>15280</v>
      </c>
      <c r="F89" s="37">
        <v>1</v>
      </c>
      <c r="G89" s="35" t="s">
        <v>31</v>
      </c>
      <c r="H89" s="35" t="s">
        <v>15545</v>
      </c>
      <c r="I89" s="70" t="s">
        <v>15546</v>
      </c>
      <c r="J89" s="78"/>
      <c r="K89" s="35" t="s">
        <v>15552</v>
      </c>
      <c r="L89" s="36">
        <f>COUNTIF('Z22M051 Programação'!K:K,K89)</f>
        <v>1</v>
      </c>
      <c r="M89" s="37">
        <f>COUNTIF('MB25'!B:B,D89)</f>
        <v>1</v>
      </c>
      <c r="N89" s="35">
        <v>45452</v>
      </c>
      <c r="O89" s="37">
        <f>IF(N89="","sem prazo",N89-VLOOKUP(V89,SAM!A:D,3,FALSE))</f>
        <v>-12.723043981481169</v>
      </c>
      <c r="P89" s="37" t="s">
        <v>15232</v>
      </c>
      <c r="Q89" s="37"/>
      <c r="R89" s="37"/>
      <c r="S89" s="37"/>
      <c r="T89" s="35" t="str">
        <f>VLOOKUP(D89,'MB25'!B:K,10,FALSE)</f>
        <v>405476500</v>
      </c>
      <c r="U89" s="35" t="str">
        <f>VLOOKUP(D89,'MB25'!B:J,9,FALSE)</f>
        <v>1</v>
      </c>
      <c r="V89" s="35" t="str">
        <f>VLOOKUP(T89,'MB25'!K:Q,7,FALSE)</f>
        <v>908400066201</v>
      </c>
      <c r="W89" s="35" t="str">
        <f>VLOOKUP(V89,SAM!A:D,2,FALSE)</f>
        <v>LM004139</v>
      </c>
      <c r="Y89" s="35">
        <f>VLOOKUP(V89,SAM!A:D,3,FALSE)</f>
        <v>45464.723043981481</v>
      </c>
      <c r="Z89" s="35">
        <f>VLOOKUP(V89,SAM!A:D,4,FALSE)</f>
        <v>45485.723043981481</v>
      </c>
      <c r="AA89" s="70" t="str">
        <f>VLOOKUP(MID(H89,3,8),Fornecedores!A:E,3,FALSE)</f>
        <v>matool@matool.com.br</v>
      </c>
      <c r="AB89" s="35">
        <f t="shared" si="4"/>
        <v>45452</v>
      </c>
      <c r="AC89" s="35">
        <v>45344</v>
      </c>
      <c r="AD89" s="35">
        <f t="shared" si="5"/>
        <v>-108</v>
      </c>
    </row>
    <row r="90" spans="1:30" s="35" customFormat="1" ht="16.399999999999999" customHeight="1" x14ac:dyDescent="0.25">
      <c r="A90" s="35">
        <v>45435</v>
      </c>
      <c r="B90" s="35" t="s">
        <v>8</v>
      </c>
      <c r="C90" s="36" t="s">
        <v>15643</v>
      </c>
      <c r="D90" s="35" t="s">
        <v>15609</v>
      </c>
      <c r="E90" s="70" t="s">
        <v>15610</v>
      </c>
      <c r="F90" s="37">
        <v>1</v>
      </c>
      <c r="G90" s="35" t="s">
        <v>31</v>
      </c>
      <c r="H90" s="35" t="s">
        <v>15545</v>
      </c>
      <c r="I90" s="70" t="s">
        <v>15546</v>
      </c>
      <c r="J90" s="78"/>
      <c r="K90" s="35" t="s">
        <v>15651</v>
      </c>
      <c r="L90" s="36">
        <f>COUNTIF('Z22M051 Programação'!K:K,K90)</f>
        <v>1</v>
      </c>
      <c r="M90" s="37">
        <f>COUNTIF('MB25'!B:B,D90)</f>
        <v>1</v>
      </c>
      <c r="N90" s="35">
        <v>45473</v>
      </c>
      <c r="O90" s="37">
        <f>IF(N90="","sem prazo",N90-VLOOKUP(V90,SAM!A:D,3,FALSE))</f>
        <v>232.51597222222335</v>
      </c>
      <c r="P90" s="37" t="s">
        <v>15232</v>
      </c>
      <c r="Q90" s="37"/>
      <c r="R90" s="37"/>
      <c r="S90" s="37"/>
      <c r="T90" s="35" t="str">
        <f>VLOOKUP(D90,'MB25'!B:K,10,FALSE)</f>
        <v>363092913</v>
      </c>
      <c r="U90" s="35" t="str">
        <f>VLOOKUP(D90,'MB25'!B:J,9,FALSE)</f>
        <v>304</v>
      </c>
      <c r="V90" s="35" t="str">
        <f>VLOOKUP(T90,'MB25'!K:Q,7,FALSE)</f>
        <v>908400064453</v>
      </c>
      <c r="W90" s="35" t="str">
        <f>VLOOKUP(V90,SAM!A:D,2,FALSE)</f>
        <v>LM003241</v>
      </c>
      <c r="Y90" s="35">
        <f>VLOOKUP(V90,SAM!A:D,3,FALSE)</f>
        <v>45240.484027777777</v>
      </c>
      <c r="Z90" s="35">
        <f>VLOOKUP(V90,SAM!A:D,4,FALSE)</f>
        <v>45371.484027777777</v>
      </c>
      <c r="AA90" s="70" t="str">
        <f>VLOOKUP(MID(H90,3,8),Fornecedores!A:E,3,FALSE)</f>
        <v>matool@matool.com.br</v>
      </c>
      <c r="AB90" s="35">
        <f t="shared" si="4"/>
        <v>45473</v>
      </c>
      <c r="AC90" s="35">
        <v>45343</v>
      </c>
      <c r="AD90" s="35">
        <f t="shared" si="5"/>
        <v>-130</v>
      </c>
    </row>
    <row r="91" spans="1:30" s="35" customFormat="1" ht="16.399999999999999" customHeight="1" x14ac:dyDescent="0.25">
      <c r="A91" s="35">
        <v>45441</v>
      </c>
      <c r="B91" s="35" t="s">
        <v>8</v>
      </c>
      <c r="C91" s="36" t="s">
        <v>15802</v>
      </c>
      <c r="D91" s="35" t="s">
        <v>15507</v>
      </c>
      <c r="E91" s="70" t="s">
        <v>15508</v>
      </c>
      <c r="F91" s="37">
        <v>1</v>
      </c>
      <c r="G91" s="35" t="s">
        <v>1</v>
      </c>
      <c r="H91" s="35" t="s">
        <v>15545</v>
      </c>
      <c r="I91" s="70" t="s">
        <v>15546</v>
      </c>
      <c r="J91" s="78"/>
      <c r="K91" s="35" t="s">
        <v>15849</v>
      </c>
      <c r="L91" s="36">
        <f>COUNTIF('Z22M051 Programação'!K:K,K91)</f>
        <v>1</v>
      </c>
      <c r="M91" s="37">
        <f>COUNTIF('MB25'!B:B,D91)</f>
        <v>1</v>
      </c>
      <c r="N91" s="35">
        <v>45457</v>
      </c>
      <c r="O91" s="37">
        <f>IF(N91="","sem prazo",N91-VLOOKUP(V91,SAM!A:D,3,FALSE))</f>
        <v>-7.7230439814811689</v>
      </c>
      <c r="P91" s="37" t="s">
        <v>15232</v>
      </c>
      <c r="Q91" s="37"/>
      <c r="R91" s="37"/>
      <c r="S91" s="37"/>
      <c r="T91" s="35" t="str">
        <f>VLOOKUP(D91,'MB25'!B:K,10,FALSE)</f>
        <v>405476498</v>
      </c>
      <c r="U91" s="35" t="str">
        <f>VLOOKUP(D91,'MB25'!B:J,9,FALSE)</f>
        <v>1</v>
      </c>
      <c r="V91" s="35" t="str">
        <f>VLOOKUP(T91,'MB25'!K:Q,7,FALSE)</f>
        <v>908400066199</v>
      </c>
      <c r="W91" s="35" t="str">
        <f>VLOOKUP(V91,SAM!A:D,2,FALSE)</f>
        <v>LM004138</v>
      </c>
      <c r="Y91" s="35">
        <f>VLOOKUP(V91,SAM!A:D,3,FALSE)</f>
        <v>45464.723043981481</v>
      </c>
      <c r="Z91" s="35">
        <f>VLOOKUP(V91,SAM!A:D,4,FALSE)</f>
        <v>45485.723043981481</v>
      </c>
      <c r="AA91" s="70" t="str">
        <f>VLOOKUP(MID(H91,3,8),Fornecedores!A:E,3,FALSE)</f>
        <v>matool@matool.com.br</v>
      </c>
      <c r="AB91" s="35">
        <f t="shared" si="4"/>
        <v>45457</v>
      </c>
      <c r="AC91" s="35">
        <v>45365</v>
      </c>
      <c r="AD91" s="35">
        <f t="shared" si="5"/>
        <v>-92</v>
      </c>
    </row>
    <row r="92" spans="1:30" s="35" customFormat="1" ht="16.399999999999999" customHeight="1" x14ac:dyDescent="0.25">
      <c r="A92" s="35">
        <v>45441</v>
      </c>
      <c r="B92" s="35" t="s">
        <v>8</v>
      </c>
      <c r="C92" s="36" t="s">
        <v>15803</v>
      </c>
      <c r="D92" s="35" t="s">
        <v>15512</v>
      </c>
      <c r="E92" s="70" t="s">
        <v>15513</v>
      </c>
      <c r="F92" s="37">
        <v>1</v>
      </c>
      <c r="G92" s="35" t="s">
        <v>1</v>
      </c>
      <c r="H92" s="35" t="s">
        <v>15545</v>
      </c>
      <c r="I92" s="70" t="s">
        <v>15546</v>
      </c>
      <c r="J92" s="78"/>
      <c r="K92" s="35" t="s">
        <v>15850</v>
      </c>
      <c r="L92" s="36">
        <f>COUNTIF('Z22M051 Programação'!K:K,K92)</f>
        <v>1</v>
      </c>
      <c r="M92" s="37">
        <f>COUNTIF('MB25'!B:B,D92)</f>
        <v>1</v>
      </c>
      <c r="N92" s="35">
        <v>45453</v>
      </c>
      <c r="O92" s="37">
        <f>IF(N92="","sem prazo",N92-VLOOKUP(V92,SAM!A:D,3,FALSE))</f>
        <v>-11.723043981481169</v>
      </c>
      <c r="P92" s="37" t="s">
        <v>15232</v>
      </c>
      <c r="Q92" s="37"/>
      <c r="R92" s="37"/>
      <c r="S92" s="37"/>
      <c r="T92" s="35" t="str">
        <f>VLOOKUP(D92,'MB25'!B:K,10,FALSE)</f>
        <v>405476500</v>
      </c>
      <c r="U92" s="35" t="str">
        <f>VLOOKUP(D92,'MB25'!B:J,9,FALSE)</f>
        <v>4</v>
      </c>
      <c r="V92" s="35" t="str">
        <f>VLOOKUP(T92,'MB25'!K:Q,7,FALSE)</f>
        <v>908400066201</v>
      </c>
      <c r="W92" s="35" t="str">
        <f>VLOOKUP(V92,SAM!A:D,2,FALSE)</f>
        <v>LM004139</v>
      </c>
      <c r="Y92" s="35">
        <f>VLOOKUP(V92,SAM!A:D,3,FALSE)</f>
        <v>45464.723043981481</v>
      </c>
      <c r="Z92" s="35">
        <f>VLOOKUP(V92,SAM!A:D,4,FALSE)</f>
        <v>45485.723043981481</v>
      </c>
      <c r="AA92" s="70" t="str">
        <f>VLOOKUP(MID(H92,3,8),Fornecedores!A:E,3,FALSE)</f>
        <v>matool@matool.com.br</v>
      </c>
      <c r="AB92" s="35">
        <f t="shared" si="4"/>
        <v>45453</v>
      </c>
      <c r="AC92" s="35">
        <v>45366</v>
      </c>
      <c r="AD92" s="35">
        <f t="shared" si="5"/>
        <v>-87</v>
      </c>
    </row>
    <row r="93" spans="1:30" s="35" customFormat="1" ht="16.399999999999999" customHeight="1" x14ac:dyDescent="0.25">
      <c r="A93" s="35">
        <v>45441</v>
      </c>
      <c r="B93" s="35" t="s">
        <v>8</v>
      </c>
      <c r="C93" s="36" t="s">
        <v>15804</v>
      </c>
      <c r="D93" s="35" t="s">
        <v>15514</v>
      </c>
      <c r="E93" s="70" t="s">
        <v>15515</v>
      </c>
      <c r="F93" s="37">
        <v>1</v>
      </c>
      <c r="G93" s="35" t="s">
        <v>1</v>
      </c>
      <c r="H93" s="35" t="s">
        <v>15545</v>
      </c>
      <c r="I93" s="70" t="s">
        <v>15546</v>
      </c>
      <c r="J93" s="78"/>
      <c r="K93" s="35" t="s">
        <v>15851</v>
      </c>
      <c r="L93" s="36">
        <f>COUNTIF('Z22M051 Programação'!K:K,K93)</f>
        <v>1</v>
      </c>
      <c r="M93" s="37">
        <f>COUNTIF('MB25'!B:B,D93)</f>
        <v>1</v>
      </c>
      <c r="N93" s="35">
        <v>45464</v>
      </c>
      <c r="O93" s="37">
        <f>IF(N93="","sem prazo",N93-VLOOKUP(V93,SAM!A:D,3,FALSE))</f>
        <v>-0.72304398148116888</v>
      </c>
      <c r="P93" s="37" t="s">
        <v>15232</v>
      </c>
      <c r="Q93" s="37"/>
      <c r="R93" s="37"/>
      <c r="S93" s="37"/>
      <c r="T93" s="35" t="str">
        <f>VLOOKUP(D93,'MB25'!B:K,10,FALSE)</f>
        <v>405476501</v>
      </c>
      <c r="U93" s="35" t="str">
        <f>VLOOKUP(D93,'MB25'!B:J,9,FALSE)</f>
        <v>6</v>
      </c>
      <c r="V93" s="35" t="str">
        <f>VLOOKUP(T93,'MB25'!K:Q,7,FALSE)</f>
        <v>908400066202</v>
      </c>
      <c r="W93" s="35" t="str">
        <f>VLOOKUP(V93,SAM!A:D,2,FALSE)</f>
        <v>LM004140</v>
      </c>
      <c r="Y93" s="35">
        <f>VLOOKUP(V93,SAM!A:D,3,FALSE)</f>
        <v>45464.723043981481</v>
      </c>
      <c r="Z93" s="35">
        <f>VLOOKUP(V93,SAM!A:D,4,FALSE)</f>
        <v>45485.723043981481</v>
      </c>
      <c r="AA93" s="70" t="str">
        <f>VLOOKUP(MID(H93,3,8),Fornecedores!A:E,3,FALSE)</f>
        <v>matool@matool.com.br</v>
      </c>
      <c r="AB93" s="35">
        <f t="shared" si="4"/>
        <v>45464</v>
      </c>
      <c r="AC93" s="35">
        <v>45367</v>
      </c>
      <c r="AD93" s="35">
        <f t="shared" si="5"/>
        <v>-97</v>
      </c>
    </row>
    <row r="94" spans="1:30" s="35" customFormat="1" ht="16.399999999999999" customHeight="1" x14ac:dyDescent="0.25">
      <c r="A94" s="35">
        <v>45441</v>
      </c>
      <c r="B94" s="35" t="s">
        <v>8</v>
      </c>
      <c r="C94" s="36" t="s">
        <v>15805</v>
      </c>
      <c r="D94" s="35" t="s">
        <v>15516</v>
      </c>
      <c r="E94" s="70" t="s">
        <v>15517</v>
      </c>
      <c r="F94" s="37">
        <v>1</v>
      </c>
      <c r="G94" s="35" t="s">
        <v>1</v>
      </c>
      <c r="H94" s="35" t="s">
        <v>15545</v>
      </c>
      <c r="I94" s="70" t="s">
        <v>15546</v>
      </c>
      <c r="J94" s="78"/>
      <c r="K94" s="35" t="s">
        <v>15852</v>
      </c>
      <c r="L94" s="36">
        <f>COUNTIF('Z22M051 Programação'!K:K,K94)</f>
        <v>1</v>
      </c>
      <c r="M94" s="37">
        <f>COUNTIF('MB25'!B:B,D94)</f>
        <v>1</v>
      </c>
      <c r="N94" s="35">
        <v>45464</v>
      </c>
      <c r="O94" s="37">
        <f>IF(N94="","sem prazo",N94-VLOOKUP(V94,SAM!A:D,3,FALSE))</f>
        <v>-0.72304398148116888</v>
      </c>
      <c r="P94" s="37" t="s">
        <v>15232</v>
      </c>
      <c r="Q94" s="37"/>
      <c r="R94" s="37"/>
      <c r="S94" s="37"/>
      <c r="T94" s="35" t="str">
        <f>VLOOKUP(D94,'MB25'!B:K,10,FALSE)</f>
        <v>405476501</v>
      </c>
      <c r="U94" s="35" t="str">
        <f>VLOOKUP(D94,'MB25'!B:J,9,FALSE)</f>
        <v>7</v>
      </c>
      <c r="V94" s="35" t="str">
        <f>VLOOKUP(T94,'MB25'!K:Q,7,FALSE)</f>
        <v>908400066202</v>
      </c>
      <c r="W94" s="35" t="str">
        <f>VLOOKUP(V94,SAM!A:D,2,FALSE)</f>
        <v>LM004140</v>
      </c>
      <c r="Y94" s="35">
        <f>VLOOKUP(V94,SAM!A:D,3,FALSE)</f>
        <v>45464.723043981481</v>
      </c>
      <c r="Z94" s="35">
        <f>VLOOKUP(V94,SAM!A:D,4,FALSE)</f>
        <v>45485.723043981481</v>
      </c>
      <c r="AA94" s="70" t="str">
        <f>VLOOKUP(MID(H94,3,8),Fornecedores!A:E,3,FALSE)</f>
        <v>matool@matool.com.br</v>
      </c>
      <c r="AB94" s="35">
        <f t="shared" si="4"/>
        <v>45464</v>
      </c>
      <c r="AC94" s="35">
        <v>45368</v>
      </c>
      <c r="AD94" s="35">
        <f t="shared" si="5"/>
        <v>-96</v>
      </c>
    </row>
    <row r="95" spans="1:30" s="35" customFormat="1" ht="16.399999999999999" customHeight="1" x14ac:dyDescent="0.25">
      <c r="A95" s="35">
        <v>45441</v>
      </c>
      <c r="B95" s="35" t="s">
        <v>8</v>
      </c>
      <c r="C95" s="36" t="s">
        <v>15806</v>
      </c>
      <c r="D95" s="35" t="s">
        <v>15520</v>
      </c>
      <c r="E95" s="70" t="s">
        <v>15521</v>
      </c>
      <c r="F95" s="37">
        <v>1</v>
      </c>
      <c r="G95" s="35" t="s">
        <v>1</v>
      </c>
      <c r="H95" s="35" t="s">
        <v>15545</v>
      </c>
      <c r="I95" s="70" t="s">
        <v>15546</v>
      </c>
      <c r="J95" s="78"/>
      <c r="K95" s="35" t="s">
        <v>15853</v>
      </c>
      <c r="L95" s="36">
        <f>COUNTIF('Z22M051 Programação'!K:K,K95)</f>
        <v>1</v>
      </c>
      <c r="M95" s="37">
        <f>COUNTIF('MB25'!B:B,D95)</f>
        <v>1</v>
      </c>
      <c r="N95" s="35">
        <v>45464</v>
      </c>
      <c r="O95" s="37">
        <f>IF(N95="","sem prazo",N95-VLOOKUP(V95,SAM!A:D,3,FALSE))</f>
        <v>-0.72304398148116888</v>
      </c>
      <c r="P95" s="37" t="s">
        <v>15232</v>
      </c>
      <c r="Q95" s="37"/>
      <c r="R95" s="37"/>
      <c r="S95" s="37"/>
      <c r="T95" s="35" t="str">
        <f>VLOOKUP(D95,'MB25'!B:K,10,FALSE)</f>
        <v>405476502</v>
      </c>
      <c r="U95" s="35" t="str">
        <f>VLOOKUP(D95,'MB25'!B:J,9,FALSE)</f>
        <v>7</v>
      </c>
      <c r="V95" s="35" t="str">
        <f>VLOOKUP(T95,'MB25'!K:Q,7,FALSE)</f>
        <v>908400066203</v>
      </c>
      <c r="W95" s="35" t="str">
        <f>VLOOKUP(V95,SAM!A:D,2,FALSE)</f>
        <v>LM004137</v>
      </c>
      <c r="Y95" s="35">
        <f>VLOOKUP(V95,SAM!A:D,3,FALSE)</f>
        <v>45464.723043981481</v>
      </c>
      <c r="Z95" s="35">
        <f>VLOOKUP(V95,SAM!A:D,4,FALSE)</f>
        <v>45485.723043981481</v>
      </c>
      <c r="AA95" s="70" t="str">
        <f>VLOOKUP(MID(H95,3,8),Fornecedores!A:E,3,FALSE)</f>
        <v>matool@matool.com.br</v>
      </c>
      <c r="AB95" s="35">
        <f t="shared" si="4"/>
        <v>45464</v>
      </c>
      <c r="AC95" s="35">
        <v>45369</v>
      </c>
      <c r="AD95" s="35">
        <f t="shared" si="5"/>
        <v>-95</v>
      </c>
    </row>
    <row r="96" spans="1:30" s="35" customFormat="1" ht="16.399999999999999" customHeight="1" x14ac:dyDescent="0.25">
      <c r="A96" s="35">
        <v>45441</v>
      </c>
      <c r="B96" s="35" t="s">
        <v>8</v>
      </c>
      <c r="C96" s="36" t="s">
        <v>15807</v>
      </c>
      <c r="D96" s="35" t="s">
        <v>15522</v>
      </c>
      <c r="E96" s="70" t="s">
        <v>15523</v>
      </c>
      <c r="F96" s="37">
        <v>1</v>
      </c>
      <c r="G96" s="35" t="s">
        <v>1</v>
      </c>
      <c r="H96" s="35" t="s">
        <v>15545</v>
      </c>
      <c r="I96" s="70" t="s">
        <v>15546</v>
      </c>
      <c r="J96" s="78"/>
      <c r="K96" s="35" t="s">
        <v>15854</v>
      </c>
      <c r="L96" s="36">
        <f>COUNTIF('Z22M051 Programação'!K:K,K96)</f>
        <v>1</v>
      </c>
      <c r="M96" s="37">
        <f>COUNTIF('MB25'!B:B,D96)</f>
        <v>1</v>
      </c>
      <c r="N96" s="35">
        <v>45464</v>
      </c>
      <c r="O96" s="37">
        <f>IF(N96="","sem prazo",N96-VLOOKUP(V96,SAM!A:D,3,FALSE))</f>
        <v>-0.72304398148116888</v>
      </c>
      <c r="P96" s="37" t="s">
        <v>15232</v>
      </c>
      <c r="Q96" s="37"/>
      <c r="R96" s="37"/>
      <c r="S96" s="37"/>
      <c r="T96" s="35" t="str">
        <f>VLOOKUP(D96,'MB25'!B:K,10,FALSE)</f>
        <v>405476502</v>
      </c>
      <c r="U96" s="35" t="str">
        <f>VLOOKUP(D96,'MB25'!B:J,9,FALSE)</f>
        <v>8</v>
      </c>
      <c r="V96" s="35" t="str">
        <f>VLOOKUP(T96,'MB25'!K:Q,7,FALSE)</f>
        <v>908400066203</v>
      </c>
      <c r="W96" s="35" t="str">
        <f>VLOOKUP(V96,SAM!A:D,2,FALSE)</f>
        <v>LM004137</v>
      </c>
      <c r="Y96" s="35">
        <f>VLOOKUP(V96,SAM!A:D,3,FALSE)</f>
        <v>45464.723043981481</v>
      </c>
      <c r="Z96" s="35">
        <f>VLOOKUP(V96,SAM!A:D,4,FALSE)</f>
        <v>45485.723043981481</v>
      </c>
      <c r="AA96" s="70" t="str">
        <f>VLOOKUP(MID(H96,3,8),Fornecedores!A:E,3,FALSE)</f>
        <v>matool@matool.com.br</v>
      </c>
      <c r="AB96" s="35">
        <f t="shared" si="4"/>
        <v>45464</v>
      </c>
      <c r="AC96" s="35">
        <v>45370</v>
      </c>
      <c r="AD96" s="35">
        <f t="shared" si="5"/>
        <v>-94</v>
      </c>
    </row>
    <row r="97" spans="1:30" s="35" customFormat="1" ht="16.399999999999999" customHeight="1" x14ac:dyDescent="0.25">
      <c r="A97" s="35">
        <v>45448</v>
      </c>
      <c r="B97" s="35" t="s">
        <v>8</v>
      </c>
      <c r="C97" s="36" t="s">
        <v>15943</v>
      </c>
      <c r="D97" s="35" t="s">
        <v>15863</v>
      </c>
      <c r="E97" s="70" t="s">
        <v>15864</v>
      </c>
      <c r="F97" s="37">
        <v>1</v>
      </c>
      <c r="G97" s="35" t="s">
        <v>31</v>
      </c>
      <c r="H97" s="35" t="s">
        <v>15545</v>
      </c>
      <c r="I97" s="70" t="s">
        <v>15546</v>
      </c>
      <c r="J97" s="78"/>
      <c r="K97" s="35" t="s">
        <v>15974</v>
      </c>
      <c r="L97" s="36">
        <f>COUNTIF('Z22M051 Programação'!K:K,K97)</f>
        <v>1</v>
      </c>
      <c r="M97" s="37">
        <f>COUNTIF('MB25'!B:B,D97)</f>
        <v>1</v>
      </c>
      <c r="N97" s="35">
        <v>45448</v>
      </c>
      <c r="O97" s="37">
        <f>IF(N97="","sem prazo",N97-VLOOKUP(V97,SAM!A:D,3,FALSE))</f>
        <v>207.51597222222335</v>
      </c>
      <c r="P97" s="37" t="s">
        <v>15232</v>
      </c>
      <c r="Q97" s="37"/>
      <c r="R97" s="37"/>
      <c r="S97" s="37"/>
      <c r="T97" s="35" t="str">
        <f>VLOOKUP(D97,'MB25'!B:K,10,FALSE)</f>
        <v>363071154</v>
      </c>
      <c r="U97" s="35" t="str">
        <f>VLOOKUP(D97,'MB25'!B:J,9,FALSE)</f>
        <v>545</v>
      </c>
      <c r="V97" s="35" t="str">
        <f>VLOOKUP(T97,'MB25'!K:Q,7,FALSE)</f>
        <v>908400064444</v>
      </c>
      <c r="W97" s="35" t="str">
        <f>VLOOKUP(V97,SAM!A:D,2,FALSE)</f>
        <v>LM003235</v>
      </c>
      <c r="Y97" s="35">
        <f>VLOOKUP(V97,SAM!A:D,3,FALSE)</f>
        <v>45240.484027777777</v>
      </c>
      <c r="Z97" s="35">
        <f>VLOOKUP(V97,SAM!A:D,4,FALSE)</f>
        <v>45371.484027777777</v>
      </c>
      <c r="AA97" s="70" t="str">
        <f>VLOOKUP(MID(H97,3,8),Fornecedores!A:E,3,FALSE)</f>
        <v>matool@matool.com.br</v>
      </c>
      <c r="AB97" s="35">
        <f t="shared" si="4"/>
        <v>45448</v>
      </c>
      <c r="AC97" s="35">
        <v>45394</v>
      </c>
      <c r="AD97" s="35">
        <f t="shared" si="5"/>
        <v>-54</v>
      </c>
    </row>
    <row r="98" spans="1:30" s="35" customFormat="1" ht="16.399999999999999" customHeight="1" x14ac:dyDescent="0.25">
      <c r="A98" s="35">
        <v>45448</v>
      </c>
      <c r="B98" s="35" t="s">
        <v>8</v>
      </c>
      <c r="C98" s="36" t="s">
        <v>15944</v>
      </c>
      <c r="D98" s="35" t="s">
        <v>15866</v>
      </c>
      <c r="E98" s="70" t="s">
        <v>15867</v>
      </c>
      <c r="F98" s="37">
        <v>1</v>
      </c>
      <c r="G98" s="35" t="s">
        <v>31</v>
      </c>
      <c r="H98" s="35" t="s">
        <v>15545</v>
      </c>
      <c r="I98" s="70" t="s">
        <v>15546</v>
      </c>
      <c r="J98" s="78"/>
      <c r="K98" s="35" t="s">
        <v>15975</v>
      </c>
      <c r="L98" s="36">
        <f>COUNTIF('Z22M051 Programação'!K:K,K98)</f>
        <v>1</v>
      </c>
      <c r="M98" s="37">
        <f>COUNTIF('MB25'!B:B,D98)</f>
        <v>1</v>
      </c>
      <c r="N98" s="35">
        <v>45448</v>
      </c>
      <c r="O98" s="37">
        <f>IF(N98="","sem prazo",N98-VLOOKUP(V98,SAM!A:D,3,FALSE))</f>
        <v>207.51597222222335</v>
      </c>
      <c r="P98" s="37" t="s">
        <v>15232</v>
      </c>
      <c r="Q98" s="37"/>
      <c r="R98" s="37"/>
      <c r="S98" s="37"/>
      <c r="T98" s="35" t="str">
        <f>VLOOKUP(D98,'MB25'!B:K,10,FALSE)</f>
        <v>363092448</v>
      </c>
      <c r="U98" s="35" t="str">
        <f>VLOOKUP(D98,'MB25'!B:J,9,FALSE)</f>
        <v>641</v>
      </c>
      <c r="V98" s="35" t="str">
        <f>VLOOKUP(T98,'MB25'!K:Q,7,FALSE)</f>
        <v>908400064449</v>
      </c>
      <c r="W98" s="35" t="str">
        <f>VLOOKUP(V98,SAM!A:D,2,FALSE)</f>
        <v>LM003237</v>
      </c>
      <c r="Y98" s="35">
        <f>VLOOKUP(V98,SAM!A:D,3,FALSE)</f>
        <v>45240.484027777777</v>
      </c>
      <c r="Z98" s="35">
        <f>VLOOKUP(V98,SAM!A:D,4,FALSE)</f>
        <v>45371.484027777777</v>
      </c>
      <c r="AA98" s="70" t="str">
        <f>VLOOKUP(MID(H98,3,8),Fornecedores!A:E,3,FALSE)</f>
        <v>matool@matool.com.br</v>
      </c>
      <c r="AB98" s="35">
        <f t="shared" ref="AB98:AB129" si="6">N98</f>
        <v>45448</v>
      </c>
      <c r="AC98" s="35">
        <v>45395</v>
      </c>
      <c r="AD98" s="35">
        <f t="shared" ref="AD98:AD129" si="7">AC98-AB98</f>
        <v>-53</v>
      </c>
    </row>
    <row r="99" spans="1:30" s="35" customFormat="1" ht="16.399999999999999" customHeight="1" x14ac:dyDescent="0.25">
      <c r="A99" s="35">
        <v>45406</v>
      </c>
      <c r="B99" s="35" t="s">
        <v>8</v>
      </c>
      <c r="C99" s="36" t="s">
        <v>15398</v>
      </c>
      <c r="D99" s="35" t="s">
        <v>15311</v>
      </c>
      <c r="E99" s="70" t="s">
        <v>15312</v>
      </c>
      <c r="F99" s="37">
        <v>1</v>
      </c>
      <c r="G99" s="35" t="s">
        <v>31</v>
      </c>
      <c r="H99" s="35" t="s">
        <v>15435</v>
      </c>
      <c r="I99" s="70" t="s">
        <v>15199</v>
      </c>
      <c r="J99" s="78"/>
      <c r="K99" s="35" t="s">
        <v>15450</v>
      </c>
      <c r="L99" s="36">
        <f>COUNTIF('Z22M051 Programação'!K:K,K99)</f>
        <v>1</v>
      </c>
      <c r="M99" s="37">
        <f>COUNTIF('MB25'!B:B,D99)</f>
        <v>1</v>
      </c>
      <c r="N99" s="35">
        <v>45471</v>
      </c>
      <c r="O99" s="37" t="e">
        <f>IF(N99="","sem prazo",N99-VLOOKUP(V99,SAM!A:D,3,FALSE))</f>
        <v>#N/A</v>
      </c>
      <c r="P99" s="37" t="s">
        <v>15232</v>
      </c>
      <c r="Q99" s="37"/>
      <c r="R99" s="37"/>
      <c r="S99" s="37"/>
      <c r="T99" s="35" t="str">
        <f>VLOOKUP(D99,'MB25'!B:K,10,FALSE)</f>
        <v>402590081</v>
      </c>
      <c r="U99" s="35" t="str">
        <f>VLOOKUP(D99,'MB25'!B:J,9,FALSE)</f>
        <v>14</v>
      </c>
      <c r="V99" s="35" t="str">
        <f>VLOOKUP(T99,'MB25'!K:Q,7,FALSE)</f>
        <v>908400066086</v>
      </c>
      <c r="W99" s="35" t="e">
        <f>VLOOKUP(V99,SAM!A:D,2,FALSE)</f>
        <v>#N/A</v>
      </c>
      <c r="Y99" s="35" t="e">
        <f>VLOOKUP(V99,SAM!A:D,3,FALSE)</f>
        <v>#N/A</v>
      </c>
      <c r="Z99" s="35" t="e">
        <f>VLOOKUP(V99,SAM!A:D,4,FALSE)</f>
        <v>#N/A</v>
      </c>
      <c r="AA99" s="70" t="str">
        <f>VLOOKUP(MID(H99,3,8),Fornecedores!A:E,3,FALSE)</f>
        <v>ASilva@moldmasters.com</v>
      </c>
      <c r="AB99" s="35">
        <f t="shared" si="6"/>
        <v>45471</v>
      </c>
      <c r="AC99" s="35">
        <v>45367</v>
      </c>
      <c r="AD99" s="35">
        <f t="shared" si="7"/>
        <v>-104</v>
      </c>
    </row>
    <row r="100" spans="1:30" s="35" customFormat="1" ht="16.399999999999999" customHeight="1" x14ac:dyDescent="0.25">
      <c r="A100" s="35">
        <v>45406</v>
      </c>
      <c r="B100" s="35" t="s">
        <v>8</v>
      </c>
      <c r="C100" s="36" t="s">
        <v>15400</v>
      </c>
      <c r="D100" s="35" t="s">
        <v>15313</v>
      </c>
      <c r="E100" s="70" t="s">
        <v>15314</v>
      </c>
      <c r="F100" s="37">
        <v>1</v>
      </c>
      <c r="G100" s="35" t="s">
        <v>31</v>
      </c>
      <c r="H100" s="35" t="s">
        <v>15435</v>
      </c>
      <c r="I100" s="70" t="s">
        <v>15199</v>
      </c>
      <c r="J100" s="78"/>
      <c r="K100" s="35" t="s">
        <v>15451</v>
      </c>
      <c r="L100" s="36">
        <f>COUNTIF('Z22M051 Programação'!K:K,K100)</f>
        <v>1</v>
      </c>
      <c r="M100" s="37">
        <f>COUNTIF('MB25'!B:B,D100)</f>
        <v>1</v>
      </c>
      <c r="N100" s="35">
        <v>45471</v>
      </c>
      <c r="O100" s="37" t="e">
        <f>IF(N100="","sem prazo",N100-VLOOKUP(V100,SAM!A:D,3,FALSE))</f>
        <v>#N/A</v>
      </c>
      <c r="P100" s="37" t="s">
        <v>15232</v>
      </c>
      <c r="Q100" s="37"/>
      <c r="R100" s="37"/>
      <c r="S100" s="37"/>
      <c r="T100" s="35" t="str">
        <f>VLOOKUP(D100,'MB25'!B:K,10,FALSE)</f>
        <v>402590081</v>
      </c>
      <c r="U100" s="35" t="str">
        <f>VLOOKUP(D100,'MB25'!B:J,9,FALSE)</f>
        <v>15</v>
      </c>
      <c r="V100" s="35" t="str">
        <f>VLOOKUP(T100,'MB25'!K:Q,7,FALSE)</f>
        <v>908400066086</v>
      </c>
      <c r="W100" s="35" t="e">
        <f>VLOOKUP(V100,SAM!A:D,2,FALSE)</f>
        <v>#N/A</v>
      </c>
      <c r="Y100" s="35" t="e">
        <f>VLOOKUP(V100,SAM!A:D,3,FALSE)</f>
        <v>#N/A</v>
      </c>
      <c r="Z100" s="35" t="e">
        <f>VLOOKUP(V100,SAM!A:D,4,FALSE)</f>
        <v>#N/A</v>
      </c>
      <c r="AA100" s="70" t="str">
        <f>VLOOKUP(MID(H100,3,8),Fornecedores!A:E,3,FALSE)</f>
        <v>ASilva@moldmasters.com</v>
      </c>
      <c r="AB100" s="35">
        <f t="shared" si="6"/>
        <v>45471</v>
      </c>
      <c r="AC100" s="35">
        <v>45368</v>
      </c>
      <c r="AD100" s="35">
        <f t="shared" si="7"/>
        <v>-103</v>
      </c>
    </row>
    <row r="101" spans="1:30" s="35" customFormat="1" ht="16.399999999999999" customHeight="1" x14ac:dyDescent="0.25">
      <c r="A101" s="35">
        <v>45406</v>
      </c>
      <c r="B101" s="35" t="s">
        <v>8</v>
      </c>
      <c r="C101" s="36" t="s">
        <v>15401</v>
      </c>
      <c r="D101" s="35" t="s">
        <v>15322</v>
      </c>
      <c r="E101" s="70" t="s">
        <v>15323</v>
      </c>
      <c r="F101" s="37">
        <v>2</v>
      </c>
      <c r="G101" s="35" t="s">
        <v>31</v>
      </c>
      <c r="H101" s="35" t="s">
        <v>15435</v>
      </c>
      <c r="I101" s="70" t="s">
        <v>15199</v>
      </c>
      <c r="J101" s="78"/>
      <c r="K101" s="35" t="s">
        <v>15452</v>
      </c>
      <c r="L101" s="36">
        <f>COUNTIF('Z22M051 Programação'!K:K,K101)</f>
        <v>1</v>
      </c>
      <c r="M101" s="37">
        <f>COUNTIF('MB25'!B:B,D101)</f>
        <v>1</v>
      </c>
      <c r="N101" s="35">
        <v>45471</v>
      </c>
      <c r="O101" s="37" t="e">
        <f>IF(N101="","sem prazo",N101-VLOOKUP(V101,SAM!A:D,3,FALSE))</f>
        <v>#N/A</v>
      </c>
      <c r="P101" s="37" t="s">
        <v>15232</v>
      </c>
      <c r="Q101" s="37"/>
      <c r="R101" s="37"/>
      <c r="S101" s="37"/>
      <c r="T101" s="35" t="str">
        <f>VLOOKUP(D101,'MB25'!B:K,10,FALSE)</f>
        <v>402590081</v>
      </c>
      <c r="U101" s="35" t="str">
        <f>VLOOKUP(D101,'MB25'!B:J,9,FALSE)</f>
        <v>16</v>
      </c>
      <c r="V101" s="35" t="str">
        <f>VLOOKUP(T101,'MB25'!K:Q,7,FALSE)</f>
        <v>908400066086</v>
      </c>
      <c r="W101" s="35" t="e">
        <f>VLOOKUP(V101,SAM!A:D,2,FALSE)</f>
        <v>#N/A</v>
      </c>
      <c r="Y101" s="35" t="e">
        <f>VLOOKUP(V101,SAM!A:D,3,FALSE)</f>
        <v>#N/A</v>
      </c>
      <c r="Z101" s="35" t="e">
        <f>VLOOKUP(V101,SAM!A:D,4,FALSE)</f>
        <v>#N/A</v>
      </c>
      <c r="AA101" s="70" t="str">
        <f>VLOOKUP(MID(H101,3,8),Fornecedores!A:E,3,FALSE)</f>
        <v>ASilva@moldmasters.com</v>
      </c>
      <c r="AB101" s="35">
        <f t="shared" si="6"/>
        <v>45471</v>
      </c>
      <c r="AC101" s="35">
        <v>45369</v>
      </c>
      <c r="AD101" s="35">
        <f t="shared" si="7"/>
        <v>-102</v>
      </c>
    </row>
    <row r="102" spans="1:30" s="35" customFormat="1" ht="16.399999999999999" customHeight="1" x14ac:dyDescent="0.25">
      <c r="A102" s="35">
        <v>45406</v>
      </c>
      <c r="B102" s="35" t="s">
        <v>8</v>
      </c>
      <c r="C102" s="36" t="s">
        <v>15402</v>
      </c>
      <c r="D102" s="35" t="s">
        <v>15328</v>
      </c>
      <c r="E102" s="70" t="s">
        <v>15329</v>
      </c>
      <c r="F102" s="37">
        <v>1</v>
      </c>
      <c r="G102" s="35" t="s">
        <v>31</v>
      </c>
      <c r="H102" s="35" t="s">
        <v>15435</v>
      </c>
      <c r="I102" s="70" t="s">
        <v>15199</v>
      </c>
      <c r="J102" s="78"/>
      <c r="K102" s="35" t="s">
        <v>15453</v>
      </c>
      <c r="L102" s="36">
        <f>COUNTIF('Z22M051 Programação'!K:K,K102)</f>
        <v>1</v>
      </c>
      <c r="M102" s="37">
        <f>COUNTIF('MB25'!B:B,D102)</f>
        <v>1</v>
      </c>
      <c r="N102" s="35">
        <v>45471</v>
      </c>
      <c r="O102" s="37" t="e">
        <f>IF(N102="","sem prazo",N102-VLOOKUP(V102,SAM!A:D,3,FALSE))</f>
        <v>#N/A</v>
      </c>
      <c r="P102" s="37" t="s">
        <v>15232</v>
      </c>
      <c r="Q102" s="37"/>
      <c r="R102" s="37"/>
      <c r="S102" s="37"/>
      <c r="T102" s="35" t="str">
        <f>VLOOKUP(D102,'MB25'!B:K,10,FALSE)</f>
        <v>402590081</v>
      </c>
      <c r="U102" s="35" t="str">
        <f>VLOOKUP(D102,'MB25'!B:J,9,FALSE)</f>
        <v>17</v>
      </c>
      <c r="V102" s="35" t="str">
        <f>VLOOKUP(T102,'MB25'!K:Q,7,FALSE)</f>
        <v>908400066086</v>
      </c>
      <c r="W102" s="35" t="e">
        <f>VLOOKUP(V102,SAM!A:D,2,FALSE)</f>
        <v>#N/A</v>
      </c>
      <c r="Y102" s="35" t="e">
        <f>VLOOKUP(V102,SAM!A:D,3,FALSE)</f>
        <v>#N/A</v>
      </c>
      <c r="Z102" s="35" t="e">
        <f>VLOOKUP(V102,SAM!A:D,4,FALSE)</f>
        <v>#N/A</v>
      </c>
      <c r="AA102" s="70" t="str">
        <f>VLOOKUP(MID(H102,3,8),Fornecedores!A:E,3,FALSE)</f>
        <v>ASilva@moldmasters.com</v>
      </c>
      <c r="AB102" s="35">
        <f t="shared" si="6"/>
        <v>45471</v>
      </c>
      <c r="AC102" s="35">
        <v>45370</v>
      </c>
      <c r="AD102" s="35">
        <f t="shared" si="7"/>
        <v>-101</v>
      </c>
    </row>
    <row r="103" spans="1:30" s="35" customFormat="1" ht="16.399999999999999" customHeight="1" x14ac:dyDescent="0.25">
      <c r="A103" s="35">
        <v>45406</v>
      </c>
      <c r="B103" s="35" t="s">
        <v>8</v>
      </c>
      <c r="C103" s="36" t="s">
        <v>15403</v>
      </c>
      <c r="D103" s="35" t="s">
        <v>15372</v>
      </c>
      <c r="E103" s="70" t="s">
        <v>15373</v>
      </c>
      <c r="F103" s="37">
        <v>1</v>
      </c>
      <c r="G103" s="35" t="s">
        <v>31</v>
      </c>
      <c r="H103" s="35" t="s">
        <v>15435</v>
      </c>
      <c r="I103" s="70" t="s">
        <v>15199</v>
      </c>
      <c r="J103" s="78"/>
      <c r="K103" s="35" t="s">
        <v>15454</v>
      </c>
      <c r="L103" s="36">
        <f>COUNTIF('Z22M051 Programação'!K:K,K103)</f>
        <v>1</v>
      </c>
      <c r="M103" s="37">
        <f>COUNTIF('MB25'!B:B,D103)</f>
        <v>1</v>
      </c>
      <c r="N103" s="35">
        <v>45471</v>
      </c>
      <c r="O103" s="37" t="e">
        <f>IF(N103="","sem prazo",N103-VLOOKUP(V103,SAM!A:D,3,FALSE))</f>
        <v>#N/A</v>
      </c>
      <c r="P103" s="37" t="s">
        <v>15232</v>
      </c>
      <c r="Q103" s="37"/>
      <c r="R103" s="37"/>
      <c r="S103" s="37"/>
      <c r="T103" s="35" t="str">
        <f>VLOOKUP(D103,'MB25'!B:K,10,FALSE)</f>
        <v>402590081</v>
      </c>
      <c r="U103" s="35" t="str">
        <f>VLOOKUP(D103,'MB25'!B:J,9,FALSE)</f>
        <v>18</v>
      </c>
      <c r="V103" s="35" t="str">
        <f>VLOOKUP(T103,'MB25'!K:Q,7,FALSE)</f>
        <v>908400066086</v>
      </c>
      <c r="W103" s="35" t="e">
        <f>VLOOKUP(V103,SAM!A:D,2,FALSE)</f>
        <v>#N/A</v>
      </c>
      <c r="Y103" s="35" t="e">
        <f>VLOOKUP(V103,SAM!A:D,3,FALSE)</f>
        <v>#N/A</v>
      </c>
      <c r="Z103" s="35" t="e">
        <f>VLOOKUP(V103,SAM!A:D,4,FALSE)</f>
        <v>#N/A</v>
      </c>
      <c r="AA103" s="70" t="str">
        <f>VLOOKUP(MID(H103,3,8),Fornecedores!A:E,3,FALSE)</f>
        <v>ASilva@moldmasters.com</v>
      </c>
      <c r="AB103" s="35">
        <f t="shared" si="6"/>
        <v>45471</v>
      </c>
      <c r="AC103" s="35">
        <v>45371</v>
      </c>
      <c r="AD103" s="35">
        <f t="shared" si="7"/>
        <v>-100</v>
      </c>
    </row>
    <row r="104" spans="1:30" s="35" customFormat="1" ht="16.399999999999999" customHeight="1" x14ac:dyDescent="0.25">
      <c r="A104" s="35">
        <v>45406</v>
      </c>
      <c r="B104" s="35" t="s">
        <v>8</v>
      </c>
      <c r="C104" s="36" t="s">
        <v>15429</v>
      </c>
      <c r="D104" s="35" t="s">
        <v>15374</v>
      </c>
      <c r="E104" s="70" t="s">
        <v>15375</v>
      </c>
      <c r="F104" s="37">
        <v>6</v>
      </c>
      <c r="G104" s="35" t="s">
        <v>31</v>
      </c>
      <c r="H104" s="35" t="s">
        <v>15435</v>
      </c>
      <c r="I104" s="70" t="s">
        <v>15199</v>
      </c>
      <c r="J104" s="78"/>
      <c r="K104" s="35" t="s">
        <v>15455</v>
      </c>
      <c r="L104" s="36">
        <f>COUNTIF('Z22M051 Programação'!K:K,K104)</f>
        <v>1</v>
      </c>
      <c r="M104" s="37">
        <f>COUNTIF('MB25'!B:B,D104)</f>
        <v>1</v>
      </c>
      <c r="N104" s="35">
        <v>45471</v>
      </c>
      <c r="O104" s="37" t="e">
        <f>IF(N104="","sem prazo",N104-VLOOKUP(V104,SAM!A:D,3,FALSE))</f>
        <v>#N/A</v>
      </c>
      <c r="P104" s="37" t="s">
        <v>15232</v>
      </c>
      <c r="Q104" s="37"/>
      <c r="R104" s="37"/>
      <c r="S104" s="37"/>
      <c r="T104" s="35" t="str">
        <f>VLOOKUP(D104,'MB25'!B:K,10,FALSE)</f>
        <v>402590081</v>
      </c>
      <c r="U104" s="35" t="str">
        <f>VLOOKUP(D104,'MB25'!B:J,9,FALSE)</f>
        <v>19</v>
      </c>
      <c r="V104" s="35" t="str">
        <f>VLOOKUP(T104,'MB25'!K:Q,7,FALSE)</f>
        <v>908400066086</v>
      </c>
      <c r="W104" s="35" t="e">
        <f>VLOOKUP(V104,SAM!A:D,2,FALSE)</f>
        <v>#N/A</v>
      </c>
      <c r="Y104" s="35" t="e">
        <f>VLOOKUP(V104,SAM!A:D,3,FALSE)</f>
        <v>#N/A</v>
      </c>
      <c r="Z104" s="35" t="e">
        <f>VLOOKUP(V104,SAM!A:D,4,FALSE)</f>
        <v>#N/A</v>
      </c>
      <c r="AA104" s="70" t="str">
        <f>VLOOKUP(MID(H104,3,8),Fornecedores!A:E,3,FALSE)</f>
        <v>ASilva@moldmasters.com</v>
      </c>
      <c r="AB104" s="35">
        <f t="shared" si="6"/>
        <v>45471</v>
      </c>
      <c r="AC104" s="35">
        <v>45372</v>
      </c>
      <c r="AD104" s="35">
        <f t="shared" si="7"/>
        <v>-99</v>
      </c>
    </row>
    <row r="105" spans="1:30" s="35" customFormat="1" ht="16.399999999999999" customHeight="1" x14ac:dyDescent="0.25">
      <c r="A105" s="35">
        <v>45406</v>
      </c>
      <c r="B105" s="35" t="s">
        <v>8</v>
      </c>
      <c r="C105" s="36" t="s">
        <v>15404</v>
      </c>
      <c r="D105" s="35" t="s">
        <v>15383</v>
      </c>
      <c r="E105" s="70" t="s">
        <v>15384</v>
      </c>
      <c r="F105" s="37">
        <v>2</v>
      </c>
      <c r="G105" s="35" t="s">
        <v>31</v>
      </c>
      <c r="H105" s="35" t="s">
        <v>15435</v>
      </c>
      <c r="I105" s="70" t="s">
        <v>15199</v>
      </c>
      <c r="J105" s="78"/>
      <c r="K105" s="35" t="s">
        <v>15456</v>
      </c>
      <c r="L105" s="36">
        <f>COUNTIF('Z22M051 Programação'!K:K,K105)</f>
        <v>1</v>
      </c>
      <c r="M105" s="37">
        <f>COUNTIF('MB25'!B:B,D105)</f>
        <v>1</v>
      </c>
      <c r="N105" s="35">
        <v>45471</v>
      </c>
      <c r="O105" s="37" t="e">
        <f>IF(N105="","sem prazo",N105-VLOOKUP(V105,SAM!A:D,3,FALSE))</f>
        <v>#N/A</v>
      </c>
      <c r="P105" s="37" t="s">
        <v>15232</v>
      </c>
      <c r="Q105" s="37"/>
      <c r="R105" s="37"/>
      <c r="S105" s="37"/>
      <c r="T105" s="35" t="str">
        <f>VLOOKUP(D105,'MB25'!B:K,10,FALSE)</f>
        <v>402590081</v>
      </c>
      <c r="U105" s="35" t="str">
        <f>VLOOKUP(D105,'MB25'!B:J,9,FALSE)</f>
        <v>20</v>
      </c>
      <c r="V105" s="35" t="str">
        <f>VLOOKUP(T105,'MB25'!K:Q,7,FALSE)</f>
        <v>908400066086</v>
      </c>
      <c r="W105" s="35" t="e">
        <f>VLOOKUP(V105,SAM!A:D,2,FALSE)</f>
        <v>#N/A</v>
      </c>
      <c r="Y105" s="35" t="e">
        <f>VLOOKUP(V105,SAM!A:D,3,FALSE)</f>
        <v>#N/A</v>
      </c>
      <c r="Z105" s="35" t="e">
        <f>VLOOKUP(V105,SAM!A:D,4,FALSE)</f>
        <v>#N/A</v>
      </c>
      <c r="AA105" s="70" t="str">
        <f>VLOOKUP(MID(H105,3,8),Fornecedores!A:E,3,FALSE)</f>
        <v>ASilva@moldmasters.com</v>
      </c>
      <c r="AB105" s="35">
        <f t="shared" si="6"/>
        <v>45471</v>
      </c>
      <c r="AC105" s="35">
        <v>45373</v>
      </c>
      <c r="AD105" s="35">
        <f t="shared" si="7"/>
        <v>-98</v>
      </c>
    </row>
    <row r="106" spans="1:30" s="35" customFormat="1" ht="16.399999999999999" customHeight="1" x14ac:dyDescent="0.25">
      <c r="A106" s="35">
        <v>45406</v>
      </c>
      <c r="B106" s="35" t="s">
        <v>8</v>
      </c>
      <c r="C106" s="36" t="s">
        <v>15405</v>
      </c>
      <c r="D106" s="35" t="s">
        <v>15305</v>
      </c>
      <c r="E106" s="70" t="s">
        <v>15306</v>
      </c>
      <c r="F106" s="37">
        <v>10</v>
      </c>
      <c r="G106" s="35" t="s">
        <v>31</v>
      </c>
      <c r="H106" s="35" t="s">
        <v>15435</v>
      </c>
      <c r="I106" s="70" t="s">
        <v>15199</v>
      </c>
      <c r="J106" s="78"/>
      <c r="K106" s="35" t="s">
        <v>15457</v>
      </c>
      <c r="L106" s="36">
        <f>COUNTIF('Z22M051 Programação'!K:K,K106)</f>
        <v>1</v>
      </c>
      <c r="M106" s="37">
        <f>COUNTIF('MB25'!B:B,D106)</f>
        <v>1</v>
      </c>
      <c r="N106" s="35">
        <v>45471</v>
      </c>
      <c r="O106" s="37" t="e">
        <f>IF(N106="","sem prazo",N106-VLOOKUP(V106,SAM!A:D,3,FALSE))</f>
        <v>#N/A</v>
      </c>
      <c r="P106" s="37" t="s">
        <v>15232</v>
      </c>
      <c r="Q106" s="37"/>
      <c r="R106" s="37"/>
      <c r="S106" s="37"/>
      <c r="T106" s="35" t="str">
        <f>VLOOKUP(D106,'MB25'!B:K,10,FALSE)</f>
        <v>402590081</v>
      </c>
      <c r="U106" s="35" t="str">
        <f>VLOOKUP(D106,'MB25'!B:J,9,FALSE)</f>
        <v>21</v>
      </c>
      <c r="V106" s="35" t="str">
        <f>VLOOKUP(T106,'MB25'!K:Q,7,FALSE)</f>
        <v>908400066086</v>
      </c>
      <c r="W106" s="35" t="e">
        <f>VLOOKUP(V106,SAM!A:D,2,FALSE)</f>
        <v>#N/A</v>
      </c>
      <c r="Y106" s="35" t="e">
        <f>VLOOKUP(V106,SAM!A:D,3,FALSE)</f>
        <v>#N/A</v>
      </c>
      <c r="Z106" s="35" t="e">
        <f>VLOOKUP(V106,SAM!A:D,4,FALSE)</f>
        <v>#N/A</v>
      </c>
      <c r="AA106" s="70" t="str">
        <f>VLOOKUP(MID(H106,3,8),Fornecedores!A:E,3,FALSE)</f>
        <v>ASilva@moldmasters.com</v>
      </c>
      <c r="AB106" s="35">
        <f t="shared" si="6"/>
        <v>45471</v>
      </c>
      <c r="AC106" s="35">
        <v>45374</v>
      </c>
      <c r="AD106" s="35">
        <f t="shared" si="7"/>
        <v>-97</v>
      </c>
    </row>
    <row r="107" spans="1:30" s="35" customFormat="1" ht="16.399999999999999" customHeight="1" x14ac:dyDescent="0.25">
      <c r="A107" s="35">
        <v>45406</v>
      </c>
      <c r="B107" s="35" t="s">
        <v>8</v>
      </c>
      <c r="C107" s="36" t="s">
        <v>15406</v>
      </c>
      <c r="D107" s="35" t="s">
        <v>15307</v>
      </c>
      <c r="E107" s="70" t="s">
        <v>15308</v>
      </c>
      <c r="F107" s="37">
        <v>5</v>
      </c>
      <c r="G107" s="35" t="s">
        <v>31</v>
      </c>
      <c r="H107" s="35" t="s">
        <v>15435</v>
      </c>
      <c r="I107" s="70" t="s">
        <v>15199</v>
      </c>
      <c r="J107" s="78"/>
      <c r="K107" s="35" t="s">
        <v>15458</v>
      </c>
      <c r="L107" s="36">
        <f>COUNTIF('Z22M051 Programação'!K:K,K107)</f>
        <v>1</v>
      </c>
      <c r="M107" s="37">
        <f>COUNTIF('MB25'!B:B,D107)</f>
        <v>1</v>
      </c>
      <c r="N107" s="35">
        <v>45471</v>
      </c>
      <c r="O107" s="37" t="e">
        <f>IF(N107="","sem prazo",N107-VLOOKUP(V107,SAM!A:D,3,FALSE))</f>
        <v>#N/A</v>
      </c>
      <c r="P107" s="37" t="s">
        <v>15232</v>
      </c>
      <c r="Q107" s="37"/>
      <c r="R107" s="37"/>
      <c r="S107" s="37"/>
      <c r="T107" s="35" t="str">
        <f>VLOOKUP(D107,'MB25'!B:K,10,FALSE)</f>
        <v>402590081</v>
      </c>
      <c r="U107" s="35" t="str">
        <f>VLOOKUP(D107,'MB25'!B:J,9,FALSE)</f>
        <v>22</v>
      </c>
      <c r="V107" s="35" t="str">
        <f>VLOOKUP(T107,'MB25'!K:Q,7,FALSE)</f>
        <v>908400066086</v>
      </c>
      <c r="W107" s="35" t="e">
        <f>VLOOKUP(V107,SAM!A:D,2,FALSE)</f>
        <v>#N/A</v>
      </c>
      <c r="Y107" s="35" t="e">
        <f>VLOOKUP(V107,SAM!A:D,3,FALSE)</f>
        <v>#N/A</v>
      </c>
      <c r="Z107" s="35" t="e">
        <f>VLOOKUP(V107,SAM!A:D,4,FALSE)</f>
        <v>#N/A</v>
      </c>
      <c r="AA107" s="70" t="str">
        <f>VLOOKUP(MID(H107,3,8),Fornecedores!A:E,3,FALSE)</f>
        <v>ASilva@moldmasters.com</v>
      </c>
      <c r="AB107" s="35">
        <f t="shared" si="6"/>
        <v>45471</v>
      </c>
      <c r="AC107" s="35">
        <v>45375</v>
      </c>
      <c r="AD107" s="35">
        <f t="shared" si="7"/>
        <v>-96</v>
      </c>
    </row>
    <row r="108" spans="1:30" s="35" customFormat="1" ht="16.399999999999999" customHeight="1" x14ac:dyDescent="0.25">
      <c r="A108" s="35">
        <v>45406</v>
      </c>
      <c r="B108" s="35" t="s">
        <v>8</v>
      </c>
      <c r="C108" s="36" t="s">
        <v>15407</v>
      </c>
      <c r="D108" s="35" t="s">
        <v>15309</v>
      </c>
      <c r="E108" s="70" t="s">
        <v>15310</v>
      </c>
      <c r="F108" s="37">
        <v>5</v>
      </c>
      <c r="G108" s="35" t="s">
        <v>31</v>
      </c>
      <c r="H108" s="35" t="s">
        <v>15435</v>
      </c>
      <c r="I108" s="70" t="s">
        <v>15199</v>
      </c>
      <c r="J108" s="78"/>
      <c r="K108" s="35" t="s">
        <v>15459</v>
      </c>
      <c r="L108" s="36">
        <f>COUNTIF('Z22M051 Programação'!K:K,K108)</f>
        <v>1</v>
      </c>
      <c r="M108" s="37">
        <f>COUNTIF('MB25'!B:B,D108)</f>
        <v>1</v>
      </c>
      <c r="N108" s="35">
        <v>45471</v>
      </c>
      <c r="O108" s="37" t="e">
        <f>IF(N108="","sem prazo",N108-VLOOKUP(V108,SAM!A:D,3,FALSE))</f>
        <v>#N/A</v>
      </c>
      <c r="P108" s="37" t="s">
        <v>15232</v>
      </c>
      <c r="Q108" s="37"/>
      <c r="R108" s="37"/>
      <c r="S108" s="37"/>
      <c r="T108" s="35" t="str">
        <f>VLOOKUP(D108,'MB25'!B:K,10,FALSE)</f>
        <v>402590081</v>
      </c>
      <c r="U108" s="35" t="str">
        <f>VLOOKUP(D108,'MB25'!B:J,9,FALSE)</f>
        <v>23</v>
      </c>
      <c r="V108" s="35" t="str">
        <f>VLOOKUP(T108,'MB25'!K:Q,7,FALSE)</f>
        <v>908400066086</v>
      </c>
      <c r="W108" s="35" t="e">
        <f>VLOOKUP(V108,SAM!A:D,2,FALSE)</f>
        <v>#N/A</v>
      </c>
      <c r="Y108" s="35" t="e">
        <f>VLOOKUP(V108,SAM!A:D,3,FALSE)</f>
        <v>#N/A</v>
      </c>
      <c r="Z108" s="35" t="e">
        <f>VLOOKUP(V108,SAM!A:D,4,FALSE)</f>
        <v>#N/A</v>
      </c>
      <c r="AA108" s="70" t="str">
        <f>VLOOKUP(MID(H108,3,8),Fornecedores!A:E,3,FALSE)</f>
        <v>ASilva@moldmasters.com</v>
      </c>
      <c r="AB108" s="35">
        <f t="shared" si="6"/>
        <v>45471</v>
      </c>
      <c r="AC108" s="35">
        <v>45376</v>
      </c>
      <c r="AD108" s="35">
        <f t="shared" si="7"/>
        <v>-95</v>
      </c>
    </row>
    <row r="109" spans="1:30" s="35" customFormat="1" ht="16.399999999999999" customHeight="1" x14ac:dyDescent="0.25">
      <c r="A109" s="35">
        <v>45406</v>
      </c>
      <c r="B109" s="35" t="s">
        <v>8</v>
      </c>
      <c r="C109" s="36" t="s">
        <v>15408</v>
      </c>
      <c r="D109" s="35" t="s">
        <v>15326</v>
      </c>
      <c r="E109" s="70" t="s">
        <v>15327</v>
      </c>
      <c r="F109" s="37">
        <v>5</v>
      </c>
      <c r="G109" s="35" t="s">
        <v>31</v>
      </c>
      <c r="H109" s="35" t="s">
        <v>15435</v>
      </c>
      <c r="I109" s="70" t="s">
        <v>15199</v>
      </c>
      <c r="J109" s="78"/>
      <c r="K109" s="35" t="s">
        <v>15460</v>
      </c>
      <c r="L109" s="36">
        <f>COUNTIF('Z22M051 Programação'!K:K,K109)</f>
        <v>1</v>
      </c>
      <c r="M109" s="37">
        <f>COUNTIF('MB25'!B:B,D109)</f>
        <v>1</v>
      </c>
      <c r="N109" s="35">
        <v>45471</v>
      </c>
      <c r="O109" s="37" t="e">
        <f>IF(N109="","sem prazo",N109-VLOOKUP(V109,SAM!A:D,3,FALSE))</f>
        <v>#N/A</v>
      </c>
      <c r="P109" s="37" t="s">
        <v>15232</v>
      </c>
      <c r="Q109" s="37"/>
      <c r="R109" s="37"/>
      <c r="S109" s="37"/>
      <c r="T109" s="35" t="str">
        <f>VLOOKUP(D109,'MB25'!B:K,10,FALSE)</f>
        <v>402590081</v>
      </c>
      <c r="U109" s="35" t="str">
        <f>VLOOKUP(D109,'MB25'!B:J,9,FALSE)</f>
        <v>24</v>
      </c>
      <c r="V109" s="35" t="str">
        <f>VLOOKUP(T109,'MB25'!K:Q,7,FALSE)</f>
        <v>908400066086</v>
      </c>
      <c r="W109" s="35" t="e">
        <f>VLOOKUP(V109,SAM!A:D,2,FALSE)</f>
        <v>#N/A</v>
      </c>
      <c r="Y109" s="35" t="e">
        <f>VLOOKUP(V109,SAM!A:D,3,FALSE)</f>
        <v>#N/A</v>
      </c>
      <c r="Z109" s="35" t="e">
        <f>VLOOKUP(V109,SAM!A:D,4,FALSE)</f>
        <v>#N/A</v>
      </c>
      <c r="AA109" s="70" t="str">
        <f>VLOOKUP(MID(H109,3,8),Fornecedores!A:E,3,FALSE)</f>
        <v>ASilva@moldmasters.com</v>
      </c>
      <c r="AB109" s="35">
        <f t="shared" si="6"/>
        <v>45471</v>
      </c>
      <c r="AC109" s="35">
        <v>45377</v>
      </c>
      <c r="AD109" s="35">
        <f t="shared" si="7"/>
        <v>-94</v>
      </c>
    </row>
    <row r="110" spans="1:30" s="35" customFormat="1" ht="16.399999999999999" customHeight="1" x14ac:dyDescent="0.25">
      <c r="A110" s="35">
        <v>45406</v>
      </c>
      <c r="B110" s="35" t="s">
        <v>8</v>
      </c>
      <c r="C110" s="36" t="s">
        <v>15409</v>
      </c>
      <c r="D110" s="35" t="s">
        <v>15363</v>
      </c>
      <c r="E110" s="70" t="s">
        <v>15364</v>
      </c>
      <c r="F110" s="37">
        <v>10</v>
      </c>
      <c r="G110" s="35" t="s">
        <v>31</v>
      </c>
      <c r="H110" s="35" t="s">
        <v>15435</v>
      </c>
      <c r="I110" s="70" t="s">
        <v>15199</v>
      </c>
      <c r="J110" s="78"/>
      <c r="K110" s="35" t="s">
        <v>15461</v>
      </c>
      <c r="L110" s="36">
        <f>COUNTIF('Z22M051 Programação'!K:K,K110)</f>
        <v>1</v>
      </c>
      <c r="M110" s="37">
        <f>COUNTIF('MB25'!B:B,D110)</f>
        <v>1</v>
      </c>
      <c r="N110" s="35">
        <v>45471</v>
      </c>
      <c r="O110" s="37" t="e">
        <f>IF(N110="","sem prazo",N110-VLOOKUP(V110,SAM!A:D,3,FALSE))</f>
        <v>#N/A</v>
      </c>
      <c r="P110" s="37" t="s">
        <v>15232</v>
      </c>
      <c r="Q110" s="37"/>
      <c r="R110" s="37"/>
      <c r="S110" s="37"/>
      <c r="T110" s="35" t="str">
        <f>VLOOKUP(D110,'MB25'!B:K,10,FALSE)</f>
        <v>402590081</v>
      </c>
      <c r="U110" s="35" t="str">
        <f>VLOOKUP(D110,'MB25'!B:J,9,FALSE)</f>
        <v>25</v>
      </c>
      <c r="V110" s="35" t="str">
        <f>VLOOKUP(T110,'MB25'!K:Q,7,FALSE)</f>
        <v>908400066086</v>
      </c>
      <c r="W110" s="35" t="e">
        <f>VLOOKUP(V110,SAM!A:D,2,FALSE)</f>
        <v>#N/A</v>
      </c>
      <c r="Y110" s="35" t="e">
        <f>VLOOKUP(V110,SAM!A:D,3,FALSE)</f>
        <v>#N/A</v>
      </c>
      <c r="Z110" s="35" t="e">
        <f>VLOOKUP(V110,SAM!A:D,4,FALSE)</f>
        <v>#N/A</v>
      </c>
      <c r="AA110" s="70" t="str">
        <f>VLOOKUP(MID(H110,3,8),Fornecedores!A:E,3,FALSE)</f>
        <v>ASilva@moldmasters.com</v>
      </c>
      <c r="AB110" s="35">
        <f t="shared" si="6"/>
        <v>45471</v>
      </c>
      <c r="AC110" s="35">
        <v>45378</v>
      </c>
      <c r="AD110" s="35">
        <f t="shared" si="7"/>
        <v>-93</v>
      </c>
    </row>
    <row r="111" spans="1:30" s="35" customFormat="1" ht="16.399999999999999" customHeight="1" x14ac:dyDescent="0.25">
      <c r="A111" s="35">
        <v>45406</v>
      </c>
      <c r="B111" s="35" t="s">
        <v>8</v>
      </c>
      <c r="C111" s="36" t="s">
        <v>15410</v>
      </c>
      <c r="D111" s="35" t="s">
        <v>15370</v>
      </c>
      <c r="E111" s="70" t="s">
        <v>15371</v>
      </c>
      <c r="F111" s="37">
        <v>5</v>
      </c>
      <c r="G111" s="35" t="s">
        <v>31</v>
      </c>
      <c r="H111" s="35" t="s">
        <v>15435</v>
      </c>
      <c r="I111" s="70" t="s">
        <v>15199</v>
      </c>
      <c r="J111" s="78"/>
      <c r="K111" s="35" t="s">
        <v>15462</v>
      </c>
      <c r="L111" s="36">
        <f>COUNTIF('Z22M051 Programação'!K:K,K111)</f>
        <v>1</v>
      </c>
      <c r="M111" s="37">
        <f>COUNTIF('MB25'!B:B,D111)</f>
        <v>1</v>
      </c>
      <c r="N111" s="35">
        <v>45471</v>
      </c>
      <c r="O111" s="37" t="e">
        <f>IF(N111="","sem prazo",N111-VLOOKUP(V111,SAM!A:D,3,FALSE))</f>
        <v>#N/A</v>
      </c>
      <c r="P111" s="37" t="s">
        <v>15232</v>
      </c>
      <c r="Q111" s="37"/>
      <c r="R111" s="37"/>
      <c r="S111" s="37"/>
      <c r="T111" s="35" t="str">
        <f>VLOOKUP(D111,'MB25'!B:K,10,FALSE)</f>
        <v>402590081</v>
      </c>
      <c r="U111" s="35" t="str">
        <f>VLOOKUP(D111,'MB25'!B:J,9,FALSE)</f>
        <v>26</v>
      </c>
      <c r="V111" s="35" t="str">
        <f>VLOOKUP(T111,'MB25'!K:Q,7,FALSE)</f>
        <v>908400066086</v>
      </c>
      <c r="W111" s="35" t="e">
        <f>VLOOKUP(V111,SAM!A:D,2,FALSE)</f>
        <v>#N/A</v>
      </c>
      <c r="Y111" s="35" t="e">
        <f>VLOOKUP(V111,SAM!A:D,3,FALSE)</f>
        <v>#N/A</v>
      </c>
      <c r="Z111" s="35" t="e">
        <f>VLOOKUP(V111,SAM!A:D,4,FALSE)</f>
        <v>#N/A</v>
      </c>
      <c r="AA111" s="70" t="str">
        <f>VLOOKUP(MID(H111,3,8),Fornecedores!A:E,3,FALSE)</f>
        <v>ASilva@moldmasters.com</v>
      </c>
      <c r="AB111" s="35">
        <f t="shared" si="6"/>
        <v>45471</v>
      </c>
      <c r="AC111" s="35">
        <v>45379</v>
      </c>
      <c r="AD111" s="35">
        <f t="shared" si="7"/>
        <v>-92</v>
      </c>
    </row>
    <row r="112" spans="1:30" s="35" customFormat="1" ht="16.399999999999999" customHeight="1" x14ac:dyDescent="0.25">
      <c r="A112" s="35">
        <v>45406</v>
      </c>
      <c r="B112" s="35" t="s">
        <v>8</v>
      </c>
      <c r="C112" s="36" t="s">
        <v>15411</v>
      </c>
      <c r="D112" s="35" t="s">
        <v>15385</v>
      </c>
      <c r="E112" s="70" t="s">
        <v>15386</v>
      </c>
      <c r="F112" s="37">
        <v>10</v>
      </c>
      <c r="G112" s="35" t="s">
        <v>31</v>
      </c>
      <c r="H112" s="35" t="s">
        <v>15435</v>
      </c>
      <c r="I112" s="70" t="s">
        <v>15199</v>
      </c>
      <c r="J112" s="78"/>
      <c r="K112" s="35" t="s">
        <v>15463</v>
      </c>
      <c r="L112" s="36">
        <f>COUNTIF('Z22M051 Programação'!K:K,K112)</f>
        <v>1</v>
      </c>
      <c r="M112" s="37">
        <f>COUNTIF('MB25'!B:B,D112)</f>
        <v>1</v>
      </c>
      <c r="N112" s="35">
        <v>45471</v>
      </c>
      <c r="O112" s="37" t="e">
        <f>IF(N112="","sem prazo",N112-VLOOKUP(V112,SAM!A:D,3,FALSE))</f>
        <v>#N/A</v>
      </c>
      <c r="P112" s="37" t="s">
        <v>15232</v>
      </c>
      <c r="Q112" s="37"/>
      <c r="R112" s="37"/>
      <c r="S112" s="37"/>
      <c r="T112" s="35" t="str">
        <f>VLOOKUP(D112,'MB25'!B:K,10,FALSE)</f>
        <v>402590081</v>
      </c>
      <c r="U112" s="35" t="str">
        <f>VLOOKUP(D112,'MB25'!B:J,9,FALSE)</f>
        <v>27</v>
      </c>
      <c r="V112" s="35" t="str">
        <f>VLOOKUP(T112,'MB25'!K:Q,7,FALSE)</f>
        <v>908400066086</v>
      </c>
      <c r="W112" s="35" t="e">
        <f>VLOOKUP(V112,SAM!A:D,2,FALSE)</f>
        <v>#N/A</v>
      </c>
      <c r="Y112" s="35" t="e">
        <f>VLOOKUP(V112,SAM!A:D,3,FALSE)</f>
        <v>#N/A</v>
      </c>
      <c r="Z112" s="35" t="e">
        <f>VLOOKUP(V112,SAM!A:D,4,FALSE)</f>
        <v>#N/A</v>
      </c>
      <c r="AA112" s="70" t="str">
        <f>VLOOKUP(MID(H112,3,8),Fornecedores!A:E,3,FALSE)</f>
        <v>ASilva@moldmasters.com</v>
      </c>
      <c r="AB112" s="35">
        <f t="shared" si="6"/>
        <v>45471</v>
      </c>
      <c r="AC112" s="35">
        <v>45380</v>
      </c>
      <c r="AD112" s="35">
        <f t="shared" si="7"/>
        <v>-91</v>
      </c>
    </row>
    <row r="113" spans="1:30" s="35" customFormat="1" ht="16.399999999999999" customHeight="1" x14ac:dyDescent="0.25">
      <c r="A113" s="35">
        <v>45406</v>
      </c>
      <c r="B113" s="35" t="s">
        <v>8</v>
      </c>
      <c r="C113" s="36" t="s">
        <v>15412</v>
      </c>
      <c r="D113" s="35" t="s">
        <v>15340</v>
      </c>
      <c r="E113" s="70" t="s">
        <v>15341</v>
      </c>
      <c r="F113" s="37">
        <v>4</v>
      </c>
      <c r="G113" s="35" t="s">
        <v>31</v>
      </c>
      <c r="H113" s="35" t="s">
        <v>15435</v>
      </c>
      <c r="I113" s="70" t="s">
        <v>15199</v>
      </c>
      <c r="J113" s="78"/>
      <c r="K113" s="35" t="s">
        <v>15464</v>
      </c>
      <c r="L113" s="36">
        <f>COUNTIF('Z22M051 Programação'!K:K,K113)</f>
        <v>1</v>
      </c>
      <c r="M113" s="37">
        <f>COUNTIF('MB25'!B:B,D113)</f>
        <v>1</v>
      </c>
      <c r="N113" s="35">
        <v>45471</v>
      </c>
      <c r="O113" s="37" t="e">
        <f>IF(N113="","sem prazo",N113-VLOOKUP(V113,SAM!A:D,3,FALSE))</f>
        <v>#N/A</v>
      </c>
      <c r="P113" s="37" t="s">
        <v>15232</v>
      </c>
      <c r="Q113" s="37"/>
      <c r="R113" s="37"/>
      <c r="S113" s="37"/>
      <c r="T113" s="35" t="str">
        <f>VLOOKUP(D113,'MB25'!B:K,10,FALSE)</f>
        <v>402590081</v>
      </c>
      <c r="U113" s="35" t="str">
        <f>VLOOKUP(D113,'MB25'!B:J,9,FALSE)</f>
        <v>28</v>
      </c>
      <c r="V113" s="35" t="str">
        <f>VLOOKUP(T113,'MB25'!K:Q,7,FALSE)</f>
        <v>908400066086</v>
      </c>
      <c r="W113" s="35" t="e">
        <f>VLOOKUP(V113,SAM!A:D,2,FALSE)</f>
        <v>#N/A</v>
      </c>
      <c r="Y113" s="35" t="e">
        <f>VLOOKUP(V113,SAM!A:D,3,FALSE)</f>
        <v>#N/A</v>
      </c>
      <c r="Z113" s="35" t="e">
        <f>VLOOKUP(V113,SAM!A:D,4,FALSE)</f>
        <v>#N/A</v>
      </c>
      <c r="AA113" s="70" t="str">
        <f>VLOOKUP(MID(H113,3,8),Fornecedores!A:E,3,FALSE)</f>
        <v>ASilva@moldmasters.com</v>
      </c>
      <c r="AB113" s="35">
        <f t="shared" si="6"/>
        <v>45471</v>
      </c>
      <c r="AC113" s="35">
        <v>45381</v>
      </c>
      <c r="AD113" s="35">
        <f t="shared" si="7"/>
        <v>-90</v>
      </c>
    </row>
    <row r="114" spans="1:30" s="35" customFormat="1" ht="16.399999999999999" customHeight="1" x14ac:dyDescent="0.25">
      <c r="A114" s="35">
        <v>45406</v>
      </c>
      <c r="B114" s="35" t="s">
        <v>8</v>
      </c>
      <c r="C114" s="36" t="s">
        <v>15413</v>
      </c>
      <c r="D114" s="35" t="s">
        <v>15342</v>
      </c>
      <c r="E114" s="70" t="s">
        <v>15343</v>
      </c>
      <c r="F114" s="37">
        <v>4</v>
      </c>
      <c r="G114" s="35" t="s">
        <v>31</v>
      </c>
      <c r="H114" s="35" t="s">
        <v>15435</v>
      </c>
      <c r="I114" s="70" t="s">
        <v>15199</v>
      </c>
      <c r="J114" s="78"/>
      <c r="K114" s="35" t="s">
        <v>15465</v>
      </c>
      <c r="L114" s="36">
        <f>COUNTIF('Z22M051 Programação'!K:K,K114)</f>
        <v>1</v>
      </c>
      <c r="M114" s="37">
        <f>COUNTIF('MB25'!B:B,D114)</f>
        <v>1</v>
      </c>
      <c r="N114" s="35">
        <v>45471</v>
      </c>
      <c r="O114" s="37" t="e">
        <f>IF(N114="","sem prazo",N114-VLOOKUP(V114,SAM!A:D,3,FALSE))</f>
        <v>#N/A</v>
      </c>
      <c r="P114" s="37" t="s">
        <v>15232</v>
      </c>
      <c r="Q114" s="37"/>
      <c r="R114" s="37"/>
      <c r="S114" s="37"/>
      <c r="T114" s="35" t="str">
        <f>VLOOKUP(D114,'MB25'!B:K,10,FALSE)</f>
        <v>402590081</v>
      </c>
      <c r="U114" s="35" t="str">
        <f>VLOOKUP(D114,'MB25'!B:J,9,FALSE)</f>
        <v>29</v>
      </c>
      <c r="V114" s="35" t="str">
        <f>VLOOKUP(T114,'MB25'!K:Q,7,FALSE)</f>
        <v>908400066086</v>
      </c>
      <c r="W114" s="35" t="e">
        <f>VLOOKUP(V114,SAM!A:D,2,FALSE)</f>
        <v>#N/A</v>
      </c>
      <c r="Y114" s="35" t="e">
        <f>VLOOKUP(V114,SAM!A:D,3,FALSE)</f>
        <v>#N/A</v>
      </c>
      <c r="Z114" s="35" t="e">
        <f>VLOOKUP(V114,SAM!A:D,4,FALSE)</f>
        <v>#N/A</v>
      </c>
      <c r="AA114" s="70" t="str">
        <f>VLOOKUP(MID(H114,3,8),Fornecedores!A:E,3,FALSE)</f>
        <v>ASilva@moldmasters.com</v>
      </c>
      <c r="AB114" s="35">
        <f t="shared" si="6"/>
        <v>45471</v>
      </c>
      <c r="AC114" s="35">
        <v>45382</v>
      </c>
      <c r="AD114" s="35">
        <f t="shared" si="7"/>
        <v>-89</v>
      </c>
    </row>
    <row r="115" spans="1:30" s="35" customFormat="1" ht="16.399999999999999" customHeight="1" x14ac:dyDescent="0.25">
      <c r="A115" s="35">
        <v>45406</v>
      </c>
      <c r="B115" s="35" t="s">
        <v>8</v>
      </c>
      <c r="C115" s="36" t="s">
        <v>15414</v>
      </c>
      <c r="D115" s="35" t="s">
        <v>15338</v>
      </c>
      <c r="E115" s="70" t="s">
        <v>15339</v>
      </c>
      <c r="F115" s="37">
        <v>4</v>
      </c>
      <c r="G115" s="35" t="s">
        <v>31</v>
      </c>
      <c r="H115" s="35" t="s">
        <v>15435</v>
      </c>
      <c r="I115" s="70" t="s">
        <v>15199</v>
      </c>
      <c r="J115" s="78"/>
      <c r="K115" s="35" t="s">
        <v>15466</v>
      </c>
      <c r="L115" s="36">
        <f>COUNTIF('Z22M051 Programação'!K:K,K115)</f>
        <v>1</v>
      </c>
      <c r="M115" s="37">
        <f>COUNTIF('MB25'!B:B,D115)</f>
        <v>1</v>
      </c>
      <c r="N115" s="35">
        <v>45471</v>
      </c>
      <c r="O115" s="37" t="e">
        <f>IF(N115="","sem prazo",N115-VLOOKUP(V115,SAM!A:D,3,FALSE))</f>
        <v>#N/A</v>
      </c>
      <c r="P115" s="37" t="s">
        <v>15232</v>
      </c>
      <c r="Q115" s="37"/>
      <c r="R115" s="37"/>
      <c r="S115" s="37"/>
      <c r="T115" s="35" t="str">
        <f>VLOOKUP(D115,'MB25'!B:K,10,FALSE)</f>
        <v>402590081</v>
      </c>
      <c r="U115" s="35" t="str">
        <f>VLOOKUP(D115,'MB25'!B:J,9,FALSE)</f>
        <v>30</v>
      </c>
      <c r="V115" s="35" t="str">
        <f>VLOOKUP(T115,'MB25'!K:Q,7,FALSE)</f>
        <v>908400066086</v>
      </c>
      <c r="W115" s="35" t="e">
        <f>VLOOKUP(V115,SAM!A:D,2,FALSE)</f>
        <v>#N/A</v>
      </c>
      <c r="Y115" s="35" t="e">
        <f>VLOOKUP(V115,SAM!A:D,3,FALSE)</f>
        <v>#N/A</v>
      </c>
      <c r="Z115" s="35" t="e">
        <f>VLOOKUP(V115,SAM!A:D,4,FALSE)</f>
        <v>#N/A</v>
      </c>
      <c r="AA115" s="70" t="str">
        <f>VLOOKUP(MID(H115,3,8),Fornecedores!A:E,3,FALSE)</f>
        <v>ASilva@moldmasters.com</v>
      </c>
      <c r="AB115" s="35">
        <f t="shared" si="6"/>
        <v>45471</v>
      </c>
      <c r="AC115" s="35">
        <v>45383</v>
      </c>
      <c r="AD115" s="35">
        <f t="shared" si="7"/>
        <v>-88</v>
      </c>
    </row>
    <row r="116" spans="1:30" s="35" customFormat="1" ht="16.399999999999999" customHeight="1" x14ac:dyDescent="0.25">
      <c r="A116" s="35">
        <v>45406</v>
      </c>
      <c r="B116" s="35" t="s">
        <v>8</v>
      </c>
      <c r="C116" s="36" t="s">
        <v>15415</v>
      </c>
      <c r="D116" s="35" t="s">
        <v>15336</v>
      </c>
      <c r="E116" s="70" t="s">
        <v>15337</v>
      </c>
      <c r="F116" s="37">
        <v>4</v>
      </c>
      <c r="G116" s="35" t="s">
        <v>31</v>
      </c>
      <c r="H116" s="35" t="s">
        <v>15435</v>
      </c>
      <c r="I116" s="70" t="s">
        <v>15199</v>
      </c>
      <c r="J116" s="78"/>
      <c r="K116" s="35" t="s">
        <v>15467</v>
      </c>
      <c r="L116" s="36">
        <f>COUNTIF('Z22M051 Programação'!K:K,K116)</f>
        <v>1</v>
      </c>
      <c r="M116" s="37">
        <f>COUNTIF('MB25'!B:B,D116)</f>
        <v>1</v>
      </c>
      <c r="N116" s="35">
        <v>45471</v>
      </c>
      <c r="O116" s="37" t="e">
        <f>IF(N116="","sem prazo",N116-VLOOKUP(V116,SAM!A:D,3,FALSE))</f>
        <v>#N/A</v>
      </c>
      <c r="P116" s="37" t="s">
        <v>15232</v>
      </c>
      <c r="Q116" s="37"/>
      <c r="R116" s="37"/>
      <c r="S116" s="37"/>
      <c r="T116" s="35" t="str">
        <f>VLOOKUP(D116,'MB25'!B:K,10,FALSE)</f>
        <v>402590081</v>
      </c>
      <c r="U116" s="35" t="str">
        <f>VLOOKUP(D116,'MB25'!B:J,9,FALSE)</f>
        <v>31</v>
      </c>
      <c r="V116" s="35" t="str">
        <f>VLOOKUP(T116,'MB25'!K:Q,7,FALSE)</f>
        <v>908400066086</v>
      </c>
      <c r="W116" s="35" t="e">
        <f>VLOOKUP(V116,SAM!A:D,2,FALSE)</f>
        <v>#N/A</v>
      </c>
      <c r="Y116" s="35" t="e">
        <f>VLOOKUP(V116,SAM!A:D,3,FALSE)</f>
        <v>#N/A</v>
      </c>
      <c r="Z116" s="35" t="e">
        <f>VLOOKUP(V116,SAM!A:D,4,FALSE)</f>
        <v>#N/A</v>
      </c>
      <c r="AA116" s="70" t="str">
        <f>VLOOKUP(MID(H116,3,8),Fornecedores!A:E,3,FALSE)</f>
        <v>ASilva@moldmasters.com</v>
      </c>
      <c r="AB116" s="35">
        <f t="shared" si="6"/>
        <v>45471</v>
      </c>
      <c r="AC116" s="35">
        <v>45384</v>
      </c>
      <c r="AD116" s="35">
        <f t="shared" si="7"/>
        <v>-87</v>
      </c>
    </row>
    <row r="117" spans="1:30" s="35" customFormat="1" ht="16.399999999999999" customHeight="1" x14ac:dyDescent="0.25">
      <c r="A117" s="35">
        <v>45406</v>
      </c>
      <c r="B117" s="35" t="s">
        <v>8</v>
      </c>
      <c r="C117" s="36" t="s">
        <v>15416</v>
      </c>
      <c r="D117" s="35" t="s">
        <v>15334</v>
      </c>
      <c r="E117" s="70" t="s">
        <v>15335</v>
      </c>
      <c r="F117" s="37">
        <v>4</v>
      </c>
      <c r="G117" s="35" t="s">
        <v>31</v>
      </c>
      <c r="H117" s="35" t="s">
        <v>15435</v>
      </c>
      <c r="I117" s="70" t="s">
        <v>15199</v>
      </c>
      <c r="J117" s="78"/>
      <c r="K117" s="35" t="s">
        <v>15468</v>
      </c>
      <c r="L117" s="36">
        <f>COUNTIF('Z22M051 Programação'!K:K,K117)</f>
        <v>1</v>
      </c>
      <c r="M117" s="37">
        <f>COUNTIF('MB25'!B:B,D117)</f>
        <v>1</v>
      </c>
      <c r="N117" s="35">
        <v>45471</v>
      </c>
      <c r="O117" s="37" t="e">
        <f>IF(N117="","sem prazo",N117-VLOOKUP(V117,SAM!A:D,3,FALSE))</f>
        <v>#N/A</v>
      </c>
      <c r="P117" s="37" t="s">
        <v>15232</v>
      </c>
      <c r="Q117" s="37"/>
      <c r="R117" s="37"/>
      <c r="S117" s="37"/>
      <c r="T117" s="35" t="str">
        <f>VLOOKUP(D117,'MB25'!B:K,10,FALSE)</f>
        <v>402590081</v>
      </c>
      <c r="U117" s="35" t="str">
        <f>VLOOKUP(D117,'MB25'!B:J,9,FALSE)</f>
        <v>32</v>
      </c>
      <c r="V117" s="35" t="str">
        <f>VLOOKUP(T117,'MB25'!K:Q,7,FALSE)</f>
        <v>908400066086</v>
      </c>
      <c r="W117" s="35" t="e">
        <f>VLOOKUP(V117,SAM!A:D,2,FALSE)</f>
        <v>#N/A</v>
      </c>
      <c r="Y117" s="35" t="e">
        <f>VLOOKUP(V117,SAM!A:D,3,FALSE)</f>
        <v>#N/A</v>
      </c>
      <c r="Z117" s="35" t="e">
        <f>VLOOKUP(V117,SAM!A:D,4,FALSE)</f>
        <v>#N/A</v>
      </c>
      <c r="AA117" s="70" t="str">
        <f>VLOOKUP(MID(H117,3,8),Fornecedores!A:E,3,FALSE)</f>
        <v>ASilva@moldmasters.com</v>
      </c>
      <c r="AB117" s="35">
        <f t="shared" si="6"/>
        <v>45471</v>
      </c>
      <c r="AC117" s="35">
        <v>45385</v>
      </c>
      <c r="AD117" s="35">
        <f t="shared" si="7"/>
        <v>-86</v>
      </c>
    </row>
    <row r="118" spans="1:30" s="35" customFormat="1" ht="16.399999999999999" customHeight="1" x14ac:dyDescent="0.25">
      <c r="A118" s="35">
        <v>45406</v>
      </c>
      <c r="B118" s="35" t="s">
        <v>8</v>
      </c>
      <c r="C118" s="36" t="s">
        <v>15417</v>
      </c>
      <c r="D118" s="35" t="s">
        <v>15360</v>
      </c>
      <c r="E118" s="70" t="s">
        <v>15361</v>
      </c>
      <c r="F118" s="37">
        <v>4</v>
      </c>
      <c r="G118" s="35" t="s">
        <v>31</v>
      </c>
      <c r="H118" s="35" t="s">
        <v>15435</v>
      </c>
      <c r="I118" s="70" t="s">
        <v>15199</v>
      </c>
      <c r="J118" s="78"/>
      <c r="K118" s="35" t="s">
        <v>15469</v>
      </c>
      <c r="L118" s="36">
        <f>COUNTIF('Z22M051 Programação'!K:K,K118)</f>
        <v>1</v>
      </c>
      <c r="M118" s="37">
        <f>COUNTIF('MB25'!B:B,D118)</f>
        <v>1</v>
      </c>
      <c r="N118" s="35">
        <v>45471</v>
      </c>
      <c r="O118" s="37" t="e">
        <f>IF(N118="","sem prazo",N118-VLOOKUP(V118,SAM!A:D,3,FALSE))</f>
        <v>#N/A</v>
      </c>
      <c r="P118" s="37" t="s">
        <v>15232</v>
      </c>
      <c r="Q118" s="37"/>
      <c r="R118" s="37"/>
      <c r="S118" s="37"/>
      <c r="T118" s="35" t="str">
        <f>VLOOKUP(D118,'MB25'!B:K,10,FALSE)</f>
        <v>402590081</v>
      </c>
      <c r="U118" s="35" t="str">
        <f>VLOOKUP(D118,'MB25'!B:J,9,FALSE)</f>
        <v>33</v>
      </c>
      <c r="V118" s="35" t="str">
        <f>VLOOKUP(T118,'MB25'!K:Q,7,FALSE)</f>
        <v>908400066086</v>
      </c>
      <c r="W118" s="35" t="e">
        <f>VLOOKUP(V118,SAM!A:D,2,FALSE)</f>
        <v>#N/A</v>
      </c>
      <c r="Y118" s="35" t="e">
        <f>VLOOKUP(V118,SAM!A:D,3,FALSE)</f>
        <v>#N/A</v>
      </c>
      <c r="Z118" s="35" t="e">
        <f>VLOOKUP(V118,SAM!A:D,4,FALSE)</f>
        <v>#N/A</v>
      </c>
      <c r="AA118" s="70" t="str">
        <f>VLOOKUP(MID(H118,3,8),Fornecedores!A:E,3,FALSE)</f>
        <v>ASilva@moldmasters.com</v>
      </c>
      <c r="AB118" s="35">
        <f t="shared" si="6"/>
        <v>45471</v>
      </c>
      <c r="AC118" s="35">
        <v>45386</v>
      </c>
      <c r="AD118" s="35">
        <f t="shared" si="7"/>
        <v>-85</v>
      </c>
    </row>
    <row r="119" spans="1:30" s="35" customFormat="1" ht="16.399999999999999" customHeight="1" x14ac:dyDescent="0.25">
      <c r="A119" s="35">
        <v>45406</v>
      </c>
      <c r="B119" s="35" t="s">
        <v>8</v>
      </c>
      <c r="C119" s="36" t="s">
        <v>15418</v>
      </c>
      <c r="D119" s="35" t="s">
        <v>15357</v>
      </c>
      <c r="E119" s="70" t="s">
        <v>15358</v>
      </c>
      <c r="F119" s="37">
        <v>4</v>
      </c>
      <c r="G119" s="35" t="s">
        <v>31</v>
      </c>
      <c r="H119" s="35" t="s">
        <v>15435</v>
      </c>
      <c r="I119" s="70" t="s">
        <v>15199</v>
      </c>
      <c r="J119" s="78"/>
      <c r="K119" s="35" t="s">
        <v>15470</v>
      </c>
      <c r="L119" s="36">
        <f>COUNTIF('Z22M051 Programação'!K:K,K119)</f>
        <v>1</v>
      </c>
      <c r="M119" s="37">
        <f>COUNTIF('MB25'!B:B,D119)</f>
        <v>1</v>
      </c>
      <c r="N119" s="35">
        <v>45471</v>
      </c>
      <c r="O119" s="37" t="e">
        <f>IF(N119="","sem prazo",N119-VLOOKUP(V119,SAM!A:D,3,FALSE))</f>
        <v>#N/A</v>
      </c>
      <c r="P119" s="37" t="s">
        <v>15232</v>
      </c>
      <c r="Q119" s="37"/>
      <c r="R119" s="37"/>
      <c r="S119" s="37"/>
      <c r="T119" s="35" t="str">
        <f>VLOOKUP(D119,'MB25'!B:K,10,FALSE)</f>
        <v>402590081</v>
      </c>
      <c r="U119" s="35" t="str">
        <f>VLOOKUP(D119,'MB25'!B:J,9,FALSE)</f>
        <v>34</v>
      </c>
      <c r="V119" s="35" t="str">
        <f>VLOOKUP(T119,'MB25'!K:Q,7,FALSE)</f>
        <v>908400066086</v>
      </c>
      <c r="W119" s="35" t="e">
        <f>VLOOKUP(V119,SAM!A:D,2,FALSE)</f>
        <v>#N/A</v>
      </c>
      <c r="Y119" s="35" t="e">
        <f>VLOOKUP(V119,SAM!A:D,3,FALSE)</f>
        <v>#N/A</v>
      </c>
      <c r="Z119" s="35" t="e">
        <f>VLOOKUP(V119,SAM!A:D,4,FALSE)</f>
        <v>#N/A</v>
      </c>
      <c r="AA119" s="70" t="str">
        <f>VLOOKUP(MID(H119,3,8),Fornecedores!A:E,3,FALSE)</f>
        <v>ASilva@moldmasters.com</v>
      </c>
      <c r="AB119" s="35">
        <f t="shared" si="6"/>
        <v>45471</v>
      </c>
      <c r="AC119" s="35">
        <v>45387</v>
      </c>
      <c r="AD119" s="35">
        <f t="shared" si="7"/>
        <v>-84</v>
      </c>
    </row>
    <row r="120" spans="1:30" s="35" customFormat="1" ht="16.399999999999999" customHeight="1" x14ac:dyDescent="0.25">
      <c r="A120" s="35">
        <v>45406</v>
      </c>
      <c r="B120" s="35" t="s">
        <v>8</v>
      </c>
      <c r="C120" s="36" t="s">
        <v>15419</v>
      </c>
      <c r="D120" s="35" t="s">
        <v>15365</v>
      </c>
      <c r="E120" s="70" t="s">
        <v>15366</v>
      </c>
      <c r="F120" s="37">
        <v>8</v>
      </c>
      <c r="G120" s="35" t="s">
        <v>31</v>
      </c>
      <c r="H120" s="35" t="s">
        <v>15435</v>
      </c>
      <c r="I120" s="70" t="s">
        <v>15199</v>
      </c>
      <c r="J120" s="78"/>
      <c r="K120" s="35" t="s">
        <v>15471</v>
      </c>
      <c r="L120" s="36">
        <f>COUNTIF('Z22M051 Programação'!K:K,K120)</f>
        <v>1</v>
      </c>
      <c r="M120" s="37">
        <f>COUNTIF('MB25'!B:B,D120)</f>
        <v>1</v>
      </c>
      <c r="N120" s="35">
        <v>45471</v>
      </c>
      <c r="O120" s="37" t="e">
        <f>IF(N120="","sem prazo",N120-VLOOKUP(V120,SAM!A:D,3,FALSE))</f>
        <v>#N/A</v>
      </c>
      <c r="P120" s="37" t="s">
        <v>15232</v>
      </c>
      <c r="Q120" s="37"/>
      <c r="R120" s="37"/>
      <c r="S120" s="37"/>
      <c r="T120" s="35" t="str">
        <f>VLOOKUP(D120,'MB25'!B:K,10,FALSE)</f>
        <v>402590081</v>
      </c>
      <c r="U120" s="35" t="str">
        <f>VLOOKUP(D120,'MB25'!B:J,9,FALSE)</f>
        <v>35</v>
      </c>
      <c r="V120" s="35" t="str">
        <f>VLOOKUP(T120,'MB25'!K:Q,7,FALSE)</f>
        <v>908400066086</v>
      </c>
      <c r="W120" s="35" t="e">
        <f>VLOOKUP(V120,SAM!A:D,2,FALSE)</f>
        <v>#N/A</v>
      </c>
      <c r="Y120" s="35" t="e">
        <f>VLOOKUP(V120,SAM!A:D,3,FALSE)</f>
        <v>#N/A</v>
      </c>
      <c r="Z120" s="35" t="e">
        <f>VLOOKUP(V120,SAM!A:D,4,FALSE)</f>
        <v>#N/A</v>
      </c>
      <c r="AA120" s="70" t="str">
        <f>VLOOKUP(MID(H120,3,8),Fornecedores!A:E,3,FALSE)</f>
        <v>ASilva@moldmasters.com</v>
      </c>
      <c r="AB120" s="35">
        <f t="shared" si="6"/>
        <v>45471</v>
      </c>
      <c r="AC120" s="35">
        <v>45388</v>
      </c>
      <c r="AD120" s="35">
        <f t="shared" si="7"/>
        <v>-83</v>
      </c>
    </row>
    <row r="121" spans="1:30" s="35" customFormat="1" ht="16.399999999999999" customHeight="1" x14ac:dyDescent="0.25">
      <c r="A121" s="35">
        <v>45406</v>
      </c>
      <c r="B121" s="35" t="s">
        <v>8</v>
      </c>
      <c r="C121" s="36" t="s">
        <v>15420</v>
      </c>
      <c r="D121" s="35" t="s">
        <v>15368</v>
      </c>
      <c r="E121" s="70" t="s">
        <v>15369</v>
      </c>
      <c r="F121" s="37">
        <v>4</v>
      </c>
      <c r="G121" s="35" t="s">
        <v>31</v>
      </c>
      <c r="H121" s="35" t="s">
        <v>15435</v>
      </c>
      <c r="I121" s="70" t="s">
        <v>15199</v>
      </c>
      <c r="J121" s="78"/>
      <c r="K121" s="35" t="s">
        <v>15472</v>
      </c>
      <c r="L121" s="36">
        <f>COUNTIF('Z22M051 Programação'!K:K,K121)</f>
        <v>1</v>
      </c>
      <c r="M121" s="37">
        <f>COUNTIF('MB25'!B:B,D121)</f>
        <v>1</v>
      </c>
      <c r="N121" s="35">
        <v>45471</v>
      </c>
      <c r="O121" s="37" t="e">
        <f>IF(N121="","sem prazo",N121-VLOOKUP(V121,SAM!A:D,3,FALSE))</f>
        <v>#N/A</v>
      </c>
      <c r="P121" s="37" t="s">
        <v>15232</v>
      </c>
      <c r="Q121" s="37"/>
      <c r="R121" s="37"/>
      <c r="S121" s="37"/>
      <c r="T121" s="35" t="str">
        <f>VLOOKUP(D121,'MB25'!B:K,10,FALSE)</f>
        <v>402590081</v>
      </c>
      <c r="U121" s="35" t="str">
        <f>VLOOKUP(D121,'MB25'!B:J,9,FALSE)</f>
        <v>36</v>
      </c>
      <c r="V121" s="35" t="str">
        <f>VLOOKUP(T121,'MB25'!K:Q,7,FALSE)</f>
        <v>908400066086</v>
      </c>
      <c r="W121" s="35" t="e">
        <f>VLOOKUP(V121,SAM!A:D,2,FALSE)</f>
        <v>#N/A</v>
      </c>
      <c r="Y121" s="35" t="e">
        <f>VLOOKUP(V121,SAM!A:D,3,FALSE)</f>
        <v>#N/A</v>
      </c>
      <c r="Z121" s="35" t="e">
        <f>VLOOKUP(V121,SAM!A:D,4,FALSE)</f>
        <v>#N/A</v>
      </c>
      <c r="AA121" s="70" t="str">
        <f>VLOOKUP(MID(H121,3,8),Fornecedores!A:E,3,FALSE)</f>
        <v>ASilva@moldmasters.com</v>
      </c>
      <c r="AB121" s="35">
        <f t="shared" si="6"/>
        <v>45471</v>
      </c>
      <c r="AC121" s="35">
        <v>45389</v>
      </c>
      <c r="AD121" s="35">
        <f t="shared" si="7"/>
        <v>-82</v>
      </c>
    </row>
    <row r="122" spans="1:30" s="35" customFormat="1" ht="16.399999999999999" customHeight="1" x14ac:dyDescent="0.25">
      <c r="A122" s="35">
        <v>45406</v>
      </c>
      <c r="B122" s="35" t="s">
        <v>8</v>
      </c>
      <c r="C122" s="36" t="s">
        <v>15421</v>
      </c>
      <c r="D122" s="35" t="s">
        <v>15376</v>
      </c>
      <c r="E122" s="70" t="s">
        <v>15377</v>
      </c>
      <c r="F122" s="37">
        <v>5</v>
      </c>
      <c r="G122" s="35" t="s">
        <v>31</v>
      </c>
      <c r="H122" s="35" t="s">
        <v>15435</v>
      </c>
      <c r="I122" s="70" t="s">
        <v>15199</v>
      </c>
      <c r="J122" s="78"/>
      <c r="K122" s="35" t="s">
        <v>15473</v>
      </c>
      <c r="L122" s="36">
        <f>COUNTIF('Z22M051 Programação'!K:K,K122)</f>
        <v>1</v>
      </c>
      <c r="M122" s="37">
        <f>COUNTIF('MB25'!B:B,D122)</f>
        <v>1</v>
      </c>
      <c r="N122" s="35">
        <v>45471</v>
      </c>
      <c r="O122" s="37" t="e">
        <f>IF(N122="","sem prazo",N122-VLOOKUP(V122,SAM!A:D,3,FALSE))</f>
        <v>#N/A</v>
      </c>
      <c r="P122" s="37" t="s">
        <v>15232</v>
      </c>
      <c r="Q122" s="37"/>
      <c r="R122" s="37"/>
      <c r="S122" s="37"/>
      <c r="T122" s="35" t="str">
        <f>VLOOKUP(D122,'MB25'!B:K,10,FALSE)</f>
        <v>402590081</v>
      </c>
      <c r="U122" s="35" t="str">
        <f>VLOOKUP(D122,'MB25'!B:J,9,FALSE)</f>
        <v>37</v>
      </c>
      <c r="V122" s="35" t="str">
        <f>VLOOKUP(T122,'MB25'!K:Q,7,FALSE)</f>
        <v>908400066086</v>
      </c>
      <c r="W122" s="35" t="e">
        <f>VLOOKUP(V122,SAM!A:D,2,FALSE)</f>
        <v>#N/A</v>
      </c>
      <c r="Y122" s="35" t="e">
        <f>VLOOKUP(V122,SAM!A:D,3,FALSE)</f>
        <v>#N/A</v>
      </c>
      <c r="Z122" s="35" t="e">
        <f>VLOOKUP(V122,SAM!A:D,4,FALSE)</f>
        <v>#N/A</v>
      </c>
      <c r="AA122" s="70" t="str">
        <f>VLOOKUP(MID(H122,3,8),Fornecedores!A:E,3,FALSE)</f>
        <v>ASilva@moldmasters.com</v>
      </c>
      <c r="AB122" s="35">
        <f t="shared" si="6"/>
        <v>45471</v>
      </c>
      <c r="AC122" s="35">
        <v>45390</v>
      </c>
      <c r="AD122" s="35">
        <f t="shared" si="7"/>
        <v>-81</v>
      </c>
    </row>
    <row r="123" spans="1:30" s="35" customFormat="1" ht="16.399999999999999" customHeight="1" x14ac:dyDescent="0.25">
      <c r="A123" s="35">
        <v>45406</v>
      </c>
      <c r="B123" s="35" t="s">
        <v>8</v>
      </c>
      <c r="C123" s="36" t="s">
        <v>15422</v>
      </c>
      <c r="D123" s="35" t="s">
        <v>15379</v>
      </c>
      <c r="E123" s="70" t="s">
        <v>15380</v>
      </c>
      <c r="F123" s="37">
        <v>8</v>
      </c>
      <c r="G123" s="35" t="s">
        <v>31</v>
      </c>
      <c r="H123" s="35" t="s">
        <v>15435</v>
      </c>
      <c r="I123" s="70" t="s">
        <v>15199</v>
      </c>
      <c r="J123" s="78"/>
      <c r="K123" s="35" t="s">
        <v>15474</v>
      </c>
      <c r="L123" s="36">
        <f>COUNTIF('Z22M051 Programação'!K:K,K123)</f>
        <v>1</v>
      </c>
      <c r="M123" s="37">
        <f>COUNTIF('MB25'!B:B,D123)</f>
        <v>1</v>
      </c>
      <c r="N123" s="35">
        <v>45471</v>
      </c>
      <c r="O123" s="37" t="e">
        <f>IF(N123="","sem prazo",N123-VLOOKUP(V123,SAM!A:D,3,FALSE))</f>
        <v>#N/A</v>
      </c>
      <c r="P123" s="37" t="s">
        <v>15232</v>
      </c>
      <c r="Q123" s="37"/>
      <c r="R123" s="37"/>
      <c r="S123" s="37"/>
      <c r="T123" s="35" t="str">
        <f>VLOOKUP(D123,'MB25'!B:K,10,FALSE)</f>
        <v>402590081</v>
      </c>
      <c r="U123" s="35" t="str">
        <f>VLOOKUP(D123,'MB25'!B:J,9,FALSE)</f>
        <v>38</v>
      </c>
      <c r="V123" s="35" t="str">
        <f>VLOOKUP(T123,'MB25'!K:Q,7,FALSE)</f>
        <v>908400066086</v>
      </c>
      <c r="W123" s="35" t="e">
        <f>VLOOKUP(V123,SAM!A:D,2,FALSE)</f>
        <v>#N/A</v>
      </c>
      <c r="Y123" s="35" t="e">
        <f>VLOOKUP(V123,SAM!A:D,3,FALSE)</f>
        <v>#N/A</v>
      </c>
      <c r="Z123" s="35" t="e">
        <f>VLOOKUP(V123,SAM!A:D,4,FALSE)</f>
        <v>#N/A</v>
      </c>
      <c r="AA123" s="70" t="str">
        <f>VLOOKUP(MID(H123,3,8),Fornecedores!A:E,3,FALSE)</f>
        <v>ASilva@moldmasters.com</v>
      </c>
      <c r="AB123" s="35">
        <f t="shared" si="6"/>
        <v>45471</v>
      </c>
      <c r="AC123" s="35">
        <v>45391</v>
      </c>
      <c r="AD123" s="35">
        <f t="shared" si="7"/>
        <v>-80</v>
      </c>
    </row>
    <row r="124" spans="1:30" s="35" customFormat="1" ht="16.399999999999999" customHeight="1" x14ac:dyDescent="0.25">
      <c r="A124" s="35">
        <v>45406</v>
      </c>
      <c r="B124" s="35" t="s">
        <v>8</v>
      </c>
      <c r="C124" s="36" t="s">
        <v>15423</v>
      </c>
      <c r="D124" s="35" t="s">
        <v>15381</v>
      </c>
      <c r="E124" s="70" t="s">
        <v>15382</v>
      </c>
      <c r="F124" s="37">
        <v>1</v>
      </c>
      <c r="G124" s="35" t="s">
        <v>31</v>
      </c>
      <c r="H124" s="35" t="s">
        <v>15435</v>
      </c>
      <c r="I124" s="70" t="s">
        <v>15199</v>
      </c>
      <c r="J124" s="78"/>
      <c r="K124" s="35" t="s">
        <v>15475</v>
      </c>
      <c r="L124" s="36">
        <f>COUNTIF('Z22M051 Programação'!K:K,K124)</f>
        <v>1</v>
      </c>
      <c r="M124" s="37">
        <f>COUNTIF('MB25'!B:B,D124)</f>
        <v>1</v>
      </c>
      <c r="N124" s="35">
        <v>45471</v>
      </c>
      <c r="O124" s="37" t="e">
        <f>IF(N124="","sem prazo",N124-VLOOKUP(V124,SAM!A:D,3,FALSE))</f>
        <v>#N/A</v>
      </c>
      <c r="P124" s="37" t="s">
        <v>15232</v>
      </c>
      <c r="Q124" s="37"/>
      <c r="R124" s="37"/>
      <c r="S124" s="37"/>
      <c r="T124" s="35" t="str">
        <f>VLOOKUP(D124,'MB25'!B:K,10,FALSE)</f>
        <v>402590081</v>
      </c>
      <c r="U124" s="35" t="str">
        <f>VLOOKUP(D124,'MB25'!B:J,9,FALSE)</f>
        <v>39</v>
      </c>
      <c r="V124" s="35" t="str">
        <f>VLOOKUP(T124,'MB25'!K:Q,7,FALSE)</f>
        <v>908400066086</v>
      </c>
      <c r="W124" s="35" t="e">
        <f>VLOOKUP(V124,SAM!A:D,2,FALSE)</f>
        <v>#N/A</v>
      </c>
      <c r="Y124" s="35" t="e">
        <f>VLOOKUP(V124,SAM!A:D,3,FALSE)</f>
        <v>#N/A</v>
      </c>
      <c r="Z124" s="35" t="e">
        <f>VLOOKUP(V124,SAM!A:D,4,FALSE)</f>
        <v>#N/A</v>
      </c>
      <c r="AA124" s="70" t="str">
        <f>VLOOKUP(MID(H124,3,8),Fornecedores!A:E,3,FALSE)</f>
        <v>ASilva@moldmasters.com</v>
      </c>
      <c r="AB124" s="35">
        <f t="shared" si="6"/>
        <v>45471</v>
      </c>
      <c r="AC124" s="35">
        <v>45392</v>
      </c>
      <c r="AD124" s="35">
        <f t="shared" si="7"/>
        <v>-79</v>
      </c>
    </row>
    <row r="125" spans="1:30" s="35" customFormat="1" ht="16.399999999999999" customHeight="1" x14ac:dyDescent="0.25">
      <c r="A125" s="35">
        <v>45406</v>
      </c>
      <c r="B125" s="35" t="s">
        <v>8</v>
      </c>
      <c r="C125" s="36" t="s">
        <v>15424</v>
      </c>
      <c r="D125" s="35" t="s">
        <v>15387</v>
      </c>
      <c r="E125" s="70" t="s">
        <v>15388</v>
      </c>
      <c r="F125" s="37">
        <v>1</v>
      </c>
      <c r="G125" s="35" t="s">
        <v>31</v>
      </c>
      <c r="H125" s="35" t="s">
        <v>15435</v>
      </c>
      <c r="I125" s="70" t="s">
        <v>15199</v>
      </c>
      <c r="J125" s="78"/>
      <c r="K125" s="35" t="s">
        <v>15476</v>
      </c>
      <c r="L125" s="36">
        <f>COUNTIF('Z22M051 Programação'!K:K,K125)</f>
        <v>1</v>
      </c>
      <c r="M125" s="37">
        <f>COUNTIF('MB25'!B:B,D125)</f>
        <v>1</v>
      </c>
      <c r="N125" s="35">
        <v>45471</v>
      </c>
      <c r="O125" s="37" t="e">
        <f>IF(N125="","sem prazo",N125-VLOOKUP(V125,SAM!A:D,3,FALSE))</f>
        <v>#N/A</v>
      </c>
      <c r="P125" s="37" t="s">
        <v>15232</v>
      </c>
      <c r="Q125" s="37"/>
      <c r="R125" s="37"/>
      <c r="S125" s="37"/>
      <c r="T125" s="35" t="str">
        <f>VLOOKUP(D125,'MB25'!B:K,10,FALSE)</f>
        <v>402590081</v>
      </c>
      <c r="U125" s="35" t="str">
        <f>VLOOKUP(D125,'MB25'!B:J,9,FALSE)</f>
        <v>40</v>
      </c>
      <c r="V125" s="35" t="str">
        <f>VLOOKUP(T125,'MB25'!K:Q,7,FALSE)</f>
        <v>908400066086</v>
      </c>
      <c r="W125" s="35" t="e">
        <f>VLOOKUP(V125,SAM!A:D,2,FALSE)</f>
        <v>#N/A</v>
      </c>
      <c r="Y125" s="35" t="e">
        <f>VLOOKUP(V125,SAM!A:D,3,FALSE)</f>
        <v>#N/A</v>
      </c>
      <c r="Z125" s="35" t="e">
        <f>VLOOKUP(V125,SAM!A:D,4,FALSE)</f>
        <v>#N/A</v>
      </c>
      <c r="AA125" s="70" t="str">
        <f>VLOOKUP(MID(H125,3,8),Fornecedores!A:E,3,FALSE)</f>
        <v>ASilva@moldmasters.com</v>
      </c>
      <c r="AB125" s="35">
        <f t="shared" si="6"/>
        <v>45471</v>
      </c>
      <c r="AC125" s="35">
        <v>45393</v>
      </c>
      <c r="AD125" s="35">
        <f t="shared" si="7"/>
        <v>-78</v>
      </c>
    </row>
    <row r="126" spans="1:30" s="35" customFormat="1" ht="16.399999999999999" customHeight="1" x14ac:dyDescent="0.25">
      <c r="A126" s="35">
        <v>45406</v>
      </c>
      <c r="B126" s="35" t="s">
        <v>8</v>
      </c>
      <c r="C126" s="36" t="s">
        <v>15425</v>
      </c>
      <c r="D126" s="35" t="s">
        <v>15300</v>
      </c>
      <c r="E126" s="70" t="s">
        <v>15301</v>
      </c>
      <c r="F126" s="37">
        <v>4</v>
      </c>
      <c r="G126" s="35" t="s">
        <v>31</v>
      </c>
      <c r="H126" s="35" t="s">
        <v>15435</v>
      </c>
      <c r="I126" s="70" t="s">
        <v>15199</v>
      </c>
      <c r="J126" s="78"/>
      <c r="K126" s="35" t="s">
        <v>15477</v>
      </c>
      <c r="L126" s="36">
        <f>COUNTIF('Z22M051 Programação'!K:K,K126)</f>
        <v>1</v>
      </c>
      <c r="M126" s="37">
        <f>COUNTIF('MB25'!B:B,D126)</f>
        <v>1</v>
      </c>
      <c r="N126" s="35">
        <v>45471</v>
      </c>
      <c r="O126" s="37" t="e">
        <f>IF(N126="","sem prazo",N126-VLOOKUP(V126,SAM!A:D,3,FALSE))</f>
        <v>#N/A</v>
      </c>
      <c r="P126" s="37" t="s">
        <v>15232</v>
      </c>
      <c r="Q126" s="37"/>
      <c r="R126" s="37"/>
      <c r="S126" s="37"/>
      <c r="T126" s="35" t="str">
        <f>VLOOKUP(D126,'MB25'!B:K,10,FALSE)</f>
        <v>402590081</v>
      </c>
      <c r="U126" s="35" t="str">
        <f>VLOOKUP(D126,'MB25'!B:J,9,FALSE)</f>
        <v>41</v>
      </c>
      <c r="V126" s="35" t="str">
        <f>VLOOKUP(T126,'MB25'!K:Q,7,FALSE)</f>
        <v>908400066086</v>
      </c>
      <c r="W126" s="35" t="e">
        <f>VLOOKUP(V126,SAM!A:D,2,FALSE)</f>
        <v>#N/A</v>
      </c>
      <c r="Y126" s="35" t="e">
        <f>VLOOKUP(V126,SAM!A:D,3,FALSE)</f>
        <v>#N/A</v>
      </c>
      <c r="Z126" s="35" t="e">
        <f>VLOOKUP(V126,SAM!A:D,4,FALSE)</f>
        <v>#N/A</v>
      </c>
      <c r="AA126" s="70" t="str">
        <f>VLOOKUP(MID(H126,3,8),Fornecedores!A:E,3,FALSE)</f>
        <v>ASilva@moldmasters.com</v>
      </c>
      <c r="AB126" s="35">
        <f t="shared" si="6"/>
        <v>45471</v>
      </c>
      <c r="AC126" s="35">
        <v>45394</v>
      </c>
      <c r="AD126" s="35">
        <f t="shared" si="7"/>
        <v>-77</v>
      </c>
    </row>
    <row r="127" spans="1:30" s="35" customFormat="1" ht="16.399999999999999" customHeight="1" x14ac:dyDescent="0.25">
      <c r="A127" s="35">
        <v>45406</v>
      </c>
      <c r="B127" s="35" t="s">
        <v>8</v>
      </c>
      <c r="C127" s="36" t="s">
        <v>15426</v>
      </c>
      <c r="D127" s="35" t="s">
        <v>15392</v>
      </c>
      <c r="E127" s="70" t="s">
        <v>15393</v>
      </c>
      <c r="F127" s="37">
        <v>4</v>
      </c>
      <c r="G127" s="35" t="s">
        <v>31</v>
      </c>
      <c r="H127" s="35" t="s">
        <v>15435</v>
      </c>
      <c r="I127" s="70" t="s">
        <v>15199</v>
      </c>
      <c r="J127" s="78"/>
      <c r="K127" s="35" t="s">
        <v>15478</v>
      </c>
      <c r="L127" s="36">
        <f>COUNTIF('Z22M051 Programação'!K:K,K127)</f>
        <v>1</v>
      </c>
      <c r="M127" s="37">
        <f>COUNTIF('MB25'!B:B,D127)</f>
        <v>1</v>
      </c>
      <c r="N127" s="35">
        <v>45471</v>
      </c>
      <c r="O127" s="37" t="e">
        <f>IF(N127="","sem prazo",N127-VLOOKUP(V127,SAM!A:D,3,FALSE))</f>
        <v>#N/A</v>
      </c>
      <c r="P127" s="37" t="s">
        <v>15232</v>
      </c>
      <c r="Q127" s="37"/>
      <c r="R127" s="37"/>
      <c r="S127" s="37"/>
      <c r="T127" s="35" t="str">
        <f>VLOOKUP(D127,'MB25'!B:K,10,FALSE)</f>
        <v>402590081</v>
      </c>
      <c r="U127" s="35" t="str">
        <f>VLOOKUP(D127,'MB25'!B:J,9,FALSE)</f>
        <v>42</v>
      </c>
      <c r="V127" s="35" t="str">
        <f>VLOOKUP(T127,'MB25'!K:Q,7,FALSE)</f>
        <v>908400066086</v>
      </c>
      <c r="W127" s="35" t="e">
        <f>VLOOKUP(V127,SAM!A:D,2,FALSE)</f>
        <v>#N/A</v>
      </c>
      <c r="Y127" s="35" t="e">
        <f>VLOOKUP(V127,SAM!A:D,3,FALSE)</f>
        <v>#N/A</v>
      </c>
      <c r="Z127" s="35" t="e">
        <f>VLOOKUP(V127,SAM!A:D,4,FALSE)</f>
        <v>#N/A</v>
      </c>
      <c r="AA127" s="70" t="str">
        <f>VLOOKUP(MID(H127,3,8),Fornecedores!A:E,3,FALSE)</f>
        <v>ASilva@moldmasters.com</v>
      </c>
      <c r="AB127" s="35">
        <f t="shared" si="6"/>
        <v>45471</v>
      </c>
      <c r="AC127" s="35">
        <v>45395</v>
      </c>
      <c r="AD127" s="35">
        <f t="shared" si="7"/>
        <v>-76</v>
      </c>
    </row>
    <row r="128" spans="1:30" s="35" customFormat="1" ht="16.399999999999999" customHeight="1" x14ac:dyDescent="0.25">
      <c r="A128" s="35">
        <v>45406</v>
      </c>
      <c r="B128" s="35" t="s">
        <v>8</v>
      </c>
      <c r="C128" s="36" t="s">
        <v>15427</v>
      </c>
      <c r="D128" s="35" t="s">
        <v>15315</v>
      </c>
      <c r="E128" s="70" t="s">
        <v>15316</v>
      </c>
      <c r="F128" s="37">
        <v>4</v>
      </c>
      <c r="G128" s="35" t="s">
        <v>31</v>
      </c>
      <c r="H128" s="35" t="s">
        <v>15435</v>
      </c>
      <c r="I128" s="70" t="s">
        <v>15199</v>
      </c>
      <c r="J128" s="78"/>
      <c r="K128" s="35" t="s">
        <v>15479</v>
      </c>
      <c r="L128" s="36">
        <f>COUNTIF('Z22M051 Programação'!K:K,K128)</f>
        <v>1</v>
      </c>
      <c r="M128" s="37">
        <f>COUNTIF('MB25'!B:B,D128)</f>
        <v>1</v>
      </c>
      <c r="N128" s="35">
        <v>45471</v>
      </c>
      <c r="O128" s="37" t="e">
        <f>IF(N128="","sem prazo",N128-VLOOKUP(V128,SAM!A:D,3,FALSE))</f>
        <v>#N/A</v>
      </c>
      <c r="P128" s="37" t="s">
        <v>15232</v>
      </c>
      <c r="Q128" s="37"/>
      <c r="R128" s="37"/>
      <c r="S128" s="37"/>
      <c r="T128" s="35" t="str">
        <f>VLOOKUP(D128,'MB25'!B:K,10,FALSE)</f>
        <v>402590081</v>
      </c>
      <c r="U128" s="35" t="str">
        <f>VLOOKUP(D128,'MB25'!B:J,9,FALSE)</f>
        <v>43</v>
      </c>
      <c r="V128" s="35" t="str">
        <f>VLOOKUP(T128,'MB25'!K:Q,7,FALSE)</f>
        <v>908400066086</v>
      </c>
      <c r="W128" s="35" t="e">
        <f>VLOOKUP(V128,SAM!A:D,2,FALSE)</f>
        <v>#N/A</v>
      </c>
      <c r="Y128" s="35" t="e">
        <f>VLOOKUP(V128,SAM!A:D,3,FALSE)</f>
        <v>#N/A</v>
      </c>
      <c r="Z128" s="35" t="e">
        <f>VLOOKUP(V128,SAM!A:D,4,FALSE)</f>
        <v>#N/A</v>
      </c>
      <c r="AA128" s="70" t="str">
        <f>VLOOKUP(MID(H128,3,8),Fornecedores!A:E,3,FALSE)</f>
        <v>ASilva@moldmasters.com</v>
      </c>
      <c r="AB128" s="35">
        <f t="shared" si="6"/>
        <v>45471</v>
      </c>
      <c r="AC128" s="35">
        <v>45396</v>
      </c>
      <c r="AD128" s="35">
        <f t="shared" si="7"/>
        <v>-75</v>
      </c>
    </row>
    <row r="129" spans="1:30" s="35" customFormat="1" ht="16.399999999999999" customHeight="1" x14ac:dyDescent="0.25">
      <c r="A129" s="35">
        <v>45406</v>
      </c>
      <c r="B129" s="35" t="s">
        <v>8</v>
      </c>
      <c r="C129" s="36" t="s">
        <v>15428</v>
      </c>
      <c r="D129" s="35" t="s">
        <v>15390</v>
      </c>
      <c r="E129" s="70" t="s">
        <v>15391</v>
      </c>
      <c r="F129" s="37">
        <v>4</v>
      </c>
      <c r="G129" s="35" t="s">
        <v>31</v>
      </c>
      <c r="H129" s="35" t="s">
        <v>15435</v>
      </c>
      <c r="I129" s="70" t="s">
        <v>15199</v>
      </c>
      <c r="J129" s="78"/>
      <c r="K129" s="35" t="s">
        <v>15480</v>
      </c>
      <c r="L129" s="36">
        <f>COUNTIF('Z22M051 Programação'!K:K,K129)</f>
        <v>1</v>
      </c>
      <c r="M129" s="37">
        <f>COUNTIF('MB25'!B:B,D129)</f>
        <v>1</v>
      </c>
      <c r="N129" s="35">
        <v>45471</v>
      </c>
      <c r="O129" s="37" t="e">
        <f>IF(N129="","sem prazo",N129-VLOOKUP(V129,SAM!A:D,3,FALSE))</f>
        <v>#N/A</v>
      </c>
      <c r="P129" s="37" t="s">
        <v>15232</v>
      </c>
      <c r="Q129" s="37"/>
      <c r="R129" s="37"/>
      <c r="S129" s="37"/>
      <c r="T129" s="35" t="str">
        <f>VLOOKUP(D129,'MB25'!B:K,10,FALSE)</f>
        <v>402590081</v>
      </c>
      <c r="U129" s="35" t="str">
        <f>VLOOKUP(D129,'MB25'!B:J,9,FALSE)</f>
        <v>44</v>
      </c>
      <c r="V129" s="35" t="str">
        <f>VLOOKUP(T129,'MB25'!K:Q,7,FALSE)</f>
        <v>908400066086</v>
      </c>
      <c r="W129" s="35" t="e">
        <f>VLOOKUP(V129,SAM!A:D,2,FALSE)</f>
        <v>#N/A</v>
      </c>
      <c r="Y129" s="35" t="e">
        <f>VLOOKUP(V129,SAM!A:D,3,FALSE)</f>
        <v>#N/A</v>
      </c>
      <c r="Z129" s="35" t="e">
        <f>VLOOKUP(V129,SAM!A:D,4,FALSE)</f>
        <v>#N/A</v>
      </c>
      <c r="AA129" s="70" t="str">
        <f>VLOOKUP(MID(H129,3,8),Fornecedores!A:E,3,FALSE)</f>
        <v>ASilva@moldmasters.com</v>
      </c>
      <c r="AB129" s="35">
        <f t="shared" si="6"/>
        <v>45471</v>
      </c>
      <c r="AC129" s="35">
        <v>45397</v>
      </c>
      <c r="AD129" s="35">
        <f t="shared" si="7"/>
        <v>-74</v>
      </c>
    </row>
    <row r="130" spans="1:30" s="35" customFormat="1" ht="16.399999999999999" customHeight="1" x14ac:dyDescent="0.25">
      <c r="A130" s="35">
        <v>45414</v>
      </c>
      <c r="B130" s="35" t="s">
        <v>8</v>
      </c>
      <c r="C130" s="36" t="s">
        <v>15137</v>
      </c>
      <c r="D130" s="35" t="s">
        <v>15129</v>
      </c>
      <c r="E130" s="70" t="s">
        <v>15130</v>
      </c>
      <c r="F130" s="37">
        <v>50</v>
      </c>
      <c r="G130" s="35" t="s">
        <v>31</v>
      </c>
      <c r="H130" s="35" t="s">
        <v>14728</v>
      </c>
      <c r="I130" s="70" t="s">
        <v>14729</v>
      </c>
      <c r="J130" s="71"/>
      <c r="K130" s="35" t="s">
        <v>15174</v>
      </c>
      <c r="L130" s="36">
        <f>COUNTIF('Z22M051 Programação'!K:K,K130)</f>
        <v>1</v>
      </c>
      <c r="M130" s="37">
        <f>COUNTIF('MB25'!B:B,D130)</f>
        <v>1</v>
      </c>
      <c r="O130" s="37" t="str">
        <f>IF(N130="","sem prazo",N130-VLOOKUP(V130,SAM!A:D,3,FALSE))</f>
        <v>sem prazo</v>
      </c>
      <c r="P130" s="37" t="s">
        <v>15232</v>
      </c>
      <c r="Q130" s="37"/>
      <c r="R130" s="37"/>
      <c r="S130" s="37"/>
      <c r="T130" s="35" t="str">
        <f>VLOOKUP(D130,'MB25'!B:K,10,FALSE)</f>
        <v>382290175</v>
      </c>
      <c r="U130" s="35" t="str">
        <f>VLOOKUP(D130,'MB25'!B:J,9,FALSE)</f>
        <v>167</v>
      </c>
      <c r="V130" s="35" t="str">
        <f>VLOOKUP(T130,'MB25'!K:Q,7,FALSE)</f>
        <v>908400065224</v>
      </c>
      <c r="W130" s="35" t="str">
        <f>VLOOKUP(V130,SAM!A:D,2,FALSE)</f>
        <v>LM003601</v>
      </c>
      <c r="Y130" s="35">
        <f>VLOOKUP(V130,SAM!A:D,3,FALSE)</f>
        <v>45394.52616898148</v>
      </c>
      <c r="Z130" s="35">
        <f>VLOOKUP(V130,SAM!A:D,4,FALSE)</f>
        <v>45422.52616898148</v>
      </c>
      <c r="AA130" s="70" t="str">
        <f>VLOOKUP(MID(H130,3,8),Fornecedores!A:E,3,FALSE)</f>
        <v>pedidos@murrelektronik.com.br;danilo.souza@murrelektronik.com.br</v>
      </c>
      <c r="AB130" s="35">
        <f t="shared" ref="AB130:AB158" si="8">N130</f>
        <v>0</v>
      </c>
      <c r="AC130" s="35">
        <v>45343</v>
      </c>
      <c r="AD130" s="35">
        <f t="shared" ref="AD130:AD161" si="9">AC130-AB130</f>
        <v>45343</v>
      </c>
    </row>
    <row r="131" spans="1:30" s="35" customFormat="1" ht="16.399999999999999" customHeight="1" x14ac:dyDescent="0.25">
      <c r="A131" s="35">
        <v>45441</v>
      </c>
      <c r="B131" s="35" t="s">
        <v>8</v>
      </c>
      <c r="C131" s="36" t="s">
        <v>14656</v>
      </c>
      <c r="D131" s="35" t="s">
        <v>14645</v>
      </c>
      <c r="E131" s="70" t="s">
        <v>14646</v>
      </c>
      <c r="F131" s="37">
        <v>2</v>
      </c>
      <c r="G131" s="35" t="s">
        <v>1</v>
      </c>
      <c r="H131" s="35" t="s">
        <v>14658</v>
      </c>
      <c r="I131" s="70" t="s">
        <v>14659</v>
      </c>
      <c r="J131" s="78"/>
      <c r="K131" s="35" t="s">
        <v>15857</v>
      </c>
      <c r="L131" s="36">
        <f>COUNTIF('Z22M051 Programação'!K:K,K131)</f>
        <v>1</v>
      </c>
      <c r="M131" s="37">
        <f>COUNTIF('MB25'!B:B,D131)</f>
        <v>1</v>
      </c>
      <c r="N131" s="35">
        <v>45454</v>
      </c>
      <c r="O131" s="37">
        <f>IF(N131="","sem prazo",N131-VLOOKUP(V131,SAM!A:D,3,FALSE))</f>
        <v>74.645104166665988</v>
      </c>
      <c r="P131" s="37" t="s">
        <v>15232</v>
      </c>
      <c r="Q131" s="37"/>
      <c r="R131" s="37"/>
      <c r="S131" s="37"/>
      <c r="T131" s="35" t="str">
        <f>VLOOKUP(D131,'MB25'!B:K,10,FALSE)</f>
        <v>386045880</v>
      </c>
      <c r="U131" s="35" t="str">
        <f>VLOOKUP(D131,'MB25'!B:J,9,FALSE)</f>
        <v>6</v>
      </c>
      <c r="V131" s="35" t="str">
        <f>VLOOKUP(T131,'MB25'!K:Q,7,FALSE)</f>
        <v>908400065444</v>
      </c>
      <c r="W131" s="35" t="str">
        <f>VLOOKUP(V131,SAM!A:D,2,FALSE)</f>
        <v>LM003686</v>
      </c>
      <c r="Y131" s="35">
        <f>VLOOKUP(V131,SAM!A:D,3,FALSE)</f>
        <v>45379.354895833334</v>
      </c>
      <c r="Z131" s="35">
        <f>VLOOKUP(V131,SAM!A:D,4,FALSE)</f>
        <v>45401.354895833334</v>
      </c>
      <c r="AA131" s="70" t="str">
        <f>VLOOKUP(MID(H131,3,8),Fornecedores!A:E,3,FALSE)</f>
        <v>Juliana.Beraldo@sick.com.br;giovanni.caprio@sick.com.br;renata.bastos@sick.com.br;Rafael.Barros@sick.com.br</v>
      </c>
      <c r="AB131" s="35">
        <f t="shared" si="8"/>
        <v>45454</v>
      </c>
      <c r="AC131" s="35">
        <v>45385</v>
      </c>
      <c r="AD131" s="35">
        <f t="shared" si="9"/>
        <v>-69</v>
      </c>
    </row>
    <row r="132" spans="1:30" s="35" customFormat="1" ht="16.399999999999999" customHeight="1" x14ac:dyDescent="0.25">
      <c r="A132" s="35">
        <v>45362</v>
      </c>
      <c r="B132" s="36" t="s">
        <v>8</v>
      </c>
      <c r="C132" s="36" t="s">
        <v>14925</v>
      </c>
      <c r="D132" s="39" t="s">
        <v>14722</v>
      </c>
      <c r="E132" s="22" t="s">
        <v>14723</v>
      </c>
      <c r="F132" s="37">
        <v>2</v>
      </c>
      <c r="G132" s="36" t="s">
        <v>31</v>
      </c>
      <c r="H132" s="36" t="s">
        <v>32</v>
      </c>
      <c r="I132" s="22" t="s">
        <v>33</v>
      </c>
      <c r="J132" s="49"/>
      <c r="K132" s="36" t="s">
        <v>14935</v>
      </c>
      <c r="L132" s="36">
        <f>COUNTIF('Z22M051 Programação'!K:K,K132)</f>
        <v>1</v>
      </c>
      <c r="M132" s="37">
        <f>COUNTIF('MB25'!B:B,D132)</f>
        <v>1</v>
      </c>
      <c r="N132" s="50">
        <v>45509</v>
      </c>
      <c r="O132" s="37">
        <f>IF(N132="","sem prazo",N132-VLOOKUP(V132,SAM!A:D,3,FALSE))</f>
        <v>107.66238425925985</v>
      </c>
      <c r="P132" s="37" t="s">
        <v>15234</v>
      </c>
      <c r="Q132" s="37" t="s">
        <v>15237</v>
      </c>
      <c r="R132" s="85">
        <v>45435</v>
      </c>
      <c r="S132" s="37"/>
      <c r="T132" s="36" t="str">
        <f>VLOOKUP(D132,'MB25'!B:K,10,FALSE)</f>
        <v>395045345</v>
      </c>
      <c r="U132" s="36" t="str">
        <f>VLOOKUP(D132,'MB25'!B:J,9,FALSE)</f>
        <v>65</v>
      </c>
      <c r="V132" s="36" t="str">
        <f>VLOOKUP(T132,'MB25'!K:Q,7,FALSE)</f>
        <v>908400065829</v>
      </c>
      <c r="W132" s="36" t="str">
        <f>VLOOKUP(V132,SAM!A:D,2,FALSE)</f>
        <v>LM003857</v>
      </c>
      <c r="X132" s="36"/>
      <c r="Y132" s="40">
        <f>VLOOKUP(V132,SAM!A:D,3,FALSE)</f>
        <v>45401.33761574074</v>
      </c>
      <c r="Z132" s="40">
        <f>VLOOKUP(V132,SAM!A:D,4,FALSE)</f>
        <v>45436.33761574074</v>
      </c>
      <c r="AA132" s="73" t="str">
        <f>VLOOKUP(MID(H132,3,8),Fornecedores!A:E,3,FALSE)</f>
        <v>rruiz@smcbr.com.br; atendimento3@smcbr.com.br</v>
      </c>
      <c r="AB132" s="37">
        <f t="shared" si="8"/>
        <v>45509</v>
      </c>
      <c r="AC132" s="37">
        <v>45360</v>
      </c>
      <c r="AD132" s="37">
        <f t="shared" si="9"/>
        <v>-149</v>
      </c>
    </row>
    <row r="133" spans="1:30" s="35" customFormat="1" ht="16.399999999999999" customHeight="1" x14ac:dyDescent="0.25">
      <c r="A133" s="35">
        <v>45429</v>
      </c>
      <c r="B133" s="35" t="s">
        <v>8</v>
      </c>
      <c r="C133" s="36" t="s">
        <v>15484</v>
      </c>
      <c r="D133" s="35" t="s">
        <v>15345</v>
      </c>
      <c r="E133" s="70" t="s">
        <v>15346</v>
      </c>
      <c r="F133" s="37">
        <v>2</v>
      </c>
      <c r="G133" s="35" t="s">
        <v>31</v>
      </c>
      <c r="H133" s="35" t="s">
        <v>32</v>
      </c>
      <c r="I133" s="70" t="s">
        <v>33</v>
      </c>
      <c r="J133" s="78"/>
      <c r="K133" s="35" t="s">
        <v>15495</v>
      </c>
      <c r="L133" s="36">
        <f>COUNTIF('Z22M051 Programação'!K:K,K133)</f>
        <v>1</v>
      </c>
      <c r="M133" s="37">
        <f>COUNTIF('MB25'!B:B,D133)</f>
        <v>1</v>
      </c>
      <c r="N133" s="35">
        <v>45460</v>
      </c>
      <c r="O133" s="37">
        <f>IF(N133="","sem prazo",N133-VLOOKUP(V133,SAM!A:D,3,FALSE))</f>
        <v>32.249467592591827</v>
      </c>
      <c r="P133" s="37" t="s">
        <v>15232</v>
      </c>
      <c r="Q133" s="37"/>
      <c r="R133" s="37"/>
      <c r="S133" s="37"/>
      <c r="T133" s="35" t="str">
        <f>VLOOKUP(D133,'MB25'!B:K,10,FALSE)</f>
        <v>412272649</v>
      </c>
      <c r="U133" s="35" t="str">
        <f>VLOOKUP(D133,'MB25'!B:J,9,FALSE)</f>
        <v>11</v>
      </c>
      <c r="V133" s="35" t="str">
        <f>VLOOKUP(T133,'MB25'!K:Q,7,FALSE)</f>
        <v>908400066503</v>
      </c>
      <c r="W133" s="35" t="str">
        <f>VLOOKUP(V133,SAM!A:D,2,FALSE)</f>
        <v>LM004141</v>
      </c>
      <c r="Y133" s="35">
        <f>VLOOKUP(V133,SAM!A:D,3,FALSE)</f>
        <v>45427.750532407408</v>
      </c>
      <c r="Z133" s="35">
        <f>VLOOKUP(V133,SAM!A:D,4,FALSE)</f>
        <v>45432.750532407408</v>
      </c>
      <c r="AA133" s="70" t="str">
        <f>VLOOKUP(MID(H133,3,8),Fornecedores!A:E,3,FALSE)</f>
        <v>rruiz@smcbr.com.br; atendimento3@smcbr.com.br</v>
      </c>
      <c r="AB133" s="35">
        <f t="shared" si="8"/>
        <v>45460</v>
      </c>
      <c r="AC133" s="35">
        <v>45346</v>
      </c>
      <c r="AD133" s="35">
        <f t="shared" si="9"/>
        <v>-114</v>
      </c>
    </row>
    <row r="134" spans="1:30" s="35" customFormat="1" ht="16.399999999999999" customHeight="1" x14ac:dyDescent="0.25">
      <c r="A134" s="35">
        <v>45429</v>
      </c>
      <c r="B134" s="35" t="s">
        <v>8</v>
      </c>
      <c r="C134" s="36" t="s">
        <v>15485</v>
      </c>
      <c r="D134" s="35" t="s">
        <v>15293</v>
      </c>
      <c r="E134" s="70" t="s">
        <v>15294</v>
      </c>
      <c r="F134" s="37">
        <v>2</v>
      </c>
      <c r="G134" s="35" t="s">
        <v>31</v>
      </c>
      <c r="H134" s="35" t="s">
        <v>32</v>
      </c>
      <c r="I134" s="70" t="s">
        <v>33</v>
      </c>
      <c r="J134" s="78"/>
      <c r="K134" s="35" t="s">
        <v>15496</v>
      </c>
      <c r="L134" s="36">
        <f>COUNTIF('Z22M051 Programação'!K:K,K134)</f>
        <v>1</v>
      </c>
      <c r="M134" s="37">
        <f>COUNTIF('MB25'!B:B,D134)</f>
        <v>1</v>
      </c>
      <c r="N134" s="35">
        <v>45469</v>
      </c>
      <c r="O134" s="37">
        <f>IF(N134="","sem prazo",N134-VLOOKUP(V134,SAM!A:D,3,FALSE))</f>
        <v>41.249467592591827</v>
      </c>
      <c r="P134" s="37" t="s">
        <v>15232</v>
      </c>
      <c r="Q134" s="37"/>
      <c r="R134" s="37"/>
      <c r="S134" s="37"/>
      <c r="T134" s="35" t="str">
        <f>VLOOKUP(D134,'MB25'!B:K,10,FALSE)</f>
        <v>412272649</v>
      </c>
      <c r="U134" s="35" t="str">
        <f>VLOOKUP(D134,'MB25'!B:J,9,FALSE)</f>
        <v>13</v>
      </c>
      <c r="V134" s="35" t="str">
        <f>VLOOKUP(T134,'MB25'!K:Q,7,FALSE)</f>
        <v>908400066503</v>
      </c>
      <c r="W134" s="35" t="str">
        <f>VLOOKUP(V134,SAM!A:D,2,FALSE)</f>
        <v>LM004141</v>
      </c>
      <c r="Y134" s="35">
        <f>VLOOKUP(V134,SAM!A:D,3,FALSE)</f>
        <v>45427.750532407408</v>
      </c>
      <c r="Z134" s="35">
        <f>VLOOKUP(V134,SAM!A:D,4,FALSE)</f>
        <v>45432.750532407408</v>
      </c>
      <c r="AA134" s="70" t="str">
        <f>VLOOKUP(MID(H134,3,8),Fornecedores!A:E,3,FALSE)</f>
        <v>rruiz@smcbr.com.br; atendimento3@smcbr.com.br</v>
      </c>
      <c r="AB134" s="35">
        <f t="shared" si="8"/>
        <v>45469</v>
      </c>
      <c r="AC134" s="35">
        <v>45348</v>
      </c>
      <c r="AD134" s="35">
        <f t="shared" si="9"/>
        <v>-121</v>
      </c>
    </row>
    <row r="135" spans="1:30" s="35" customFormat="1" ht="16.399999999999999" customHeight="1" x14ac:dyDescent="0.25">
      <c r="A135" s="35">
        <v>45441</v>
      </c>
      <c r="B135" s="35" t="s">
        <v>8</v>
      </c>
      <c r="C135" s="36" t="s">
        <v>15799</v>
      </c>
      <c r="D135" s="35" t="s">
        <v>15503</v>
      </c>
      <c r="E135" s="70" t="s">
        <v>15504</v>
      </c>
      <c r="F135" s="37">
        <v>4</v>
      </c>
      <c r="G135" s="35" t="s">
        <v>1</v>
      </c>
      <c r="H135" s="35" t="s">
        <v>32</v>
      </c>
      <c r="I135" s="70" t="s">
        <v>33</v>
      </c>
      <c r="J135" s="78"/>
      <c r="K135" s="35" t="s">
        <v>15841</v>
      </c>
      <c r="L135" s="36">
        <f>COUNTIF('Z22M051 Programação'!K:K,K135)</f>
        <v>1</v>
      </c>
      <c r="M135" s="37">
        <f>COUNTIF('MB25'!B:B,D135)</f>
        <v>1</v>
      </c>
      <c r="N135" s="35">
        <v>45455</v>
      </c>
      <c r="O135" s="37">
        <f>IF(N135="","sem prazo",N135-VLOOKUP(V135,SAM!A:D,3,FALSE))</f>
        <v>27.249467592591827</v>
      </c>
      <c r="P135" s="37" t="s">
        <v>15232</v>
      </c>
      <c r="Q135" s="37"/>
      <c r="R135" s="37"/>
      <c r="S135" s="37"/>
      <c r="T135" s="35" t="str">
        <f>VLOOKUP(D135,'MB25'!B:K,10,FALSE)</f>
        <v>412272649</v>
      </c>
      <c r="U135" s="35" t="str">
        <f>VLOOKUP(D135,'MB25'!B:J,9,FALSE)</f>
        <v>18</v>
      </c>
      <c r="V135" s="35" t="str">
        <f>VLOOKUP(T135,'MB25'!K:Q,7,FALSE)</f>
        <v>908400066503</v>
      </c>
      <c r="W135" s="35" t="str">
        <f>VLOOKUP(V135,SAM!A:D,2,FALSE)</f>
        <v>LM004141</v>
      </c>
      <c r="Y135" s="35">
        <f>VLOOKUP(V135,SAM!A:D,3,FALSE)</f>
        <v>45427.750532407408</v>
      </c>
      <c r="Z135" s="35">
        <f>VLOOKUP(V135,SAM!A:D,4,FALSE)</f>
        <v>45432.750532407408</v>
      </c>
      <c r="AA135" s="70" t="str">
        <f>VLOOKUP(MID(H135,3,8),Fornecedores!A:E,3,FALSE)</f>
        <v>rruiz@smcbr.com.br; atendimento3@smcbr.com.br</v>
      </c>
      <c r="AB135" s="35">
        <f t="shared" si="8"/>
        <v>45455</v>
      </c>
      <c r="AC135" s="35">
        <v>45357</v>
      </c>
      <c r="AD135" s="35">
        <f t="shared" si="9"/>
        <v>-98</v>
      </c>
    </row>
    <row r="136" spans="1:30" s="35" customFormat="1" ht="16.399999999999999" customHeight="1" x14ac:dyDescent="0.25">
      <c r="A136" s="35">
        <v>45441</v>
      </c>
      <c r="B136" s="35" t="s">
        <v>8</v>
      </c>
      <c r="C136" s="36" t="s">
        <v>15794</v>
      </c>
      <c r="D136" s="35" t="s">
        <v>15505</v>
      </c>
      <c r="E136" s="70" t="s">
        <v>15506</v>
      </c>
      <c r="F136" s="37">
        <v>2</v>
      </c>
      <c r="G136" s="35" t="s">
        <v>1</v>
      </c>
      <c r="H136" s="35" t="s">
        <v>32</v>
      </c>
      <c r="I136" s="70" t="s">
        <v>33</v>
      </c>
      <c r="J136" s="78"/>
      <c r="K136" s="35" t="s">
        <v>15842</v>
      </c>
      <c r="L136" s="36">
        <f>COUNTIF('Z22M051 Programação'!K:K,K136)</f>
        <v>1</v>
      </c>
      <c r="M136" s="37">
        <f>COUNTIF('MB25'!B:B,D136)</f>
        <v>1</v>
      </c>
      <c r="N136" s="35">
        <v>45455</v>
      </c>
      <c r="O136" s="37">
        <f>IF(N136="","sem prazo",N136-VLOOKUP(V136,SAM!A:D,3,FALSE))</f>
        <v>27.249467592591827</v>
      </c>
      <c r="P136" s="37" t="s">
        <v>15232</v>
      </c>
      <c r="Q136" s="37"/>
      <c r="R136" s="37"/>
      <c r="S136" s="37"/>
      <c r="T136" s="35" t="str">
        <f>VLOOKUP(D136,'MB25'!B:K,10,FALSE)</f>
        <v>412272649</v>
      </c>
      <c r="U136" s="35" t="str">
        <f>VLOOKUP(D136,'MB25'!B:J,9,FALSE)</f>
        <v>19</v>
      </c>
      <c r="V136" s="35" t="str">
        <f>VLOOKUP(T136,'MB25'!K:Q,7,FALSE)</f>
        <v>908400066503</v>
      </c>
      <c r="W136" s="35" t="str">
        <f>VLOOKUP(V136,SAM!A:D,2,FALSE)</f>
        <v>LM004141</v>
      </c>
      <c r="Y136" s="35">
        <f>VLOOKUP(V136,SAM!A:D,3,FALSE)</f>
        <v>45427.750532407408</v>
      </c>
      <c r="Z136" s="35">
        <f>VLOOKUP(V136,SAM!A:D,4,FALSE)</f>
        <v>45432.750532407408</v>
      </c>
      <c r="AA136" s="70" t="str">
        <f>VLOOKUP(MID(H136,3,8),Fornecedores!A:E,3,FALSE)</f>
        <v>rruiz@smcbr.com.br; atendimento3@smcbr.com.br</v>
      </c>
      <c r="AB136" s="35">
        <f t="shared" si="8"/>
        <v>45455</v>
      </c>
      <c r="AC136" s="35">
        <v>45358</v>
      </c>
      <c r="AD136" s="35">
        <f t="shared" si="9"/>
        <v>-97</v>
      </c>
    </row>
    <row r="137" spans="1:30" s="35" customFormat="1" ht="16.399999999999999" customHeight="1" x14ac:dyDescent="0.25">
      <c r="A137" s="35">
        <v>45441</v>
      </c>
      <c r="B137" s="35" t="s">
        <v>8</v>
      </c>
      <c r="C137" s="36" t="s">
        <v>15795</v>
      </c>
      <c r="D137" s="35" t="s">
        <v>15607</v>
      </c>
      <c r="E137" s="70" t="s">
        <v>15608</v>
      </c>
      <c r="F137" s="37">
        <v>2</v>
      </c>
      <c r="G137" s="35" t="s">
        <v>1</v>
      </c>
      <c r="H137" s="35" t="s">
        <v>32</v>
      </c>
      <c r="I137" s="70" t="s">
        <v>33</v>
      </c>
      <c r="J137" s="78"/>
      <c r="K137" s="35" t="s">
        <v>15843</v>
      </c>
      <c r="L137" s="36">
        <f>COUNTIF('Z22M051 Programação'!K:K,K137)</f>
        <v>1</v>
      </c>
      <c r="M137" s="37">
        <f>COUNTIF('MB25'!B:B,D137)</f>
        <v>2</v>
      </c>
      <c r="N137" s="35">
        <v>45469</v>
      </c>
      <c r="O137" s="37">
        <f>IF(N137="","sem prazo",N137-VLOOKUP(V137,SAM!A:D,3,FALSE))</f>
        <v>4.2769560185188311</v>
      </c>
      <c r="P137" s="37" t="s">
        <v>15232</v>
      </c>
      <c r="Q137" s="37"/>
      <c r="R137" s="37"/>
      <c r="S137" s="37"/>
      <c r="T137" s="35" t="str">
        <f>VLOOKUP(D137,'MB25'!B:K,10,FALSE)</f>
        <v>405476501</v>
      </c>
      <c r="U137" s="35" t="str">
        <f>VLOOKUP(D137,'MB25'!B:J,9,FALSE)</f>
        <v>24</v>
      </c>
      <c r="V137" s="35" t="str">
        <f>VLOOKUP(T137,'MB25'!K:Q,7,FALSE)</f>
        <v>908400066202</v>
      </c>
      <c r="W137" s="35" t="str">
        <f>VLOOKUP(V137,SAM!A:D,2,FALSE)</f>
        <v>LM004140</v>
      </c>
      <c r="Y137" s="35">
        <f>VLOOKUP(V137,SAM!A:D,3,FALSE)</f>
        <v>45464.723043981481</v>
      </c>
      <c r="Z137" s="35">
        <f>VLOOKUP(V137,SAM!A:D,4,FALSE)</f>
        <v>45485.723043981481</v>
      </c>
      <c r="AA137" s="70" t="str">
        <f>VLOOKUP(MID(H137,3,8),Fornecedores!A:E,3,FALSE)</f>
        <v>rruiz@smcbr.com.br; atendimento3@smcbr.com.br</v>
      </c>
      <c r="AB137" s="35">
        <f t="shared" si="8"/>
        <v>45469</v>
      </c>
      <c r="AC137" s="35">
        <v>45359</v>
      </c>
      <c r="AD137" s="35">
        <f t="shared" si="9"/>
        <v>-110</v>
      </c>
    </row>
    <row r="138" spans="1:30" s="35" customFormat="1" ht="16.399999999999999" customHeight="1" x14ac:dyDescent="0.25">
      <c r="A138" s="35">
        <v>45441</v>
      </c>
      <c r="B138" s="35" t="s">
        <v>8</v>
      </c>
      <c r="C138" s="36" t="s">
        <v>15796</v>
      </c>
      <c r="D138" s="35" t="s">
        <v>15599</v>
      </c>
      <c r="E138" s="70" t="s">
        <v>15600</v>
      </c>
      <c r="F138" s="37">
        <v>6</v>
      </c>
      <c r="G138" s="35" t="s">
        <v>1</v>
      </c>
      <c r="H138" s="35" t="s">
        <v>32</v>
      </c>
      <c r="I138" s="70" t="s">
        <v>33</v>
      </c>
      <c r="J138" s="78"/>
      <c r="K138" s="35" t="s">
        <v>15844</v>
      </c>
      <c r="L138" s="36">
        <f>COUNTIF('Z22M051 Programação'!K:K,K138)</f>
        <v>1</v>
      </c>
      <c r="M138" s="37">
        <f>COUNTIF('MB25'!B:B,D138)</f>
        <v>2</v>
      </c>
      <c r="N138" s="35">
        <v>45455</v>
      </c>
      <c r="O138" s="37">
        <f>IF(N138="","sem prazo",N138-VLOOKUP(V138,SAM!A:D,3,FALSE))</f>
        <v>-9.7230439814811689</v>
      </c>
      <c r="P138" s="37" t="s">
        <v>15232</v>
      </c>
      <c r="Q138" s="37"/>
      <c r="R138" s="37"/>
      <c r="S138" s="37"/>
      <c r="T138" s="35" t="str">
        <f>VLOOKUP(D138,'MB25'!B:K,10,FALSE)</f>
        <v>405476501</v>
      </c>
      <c r="U138" s="35" t="str">
        <f>VLOOKUP(D138,'MB25'!B:J,9,FALSE)</f>
        <v>25</v>
      </c>
      <c r="V138" s="35" t="str">
        <f>VLOOKUP(T138,'MB25'!K:Q,7,FALSE)</f>
        <v>908400066202</v>
      </c>
      <c r="W138" s="35" t="str">
        <f>VLOOKUP(V138,SAM!A:D,2,FALSE)</f>
        <v>LM004140</v>
      </c>
      <c r="Y138" s="35">
        <f>VLOOKUP(V138,SAM!A:D,3,FALSE)</f>
        <v>45464.723043981481</v>
      </c>
      <c r="Z138" s="35">
        <f>VLOOKUP(V138,SAM!A:D,4,FALSE)</f>
        <v>45485.723043981481</v>
      </c>
      <c r="AA138" s="70" t="str">
        <f>VLOOKUP(MID(H138,3,8),Fornecedores!A:E,3,FALSE)</f>
        <v>rruiz@smcbr.com.br; atendimento3@smcbr.com.br</v>
      </c>
      <c r="AB138" s="35">
        <f t="shared" si="8"/>
        <v>45455</v>
      </c>
      <c r="AC138" s="35">
        <v>45360</v>
      </c>
      <c r="AD138" s="35">
        <f t="shared" si="9"/>
        <v>-95</v>
      </c>
    </row>
    <row r="139" spans="1:30" s="35" customFormat="1" ht="16.399999999999999" customHeight="1" x14ac:dyDescent="0.25">
      <c r="A139" s="35">
        <v>45441</v>
      </c>
      <c r="B139" s="35" t="s">
        <v>8</v>
      </c>
      <c r="C139" s="36" t="s">
        <v>15800</v>
      </c>
      <c r="D139" s="35" t="s">
        <v>15612</v>
      </c>
      <c r="E139" s="70" t="s">
        <v>15613</v>
      </c>
      <c r="F139" s="37">
        <v>4</v>
      </c>
      <c r="G139" s="35" t="s">
        <v>1</v>
      </c>
      <c r="H139" s="35" t="s">
        <v>32</v>
      </c>
      <c r="I139" s="70" t="s">
        <v>33</v>
      </c>
      <c r="J139" s="78"/>
      <c r="K139" s="35" t="s">
        <v>15845</v>
      </c>
      <c r="L139" s="36">
        <f>COUNTIF('Z22M051 Programação'!K:K,K139)</f>
        <v>1</v>
      </c>
      <c r="M139" s="37">
        <f>COUNTIF('MB25'!B:B,D139)</f>
        <v>2</v>
      </c>
      <c r="N139" s="35">
        <v>45488</v>
      </c>
      <c r="O139" s="37">
        <f>IF(N139="","sem prazo",N139-VLOOKUP(V139,SAM!A:D,3,FALSE))</f>
        <v>23.276956018518831</v>
      </c>
      <c r="P139" s="37" t="s">
        <v>15232</v>
      </c>
      <c r="Q139" s="37"/>
      <c r="R139" s="37"/>
      <c r="S139" s="37"/>
      <c r="T139" s="35" t="str">
        <f>VLOOKUP(D139,'MB25'!B:K,10,FALSE)</f>
        <v>405476501</v>
      </c>
      <c r="U139" s="35" t="str">
        <f>VLOOKUP(D139,'MB25'!B:J,9,FALSE)</f>
        <v>26</v>
      </c>
      <c r="V139" s="35" t="str">
        <f>VLOOKUP(T139,'MB25'!K:Q,7,FALSE)</f>
        <v>908400066202</v>
      </c>
      <c r="W139" s="35" t="str">
        <f>VLOOKUP(V139,SAM!A:D,2,FALSE)</f>
        <v>LM004140</v>
      </c>
      <c r="Y139" s="35">
        <f>VLOOKUP(V139,SAM!A:D,3,FALSE)</f>
        <v>45464.723043981481</v>
      </c>
      <c r="Z139" s="35">
        <f>VLOOKUP(V139,SAM!A:D,4,FALSE)</f>
        <v>45485.723043981481</v>
      </c>
      <c r="AA139" s="70" t="str">
        <f>VLOOKUP(MID(H139,3,8),Fornecedores!A:E,3,FALSE)</f>
        <v>rruiz@smcbr.com.br; atendimento3@smcbr.com.br</v>
      </c>
      <c r="AB139" s="35">
        <f t="shared" si="8"/>
        <v>45488</v>
      </c>
      <c r="AC139" s="35">
        <v>45361</v>
      </c>
      <c r="AD139" s="35">
        <f t="shared" si="9"/>
        <v>-127</v>
      </c>
    </row>
    <row r="140" spans="1:30" s="35" customFormat="1" ht="16.399999999999999" customHeight="1" x14ac:dyDescent="0.25">
      <c r="A140" s="35">
        <v>45441</v>
      </c>
      <c r="B140" s="35" t="s">
        <v>8</v>
      </c>
      <c r="C140" s="36" t="s">
        <v>15797</v>
      </c>
      <c r="D140" s="35" t="s">
        <v>15601</v>
      </c>
      <c r="E140" s="70" t="s">
        <v>15602</v>
      </c>
      <c r="F140" s="37">
        <v>4</v>
      </c>
      <c r="G140" s="35" t="s">
        <v>1</v>
      </c>
      <c r="H140" s="35" t="s">
        <v>32</v>
      </c>
      <c r="I140" s="70" t="s">
        <v>33</v>
      </c>
      <c r="J140" s="78"/>
      <c r="K140" s="35" t="s">
        <v>15846</v>
      </c>
      <c r="L140" s="36">
        <f>COUNTIF('Z22M051 Programação'!K:K,K140)</f>
        <v>1</v>
      </c>
      <c r="M140" s="37">
        <f>COUNTIF('MB25'!B:B,D140)</f>
        <v>2</v>
      </c>
      <c r="N140" s="35">
        <v>45455</v>
      </c>
      <c r="O140" s="37">
        <f>IF(N140="","sem prazo",N140-VLOOKUP(V140,SAM!A:D,3,FALSE))</f>
        <v>-9.7230439814811689</v>
      </c>
      <c r="P140" s="37" t="s">
        <v>15232</v>
      </c>
      <c r="Q140" s="37"/>
      <c r="R140" s="37"/>
      <c r="S140" s="37"/>
      <c r="T140" s="35" t="str">
        <f>VLOOKUP(D140,'MB25'!B:K,10,FALSE)</f>
        <v>405476501</v>
      </c>
      <c r="U140" s="35" t="str">
        <f>VLOOKUP(D140,'MB25'!B:J,9,FALSE)</f>
        <v>27</v>
      </c>
      <c r="V140" s="35" t="str">
        <f>VLOOKUP(T140,'MB25'!K:Q,7,FALSE)</f>
        <v>908400066202</v>
      </c>
      <c r="W140" s="35" t="str">
        <f>VLOOKUP(V140,SAM!A:D,2,FALSE)</f>
        <v>LM004140</v>
      </c>
      <c r="Y140" s="35">
        <f>VLOOKUP(V140,SAM!A:D,3,FALSE)</f>
        <v>45464.723043981481</v>
      </c>
      <c r="Z140" s="35">
        <f>VLOOKUP(V140,SAM!A:D,4,FALSE)</f>
        <v>45485.723043981481</v>
      </c>
      <c r="AA140" s="70" t="str">
        <f>VLOOKUP(MID(H140,3,8),Fornecedores!A:E,3,FALSE)</f>
        <v>rruiz@smcbr.com.br; atendimento3@smcbr.com.br</v>
      </c>
      <c r="AB140" s="35">
        <f t="shared" si="8"/>
        <v>45455</v>
      </c>
      <c r="AC140" s="35">
        <v>45362</v>
      </c>
      <c r="AD140" s="35">
        <f t="shared" si="9"/>
        <v>-93</v>
      </c>
    </row>
    <row r="141" spans="1:30" s="35" customFormat="1" ht="16.399999999999999" customHeight="1" x14ac:dyDescent="0.25">
      <c r="A141" s="35">
        <v>45441</v>
      </c>
      <c r="B141" s="35" t="s">
        <v>8</v>
      </c>
      <c r="C141" s="36" t="s">
        <v>15798</v>
      </c>
      <c r="D141" s="35" t="s">
        <v>15605</v>
      </c>
      <c r="E141" s="70" t="s">
        <v>15606</v>
      </c>
      <c r="F141" s="37">
        <v>16</v>
      </c>
      <c r="G141" s="35" t="s">
        <v>1</v>
      </c>
      <c r="H141" s="35" t="s">
        <v>32</v>
      </c>
      <c r="I141" s="70" t="s">
        <v>33</v>
      </c>
      <c r="J141" s="78"/>
      <c r="K141" s="35" t="s">
        <v>15847</v>
      </c>
      <c r="L141" s="36">
        <f>COUNTIF('Z22M051 Programação'!K:K,K141)</f>
        <v>1</v>
      </c>
      <c r="M141" s="37">
        <f>COUNTIF('MB25'!B:B,D141)</f>
        <v>2</v>
      </c>
      <c r="N141" s="35">
        <v>45455</v>
      </c>
      <c r="O141" s="37">
        <f>IF(N141="","sem prazo",N141-VLOOKUP(V141,SAM!A:D,3,FALSE))</f>
        <v>-9.7230439814811689</v>
      </c>
      <c r="P141" s="37" t="s">
        <v>15232</v>
      </c>
      <c r="Q141" s="37"/>
      <c r="R141" s="37"/>
      <c r="S141" s="37"/>
      <c r="T141" s="35" t="str">
        <f>VLOOKUP(D141,'MB25'!B:K,10,FALSE)</f>
        <v>405476501</v>
      </c>
      <c r="U141" s="35" t="str">
        <f>VLOOKUP(D141,'MB25'!B:J,9,FALSE)</f>
        <v>28</v>
      </c>
      <c r="V141" s="35" t="str">
        <f>VLOOKUP(T141,'MB25'!K:Q,7,FALSE)</f>
        <v>908400066202</v>
      </c>
      <c r="W141" s="35" t="str">
        <f>VLOOKUP(V141,SAM!A:D,2,FALSE)</f>
        <v>LM004140</v>
      </c>
      <c r="Y141" s="35">
        <f>VLOOKUP(V141,SAM!A:D,3,FALSE)</f>
        <v>45464.723043981481</v>
      </c>
      <c r="Z141" s="35">
        <f>VLOOKUP(V141,SAM!A:D,4,FALSE)</f>
        <v>45485.723043981481</v>
      </c>
      <c r="AA141" s="70" t="str">
        <f>VLOOKUP(MID(H141,3,8),Fornecedores!A:E,3,FALSE)</f>
        <v>rruiz@smcbr.com.br; atendimento3@smcbr.com.br</v>
      </c>
      <c r="AB141" s="35">
        <f t="shared" si="8"/>
        <v>45455</v>
      </c>
      <c r="AC141" s="35">
        <v>45363</v>
      </c>
      <c r="AD141" s="35">
        <f t="shared" si="9"/>
        <v>-92</v>
      </c>
    </row>
    <row r="142" spans="1:30" s="35" customFormat="1" ht="16.399999999999999" customHeight="1" x14ac:dyDescent="0.25">
      <c r="A142" s="35">
        <v>45441</v>
      </c>
      <c r="B142" s="35" t="s">
        <v>8</v>
      </c>
      <c r="C142" s="36" t="s">
        <v>15801</v>
      </c>
      <c r="D142" s="35" t="s">
        <v>15603</v>
      </c>
      <c r="E142" s="70" t="s">
        <v>15604</v>
      </c>
      <c r="F142" s="37">
        <v>4</v>
      </c>
      <c r="G142" s="35" t="s">
        <v>1</v>
      </c>
      <c r="H142" s="35" t="s">
        <v>32</v>
      </c>
      <c r="I142" s="70" t="s">
        <v>33</v>
      </c>
      <c r="J142" s="78"/>
      <c r="K142" s="35" t="s">
        <v>15848</v>
      </c>
      <c r="L142" s="36">
        <f>COUNTIF('Z22M051 Programação'!K:K,K142)</f>
        <v>1</v>
      </c>
      <c r="M142" s="37">
        <f>COUNTIF('MB25'!B:B,D142)</f>
        <v>2</v>
      </c>
      <c r="N142" s="35">
        <v>45460</v>
      </c>
      <c r="O142" s="37">
        <f>IF(N142="","sem prazo",N142-VLOOKUP(V142,SAM!A:D,3,FALSE))</f>
        <v>-4.7230439814811689</v>
      </c>
      <c r="P142" s="37" t="s">
        <v>15232</v>
      </c>
      <c r="Q142" s="37"/>
      <c r="R142" s="37"/>
      <c r="S142" s="37"/>
      <c r="T142" s="35" t="str">
        <f>VLOOKUP(D142,'MB25'!B:K,10,FALSE)</f>
        <v>405476501</v>
      </c>
      <c r="U142" s="35" t="str">
        <f>VLOOKUP(D142,'MB25'!B:J,9,FALSE)</f>
        <v>29</v>
      </c>
      <c r="V142" s="35" t="str">
        <f>VLOOKUP(T142,'MB25'!K:Q,7,FALSE)</f>
        <v>908400066202</v>
      </c>
      <c r="W142" s="35" t="str">
        <f>VLOOKUP(V142,SAM!A:D,2,FALSE)</f>
        <v>LM004140</v>
      </c>
      <c r="Y142" s="35">
        <f>VLOOKUP(V142,SAM!A:D,3,FALSE)</f>
        <v>45464.723043981481</v>
      </c>
      <c r="Z142" s="35">
        <f>VLOOKUP(V142,SAM!A:D,4,FALSE)</f>
        <v>45485.723043981481</v>
      </c>
      <c r="AA142" s="70" t="str">
        <f>VLOOKUP(MID(H142,3,8),Fornecedores!A:E,3,FALSE)</f>
        <v>rruiz@smcbr.com.br; atendimento3@smcbr.com.br</v>
      </c>
      <c r="AB142" s="35">
        <f t="shared" si="8"/>
        <v>45460</v>
      </c>
      <c r="AC142" s="35">
        <v>45364</v>
      </c>
      <c r="AD142" s="35">
        <f t="shared" si="9"/>
        <v>-96</v>
      </c>
    </row>
    <row r="143" spans="1:30" s="35" customFormat="1" ht="16.399999999999999" customHeight="1" x14ac:dyDescent="0.25">
      <c r="A143" s="35">
        <v>45448</v>
      </c>
      <c r="B143" s="35" t="s">
        <v>8</v>
      </c>
      <c r="C143" s="36" t="s">
        <v>15941</v>
      </c>
      <c r="D143" s="35" t="s">
        <v>15879</v>
      </c>
      <c r="E143" s="70" t="s">
        <v>15880</v>
      </c>
      <c r="F143" s="37">
        <v>1</v>
      </c>
      <c r="G143" s="35" t="s">
        <v>31</v>
      </c>
      <c r="H143" s="35" t="s">
        <v>32</v>
      </c>
      <c r="I143" s="70" t="s">
        <v>33</v>
      </c>
      <c r="J143" s="71"/>
      <c r="K143" s="35" t="s">
        <v>15972</v>
      </c>
      <c r="L143" s="36">
        <f>COUNTIF('Z22M051 Programação'!K:K,K143)</f>
        <v>1</v>
      </c>
      <c r="M143" s="37">
        <f>COUNTIF('MB25'!B:B,D143)</f>
        <v>1</v>
      </c>
      <c r="O143" s="37" t="str">
        <f>IF(N143="","sem prazo",N143-VLOOKUP(V143,SAM!A:D,3,FALSE))</f>
        <v>sem prazo</v>
      </c>
      <c r="P143" s="37" t="s">
        <v>15232</v>
      </c>
      <c r="Q143" s="37"/>
      <c r="R143" s="37"/>
      <c r="S143" s="37"/>
      <c r="T143" s="35" t="str">
        <f>VLOOKUP(D143,'MB25'!B:K,10,FALSE)</f>
        <v>363071154</v>
      </c>
      <c r="U143" s="35" t="str">
        <f>VLOOKUP(D143,'MB25'!B:J,9,FALSE)</f>
        <v>547</v>
      </c>
      <c r="V143" s="35" t="str">
        <f>VLOOKUP(T143,'MB25'!K:Q,7,FALSE)</f>
        <v>908400064444</v>
      </c>
      <c r="W143" s="35" t="str">
        <f>VLOOKUP(V143,SAM!A:D,2,FALSE)</f>
        <v>LM003235</v>
      </c>
      <c r="Y143" s="35">
        <f>VLOOKUP(V143,SAM!A:D,3,FALSE)</f>
        <v>45240.484027777777</v>
      </c>
      <c r="Z143" s="35">
        <f>VLOOKUP(V143,SAM!A:D,4,FALSE)</f>
        <v>45371.484027777777</v>
      </c>
      <c r="AA143" s="70" t="str">
        <f>VLOOKUP(MID(H143,3,8),Fornecedores!A:E,3,FALSE)</f>
        <v>rruiz@smcbr.com.br; atendimento3@smcbr.com.br</v>
      </c>
      <c r="AB143" s="35">
        <f t="shared" si="8"/>
        <v>0</v>
      </c>
      <c r="AC143" s="35">
        <v>45392</v>
      </c>
      <c r="AD143" s="35">
        <f t="shared" si="9"/>
        <v>45392</v>
      </c>
    </row>
    <row r="144" spans="1:30" s="35" customFormat="1" ht="16.399999999999999" customHeight="1" x14ac:dyDescent="0.25">
      <c r="A144" s="35">
        <v>45448</v>
      </c>
      <c r="B144" s="35" t="s">
        <v>8</v>
      </c>
      <c r="C144" s="36" t="s">
        <v>15942</v>
      </c>
      <c r="D144" s="35" t="s">
        <v>15875</v>
      </c>
      <c r="E144" s="70" t="s">
        <v>15876</v>
      </c>
      <c r="F144" s="37">
        <v>1</v>
      </c>
      <c r="G144" s="35" t="s">
        <v>31</v>
      </c>
      <c r="H144" s="35" t="s">
        <v>32</v>
      </c>
      <c r="I144" s="70" t="s">
        <v>33</v>
      </c>
      <c r="J144" s="71"/>
      <c r="K144" s="35" t="s">
        <v>15973</v>
      </c>
      <c r="L144" s="36">
        <f>COUNTIF('Z22M051 Programação'!K:K,K144)</f>
        <v>1</v>
      </c>
      <c r="M144" s="37">
        <f>COUNTIF('MB25'!B:B,D144)</f>
        <v>1</v>
      </c>
      <c r="O144" s="37" t="str">
        <f>IF(N144="","sem prazo",N144-VLOOKUP(V144,SAM!A:D,3,FALSE))</f>
        <v>sem prazo</v>
      </c>
      <c r="P144" s="37" t="s">
        <v>15232</v>
      </c>
      <c r="Q144" s="37"/>
      <c r="R144" s="37"/>
      <c r="S144" s="37"/>
      <c r="T144" s="35" t="str">
        <f>VLOOKUP(D144,'MB25'!B:K,10,FALSE)</f>
        <v>363071154</v>
      </c>
      <c r="U144" s="35" t="str">
        <f>VLOOKUP(D144,'MB25'!B:J,9,FALSE)</f>
        <v>548</v>
      </c>
      <c r="V144" s="35" t="str">
        <f>VLOOKUP(T144,'MB25'!K:Q,7,FALSE)</f>
        <v>908400064444</v>
      </c>
      <c r="W144" s="35" t="str">
        <f>VLOOKUP(V144,SAM!A:D,2,FALSE)</f>
        <v>LM003235</v>
      </c>
      <c r="Y144" s="35">
        <f>VLOOKUP(V144,SAM!A:D,3,FALSE)</f>
        <v>45240.484027777777</v>
      </c>
      <c r="Z144" s="35">
        <f>VLOOKUP(V144,SAM!A:D,4,FALSE)</f>
        <v>45371.484027777777</v>
      </c>
      <c r="AA144" s="70" t="str">
        <f>VLOOKUP(MID(H144,3,8),Fornecedores!A:E,3,FALSE)</f>
        <v>rruiz@smcbr.com.br; atendimento3@smcbr.com.br</v>
      </c>
      <c r="AB144" s="35">
        <f t="shared" si="8"/>
        <v>0</v>
      </c>
      <c r="AC144" s="35">
        <v>45393</v>
      </c>
      <c r="AD144" s="35">
        <f t="shared" si="9"/>
        <v>45393</v>
      </c>
    </row>
    <row r="145" spans="1:30" s="35" customFormat="1" ht="16.399999999999999" customHeight="1" x14ac:dyDescent="0.25">
      <c r="A145" s="35">
        <v>45440</v>
      </c>
      <c r="B145" s="35" t="s">
        <v>8</v>
      </c>
      <c r="C145" s="36" t="s">
        <v>15783</v>
      </c>
      <c r="D145" s="35" t="s">
        <v>15616</v>
      </c>
      <c r="E145" s="70" t="s">
        <v>15617</v>
      </c>
      <c r="F145" s="37">
        <v>1</v>
      </c>
      <c r="G145" s="35" t="s">
        <v>31</v>
      </c>
      <c r="H145" s="35" t="s">
        <v>14641</v>
      </c>
      <c r="I145" s="70" t="s">
        <v>14642</v>
      </c>
      <c r="J145" s="71"/>
      <c r="K145" s="35" t="s">
        <v>15811</v>
      </c>
      <c r="L145" s="36">
        <f>COUNTIF('Z22M051 Programação'!K:K,K145)</f>
        <v>1</v>
      </c>
      <c r="M145" s="37">
        <f>COUNTIF('MB25'!B:B,D145)</f>
        <v>1</v>
      </c>
      <c r="O145" s="37" t="str">
        <f>IF(N145="","sem prazo",N145-VLOOKUP(V145,SAM!A:D,3,FALSE))</f>
        <v>sem prazo</v>
      </c>
      <c r="P145" s="37" t="s">
        <v>15232</v>
      </c>
      <c r="Q145" s="37"/>
      <c r="R145" s="37"/>
      <c r="S145" s="37"/>
      <c r="T145" s="35" t="str">
        <f>VLOOKUP(D145,'MB25'!B:K,10,FALSE)</f>
        <v>405476497</v>
      </c>
      <c r="U145" s="35" t="str">
        <f>VLOOKUP(D145,'MB25'!B:J,9,FALSE)</f>
        <v>33</v>
      </c>
      <c r="V145" s="35" t="str">
        <f>VLOOKUP(T145,'MB25'!K:Q,7,FALSE)</f>
        <v>908400066198</v>
      </c>
      <c r="W145" s="35" t="str">
        <f>VLOOKUP(V145,SAM!A:D,2,FALSE)</f>
        <v>LM004127</v>
      </c>
      <c r="Y145" s="35">
        <f>VLOOKUP(V145,SAM!A:D,3,FALSE)</f>
        <v>45464.723043981481</v>
      </c>
      <c r="Z145" s="35">
        <f>VLOOKUP(V145,SAM!A:D,4,FALSE)</f>
        <v>45485.723043981481</v>
      </c>
      <c r="AA145" s="70" t="str">
        <f>VLOOKUP(MID(H145,3,8),Fornecedores!A:E,3,FALSE)</f>
        <v>ia.silva@staubli.com;MASSAMBANI Suelen Aparecida &lt;sa.massambani@staubli.com&gt;</v>
      </c>
      <c r="AB145" s="35">
        <f t="shared" si="8"/>
        <v>0</v>
      </c>
      <c r="AC145" s="35">
        <v>45359</v>
      </c>
      <c r="AD145" s="35">
        <f t="shared" si="9"/>
        <v>45359</v>
      </c>
    </row>
    <row r="146" spans="1:30" s="35" customFormat="1" ht="16.399999999999999" customHeight="1" x14ac:dyDescent="0.25">
      <c r="A146" s="35">
        <v>45440</v>
      </c>
      <c r="B146" s="35" t="s">
        <v>8</v>
      </c>
      <c r="C146" s="36" t="s">
        <v>15784</v>
      </c>
      <c r="D146" s="35" t="s">
        <v>15614</v>
      </c>
      <c r="E146" s="70" t="s">
        <v>15615</v>
      </c>
      <c r="F146" s="37">
        <v>4</v>
      </c>
      <c r="G146" s="35" t="s">
        <v>31</v>
      </c>
      <c r="H146" s="35" t="s">
        <v>14641</v>
      </c>
      <c r="I146" s="70" t="s">
        <v>14642</v>
      </c>
      <c r="J146" s="71"/>
      <c r="K146" s="35" t="s">
        <v>15812</v>
      </c>
      <c r="L146" s="36">
        <f>COUNTIF('Z22M051 Programação'!K:K,K146)</f>
        <v>1</v>
      </c>
      <c r="M146" s="37">
        <f>COUNTIF('MB25'!B:B,D146)</f>
        <v>2</v>
      </c>
      <c r="O146" s="37" t="str">
        <f>IF(N146="","sem prazo",N146-VLOOKUP(V146,SAM!A:D,3,FALSE))</f>
        <v>sem prazo</v>
      </c>
      <c r="P146" s="37" t="s">
        <v>15232</v>
      </c>
      <c r="Q146" s="37"/>
      <c r="R146" s="37"/>
      <c r="S146" s="37"/>
      <c r="T146" s="35" t="str">
        <f>VLOOKUP(D146,'MB25'!B:K,10,FALSE)</f>
        <v>405476501</v>
      </c>
      <c r="U146" s="35" t="str">
        <f>VLOOKUP(D146,'MB25'!B:J,9,FALSE)</f>
        <v>30</v>
      </c>
      <c r="V146" s="35" t="str">
        <f>VLOOKUP(T146,'MB25'!K:Q,7,FALSE)</f>
        <v>908400066202</v>
      </c>
      <c r="W146" s="35" t="str">
        <f>VLOOKUP(V146,SAM!A:D,2,FALSE)</f>
        <v>LM004140</v>
      </c>
      <c r="Y146" s="35">
        <f>VLOOKUP(V146,SAM!A:D,3,FALSE)</f>
        <v>45464.723043981481</v>
      </c>
      <c r="Z146" s="35">
        <f>VLOOKUP(V146,SAM!A:D,4,FALSE)</f>
        <v>45485.723043981481</v>
      </c>
      <c r="AA146" s="70" t="str">
        <f>VLOOKUP(MID(H146,3,8),Fornecedores!A:E,3,FALSE)</f>
        <v>ia.silva@staubli.com;MASSAMBANI Suelen Aparecida &lt;sa.massambani@staubli.com&gt;</v>
      </c>
      <c r="AB146" s="35">
        <f t="shared" si="8"/>
        <v>0</v>
      </c>
      <c r="AC146" s="35">
        <v>45360</v>
      </c>
      <c r="AD146" s="35">
        <f t="shared" si="9"/>
        <v>45360</v>
      </c>
    </row>
    <row r="147" spans="1:30" s="35" customFormat="1" ht="16.399999999999999" customHeight="1" x14ac:dyDescent="0.25">
      <c r="A147" s="35">
        <v>45398</v>
      </c>
      <c r="B147" s="35" t="s">
        <v>8</v>
      </c>
      <c r="C147" s="36" t="s">
        <v>15195</v>
      </c>
      <c r="D147" s="35" t="s">
        <v>15185</v>
      </c>
      <c r="E147" s="70" t="s">
        <v>15186</v>
      </c>
      <c r="F147" s="37">
        <v>1</v>
      </c>
      <c r="G147" s="35" t="s">
        <v>31</v>
      </c>
      <c r="H147" s="35" t="s">
        <v>15197</v>
      </c>
      <c r="I147" s="70" t="s">
        <v>15198</v>
      </c>
      <c r="J147" s="69" t="s">
        <v>36</v>
      </c>
      <c r="K147" s="35" t="s">
        <v>15201</v>
      </c>
      <c r="L147" s="36">
        <f>COUNTIF('Z22M051 Programação'!K:K,K147)</f>
        <v>1</v>
      </c>
      <c r="M147" s="37">
        <f>COUNTIF('MB25'!B:B,D147)</f>
        <v>1</v>
      </c>
      <c r="N147" s="35">
        <v>45483</v>
      </c>
      <c r="O147" s="37" t="e">
        <f>IF(N147="","sem prazo",N147-VLOOKUP(V147,SAM!A:D,3,FALSE))</f>
        <v>#N/A</v>
      </c>
      <c r="P147" s="37"/>
      <c r="Q147" s="37"/>
      <c r="R147" s="37"/>
      <c r="S147" s="37"/>
      <c r="T147" s="35" t="str">
        <f>VLOOKUP(D147,'MB25'!B:K,10,FALSE)</f>
        <v>408044502</v>
      </c>
      <c r="U147" s="35" t="str">
        <f>VLOOKUP(D147,'MB25'!B:J,9,FALSE)</f>
        <v>1</v>
      </c>
      <c r="V147" s="35" t="str">
        <f>VLOOKUP(T147,'MB25'!K:Q,7,FALSE)</f>
        <v>908400066285</v>
      </c>
      <c r="W147" s="35" t="e">
        <f>VLOOKUP(V147,SAM!A:D,2,FALSE)</f>
        <v>#N/A</v>
      </c>
      <c r="Y147" s="35" t="e">
        <f>VLOOKUP(V147,SAM!A:D,3,FALSE)</f>
        <v>#N/A</v>
      </c>
      <c r="Z147" s="35" t="e">
        <f>VLOOKUP(V147,SAM!A:D,4,FALSE)</f>
        <v>#N/A</v>
      </c>
      <c r="AA147" s="70" t="str">
        <f>VLOOKUP(MID(H147,3,8),Fornecedores!A:E,3,FALSE)</f>
        <v>Lsouza@onebarnes.com</v>
      </c>
      <c r="AB147" s="35">
        <f t="shared" si="8"/>
        <v>45483</v>
      </c>
      <c r="AC147" s="35">
        <v>45366</v>
      </c>
      <c r="AD147" s="35">
        <f t="shared" si="9"/>
        <v>-117</v>
      </c>
    </row>
    <row r="148" spans="1:30" s="35" customFormat="1" ht="16.399999999999999" customHeight="1" x14ac:dyDescent="0.25">
      <c r="A148" s="35">
        <v>45422</v>
      </c>
      <c r="B148" s="35" t="s">
        <v>8</v>
      </c>
      <c r="C148" s="36" t="s">
        <v>15204</v>
      </c>
      <c r="D148" s="35" t="s">
        <v>15202</v>
      </c>
      <c r="E148" s="70" t="s">
        <v>15203</v>
      </c>
      <c r="F148" s="37">
        <v>6</v>
      </c>
      <c r="G148" s="35" t="s">
        <v>31</v>
      </c>
      <c r="H148" s="35" t="s">
        <v>15205</v>
      </c>
      <c r="I148" s="70" t="s">
        <v>15206</v>
      </c>
      <c r="J148" s="78"/>
      <c r="K148" s="35" t="s">
        <v>15208</v>
      </c>
      <c r="L148" s="36">
        <f>COUNTIF('Z22M051 Programação'!K:K,K148)</f>
        <v>1</v>
      </c>
      <c r="M148" s="37">
        <f>COUNTIF('MB25'!B:B,D148)</f>
        <v>1</v>
      </c>
      <c r="N148" s="35">
        <v>45460</v>
      </c>
      <c r="O148" s="37" t="e">
        <f>IF(N148="","sem prazo",N148-VLOOKUP(V148,SAM!A:D,3,FALSE))</f>
        <v>#N/A</v>
      </c>
      <c r="P148" s="37"/>
      <c r="Q148" s="37"/>
      <c r="R148" s="37"/>
      <c r="S148" s="37"/>
      <c r="T148" s="35" t="str">
        <f>VLOOKUP(D148,'MB25'!B:K,10,FALSE)</f>
        <v>408044502</v>
      </c>
      <c r="U148" s="35" t="str">
        <f>VLOOKUP(D148,'MB25'!B:J,9,FALSE)</f>
        <v>63</v>
      </c>
      <c r="V148" s="35" t="str">
        <f>VLOOKUP(T148,'MB25'!K:Q,7,FALSE)</f>
        <v>908400066285</v>
      </c>
      <c r="W148" s="35" t="e">
        <f>VLOOKUP(V148,SAM!A:D,2,FALSE)</f>
        <v>#N/A</v>
      </c>
      <c r="Y148" s="35" t="e">
        <f>VLOOKUP(V148,SAM!A:D,3,FALSE)</f>
        <v>#N/A</v>
      </c>
      <c r="Z148" s="35" t="e">
        <f>VLOOKUP(V148,SAM!A:D,4,FALSE)</f>
        <v>#N/A</v>
      </c>
      <c r="AA148" s="70" t="e">
        <f>VLOOKUP(MID(H148,3,8),Fornecedores!A:E,3,FALSE)</f>
        <v>#N/A</v>
      </c>
      <c r="AB148" s="35">
        <f t="shared" si="8"/>
        <v>45460</v>
      </c>
      <c r="AC148" s="35">
        <v>45343</v>
      </c>
      <c r="AD148" s="35">
        <f t="shared" si="9"/>
        <v>-117</v>
      </c>
    </row>
    <row r="149" spans="1:30" s="35" customFormat="1" ht="16.399999999999999" customHeight="1" x14ac:dyDescent="0.25">
      <c r="A149" s="35">
        <v>45447</v>
      </c>
      <c r="B149" s="35" t="s">
        <v>8</v>
      </c>
      <c r="C149" s="36" t="s">
        <v>15923</v>
      </c>
      <c r="D149" s="35" t="s">
        <v>15662</v>
      </c>
      <c r="E149" s="70" t="s">
        <v>15203</v>
      </c>
      <c r="F149" s="37">
        <v>6</v>
      </c>
      <c r="G149" s="35" t="s">
        <v>31</v>
      </c>
      <c r="H149" s="35" t="s">
        <v>15205</v>
      </c>
      <c r="I149" s="70" t="s">
        <v>15206</v>
      </c>
      <c r="J149" s="71"/>
      <c r="K149" s="35" t="s">
        <v>16019</v>
      </c>
      <c r="L149" s="36">
        <f>COUNTIF('Z22M051 Programação'!K:K,K149)</f>
        <v>1</v>
      </c>
      <c r="M149" s="37">
        <f>COUNTIF('MB25'!B:B,D149)</f>
        <v>1</v>
      </c>
      <c r="O149" s="37" t="str">
        <f>IF(N149="","sem prazo",N149-VLOOKUP(V149,SAM!A:D,3,FALSE))</f>
        <v>sem prazo</v>
      </c>
      <c r="P149" s="37" t="s">
        <v>15232</v>
      </c>
      <c r="Q149" s="37"/>
      <c r="R149" s="37"/>
      <c r="S149" s="37"/>
      <c r="T149" s="35" t="str">
        <f>VLOOKUP(D149,'MB25'!B:K,10,FALSE)</f>
        <v>408044502</v>
      </c>
      <c r="U149" s="35" t="str">
        <f>VLOOKUP(D149,'MB25'!B:J,9,FALSE)</f>
        <v>105</v>
      </c>
      <c r="V149" s="35" t="str">
        <f>VLOOKUP(T149,'MB25'!K:Q,7,FALSE)</f>
        <v>908400066285</v>
      </c>
      <c r="W149" s="35" t="e">
        <f>VLOOKUP(V149,SAM!A:D,2,FALSE)</f>
        <v>#N/A</v>
      </c>
      <c r="Y149" s="35" t="e">
        <f>VLOOKUP(V149,SAM!A:D,3,FALSE)</f>
        <v>#N/A</v>
      </c>
      <c r="Z149" s="35" t="e">
        <f>VLOOKUP(V149,SAM!A:D,4,FALSE)</f>
        <v>#N/A</v>
      </c>
      <c r="AA149" s="70" t="e">
        <f>VLOOKUP(MID(H149,3,8),Fornecedores!A:E,3,FALSE)</f>
        <v>#N/A</v>
      </c>
      <c r="AB149" s="35">
        <f t="shared" si="8"/>
        <v>0</v>
      </c>
      <c r="AC149" s="35">
        <v>45439</v>
      </c>
      <c r="AD149" s="35">
        <f t="shared" si="9"/>
        <v>45439</v>
      </c>
    </row>
    <row r="150" spans="1:30" s="35" customFormat="1" ht="16.399999999999999" customHeight="1" x14ac:dyDescent="0.25">
      <c r="A150" s="35">
        <v>45447</v>
      </c>
      <c r="B150" s="35" t="s">
        <v>8</v>
      </c>
      <c r="C150" s="36" t="s">
        <v>15924</v>
      </c>
      <c r="D150" s="35" t="s">
        <v>15664</v>
      </c>
      <c r="E150" s="70" t="s">
        <v>15665</v>
      </c>
      <c r="F150" s="37">
        <v>16</v>
      </c>
      <c r="G150" s="35" t="s">
        <v>31</v>
      </c>
      <c r="H150" s="35" t="s">
        <v>15205</v>
      </c>
      <c r="I150" s="70" t="s">
        <v>15206</v>
      </c>
      <c r="J150" s="71"/>
      <c r="K150" s="35" t="s">
        <v>16020</v>
      </c>
      <c r="L150" s="36">
        <f>COUNTIF('Z22M051 Programação'!K:K,K150)</f>
        <v>1</v>
      </c>
      <c r="M150" s="37">
        <f>COUNTIF('MB25'!B:B,D150)</f>
        <v>1</v>
      </c>
      <c r="O150" s="37" t="str">
        <f>IF(N150="","sem prazo",N150-VLOOKUP(V150,SAM!A:D,3,FALSE))</f>
        <v>sem prazo</v>
      </c>
      <c r="P150" s="37" t="s">
        <v>15232</v>
      </c>
      <c r="Q150" s="37"/>
      <c r="R150" s="37"/>
      <c r="S150" s="37"/>
      <c r="T150" s="35" t="str">
        <f>VLOOKUP(D150,'MB25'!B:K,10,FALSE)</f>
        <v>408044502</v>
      </c>
      <c r="U150" s="35" t="str">
        <f>VLOOKUP(D150,'MB25'!B:J,9,FALSE)</f>
        <v>106</v>
      </c>
      <c r="V150" s="35" t="str">
        <f>VLOOKUP(T150,'MB25'!K:Q,7,FALSE)</f>
        <v>908400066285</v>
      </c>
      <c r="W150" s="35" t="e">
        <f>VLOOKUP(V150,SAM!A:D,2,FALSE)</f>
        <v>#N/A</v>
      </c>
      <c r="Y150" s="35" t="e">
        <f>VLOOKUP(V150,SAM!A:D,3,FALSE)</f>
        <v>#N/A</v>
      </c>
      <c r="Z150" s="35" t="e">
        <f>VLOOKUP(V150,SAM!A:D,4,FALSE)</f>
        <v>#N/A</v>
      </c>
      <c r="AA150" s="70" t="e">
        <f>VLOOKUP(MID(H150,3,8),Fornecedores!A:E,3,FALSE)</f>
        <v>#N/A</v>
      </c>
      <c r="AB150" s="35">
        <f t="shared" si="8"/>
        <v>0</v>
      </c>
      <c r="AC150" s="35">
        <v>45440</v>
      </c>
      <c r="AD150" s="35">
        <f t="shared" si="9"/>
        <v>45440</v>
      </c>
    </row>
    <row r="151" spans="1:30" s="35" customFormat="1" ht="16.399999999999999" customHeight="1" x14ac:dyDescent="0.25">
      <c r="A151" s="35">
        <v>45447</v>
      </c>
      <c r="B151" s="35" t="s">
        <v>8</v>
      </c>
      <c r="C151" s="36" t="s">
        <v>15925</v>
      </c>
      <c r="D151" s="35" t="s">
        <v>15667</v>
      </c>
      <c r="E151" s="70" t="s">
        <v>15668</v>
      </c>
      <c r="F151" s="37">
        <v>10</v>
      </c>
      <c r="G151" s="35" t="s">
        <v>31</v>
      </c>
      <c r="H151" s="35" t="s">
        <v>15205</v>
      </c>
      <c r="I151" s="70" t="s">
        <v>15206</v>
      </c>
      <c r="J151" s="71"/>
      <c r="K151" s="35" t="s">
        <v>16021</v>
      </c>
      <c r="L151" s="36">
        <f>COUNTIF('Z22M051 Programação'!K:K,K151)</f>
        <v>1</v>
      </c>
      <c r="M151" s="37">
        <f>COUNTIF('MB25'!B:B,D151)</f>
        <v>1</v>
      </c>
      <c r="O151" s="37" t="str">
        <f>IF(N151="","sem prazo",N151-VLOOKUP(V151,SAM!A:D,3,FALSE))</f>
        <v>sem prazo</v>
      </c>
      <c r="P151" s="37" t="s">
        <v>15232</v>
      </c>
      <c r="Q151" s="37"/>
      <c r="R151" s="37"/>
      <c r="S151" s="37"/>
      <c r="T151" s="35" t="str">
        <f>VLOOKUP(D151,'MB25'!B:K,10,FALSE)</f>
        <v>408044502</v>
      </c>
      <c r="U151" s="35" t="str">
        <f>VLOOKUP(D151,'MB25'!B:J,9,FALSE)</f>
        <v>107</v>
      </c>
      <c r="V151" s="35" t="str">
        <f>VLOOKUP(T151,'MB25'!K:Q,7,FALSE)</f>
        <v>908400066285</v>
      </c>
      <c r="W151" s="35" t="e">
        <f>VLOOKUP(V151,SAM!A:D,2,FALSE)</f>
        <v>#N/A</v>
      </c>
      <c r="Y151" s="35" t="e">
        <f>VLOOKUP(V151,SAM!A:D,3,FALSE)</f>
        <v>#N/A</v>
      </c>
      <c r="Z151" s="35" t="e">
        <f>VLOOKUP(V151,SAM!A:D,4,FALSE)</f>
        <v>#N/A</v>
      </c>
      <c r="AA151" s="70" t="e">
        <f>VLOOKUP(MID(H151,3,8),Fornecedores!A:E,3,FALSE)</f>
        <v>#N/A</v>
      </c>
      <c r="AB151" s="35">
        <f t="shared" si="8"/>
        <v>0</v>
      </c>
      <c r="AC151" s="35">
        <v>45441</v>
      </c>
      <c r="AD151" s="35">
        <f t="shared" si="9"/>
        <v>45441</v>
      </c>
    </row>
    <row r="152" spans="1:30" s="35" customFormat="1" ht="16.399999999999999" customHeight="1" x14ac:dyDescent="0.25">
      <c r="A152" s="35">
        <v>45447</v>
      </c>
      <c r="B152" s="35" t="s">
        <v>8</v>
      </c>
      <c r="C152" s="36" t="s">
        <v>15926</v>
      </c>
      <c r="D152" s="35" t="s">
        <v>15670</v>
      </c>
      <c r="E152" s="70" t="s">
        <v>15671</v>
      </c>
      <c r="F152" s="37">
        <v>4</v>
      </c>
      <c r="G152" s="35" t="s">
        <v>31</v>
      </c>
      <c r="H152" s="35" t="s">
        <v>15205</v>
      </c>
      <c r="I152" s="70" t="s">
        <v>15206</v>
      </c>
      <c r="J152" s="71"/>
      <c r="K152" s="35" t="s">
        <v>16022</v>
      </c>
      <c r="L152" s="36">
        <f>COUNTIF('Z22M051 Programação'!K:K,K152)</f>
        <v>1</v>
      </c>
      <c r="M152" s="37">
        <f>COUNTIF('MB25'!B:B,D152)</f>
        <v>1</v>
      </c>
      <c r="O152" s="37" t="str">
        <f>IF(N152="","sem prazo",N152-VLOOKUP(V152,SAM!A:D,3,FALSE))</f>
        <v>sem prazo</v>
      </c>
      <c r="P152" s="37" t="s">
        <v>15232</v>
      </c>
      <c r="Q152" s="37"/>
      <c r="R152" s="37"/>
      <c r="S152" s="37"/>
      <c r="T152" s="35" t="str">
        <f>VLOOKUP(D152,'MB25'!B:K,10,FALSE)</f>
        <v>408044502</v>
      </c>
      <c r="U152" s="35" t="str">
        <f>VLOOKUP(D152,'MB25'!B:J,9,FALSE)</f>
        <v>108</v>
      </c>
      <c r="V152" s="35" t="str">
        <f>VLOOKUP(T152,'MB25'!K:Q,7,FALSE)</f>
        <v>908400066285</v>
      </c>
      <c r="W152" s="35" t="e">
        <f>VLOOKUP(V152,SAM!A:D,2,FALSE)</f>
        <v>#N/A</v>
      </c>
      <c r="Y152" s="35" t="e">
        <f>VLOOKUP(V152,SAM!A:D,3,FALSE)</f>
        <v>#N/A</v>
      </c>
      <c r="Z152" s="35" t="e">
        <f>VLOOKUP(V152,SAM!A:D,4,FALSE)</f>
        <v>#N/A</v>
      </c>
      <c r="AA152" s="70" t="e">
        <f>VLOOKUP(MID(H152,3,8),Fornecedores!A:E,3,FALSE)</f>
        <v>#N/A</v>
      </c>
      <c r="AB152" s="35">
        <f t="shared" si="8"/>
        <v>0</v>
      </c>
      <c r="AC152" s="35">
        <v>45442</v>
      </c>
      <c r="AD152" s="35">
        <f t="shared" si="9"/>
        <v>45442</v>
      </c>
    </row>
    <row r="153" spans="1:30" s="35" customFormat="1" ht="16.399999999999999" customHeight="1" x14ac:dyDescent="0.25">
      <c r="A153" s="35">
        <v>45447</v>
      </c>
      <c r="B153" s="35" t="s">
        <v>8</v>
      </c>
      <c r="C153" s="36" t="s">
        <v>15927</v>
      </c>
      <c r="D153" s="35" t="s">
        <v>15673</v>
      </c>
      <c r="E153" s="70" t="s">
        <v>15674</v>
      </c>
      <c r="F153" s="37">
        <v>20</v>
      </c>
      <c r="G153" s="35" t="s">
        <v>31</v>
      </c>
      <c r="H153" s="35" t="s">
        <v>15205</v>
      </c>
      <c r="I153" s="70" t="s">
        <v>15206</v>
      </c>
      <c r="J153" s="71"/>
      <c r="K153" s="35" t="s">
        <v>16023</v>
      </c>
      <c r="L153" s="36">
        <f>COUNTIF('Z22M051 Programação'!K:K,K153)</f>
        <v>1</v>
      </c>
      <c r="M153" s="37">
        <f>COUNTIF('MB25'!B:B,D153)</f>
        <v>1</v>
      </c>
      <c r="O153" s="37" t="str">
        <f>IF(N153="","sem prazo",N153-VLOOKUP(V153,SAM!A:D,3,FALSE))</f>
        <v>sem prazo</v>
      </c>
      <c r="P153" s="37" t="s">
        <v>15232</v>
      </c>
      <c r="Q153" s="37"/>
      <c r="R153" s="37"/>
      <c r="S153" s="37"/>
      <c r="T153" s="35" t="str">
        <f>VLOOKUP(D153,'MB25'!B:K,10,FALSE)</f>
        <v>408044502</v>
      </c>
      <c r="U153" s="35" t="str">
        <f>VLOOKUP(D153,'MB25'!B:J,9,FALSE)</f>
        <v>109</v>
      </c>
      <c r="V153" s="35" t="str">
        <f>VLOOKUP(T153,'MB25'!K:Q,7,FALSE)</f>
        <v>908400066285</v>
      </c>
      <c r="W153" s="35" t="e">
        <f>VLOOKUP(V153,SAM!A:D,2,FALSE)</f>
        <v>#N/A</v>
      </c>
      <c r="Y153" s="35" t="e">
        <f>VLOOKUP(V153,SAM!A:D,3,FALSE)</f>
        <v>#N/A</v>
      </c>
      <c r="Z153" s="35" t="e">
        <f>VLOOKUP(V153,SAM!A:D,4,FALSE)</f>
        <v>#N/A</v>
      </c>
      <c r="AA153" s="70" t="e">
        <f>VLOOKUP(MID(H153,3,8),Fornecedores!A:E,3,FALSE)</f>
        <v>#N/A</v>
      </c>
      <c r="AB153" s="35">
        <f t="shared" si="8"/>
        <v>0</v>
      </c>
      <c r="AC153" s="35">
        <v>45443</v>
      </c>
      <c r="AD153" s="35">
        <f t="shared" si="9"/>
        <v>45443</v>
      </c>
    </row>
    <row r="154" spans="1:30" s="35" customFormat="1" ht="16.399999999999999" customHeight="1" x14ac:dyDescent="0.25">
      <c r="A154" s="35">
        <v>45447</v>
      </c>
      <c r="B154" s="35" t="s">
        <v>8</v>
      </c>
      <c r="C154" s="36" t="s">
        <v>15928</v>
      </c>
      <c r="D154" s="35" t="s">
        <v>15658</v>
      </c>
      <c r="E154" s="70" t="s">
        <v>15659</v>
      </c>
      <c r="F154" s="37">
        <v>2</v>
      </c>
      <c r="G154" s="35" t="s">
        <v>31</v>
      </c>
      <c r="H154" s="35" t="s">
        <v>15205</v>
      </c>
      <c r="I154" s="70" t="s">
        <v>15206</v>
      </c>
      <c r="J154" s="71"/>
      <c r="K154" s="35" t="s">
        <v>16024</v>
      </c>
      <c r="L154" s="36">
        <f>COUNTIF('Z22M051 Programação'!K:K,K154)</f>
        <v>1</v>
      </c>
      <c r="M154" s="37">
        <f>COUNTIF('MB25'!B:B,D154)</f>
        <v>1</v>
      </c>
      <c r="O154" s="37" t="str">
        <f>IF(N154="","sem prazo",N154-VLOOKUP(V154,SAM!A:D,3,FALSE))</f>
        <v>sem prazo</v>
      </c>
      <c r="P154" s="37" t="s">
        <v>15232</v>
      </c>
      <c r="Q154" s="37"/>
      <c r="R154" s="37"/>
      <c r="S154" s="37"/>
      <c r="T154" s="35" t="str">
        <f>VLOOKUP(D154,'MB25'!B:K,10,FALSE)</f>
        <v>408044502</v>
      </c>
      <c r="U154" s="35" t="str">
        <f>VLOOKUP(D154,'MB25'!B:J,9,FALSE)</f>
        <v>110</v>
      </c>
      <c r="V154" s="35" t="str">
        <f>VLOOKUP(T154,'MB25'!K:Q,7,FALSE)</f>
        <v>908400066285</v>
      </c>
      <c r="W154" s="35" t="e">
        <f>VLOOKUP(V154,SAM!A:D,2,FALSE)</f>
        <v>#N/A</v>
      </c>
      <c r="Y154" s="35" t="e">
        <f>VLOOKUP(V154,SAM!A:D,3,FALSE)</f>
        <v>#N/A</v>
      </c>
      <c r="Z154" s="35" t="e">
        <f>VLOOKUP(V154,SAM!A:D,4,FALSE)</f>
        <v>#N/A</v>
      </c>
      <c r="AA154" s="70" t="e">
        <f>VLOOKUP(MID(H154,3,8),Fornecedores!A:E,3,FALSE)</f>
        <v>#N/A</v>
      </c>
      <c r="AB154" s="35">
        <f t="shared" si="8"/>
        <v>0</v>
      </c>
      <c r="AC154" s="35">
        <v>45444</v>
      </c>
      <c r="AD154" s="35">
        <f t="shared" si="9"/>
        <v>45444</v>
      </c>
    </row>
    <row r="155" spans="1:30" s="35" customFormat="1" ht="16.399999999999999" customHeight="1" x14ac:dyDescent="0.25">
      <c r="A155" s="35">
        <v>45447</v>
      </c>
      <c r="B155" s="35" t="s">
        <v>8</v>
      </c>
      <c r="C155" s="36" t="s">
        <v>15929</v>
      </c>
      <c r="D155" s="35" t="s">
        <v>15660</v>
      </c>
      <c r="E155" s="70" t="s">
        <v>15661</v>
      </c>
      <c r="F155" s="37">
        <v>4</v>
      </c>
      <c r="G155" s="35" t="s">
        <v>31</v>
      </c>
      <c r="H155" s="35" t="s">
        <v>15205</v>
      </c>
      <c r="I155" s="70" t="s">
        <v>15206</v>
      </c>
      <c r="J155" s="71"/>
      <c r="K155" s="35" t="s">
        <v>16025</v>
      </c>
      <c r="L155" s="36">
        <f>COUNTIF('Z22M051 Programação'!K:K,K155)</f>
        <v>1</v>
      </c>
      <c r="M155" s="37">
        <f>COUNTIF('MB25'!B:B,D155)</f>
        <v>1</v>
      </c>
      <c r="O155" s="37" t="str">
        <f>IF(N155="","sem prazo",N155-VLOOKUP(V155,SAM!A:D,3,FALSE))</f>
        <v>sem prazo</v>
      </c>
      <c r="P155" s="37" t="s">
        <v>15232</v>
      </c>
      <c r="Q155" s="37"/>
      <c r="R155" s="37"/>
      <c r="S155" s="37"/>
      <c r="T155" s="35" t="str">
        <f>VLOOKUP(D155,'MB25'!B:K,10,FALSE)</f>
        <v>408044502</v>
      </c>
      <c r="U155" s="35" t="str">
        <f>VLOOKUP(D155,'MB25'!B:J,9,FALSE)</f>
        <v>111</v>
      </c>
      <c r="V155" s="35" t="str">
        <f>VLOOKUP(T155,'MB25'!K:Q,7,FALSE)</f>
        <v>908400066285</v>
      </c>
      <c r="W155" s="35" t="e">
        <f>VLOOKUP(V155,SAM!A:D,2,FALSE)</f>
        <v>#N/A</v>
      </c>
      <c r="Y155" s="35" t="e">
        <f>VLOOKUP(V155,SAM!A:D,3,FALSE)</f>
        <v>#N/A</v>
      </c>
      <c r="Z155" s="35" t="e">
        <f>VLOOKUP(V155,SAM!A:D,4,FALSE)</f>
        <v>#N/A</v>
      </c>
      <c r="AA155" s="70" t="e">
        <f>VLOOKUP(MID(H155,3,8),Fornecedores!A:E,3,FALSE)</f>
        <v>#N/A</v>
      </c>
      <c r="AB155" s="35">
        <f t="shared" si="8"/>
        <v>0</v>
      </c>
      <c r="AC155" s="35">
        <v>45445</v>
      </c>
      <c r="AD155" s="35">
        <f t="shared" si="9"/>
        <v>45445</v>
      </c>
    </row>
    <row r="156" spans="1:30" s="35" customFormat="1" ht="16.399999999999999" customHeight="1" x14ac:dyDescent="0.25">
      <c r="A156" s="35">
        <v>45362</v>
      </c>
      <c r="B156" s="35" t="s">
        <v>8</v>
      </c>
      <c r="C156" s="36" t="s">
        <v>15171</v>
      </c>
      <c r="D156" s="35" t="s">
        <v>15168</v>
      </c>
      <c r="E156" s="70" t="s">
        <v>15172</v>
      </c>
      <c r="F156" s="37">
        <v>3000</v>
      </c>
      <c r="G156" s="35" t="s">
        <v>31</v>
      </c>
      <c r="H156" s="35" t="s">
        <v>15140</v>
      </c>
      <c r="I156" s="70" t="s">
        <v>15141</v>
      </c>
      <c r="J156" s="78"/>
      <c r="K156" s="35" t="str">
        <f>C156&amp;"-"&amp;A156</f>
        <v>6100067095-45362</v>
      </c>
      <c r="L156" s="36">
        <f>COUNTIF('Z22M051 Programação'!K:K,K156)</f>
        <v>1</v>
      </c>
      <c r="M156" s="37">
        <f>COUNTIF('MB25'!B:B,D156)</f>
        <v>1</v>
      </c>
      <c r="N156" s="35">
        <v>45449</v>
      </c>
      <c r="O156" s="37">
        <f>IF(N156="","sem prazo",N156-VLOOKUP(V156,SAM!A:D,3,FALSE))</f>
        <v>208.51597222222335</v>
      </c>
      <c r="P156" s="37" t="s">
        <v>15232</v>
      </c>
      <c r="Q156" s="37"/>
      <c r="R156" s="37"/>
      <c r="S156" s="37"/>
      <c r="T156" s="35" t="str">
        <f>VLOOKUP(D156,'MB25'!B:K,10,FALSE)</f>
        <v>363092913</v>
      </c>
      <c r="U156" s="35" t="str">
        <f>VLOOKUP(D156,'MB25'!B:J,9,FALSE)</f>
        <v>302</v>
      </c>
      <c r="V156" s="35" t="str">
        <f>VLOOKUP(T156,'MB25'!K:Q,7,FALSE)</f>
        <v>908400064453</v>
      </c>
      <c r="W156" s="35" t="str">
        <f>VLOOKUP(V156,SAM!A:D,2,FALSE)</f>
        <v>LM003241</v>
      </c>
      <c r="Y156" s="35">
        <f>VLOOKUP(V156,SAM!A:D,3,FALSE)</f>
        <v>45240.484027777777</v>
      </c>
      <c r="Z156" s="35">
        <f>VLOOKUP(V156,SAM!A:D,4,FALSE)</f>
        <v>45371.484027777777</v>
      </c>
      <c r="AA156" s="70" t="e">
        <f>VLOOKUP(MID(H156,3,8),Fornecedores!A:E,3,FALSE)</f>
        <v>#N/A</v>
      </c>
      <c r="AB156" s="35">
        <f t="shared" si="8"/>
        <v>45449</v>
      </c>
      <c r="AC156" s="35">
        <v>45342</v>
      </c>
      <c r="AD156" s="35">
        <f t="shared" si="9"/>
        <v>-107</v>
      </c>
    </row>
    <row r="157" spans="1:30" s="35" customFormat="1" ht="16.399999999999999" customHeight="1" x14ac:dyDescent="0.25">
      <c r="A157" s="35">
        <v>45401</v>
      </c>
      <c r="B157" s="35" t="s">
        <v>8</v>
      </c>
      <c r="C157" s="36" t="s">
        <v>15138</v>
      </c>
      <c r="D157" s="35" t="s">
        <v>15132</v>
      </c>
      <c r="E157" s="70" t="s">
        <v>15133</v>
      </c>
      <c r="F157" s="37">
        <v>6000</v>
      </c>
      <c r="G157" s="35" t="s">
        <v>31</v>
      </c>
      <c r="H157" s="35" t="s">
        <v>15140</v>
      </c>
      <c r="I157" s="70" t="s">
        <v>15141</v>
      </c>
      <c r="J157" s="78"/>
      <c r="K157" s="35" t="str">
        <f>C157&amp;"-"&amp;A157</f>
        <v>6100067551-45401</v>
      </c>
      <c r="L157" s="36">
        <f>COUNTIF('Z22M051 Programação'!K:K,K157)</f>
        <v>1</v>
      </c>
      <c r="M157" s="37">
        <f>COUNTIF('MB25'!B:B,D157)</f>
        <v>1</v>
      </c>
      <c r="N157" s="35">
        <v>45471</v>
      </c>
      <c r="O157" s="37">
        <f>IF(N157="","sem prazo",N157-VLOOKUP(V157,SAM!A:D,3,FALSE))</f>
        <v>230.51597222222335</v>
      </c>
      <c r="P157" s="37" t="s">
        <v>15232</v>
      </c>
      <c r="Q157" s="37"/>
      <c r="R157" s="37"/>
      <c r="S157" s="37"/>
      <c r="T157" s="35" t="str">
        <f>VLOOKUP(D157,'MB25'!B:K,10,FALSE)</f>
        <v>363092913</v>
      </c>
      <c r="U157" s="35" t="str">
        <f>VLOOKUP(D157,'MB25'!B:J,9,FALSE)</f>
        <v>294</v>
      </c>
      <c r="V157" s="35" t="str">
        <f>VLOOKUP(T157,'MB25'!K:Q,7,FALSE)</f>
        <v>908400064453</v>
      </c>
      <c r="W157" s="35" t="str">
        <f>VLOOKUP(V157,SAM!A:D,2,FALSE)</f>
        <v>LM003241</v>
      </c>
      <c r="Y157" s="35">
        <f>VLOOKUP(V157,SAM!A:D,3,FALSE)</f>
        <v>45240.484027777777</v>
      </c>
      <c r="Z157" s="35">
        <f>VLOOKUP(V157,SAM!A:D,4,FALSE)</f>
        <v>45371.484027777777</v>
      </c>
      <c r="AA157" s="70" t="e">
        <f>VLOOKUP(MID(H157,3,8),Fornecedores!A:E,3,FALSE)</f>
        <v>#N/A</v>
      </c>
      <c r="AB157" s="35">
        <f t="shared" si="8"/>
        <v>45471</v>
      </c>
      <c r="AC157" s="35">
        <v>45341</v>
      </c>
      <c r="AD157" s="35">
        <f t="shared" si="9"/>
        <v>-130</v>
      </c>
    </row>
    <row r="158" spans="1:30" s="35" customFormat="1" ht="16.399999999999999" customHeight="1" x14ac:dyDescent="0.25">
      <c r="A158" s="35">
        <v>45441</v>
      </c>
      <c r="B158" s="35" t="s">
        <v>8</v>
      </c>
      <c r="C158" s="36" t="s">
        <v>14388</v>
      </c>
      <c r="D158" s="35" t="s">
        <v>14381</v>
      </c>
      <c r="E158" s="70" t="s">
        <v>14382</v>
      </c>
      <c r="F158" s="37">
        <v>19</v>
      </c>
      <c r="G158" s="35" t="s">
        <v>1</v>
      </c>
      <c r="H158" s="35" t="s">
        <v>15837</v>
      </c>
      <c r="I158" s="70" t="s">
        <v>13605</v>
      </c>
      <c r="J158" s="71"/>
      <c r="K158" s="35" t="s">
        <v>15858</v>
      </c>
      <c r="L158" s="36">
        <f>COUNTIF('Z22M051 Programação'!K:K,K158)</f>
        <v>1</v>
      </c>
      <c r="M158" s="37">
        <f>COUNTIF('MB25'!B:B,D158)</f>
        <v>15</v>
      </c>
      <c r="O158" s="37" t="str">
        <f>IF(N158="","sem prazo",N158-VLOOKUP(V158,SAM!A:D,3,FALSE))</f>
        <v>sem prazo</v>
      </c>
      <c r="P158" s="37" t="s">
        <v>15232</v>
      </c>
      <c r="Q158" s="37"/>
      <c r="R158" s="37"/>
      <c r="S158" s="37"/>
      <c r="T158" s="35" t="str">
        <f>VLOOKUP(D158,'MB25'!B:K,10,FALSE)</f>
        <v>372501587</v>
      </c>
      <c r="U158" s="35" t="str">
        <f>VLOOKUP(D158,'MB25'!B:J,9,FALSE)</f>
        <v>26</v>
      </c>
      <c r="V158" s="35" t="str">
        <f>VLOOKUP(T158,'MB25'!K:Q,7,FALSE)</f>
        <v>908400064780</v>
      </c>
      <c r="W158" s="35" t="str">
        <f>VLOOKUP(V158,SAM!A:D,2,FALSE)</f>
        <v>LM003391</v>
      </c>
      <c r="Y158" s="35">
        <f>VLOOKUP(V158,SAM!A:D,3,FALSE)</f>
        <v>45422.394363425927</v>
      </c>
      <c r="Z158" s="35">
        <f>VLOOKUP(V158,SAM!A:D,4,FALSE)</f>
        <v>45471.394363425927</v>
      </c>
      <c r="AA158" s="70" t="str">
        <f>VLOOKUP(MID(H158,3,8),Fornecedores!A:E,3,FALSE)</f>
        <v>arley.piacente@vick.com.br;comercial@vick.com.br</v>
      </c>
      <c r="AB158" s="35">
        <f t="shared" si="8"/>
        <v>0</v>
      </c>
      <c r="AC158" s="35">
        <v>45386</v>
      </c>
      <c r="AD158" s="35">
        <f t="shared" si="9"/>
        <v>45386</v>
      </c>
    </row>
  </sheetData>
  <autoFilter ref="A1:AD158" xr:uid="{1DB4E8AA-CBB2-4DAF-9CF4-960192FC2B34}">
    <sortState xmlns:xlrd2="http://schemas.microsoft.com/office/spreadsheetml/2017/richdata2" ref="A2:AD158">
      <sortCondition ref="I1:I158"/>
    </sortState>
  </autoFilter>
  <dataConsolidate/>
  <conditionalFormatting sqref="O2:O1048576">
    <cfRule type="cellIs" dxfId="15" priority="113" operator="greaterThan">
      <formula>0</formula>
    </cfRule>
    <cfRule type="cellIs" dxfId="14" priority="114" operator="lessThan">
      <formula>0</formula>
    </cfRule>
  </conditionalFormatting>
  <conditionalFormatting sqref="N1:N1048576">
    <cfRule type="cellIs" dxfId="13" priority="33" operator="greaterThanOrEqual">
      <formula>TODAY()</formula>
    </cfRule>
    <cfRule type="containsBlanks" dxfId="12" priority="34">
      <formula>LEN(TRIM(N1))=0</formula>
    </cfRule>
    <cfRule type="cellIs" dxfId="11" priority="35" operator="lessThan">
      <formula>TODAY()</formula>
    </cfRule>
  </conditionalFormatting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E718-E092-47AC-8308-E8E1D08C7D75}">
  <dimension ref="C1:K127"/>
  <sheetViews>
    <sheetView workbookViewId="0">
      <selection activeCell="R12" sqref="R12"/>
    </sheetView>
  </sheetViews>
  <sheetFormatPr defaultRowHeight="12.5" x14ac:dyDescent="0.25"/>
  <cols>
    <col min="3" max="3" width="13.1796875" bestFit="1" customWidth="1"/>
    <col min="6" max="6" width="14" customWidth="1"/>
    <col min="9" max="9" width="12" bestFit="1" customWidth="1"/>
  </cols>
  <sheetData>
    <row r="1" spans="3:11" s="62" customFormat="1" ht="13" thickBot="1" x14ac:dyDescent="0.3"/>
    <row r="2" spans="3:11" s="62" customFormat="1" x14ac:dyDescent="0.25">
      <c r="C2" s="90" t="s">
        <v>15793</v>
      </c>
      <c r="D2" s="53" t="s">
        <v>14649</v>
      </c>
      <c r="E2" s="53"/>
      <c r="F2" s="53"/>
      <c r="G2" s="53"/>
      <c r="H2" s="53"/>
      <c r="I2" s="54"/>
    </row>
    <row r="3" spans="3:11" s="62" customFormat="1" ht="13" x14ac:dyDescent="0.25">
      <c r="C3" s="91"/>
      <c r="D3" s="55">
        <v>100</v>
      </c>
      <c r="E3" s="56"/>
      <c r="F3" s="57" t="s">
        <v>14650</v>
      </c>
      <c r="G3" s="55">
        <v>0</v>
      </c>
      <c r="H3" s="56"/>
      <c r="I3" s="58">
        <v>0</v>
      </c>
    </row>
    <row r="4" spans="3:11" s="62" customFormat="1" ht="13" x14ac:dyDescent="0.25">
      <c r="C4" s="91"/>
      <c r="D4" s="56"/>
      <c r="E4" s="56"/>
      <c r="F4" s="57" t="s">
        <v>14651</v>
      </c>
      <c r="G4" s="55">
        <v>4</v>
      </c>
      <c r="H4" s="56"/>
      <c r="I4" s="58">
        <f>((G4*100)/D3)/100</f>
        <v>0.04</v>
      </c>
      <c r="J4" s="97" t="s">
        <v>15498</v>
      </c>
      <c r="K4" s="98"/>
    </row>
    <row r="5" spans="3:11" s="62" customFormat="1" ht="13" x14ac:dyDescent="0.25">
      <c r="C5" s="91"/>
      <c r="D5" s="56"/>
      <c r="E5" s="56"/>
      <c r="F5" s="57" t="s">
        <v>14652</v>
      </c>
      <c r="G5" s="55">
        <v>87</v>
      </c>
      <c r="H5" s="56"/>
      <c r="I5" s="58">
        <f>((G5*100)/D3)/100</f>
        <v>0.87</v>
      </c>
    </row>
    <row r="6" spans="3:11" s="62" customFormat="1" ht="13" x14ac:dyDescent="0.25">
      <c r="C6" s="91"/>
      <c r="D6" s="56"/>
      <c r="E6" s="56"/>
      <c r="F6" s="57" t="s">
        <v>14653</v>
      </c>
      <c r="G6" s="55">
        <v>9</v>
      </c>
      <c r="H6" s="56"/>
      <c r="I6" s="58">
        <f>((G6*100)/D3)/100</f>
        <v>0.09</v>
      </c>
    </row>
    <row r="7" spans="3:11" s="62" customFormat="1" ht="13" thickBot="1" x14ac:dyDescent="0.3">
      <c r="C7" s="92"/>
      <c r="D7" s="59"/>
      <c r="E7" s="59"/>
      <c r="F7" s="59"/>
      <c r="G7" s="60">
        <f>SUM(G3:G6)</f>
        <v>100</v>
      </c>
      <c r="H7" s="59"/>
      <c r="I7" s="61"/>
    </row>
    <row r="8" spans="3:11" s="62" customFormat="1" ht="13" thickBot="1" x14ac:dyDescent="0.3"/>
    <row r="9" spans="3:11" s="62" customFormat="1" x14ac:dyDescent="0.25">
      <c r="C9" s="90" t="s">
        <v>15497</v>
      </c>
      <c r="D9" s="53" t="s">
        <v>14649</v>
      </c>
      <c r="E9" s="53"/>
      <c r="F9" s="53"/>
      <c r="G9" s="53"/>
      <c r="H9" s="53"/>
      <c r="I9" s="54"/>
    </row>
    <row r="10" spans="3:11" s="62" customFormat="1" ht="13" x14ac:dyDescent="0.25">
      <c r="C10" s="91"/>
      <c r="D10" s="55">
        <v>104</v>
      </c>
      <c r="E10" s="56"/>
      <c r="F10" s="57" t="s">
        <v>14650</v>
      </c>
      <c r="G10" s="55">
        <v>0</v>
      </c>
      <c r="H10" s="56"/>
      <c r="I10" s="58">
        <v>0</v>
      </c>
    </row>
    <row r="11" spans="3:11" s="62" customFormat="1" ht="13" x14ac:dyDescent="0.25">
      <c r="C11" s="91"/>
      <c r="D11" s="56"/>
      <c r="E11" s="56"/>
      <c r="F11" s="57" t="s">
        <v>14651</v>
      </c>
      <c r="G11" s="55">
        <v>34</v>
      </c>
      <c r="H11" s="56"/>
      <c r="I11" s="58">
        <f>((G11*100)/D10)/100</f>
        <v>0.32692307692307693</v>
      </c>
      <c r="J11" s="97" t="s">
        <v>15498</v>
      </c>
      <c r="K11" s="98"/>
    </row>
    <row r="12" spans="3:11" s="62" customFormat="1" ht="13" x14ac:dyDescent="0.25">
      <c r="C12" s="91"/>
      <c r="D12" s="56"/>
      <c r="E12" s="56"/>
      <c r="F12" s="57" t="s">
        <v>14652</v>
      </c>
      <c r="G12" s="55">
        <v>60</v>
      </c>
      <c r="H12" s="56"/>
      <c r="I12" s="58">
        <f>((G12*100)/D10)/100</f>
        <v>0.57692307692307698</v>
      </c>
    </row>
    <row r="13" spans="3:11" s="62" customFormat="1" ht="13" x14ac:dyDescent="0.25">
      <c r="C13" s="91"/>
      <c r="D13" s="56"/>
      <c r="E13" s="56"/>
      <c r="F13" s="57" t="s">
        <v>14653</v>
      </c>
      <c r="G13" s="55">
        <v>10</v>
      </c>
      <c r="H13" s="56"/>
      <c r="I13" s="58">
        <f>((G13*100)/D10)/100</f>
        <v>9.6153846153846145E-2</v>
      </c>
    </row>
    <row r="14" spans="3:11" s="62" customFormat="1" ht="13" thickBot="1" x14ac:dyDescent="0.3">
      <c r="C14" s="92"/>
      <c r="D14" s="59"/>
      <c r="E14" s="59"/>
      <c r="F14" s="59"/>
      <c r="G14" s="60">
        <f>SUM(G10:G13)</f>
        <v>104</v>
      </c>
      <c r="H14" s="59"/>
      <c r="I14" s="61"/>
    </row>
    <row r="15" spans="3:11" s="62" customFormat="1" ht="13" thickBot="1" x14ac:dyDescent="0.3"/>
    <row r="16" spans="3:11" s="62" customFormat="1" x14ac:dyDescent="0.25">
      <c r="C16" s="90" t="s">
        <v>15261</v>
      </c>
      <c r="D16" s="53" t="s">
        <v>14649</v>
      </c>
      <c r="E16" s="53"/>
      <c r="F16" s="53"/>
      <c r="G16" s="53"/>
      <c r="H16" s="53"/>
      <c r="I16" s="54"/>
    </row>
    <row r="17" spans="3:9" s="62" customFormat="1" ht="13" x14ac:dyDescent="0.25">
      <c r="C17" s="91"/>
      <c r="D17" s="55">
        <v>79</v>
      </c>
      <c r="E17" s="56"/>
      <c r="F17" s="57" t="s">
        <v>14650</v>
      </c>
      <c r="G17" s="55">
        <v>0</v>
      </c>
      <c r="H17" s="56"/>
      <c r="I17" s="58">
        <v>0</v>
      </c>
    </row>
    <row r="18" spans="3:9" s="62" customFormat="1" ht="13" x14ac:dyDescent="0.25">
      <c r="C18" s="91"/>
      <c r="D18" s="56"/>
      <c r="E18" s="56"/>
      <c r="F18" s="57" t="s">
        <v>14651</v>
      </c>
      <c r="G18" s="55">
        <v>7</v>
      </c>
      <c r="H18" s="56"/>
      <c r="I18" s="58">
        <f>((G18*100)/D17)/100</f>
        <v>8.8607594936708847E-2</v>
      </c>
    </row>
    <row r="19" spans="3:9" s="62" customFormat="1" ht="13" x14ac:dyDescent="0.25">
      <c r="C19" s="91"/>
      <c r="D19" s="56"/>
      <c r="E19" s="56"/>
      <c r="F19" s="57" t="s">
        <v>14652</v>
      </c>
      <c r="G19" s="55">
        <v>57</v>
      </c>
      <c r="H19" s="56"/>
      <c r="I19" s="58">
        <f>((G19*100)/D17)/100</f>
        <v>0.72151898734177211</v>
      </c>
    </row>
    <row r="20" spans="3:9" s="62" customFormat="1" ht="13" x14ac:dyDescent="0.25">
      <c r="C20" s="91"/>
      <c r="D20" s="56"/>
      <c r="E20" s="56"/>
      <c r="F20" s="57" t="s">
        <v>14653</v>
      </c>
      <c r="G20" s="55">
        <v>15</v>
      </c>
      <c r="H20" s="56"/>
      <c r="I20" s="58">
        <f>((G20*100)/D17)/100</f>
        <v>0.189873417721519</v>
      </c>
    </row>
    <row r="21" spans="3:9" s="62" customFormat="1" ht="13" thickBot="1" x14ac:dyDescent="0.3">
      <c r="C21" s="92"/>
      <c r="D21" s="59"/>
      <c r="E21" s="59"/>
      <c r="F21" s="59"/>
      <c r="G21" s="60">
        <f>SUM(G17:G20)</f>
        <v>79</v>
      </c>
      <c r="H21" s="59"/>
      <c r="I21" s="61"/>
    </row>
    <row r="22" spans="3:9" s="62" customFormat="1" ht="13" thickBot="1" x14ac:dyDescent="0.3"/>
    <row r="23" spans="3:9" s="62" customFormat="1" x14ac:dyDescent="0.25">
      <c r="C23" s="90" t="s">
        <v>15178</v>
      </c>
      <c r="D23" s="53" t="s">
        <v>14649</v>
      </c>
      <c r="E23" s="53"/>
      <c r="F23" s="53"/>
      <c r="G23" s="53"/>
      <c r="H23" s="53"/>
      <c r="I23" s="54"/>
    </row>
    <row r="24" spans="3:9" s="62" customFormat="1" ht="13" x14ac:dyDescent="0.25">
      <c r="C24" s="91"/>
      <c r="D24" s="55">
        <v>89</v>
      </c>
      <c r="E24" s="56"/>
      <c r="F24" s="57" t="s">
        <v>14650</v>
      </c>
      <c r="G24" s="55">
        <v>0</v>
      </c>
      <c r="H24" s="56"/>
      <c r="I24" s="58">
        <v>0</v>
      </c>
    </row>
    <row r="25" spans="3:9" s="62" customFormat="1" ht="13" x14ac:dyDescent="0.25">
      <c r="C25" s="91"/>
      <c r="D25" s="56"/>
      <c r="E25" s="56"/>
      <c r="F25" s="57" t="s">
        <v>14651</v>
      </c>
      <c r="G25" s="55">
        <v>6</v>
      </c>
      <c r="H25" s="56"/>
      <c r="I25" s="58">
        <f>((G25*100)/D24)/100</f>
        <v>6.741573033707865E-2</v>
      </c>
    </row>
    <row r="26" spans="3:9" s="62" customFormat="1" ht="13" x14ac:dyDescent="0.25">
      <c r="C26" s="91"/>
      <c r="D26" s="56"/>
      <c r="E26" s="56"/>
      <c r="F26" s="57" t="s">
        <v>14652</v>
      </c>
      <c r="G26" s="55">
        <v>71</v>
      </c>
      <c r="H26" s="56"/>
      <c r="I26" s="58">
        <f>((G26*100)/D24)/100</f>
        <v>0.797752808988764</v>
      </c>
    </row>
    <row r="27" spans="3:9" s="62" customFormat="1" ht="13" x14ac:dyDescent="0.25">
      <c r="C27" s="91"/>
      <c r="D27" s="56"/>
      <c r="E27" s="56"/>
      <c r="F27" s="57" t="s">
        <v>14653</v>
      </c>
      <c r="G27" s="55">
        <v>12</v>
      </c>
      <c r="H27" s="56"/>
      <c r="I27" s="58">
        <f>((G27*100)/D24)/100</f>
        <v>0.1348314606741573</v>
      </c>
    </row>
    <row r="28" spans="3:9" s="62" customFormat="1" ht="13" thickBot="1" x14ac:dyDescent="0.3">
      <c r="C28" s="92"/>
      <c r="D28" s="59"/>
      <c r="E28" s="59"/>
      <c r="F28" s="59"/>
      <c r="G28" s="60">
        <f>SUM(G24:G27)</f>
        <v>89</v>
      </c>
      <c r="H28" s="59"/>
      <c r="I28" s="61"/>
    </row>
    <row r="29" spans="3:9" s="62" customFormat="1" ht="13" thickBot="1" x14ac:dyDescent="0.3"/>
    <row r="30" spans="3:9" s="62" customFormat="1" x14ac:dyDescent="0.25">
      <c r="C30" s="90" t="s">
        <v>15173</v>
      </c>
      <c r="D30" s="53" t="s">
        <v>14649</v>
      </c>
      <c r="E30" s="53"/>
      <c r="F30" s="53"/>
      <c r="G30" s="53"/>
      <c r="H30" s="53"/>
      <c r="I30" s="54"/>
    </row>
    <row r="31" spans="3:9" s="62" customFormat="1" ht="13" x14ac:dyDescent="0.25">
      <c r="C31" s="91"/>
      <c r="D31" s="55">
        <v>110</v>
      </c>
      <c r="E31" s="56"/>
      <c r="F31" s="57" t="s">
        <v>14650</v>
      </c>
      <c r="G31" s="55">
        <v>0</v>
      </c>
      <c r="H31" s="56"/>
      <c r="I31" s="58">
        <v>0</v>
      </c>
    </row>
    <row r="32" spans="3:9" s="62" customFormat="1" ht="13" x14ac:dyDescent="0.25">
      <c r="C32" s="91"/>
      <c r="D32" s="56"/>
      <c r="E32" s="56"/>
      <c r="F32" s="57" t="s">
        <v>14651</v>
      </c>
      <c r="G32" s="55">
        <v>4</v>
      </c>
      <c r="H32" s="56"/>
      <c r="I32" s="58">
        <f>((G32*100)/D31)/100</f>
        <v>3.6363636363636362E-2</v>
      </c>
    </row>
    <row r="33" spans="3:9" s="62" customFormat="1" ht="13" x14ac:dyDescent="0.25">
      <c r="C33" s="91"/>
      <c r="D33" s="56"/>
      <c r="E33" s="56"/>
      <c r="F33" s="57" t="s">
        <v>14652</v>
      </c>
      <c r="G33" s="55">
        <v>93</v>
      </c>
      <c r="H33" s="56"/>
      <c r="I33" s="58">
        <f>((G33*100)/D31)/100</f>
        <v>0.84545454545454546</v>
      </c>
    </row>
    <row r="34" spans="3:9" s="62" customFormat="1" ht="13" x14ac:dyDescent="0.25">
      <c r="C34" s="91"/>
      <c r="D34" s="56"/>
      <c r="E34" s="56"/>
      <c r="F34" s="57" t="s">
        <v>14653</v>
      </c>
      <c r="G34" s="55">
        <v>13</v>
      </c>
      <c r="H34" s="56"/>
      <c r="I34" s="58">
        <f>((G34*100)/D31)/100</f>
        <v>0.11818181818181818</v>
      </c>
    </row>
    <row r="35" spans="3:9" s="62" customFormat="1" ht="13" thickBot="1" x14ac:dyDescent="0.3">
      <c r="C35" s="92"/>
      <c r="D35" s="59"/>
      <c r="E35" s="59"/>
      <c r="F35" s="59"/>
      <c r="G35" s="60">
        <f>SUM(G31:G34)</f>
        <v>110</v>
      </c>
      <c r="H35" s="59"/>
      <c r="I35" s="61"/>
    </row>
    <row r="36" spans="3:9" s="62" customFormat="1" ht="13" thickBot="1" x14ac:dyDescent="0.3"/>
    <row r="37" spans="3:9" s="62" customFormat="1" x14ac:dyDescent="0.25">
      <c r="C37" s="90" t="s">
        <v>15143</v>
      </c>
      <c r="D37" s="53" t="s">
        <v>14649</v>
      </c>
      <c r="E37" s="53"/>
      <c r="F37" s="53"/>
      <c r="G37" s="53"/>
      <c r="H37" s="53"/>
      <c r="I37" s="54"/>
    </row>
    <row r="38" spans="3:9" s="62" customFormat="1" ht="13" x14ac:dyDescent="0.25">
      <c r="C38" s="91"/>
      <c r="D38" s="55">
        <v>132</v>
      </c>
      <c r="E38" s="56"/>
      <c r="F38" s="57" t="s">
        <v>14650</v>
      </c>
      <c r="G38" s="55">
        <v>0</v>
      </c>
      <c r="H38" s="56"/>
      <c r="I38" s="58">
        <v>0</v>
      </c>
    </row>
    <row r="39" spans="3:9" s="62" customFormat="1" ht="13" x14ac:dyDescent="0.25">
      <c r="C39" s="91"/>
      <c r="D39" s="56"/>
      <c r="E39" s="56"/>
      <c r="F39" s="57" t="s">
        <v>14651</v>
      </c>
      <c r="G39" s="55">
        <v>4</v>
      </c>
      <c r="H39" s="56"/>
      <c r="I39" s="58">
        <f>((G39*100)/D38)/100</f>
        <v>3.0303030303030304E-2</v>
      </c>
    </row>
    <row r="40" spans="3:9" s="62" customFormat="1" ht="13" x14ac:dyDescent="0.25">
      <c r="C40" s="91"/>
      <c r="D40" s="56"/>
      <c r="E40" s="56"/>
      <c r="F40" s="57" t="s">
        <v>14652</v>
      </c>
      <c r="G40" s="55">
        <v>106</v>
      </c>
      <c r="H40" s="56"/>
      <c r="I40" s="58">
        <f>((G40*100)/D38)/100</f>
        <v>0.80303030303030298</v>
      </c>
    </row>
    <row r="41" spans="3:9" s="62" customFormat="1" ht="13" x14ac:dyDescent="0.25">
      <c r="C41" s="91"/>
      <c r="D41" s="56"/>
      <c r="E41" s="56"/>
      <c r="F41" s="57" t="s">
        <v>14653</v>
      </c>
      <c r="G41" s="55">
        <v>22</v>
      </c>
      <c r="H41" s="56"/>
      <c r="I41" s="58">
        <f>((G41*100)/D38)/100</f>
        <v>0.16666666666666669</v>
      </c>
    </row>
    <row r="42" spans="3:9" s="62" customFormat="1" ht="13" thickBot="1" x14ac:dyDescent="0.3">
      <c r="C42" s="92"/>
      <c r="D42" s="59"/>
      <c r="E42" s="59"/>
      <c r="F42" s="59"/>
      <c r="G42" s="60">
        <f>SUM(G38:G41)</f>
        <v>132</v>
      </c>
      <c r="H42" s="59"/>
      <c r="I42" s="61"/>
    </row>
    <row r="43" spans="3:9" s="62" customFormat="1" ht="13" thickBot="1" x14ac:dyDescent="0.3"/>
    <row r="44" spans="3:9" s="62" customFormat="1" x14ac:dyDescent="0.25">
      <c r="C44" s="90" t="s">
        <v>15142</v>
      </c>
      <c r="D44" s="53" t="s">
        <v>14649</v>
      </c>
      <c r="E44" s="53"/>
      <c r="F44" s="53"/>
      <c r="G44" s="53"/>
      <c r="H44" s="53"/>
      <c r="I44" s="54"/>
    </row>
    <row r="45" spans="3:9" s="62" customFormat="1" ht="13" x14ac:dyDescent="0.25">
      <c r="C45" s="91"/>
      <c r="D45" s="55">
        <v>169</v>
      </c>
      <c r="E45" s="56"/>
      <c r="F45" s="57" t="s">
        <v>14650</v>
      </c>
      <c r="G45" s="55">
        <v>0</v>
      </c>
      <c r="H45" s="56"/>
      <c r="I45" s="58">
        <v>0</v>
      </c>
    </row>
    <row r="46" spans="3:9" s="62" customFormat="1" ht="13" x14ac:dyDescent="0.25">
      <c r="C46" s="91"/>
      <c r="D46" s="56"/>
      <c r="E46" s="56"/>
      <c r="F46" s="57" t="s">
        <v>14651</v>
      </c>
      <c r="G46" s="55">
        <v>5</v>
      </c>
      <c r="H46" s="56"/>
      <c r="I46" s="58">
        <f>((G46*100)/D45)/100</f>
        <v>2.9585798816568046E-2</v>
      </c>
    </row>
    <row r="47" spans="3:9" s="62" customFormat="1" ht="13" x14ac:dyDescent="0.25">
      <c r="C47" s="91"/>
      <c r="D47" s="56"/>
      <c r="E47" s="56"/>
      <c r="F47" s="57" t="s">
        <v>14652</v>
      </c>
      <c r="G47" s="55">
        <v>137</v>
      </c>
      <c r="H47" s="56"/>
      <c r="I47" s="58">
        <f>((G47*100)/D45)/100</f>
        <v>0.81065088757396453</v>
      </c>
    </row>
    <row r="48" spans="3:9" s="62" customFormat="1" ht="13" x14ac:dyDescent="0.25">
      <c r="C48" s="91"/>
      <c r="D48" s="56"/>
      <c r="E48" s="56"/>
      <c r="F48" s="57" t="s">
        <v>14653</v>
      </c>
      <c r="G48" s="55">
        <v>27</v>
      </c>
      <c r="H48" s="56"/>
      <c r="I48" s="58">
        <f>((G48*100)/D45)/100</f>
        <v>0.15976331360946747</v>
      </c>
    </row>
    <row r="49" spans="3:9" s="62" customFormat="1" ht="13" thickBot="1" x14ac:dyDescent="0.3">
      <c r="C49" s="92"/>
      <c r="D49" s="59"/>
      <c r="E49" s="59"/>
      <c r="F49" s="59"/>
      <c r="G49" s="60">
        <f>SUM(G45:G48)</f>
        <v>169</v>
      </c>
      <c r="H49" s="59"/>
      <c r="I49" s="61"/>
    </row>
    <row r="50" spans="3:9" s="62" customFormat="1" ht="13" thickBot="1" x14ac:dyDescent="0.3"/>
    <row r="51" spans="3:9" s="62" customFormat="1" x14ac:dyDescent="0.25">
      <c r="C51" s="90" t="s">
        <v>15111</v>
      </c>
      <c r="D51" s="53" t="s">
        <v>14649</v>
      </c>
      <c r="E51" s="53"/>
      <c r="F51" s="53"/>
      <c r="G51" s="53"/>
      <c r="H51" s="53"/>
      <c r="I51" s="54"/>
    </row>
    <row r="52" spans="3:9" s="62" customFormat="1" ht="13" x14ac:dyDescent="0.25">
      <c r="C52" s="91"/>
      <c r="D52" s="55">
        <v>228</v>
      </c>
      <c r="E52" s="56"/>
      <c r="F52" s="57" t="s">
        <v>14650</v>
      </c>
      <c r="G52" s="55">
        <v>0</v>
      </c>
      <c r="H52" s="56"/>
      <c r="I52" s="58">
        <v>0</v>
      </c>
    </row>
    <row r="53" spans="3:9" s="62" customFormat="1" ht="13" x14ac:dyDescent="0.25">
      <c r="C53" s="91"/>
      <c r="D53" s="56"/>
      <c r="E53" s="56"/>
      <c r="F53" s="57" t="s">
        <v>14651</v>
      </c>
      <c r="G53" s="55">
        <v>9</v>
      </c>
      <c r="H53" s="56"/>
      <c r="I53" s="58">
        <f>((G53*100)/D52)/100</f>
        <v>3.9473684210526314E-2</v>
      </c>
    </row>
    <row r="54" spans="3:9" s="62" customFormat="1" ht="13" x14ac:dyDescent="0.25">
      <c r="C54" s="91"/>
      <c r="D54" s="56"/>
      <c r="E54" s="56"/>
      <c r="F54" s="57" t="s">
        <v>14652</v>
      </c>
      <c r="G54" s="55">
        <v>207</v>
      </c>
      <c r="H54" s="56"/>
      <c r="I54" s="58">
        <f>((G54*100)/D52)/100</f>
        <v>0.9078947368421052</v>
      </c>
    </row>
    <row r="55" spans="3:9" s="62" customFormat="1" ht="13" x14ac:dyDescent="0.25">
      <c r="C55" s="91"/>
      <c r="D55" s="56"/>
      <c r="E55" s="56"/>
      <c r="F55" s="57" t="s">
        <v>14653</v>
      </c>
      <c r="G55" s="55">
        <v>12</v>
      </c>
      <c r="H55" s="56"/>
      <c r="I55" s="58">
        <f>((G55*100)/D52)/100</f>
        <v>5.2631578947368425E-2</v>
      </c>
    </row>
    <row r="56" spans="3:9" s="62" customFormat="1" ht="13" thickBot="1" x14ac:dyDescent="0.3">
      <c r="C56" s="92"/>
      <c r="D56" s="59"/>
      <c r="E56" s="59"/>
      <c r="F56" s="59"/>
      <c r="G56" s="60">
        <f>SUM(G52:G55)</f>
        <v>228</v>
      </c>
      <c r="H56" s="59"/>
      <c r="I56" s="61"/>
    </row>
    <row r="57" spans="3:9" s="62" customFormat="1" ht="13" thickBot="1" x14ac:dyDescent="0.3"/>
    <row r="58" spans="3:9" s="62" customFormat="1" x14ac:dyDescent="0.25">
      <c r="C58" s="90" t="s">
        <v>15091</v>
      </c>
      <c r="D58" s="53" t="s">
        <v>14649</v>
      </c>
      <c r="E58" s="53"/>
      <c r="F58" s="53"/>
      <c r="G58" s="53"/>
      <c r="H58" s="53"/>
      <c r="I58" s="54"/>
    </row>
    <row r="59" spans="3:9" s="62" customFormat="1" ht="13" x14ac:dyDescent="0.25">
      <c r="C59" s="91"/>
      <c r="D59" s="55">
        <v>322</v>
      </c>
      <c r="E59" s="56"/>
      <c r="F59" s="57" t="s">
        <v>14650</v>
      </c>
      <c r="G59" s="55">
        <v>0</v>
      </c>
      <c r="H59" s="56"/>
      <c r="I59" s="58">
        <v>0</v>
      </c>
    </row>
    <row r="60" spans="3:9" s="62" customFormat="1" ht="13" x14ac:dyDescent="0.25">
      <c r="C60" s="91"/>
      <c r="D60" s="56"/>
      <c r="E60" s="56"/>
      <c r="F60" s="57" t="s">
        <v>14651</v>
      </c>
      <c r="G60" s="55">
        <v>33</v>
      </c>
      <c r="H60" s="56"/>
      <c r="I60" s="58">
        <f>((G60*100)/D59)/100</f>
        <v>0.10248447204968944</v>
      </c>
    </row>
    <row r="61" spans="3:9" s="62" customFormat="1" ht="13" x14ac:dyDescent="0.25">
      <c r="C61" s="91"/>
      <c r="D61" s="56"/>
      <c r="E61" s="56"/>
      <c r="F61" s="57" t="s">
        <v>14652</v>
      </c>
      <c r="G61" s="55">
        <v>267</v>
      </c>
      <c r="H61" s="56"/>
      <c r="I61" s="58">
        <f>((G61*100)/D59)/100</f>
        <v>0.829192546583851</v>
      </c>
    </row>
    <row r="62" spans="3:9" s="62" customFormat="1" ht="13" x14ac:dyDescent="0.25">
      <c r="C62" s="91"/>
      <c r="D62" s="56"/>
      <c r="E62" s="56"/>
      <c r="F62" s="57" t="s">
        <v>14653</v>
      </c>
      <c r="G62" s="55">
        <v>22</v>
      </c>
      <c r="H62" s="56"/>
      <c r="I62" s="58">
        <f>((G62*100)/D59)/100</f>
        <v>6.8322981366459631E-2</v>
      </c>
    </row>
    <row r="63" spans="3:9" s="62" customFormat="1" ht="13" thickBot="1" x14ac:dyDescent="0.3">
      <c r="C63" s="92"/>
      <c r="D63" s="59"/>
      <c r="E63" s="59"/>
      <c r="F63" s="59"/>
      <c r="G63" s="60">
        <f>SUM(G59:G62)</f>
        <v>322</v>
      </c>
      <c r="H63" s="59"/>
      <c r="I63" s="61"/>
    </row>
    <row r="64" spans="3:9" s="62" customFormat="1" ht="13" thickBot="1" x14ac:dyDescent="0.3"/>
    <row r="65" spans="3:9" s="62" customFormat="1" x14ac:dyDescent="0.25">
      <c r="C65" s="90" t="s">
        <v>15067</v>
      </c>
      <c r="D65" s="53" t="s">
        <v>14649</v>
      </c>
      <c r="E65" s="53"/>
      <c r="F65" s="53"/>
      <c r="G65" s="53"/>
      <c r="H65" s="53"/>
      <c r="I65" s="54"/>
    </row>
    <row r="66" spans="3:9" s="62" customFormat="1" ht="13" x14ac:dyDescent="0.25">
      <c r="C66" s="91"/>
      <c r="D66" s="55">
        <v>285</v>
      </c>
      <c r="E66" s="56"/>
      <c r="F66" s="57" t="s">
        <v>14650</v>
      </c>
      <c r="G66" s="55">
        <v>0</v>
      </c>
      <c r="H66" s="56"/>
      <c r="I66" s="58">
        <v>0</v>
      </c>
    </row>
    <row r="67" spans="3:9" s="62" customFormat="1" ht="13" x14ac:dyDescent="0.25">
      <c r="C67" s="91"/>
      <c r="D67" s="56"/>
      <c r="E67" s="56"/>
      <c r="F67" s="57" t="s">
        <v>14651</v>
      </c>
      <c r="G67" s="55">
        <v>14</v>
      </c>
      <c r="H67" s="56"/>
      <c r="I67" s="58">
        <f>((G67*100)/D66)/100</f>
        <v>4.912280701754386E-2</v>
      </c>
    </row>
    <row r="68" spans="3:9" s="62" customFormat="1" ht="13" x14ac:dyDescent="0.25">
      <c r="C68" s="91"/>
      <c r="D68" s="56"/>
      <c r="E68" s="56"/>
      <c r="F68" s="57" t="s">
        <v>14652</v>
      </c>
      <c r="G68" s="55">
        <v>257</v>
      </c>
      <c r="H68" s="56"/>
      <c r="I68" s="58">
        <f>((G68*100)/D66)/100</f>
        <v>0.90175438596491231</v>
      </c>
    </row>
    <row r="69" spans="3:9" s="62" customFormat="1" ht="13" x14ac:dyDescent="0.25">
      <c r="C69" s="91"/>
      <c r="D69" s="56"/>
      <c r="E69" s="56"/>
      <c r="F69" s="57" t="s">
        <v>14653</v>
      </c>
      <c r="G69" s="55">
        <v>14</v>
      </c>
      <c r="H69" s="56"/>
      <c r="I69" s="58">
        <f>((G69*100)/D66)/100</f>
        <v>4.912280701754386E-2</v>
      </c>
    </row>
    <row r="70" spans="3:9" s="62" customFormat="1" ht="13" thickBot="1" x14ac:dyDescent="0.3">
      <c r="C70" s="92"/>
      <c r="D70" s="59"/>
      <c r="E70" s="59"/>
      <c r="F70" s="59"/>
      <c r="G70" s="60">
        <f>SUM(G66:G69)</f>
        <v>285</v>
      </c>
      <c r="H70" s="59"/>
      <c r="I70" s="61"/>
    </row>
    <row r="71" spans="3:9" ht="13" thickBot="1" x14ac:dyDescent="0.3"/>
    <row r="72" spans="3:9" x14ac:dyDescent="0.25">
      <c r="C72" s="90" t="s">
        <v>15014</v>
      </c>
      <c r="D72" s="53" t="s">
        <v>14649</v>
      </c>
      <c r="E72" s="53"/>
      <c r="F72" s="53"/>
      <c r="G72" s="53"/>
      <c r="H72" s="53"/>
      <c r="I72" s="54"/>
    </row>
    <row r="73" spans="3:9" ht="13" x14ac:dyDescent="0.25">
      <c r="C73" s="91"/>
      <c r="D73" s="55">
        <v>293</v>
      </c>
      <c r="E73" s="56"/>
      <c r="F73" s="57" t="s">
        <v>14650</v>
      </c>
      <c r="G73" s="55">
        <v>0</v>
      </c>
      <c r="H73" s="56"/>
      <c r="I73" s="58">
        <v>0</v>
      </c>
    </row>
    <row r="74" spans="3:9" ht="13" x14ac:dyDescent="0.25">
      <c r="C74" s="91"/>
      <c r="D74" s="56"/>
      <c r="E74" s="56"/>
      <c r="F74" s="57" t="s">
        <v>14651</v>
      </c>
      <c r="G74" s="55">
        <v>40</v>
      </c>
      <c r="H74" s="56"/>
      <c r="I74" s="58">
        <f>((G74*100)/D73)/100</f>
        <v>0.13651877133105803</v>
      </c>
    </row>
    <row r="75" spans="3:9" ht="13" x14ac:dyDescent="0.25">
      <c r="C75" s="91"/>
      <c r="D75" s="56"/>
      <c r="E75" s="56"/>
      <c r="F75" s="57" t="s">
        <v>14652</v>
      </c>
      <c r="G75" s="55">
        <v>246</v>
      </c>
      <c r="H75" s="56"/>
      <c r="I75" s="58">
        <f>((G75*100)/D73)/100</f>
        <v>0.83959044368600688</v>
      </c>
    </row>
    <row r="76" spans="3:9" ht="13" x14ac:dyDescent="0.25">
      <c r="C76" s="91"/>
      <c r="D76" s="56"/>
      <c r="E76" s="56"/>
      <c r="F76" s="57" t="s">
        <v>14653</v>
      </c>
      <c r="G76" s="55">
        <v>7</v>
      </c>
      <c r="H76" s="56"/>
      <c r="I76" s="58">
        <f>((G76*100)/D73)/100</f>
        <v>2.3890784982935155E-2</v>
      </c>
    </row>
    <row r="77" spans="3:9" ht="13" thickBot="1" x14ac:dyDescent="0.3">
      <c r="C77" s="92"/>
      <c r="D77" s="59"/>
      <c r="E77" s="59"/>
      <c r="F77" s="59"/>
      <c r="G77" s="60">
        <v>293</v>
      </c>
      <c r="H77" s="59"/>
      <c r="I77" s="61"/>
    </row>
    <row r="78" spans="3:9" ht="13" thickBot="1" x14ac:dyDescent="0.3"/>
    <row r="79" spans="3:9" x14ac:dyDescent="0.25">
      <c r="C79" s="90" t="s">
        <v>14936</v>
      </c>
      <c r="D79" s="43" t="s">
        <v>14649</v>
      </c>
      <c r="E79" s="43"/>
      <c r="F79" s="43"/>
      <c r="G79" s="43"/>
      <c r="H79" s="43"/>
      <c r="I79" s="44"/>
    </row>
    <row r="80" spans="3:9" x14ac:dyDescent="0.25">
      <c r="C80" s="91"/>
      <c r="D80" s="45">
        <v>148</v>
      </c>
      <c r="E80" s="45"/>
      <c r="F80" s="45" t="s">
        <v>14650</v>
      </c>
      <c r="G80" s="45">
        <v>0</v>
      </c>
      <c r="H80" s="45"/>
      <c r="I80" s="46">
        <f>((G80*100)/D80)/100</f>
        <v>0</v>
      </c>
    </row>
    <row r="81" spans="3:9" x14ac:dyDescent="0.25">
      <c r="C81" s="91"/>
      <c r="D81" s="45"/>
      <c r="E81" s="45"/>
      <c r="F81" s="45" t="s">
        <v>14651</v>
      </c>
      <c r="G81" s="45">
        <v>61</v>
      </c>
      <c r="H81" s="45"/>
      <c r="I81" s="46">
        <f>((G81*100)/D80)/100</f>
        <v>0.41216216216216217</v>
      </c>
    </row>
    <row r="82" spans="3:9" x14ac:dyDescent="0.25">
      <c r="C82" s="91"/>
      <c r="D82" s="45"/>
      <c r="E82" s="45"/>
      <c r="F82" s="45" t="s">
        <v>14652</v>
      </c>
      <c r="G82" s="45">
        <v>73</v>
      </c>
      <c r="H82" s="45"/>
      <c r="I82" s="46">
        <f>((G82*100)/D80)/100</f>
        <v>0.4932432432432432</v>
      </c>
    </row>
    <row r="83" spans="3:9" x14ac:dyDescent="0.25">
      <c r="C83" s="91"/>
      <c r="D83" s="45"/>
      <c r="E83" s="45"/>
      <c r="F83" s="45" t="s">
        <v>14653</v>
      </c>
      <c r="G83" s="45">
        <v>14</v>
      </c>
      <c r="H83" s="45"/>
      <c r="I83" s="46">
        <f>((G83*100)/D80)/100</f>
        <v>9.45945945945946E-2</v>
      </c>
    </row>
    <row r="84" spans="3:9" ht="13" thickBot="1" x14ac:dyDescent="0.3">
      <c r="C84" s="93"/>
      <c r="D84" s="47"/>
      <c r="E84" s="47"/>
      <c r="F84" s="47"/>
      <c r="G84" s="47">
        <f>SUM(G80:G83)</f>
        <v>148</v>
      </c>
      <c r="H84" s="47"/>
      <c r="I84" s="48"/>
    </row>
    <row r="85" spans="3:9" ht="13" thickBot="1" x14ac:dyDescent="0.3"/>
    <row r="86" spans="3:9" x14ac:dyDescent="0.25">
      <c r="C86" s="90" t="s">
        <v>14724</v>
      </c>
      <c r="D86" s="43" t="s">
        <v>14649</v>
      </c>
      <c r="E86" s="43"/>
      <c r="F86" s="43"/>
      <c r="G86" s="43"/>
      <c r="H86" s="43"/>
      <c r="I86" s="44"/>
    </row>
    <row r="87" spans="3:9" x14ac:dyDescent="0.25">
      <c r="C87" s="94"/>
      <c r="D87" s="45">
        <v>107</v>
      </c>
      <c r="E87" s="45"/>
      <c r="F87" s="45" t="s">
        <v>14650</v>
      </c>
      <c r="G87" s="45">
        <v>0</v>
      </c>
      <c r="H87" s="45"/>
      <c r="I87" s="46">
        <f>((G87*100)/D87)/100</f>
        <v>0</v>
      </c>
    </row>
    <row r="88" spans="3:9" x14ac:dyDescent="0.25">
      <c r="C88" s="94"/>
      <c r="D88" s="45"/>
      <c r="E88" s="45"/>
      <c r="F88" s="45" t="s">
        <v>14651</v>
      </c>
      <c r="G88" s="45">
        <v>41</v>
      </c>
      <c r="H88" s="45"/>
      <c r="I88" s="46">
        <f>((G88*100)/D87)/100</f>
        <v>0.38317757009345799</v>
      </c>
    </row>
    <row r="89" spans="3:9" x14ac:dyDescent="0.25">
      <c r="C89" s="94"/>
      <c r="D89" s="45"/>
      <c r="E89" s="45"/>
      <c r="F89" s="45" t="s">
        <v>14652</v>
      </c>
      <c r="G89" s="45">
        <v>54</v>
      </c>
      <c r="H89" s="45"/>
      <c r="I89" s="46">
        <f>((G89*100)/D87)/100</f>
        <v>0.50467289719626163</v>
      </c>
    </row>
    <row r="90" spans="3:9" x14ac:dyDescent="0.25">
      <c r="C90" s="94"/>
      <c r="D90" s="45"/>
      <c r="E90" s="45"/>
      <c r="F90" s="45" t="s">
        <v>14653</v>
      </c>
      <c r="G90" s="45">
        <v>12</v>
      </c>
      <c r="H90" s="45"/>
      <c r="I90" s="46">
        <f>((G90*100)/D87)/100</f>
        <v>0.11214953271028037</v>
      </c>
    </row>
    <row r="91" spans="3:9" ht="13" thickBot="1" x14ac:dyDescent="0.3">
      <c r="C91" s="95"/>
      <c r="D91" s="47"/>
      <c r="E91" s="47"/>
      <c r="F91" s="47"/>
      <c r="G91" s="47">
        <f>SUM(G87:G90)</f>
        <v>107</v>
      </c>
      <c r="H91" s="47"/>
      <c r="I91" s="48"/>
    </row>
    <row r="93" spans="3:9" ht="13" thickBot="1" x14ac:dyDescent="0.3"/>
    <row r="94" spans="3:9" x14ac:dyDescent="0.25">
      <c r="C94" s="96" t="s">
        <v>14712</v>
      </c>
      <c r="D94" s="43" t="s">
        <v>14649</v>
      </c>
      <c r="E94" s="43"/>
      <c r="F94" s="43"/>
      <c r="G94" s="43"/>
      <c r="H94" s="43"/>
      <c r="I94" s="44"/>
    </row>
    <row r="95" spans="3:9" x14ac:dyDescent="0.25">
      <c r="C95" s="94"/>
      <c r="D95" s="45">
        <v>102</v>
      </c>
      <c r="E95" s="45"/>
      <c r="F95" s="45" t="s">
        <v>14650</v>
      </c>
      <c r="G95" s="45">
        <v>0</v>
      </c>
      <c r="H95" s="45"/>
      <c r="I95" s="46">
        <f>((G95*100)/D95)/100</f>
        <v>0</v>
      </c>
    </row>
    <row r="96" spans="3:9" x14ac:dyDescent="0.25">
      <c r="C96" s="94"/>
      <c r="D96" s="45"/>
      <c r="E96" s="45"/>
      <c r="F96" s="45" t="s">
        <v>14651</v>
      </c>
      <c r="G96" s="45">
        <v>20</v>
      </c>
      <c r="H96" s="45"/>
      <c r="I96" s="46">
        <f>((G96*100)/D95)/100</f>
        <v>0.19607843137254904</v>
      </c>
    </row>
    <row r="97" spans="3:9" x14ac:dyDescent="0.25">
      <c r="C97" s="94"/>
      <c r="D97" s="45"/>
      <c r="E97" s="45"/>
      <c r="F97" s="45" t="s">
        <v>14652</v>
      </c>
      <c r="G97" s="45">
        <v>70</v>
      </c>
      <c r="H97" s="45"/>
      <c r="I97" s="46">
        <f>((G97*100)/D95)/100</f>
        <v>0.68627450980392157</v>
      </c>
    </row>
    <row r="98" spans="3:9" x14ac:dyDescent="0.25">
      <c r="C98" s="94"/>
      <c r="D98" s="45"/>
      <c r="E98" s="45"/>
      <c r="F98" s="45" t="s">
        <v>14653</v>
      </c>
      <c r="G98" s="45">
        <v>12</v>
      </c>
      <c r="H98" s="45"/>
      <c r="I98" s="46">
        <f>((G98*100)/D95)/100</f>
        <v>0.11764705882352942</v>
      </c>
    </row>
    <row r="99" spans="3:9" ht="13" thickBot="1" x14ac:dyDescent="0.3">
      <c r="C99" s="95"/>
      <c r="D99" s="47"/>
      <c r="E99" s="47"/>
      <c r="F99" s="47"/>
      <c r="G99" s="47">
        <f>SUM(G95:G98)</f>
        <v>102</v>
      </c>
      <c r="H99" s="47"/>
      <c r="I99" s="48"/>
    </row>
    <row r="100" spans="3:9" ht="13" thickBot="1" x14ac:dyDescent="0.3"/>
    <row r="101" spans="3:9" x14ac:dyDescent="0.25">
      <c r="C101" s="96" t="s">
        <v>14698</v>
      </c>
      <c r="D101" s="43" t="s">
        <v>14649</v>
      </c>
      <c r="E101" s="43"/>
      <c r="F101" s="43"/>
      <c r="G101" s="43"/>
      <c r="H101" s="43"/>
      <c r="I101" s="44"/>
    </row>
    <row r="102" spans="3:9" x14ac:dyDescent="0.25">
      <c r="C102" s="94"/>
      <c r="D102" s="45">
        <v>95</v>
      </c>
      <c r="E102" s="45"/>
      <c r="F102" s="45" t="s">
        <v>14650</v>
      </c>
      <c r="G102" s="45">
        <v>0</v>
      </c>
      <c r="H102" s="45"/>
      <c r="I102" s="46">
        <f>((G102*100)/D102)/100</f>
        <v>0</v>
      </c>
    </row>
    <row r="103" spans="3:9" x14ac:dyDescent="0.25">
      <c r="C103" s="94"/>
      <c r="D103" s="45"/>
      <c r="E103" s="45"/>
      <c r="F103" s="45" t="s">
        <v>14651</v>
      </c>
      <c r="G103" s="45">
        <v>36</v>
      </c>
      <c r="H103" s="45"/>
      <c r="I103" s="46">
        <f>((G103*100)/D102)/100</f>
        <v>0.37894736842105259</v>
      </c>
    </row>
    <row r="104" spans="3:9" x14ac:dyDescent="0.25">
      <c r="C104" s="94"/>
      <c r="D104" s="45"/>
      <c r="E104" s="45"/>
      <c r="F104" s="45" t="s">
        <v>14652</v>
      </c>
      <c r="G104" s="45">
        <v>36</v>
      </c>
      <c r="H104" s="45"/>
      <c r="I104" s="46">
        <f>((G104*100)/D102)/100</f>
        <v>0.37894736842105259</v>
      </c>
    </row>
    <row r="105" spans="3:9" x14ac:dyDescent="0.25">
      <c r="C105" s="94"/>
      <c r="D105" s="45"/>
      <c r="E105" s="45"/>
      <c r="F105" s="45" t="s">
        <v>14653</v>
      </c>
      <c r="G105" s="45">
        <v>23</v>
      </c>
      <c r="H105" s="45"/>
      <c r="I105" s="46">
        <f>((G105*100)/D102)/100</f>
        <v>0.24210526315789471</v>
      </c>
    </row>
    <row r="106" spans="3:9" ht="13" thickBot="1" x14ac:dyDescent="0.3">
      <c r="C106" s="95"/>
      <c r="D106" s="47"/>
      <c r="E106" s="47"/>
      <c r="F106" s="47"/>
      <c r="G106" s="47">
        <f>SUM(G102:G105)</f>
        <v>95</v>
      </c>
      <c r="H106" s="47"/>
      <c r="I106" s="48"/>
    </row>
    <row r="107" spans="3:9" ht="13" thickBot="1" x14ac:dyDescent="0.3"/>
    <row r="108" spans="3:9" x14ac:dyDescent="0.25">
      <c r="C108" s="96" t="s">
        <v>14697</v>
      </c>
      <c r="D108" s="43" t="s">
        <v>14649</v>
      </c>
      <c r="E108" s="43"/>
      <c r="F108" s="43"/>
      <c r="G108" s="43"/>
      <c r="H108" s="43"/>
      <c r="I108" s="44"/>
    </row>
    <row r="109" spans="3:9" x14ac:dyDescent="0.25">
      <c r="C109" s="94"/>
      <c r="D109" s="45">
        <v>84</v>
      </c>
      <c r="E109" s="45"/>
      <c r="F109" s="45" t="s">
        <v>14650</v>
      </c>
      <c r="G109" s="45">
        <v>0</v>
      </c>
      <c r="H109" s="45"/>
      <c r="I109" s="46">
        <f>((G109*100)/D109)/100</f>
        <v>0</v>
      </c>
    </row>
    <row r="110" spans="3:9" x14ac:dyDescent="0.25">
      <c r="C110" s="94"/>
      <c r="D110" s="45"/>
      <c r="E110" s="45"/>
      <c r="F110" s="45" t="s">
        <v>14651</v>
      </c>
      <c r="G110" s="45">
        <v>30</v>
      </c>
      <c r="H110" s="45"/>
      <c r="I110" s="46">
        <f>((G110*100)/D109)/100</f>
        <v>0.35714285714285715</v>
      </c>
    </row>
    <row r="111" spans="3:9" x14ac:dyDescent="0.25">
      <c r="C111" s="94"/>
      <c r="D111" s="45"/>
      <c r="E111" s="45"/>
      <c r="F111" s="45" t="s">
        <v>14652</v>
      </c>
      <c r="G111" s="45">
        <v>36</v>
      </c>
      <c r="H111" s="45"/>
      <c r="I111" s="46">
        <f>((G111*100)/D109)/100</f>
        <v>0.42857142857142855</v>
      </c>
    </row>
    <row r="112" spans="3:9" x14ac:dyDescent="0.25">
      <c r="C112" s="94"/>
      <c r="D112" s="45"/>
      <c r="E112" s="45"/>
      <c r="F112" s="45" t="s">
        <v>14653</v>
      </c>
      <c r="G112" s="45">
        <v>18</v>
      </c>
      <c r="H112" s="45"/>
      <c r="I112" s="46">
        <f>((G112*100)/D109)/100</f>
        <v>0.21428571428571427</v>
      </c>
    </row>
    <row r="113" spans="3:9" ht="13" thickBot="1" x14ac:dyDescent="0.3">
      <c r="C113" s="95"/>
      <c r="D113" s="47"/>
      <c r="E113" s="47"/>
      <c r="F113" s="47"/>
      <c r="G113" s="47">
        <f>SUM(G109:G112)</f>
        <v>84</v>
      </c>
      <c r="H113" s="47"/>
      <c r="I113" s="48"/>
    </row>
    <row r="114" spans="3:9" ht="13" thickBot="1" x14ac:dyDescent="0.3"/>
    <row r="115" spans="3:9" x14ac:dyDescent="0.25">
      <c r="C115" s="96" t="s">
        <v>14696</v>
      </c>
      <c r="D115" s="43" t="s">
        <v>14649</v>
      </c>
      <c r="E115" s="43"/>
      <c r="F115" s="43"/>
      <c r="G115" s="43"/>
      <c r="H115" s="43"/>
      <c r="I115" s="44"/>
    </row>
    <row r="116" spans="3:9" x14ac:dyDescent="0.25">
      <c r="C116" s="94"/>
      <c r="D116" s="45">
        <v>106</v>
      </c>
      <c r="E116" s="45"/>
      <c r="F116" s="45" t="s">
        <v>14650</v>
      </c>
      <c r="G116" s="45">
        <v>2</v>
      </c>
      <c r="H116" s="45"/>
      <c r="I116" s="46">
        <f>((G116*100)/D116)/100</f>
        <v>1.8867924528301886E-2</v>
      </c>
    </row>
    <row r="117" spans="3:9" x14ac:dyDescent="0.25">
      <c r="C117" s="94"/>
      <c r="D117" s="45"/>
      <c r="E117" s="45"/>
      <c r="F117" s="45" t="s">
        <v>14651</v>
      </c>
      <c r="G117" s="45">
        <v>46</v>
      </c>
      <c r="H117" s="45"/>
      <c r="I117" s="46">
        <f>((G117*100)/D116)/100</f>
        <v>0.43396226415094341</v>
      </c>
    </row>
    <row r="118" spans="3:9" x14ac:dyDescent="0.25">
      <c r="C118" s="94"/>
      <c r="D118" s="45"/>
      <c r="E118" s="45"/>
      <c r="F118" s="45" t="s">
        <v>14652</v>
      </c>
      <c r="G118" s="45">
        <v>47</v>
      </c>
      <c r="H118" s="45"/>
      <c r="I118" s="46">
        <f>((G118*100)/D116)/100</f>
        <v>0.44339622641509435</v>
      </c>
    </row>
    <row r="119" spans="3:9" x14ac:dyDescent="0.25">
      <c r="C119" s="94"/>
      <c r="D119" s="45"/>
      <c r="E119" s="45"/>
      <c r="F119" s="45" t="s">
        <v>14653</v>
      </c>
      <c r="G119" s="45">
        <v>11</v>
      </c>
      <c r="H119" s="45"/>
      <c r="I119" s="46">
        <f>((G119*100)/D116)/100</f>
        <v>0.10377358490566038</v>
      </c>
    </row>
    <row r="120" spans="3:9" ht="13" thickBot="1" x14ac:dyDescent="0.3">
      <c r="C120" s="95"/>
      <c r="D120" s="47"/>
      <c r="E120" s="47"/>
      <c r="F120" s="47"/>
      <c r="G120" s="47">
        <f>SUM(G116:G119)</f>
        <v>106</v>
      </c>
      <c r="H120" s="47"/>
      <c r="I120" s="48"/>
    </row>
    <row r="121" spans="3:9" ht="13" thickBot="1" x14ac:dyDescent="0.3"/>
    <row r="122" spans="3:9" x14ac:dyDescent="0.25">
      <c r="C122" s="96" t="s">
        <v>14695</v>
      </c>
      <c r="D122" s="43" t="s">
        <v>14649</v>
      </c>
      <c r="E122" s="43"/>
      <c r="F122" s="43"/>
      <c r="G122" s="43"/>
      <c r="H122" s="43"/>
      <c r="I122" s="44"/>
    </row>
    <row r="123" spans="3:9" x14ac:dyDescent="0.25">
      <c r="C123" s="94"/>
      <c r="D123" s="45">
        <v>106</v>
      </c>
      <c r="E123" s="45"/>
      <c r="F123" s="45" t="s">
        <v>14650</v>
      </c>
      <c r="G123" s="45">
        <v>1</v>
      </c>
      <c r="H123" s="45"/>
      <c r="I123" s="46">
        <f>((G123*100)/D123)/100</f>
        <v>9.433962264150943E-3</v>
      </c>
    </row>
    <row r="124" spans="3:9" x14ac:dyDescent="0.25">
      <c r="C124" s="94"/>
      <c r="D124" s="45"/>
      <c r="E124" s="45"/>
      <c r="F124" s="45" t="s">
        <v>14651</v>
      </c>
      <c r="G124" s="45">
        <v>47</v>
      </c>
      <c r="H124" s="45"/>
      <c r="I124" s="46">
        <f>((G124*100)/D123)/100</f>
        <v>0.44339622641509435</v>
      </c>
    </row>
    <row r="125" spans="3:9" x14ac:dyDescent="0.25">
      <c r="C125" s="94"/>
      <c r="D125" s="45"/>
      <c r="E125" s="45"/>
      <c r="F125" s="45" t="s">
        <v>14652</v>
      </c>
      <c r="G125" s="45">
        <v>43</v>
      </c>
      <c r="H125" s="45"/>
      <c r="I125" s="46">
        <f>((G125*100)/D123)/100</f>
        <v>0.40566037735849059</v>
      </c>
    </row>
    <row r="126" spans="3:9" x14ac:dyDescent="0.25">
      <c r="C126" s="94"/>
      <c r="D126" s="45"/>
      <c r="E126" s="45"/>
      <c r="F126" s="45" t="s">
        <v>14653</v>
      </c>
      <c r="G126" s="45">
        <v>15</v>
      </c>
      <c r="H126" s="45"/>
      <c r="I126" s="46">
        <f>((G126*100)/D123)/100</f>
        <v>0.14150943396226415</v>
      </c>
    </row>
    <row r="127" spans="3:9" ht="13" thickBot="1" x14ac:dyDescent="0.3">
      <c r="C127" s="95"/>
      <c r="D127" s="47"/>
      <c r="E127" s="47"/>
      <c r="F127" s="47"/>
      <c r="G127" s="47">
        <f>SUM(G123:G126)</f>
        <v>106</v>
      </c>
      <c r="H127" s="47"/>
      <c r="I127" s="48"/>
    </row>
  </sheetData>
  <mergeCells count="20">
    <mergeCell ref="C2:C7"/>
    <mergeCell ref="J4:K4"/>
    <mergeCell ref="C37:C42"/>
    <mergeCell ref="C44:C49"/>
    <mergeCell ref="C51:C56"/>
    <mergeCell ref="C9:C14"/>
    <mergeCell ref="J11:K11"/>
    <mergeCell ref="C16:C21"/>
    <mergeCell ref="C23:C28"/>
    <mergeCell ref="C30:C35"/>
    <mergeCell ref="C122:C127"/>
    <mergeCell ref="C115:C120"/>
    <mergeCell ref="C108:C113"/>
    <mergeCell ref="C101:C106"/>
    <mergeCell ref="C94:C99"/>
    <mergeCell ref="C58:C63"/>
    <mergeCell ref="C65:C70"/>
    <mergeCell ref="C72:C77"/>
    <mergeCell ref="C79:C84"/>
    <mergeCell ref="C86:C9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9142-2FA1-49CE-8070-6B933DC782B7}">
  <dimension ref="A1:E824"/>
  <sheetViews>
    <sheetView workbookViewId="0">
      <selection activeCell="B844" sqref="B844"/>
    </sheetView>
  </sheetViews>
  <sheetFormatPr defaultRowHeight="12.5" x14ac:dyDescent="0.25"/>
  <cols>
    <col min="1" max="1" width="17.26953125" bestFit="1" customWidth="1"/>
    <col min="2" max="2" width="49.1796875" bestFit="1" customWidth="1"/>
    <col min="3" max="3" width="81.1796875" bestFit="1" customWidth="1"/>
    <col min="4" max="4" width="22.1796875" bestFit="1" customWidth="1"/>
    <col min="5" max="5" width="23.81640625" bestFit="1" customWidth="1"/>
  </cols>
  <sheetData>
    <row r="1" spans="1:5" x14ac:dyDescent="0.25">
      <c r="A1" t="s">
        <v>11473</v>
      </c>
      <c r="B1" t="s">
        <v>11474</v>
      </c>
      <c r="C1" t="s">
        <v>11475</v>
      </c>
      <c r="D1" t="s">
        <v>11476</v>
      </c>
      <c r="E1" t="s">
        <v>11477</v>
      </c>
    </row>
    <row r="2" spans="1:5" hidden="1" x14ac:dyDescent="0.25">
      <c r="A2" t="s">
        <v>11478</v>
      </c>
      <c r="B2" t="s">
        <v>11479</v>
      </c>
      <c r="C2" s="23" t="s">
        <v>14593</v>
      </c>
      <c r="D2" t="s">
        <v>11480</v>
      </c>
      <c r="E2" t="s">
        <v>11481</v>
      </c>
    </row>
    <row r="3" spans="1:5" hidden="1" x14ac:dyDescent="0.25">
      <c r="A3" t="s">
        <v>14594</v>
      </c>
      <c r="B3" t="s">
        <v>14595</v>
      </c>
      <c r="C3" t="s">
        <v>14596</v>
      </c>
      <c r="D3" t="s">
        <v>36</v>
      </c>
      <c r="E3" t="s">
        <v>36</v>
      </c>
    </row>
    <row r="4" spans="1:5" hidden="1" x14ac:dyDescent="0.25">
      <c r="A4" t="s">
        <v>11482</v>
      </c>
      <c r="B4" t="s">
        <v>11483</v>
      </c>
      <c r="C4" t="s">
        <v>11484</v>
      </c>
      <c r="D4" t="s">
        <v>11485</v>
      </c>
      <c r="E4" t="s">
        <v>36</v>
      </c>
    </row>
    <row r="5" spans="1:5" hidden="1" x14ac:dyDescent="0.25">
      <c r="A5" t="s">
        <v>11486</v>
      </c>
      <c r="B5" t="s">
        <v>11487</v>
      </c>
      <c r="C5" t="s">
        <v>11488</v>
      </c>
      <c r="D5" t="s">
        <v>11489</v>
      </c>
      <c r="E5" t="s">
        <v>11490</v>
      </c>
    </row>
    <row r="6" spans="1:5" hidden="1" x14ac:dyDescent="0.25">
      <c r="A6" t="s">
        <v>11491</v>
      </c>
      <c r="B6" t="s">
        <v>11492</v>
      </c>
      <c r="C6" t="s">
        <v>36</v>
      </c>
      <c r="D6" t="s">
        <v>36</v>
      </c>
      <c r="E6" t="s">
        <v>36</v>
      </c>
    </row>
    <row r="7" spans="1:5" hidden="1" x14ac:dyDescent="0.25">
      <c r="A7" t="s">
        <v>11493</v>
      </c>
      <c r="B7" t="s">
        <v>11483</v>
      </c>
      <c r="C7" t="s">
        <v>11494</v>
      </c>
      <c r="D7" t="s">
        <v>36</v>
      </c>
      <c r="E7" t="s">
        <v>36</v>
      </c>
    </row>
    <row r="8" spans="1:5" hidden="1" x14ac:dyDescent="0.25">
      <c r="A8" t="s">
        <v>11495</v>
      </c>
      <c r="B8" t="s">
        <v>11496</v>
      </c>
      <c r="C8" t="s">
        <v>11497</v>
      </c>
      <c r="D8" t="s">
        <v>36</v>
      </c>
      <c r="E8" t="s">
        <v>36</v>
      </c>
    </row>
    <row r="9" spans="1:5" hidden="1" x14ac:dyDescent="0.25">
      <c r="A9" t="s">
        <v>15023</v>
      </c>
      <c r="B9" t="s">
        <v>15024</v>
      </c>
      <c r="C9" t="s">
        <v>15025</v>
      </c>
      <c r="D9" t="s">
        <v>36</v>
      </c>
      <c r="E9" t="s">
        <v>36</v>
      </c>
    </row>
    <row r="10" spans="1:5" hidden="1" x14ac:dyDescent="0.25">
      <c r="A10" t="s">
        <v>11498</v>
      </c>
      <c r="B10" t="s">
        <v>11499</v>
      </c>
      <c r="C10" t="s">
        <v>36</v>
      </c>
      <c r="D10" t="s">
        <v>36</v>
      </c>
      <c r="E10" t="s">
        <v>36</v>
      </c>
    </row>
    <row r="11" spans="1:5" hidden="1" x14ac:dyDescent="0.25">
      <c r="A11" t="s">
        <v>11500</v>
      </c>
      <c r="B11" t="s">
        <v>11483</v>
      </c>
      <c r="C11" t="s">
        <v>11501</v>
      </c>
      <c r="D11" t="s">
        <v>36</v>
      </c>
      <c r="E11" t="s">
        <v>11502</v>
      </c>
    </row>
    <row r="12" spans="1:5" hidden="1" x14ac:dyDescent="0.25">
      <c r="A12" t="s">
        <v>11503</v>
      </c>
      <c r="B12" t="s">
        <v>11504</v>
      </c>
      <c r="C12" t="s">
        <v>11505</v>
      </c>
      <c r="D12" t="s">
        <v>36</v>
      </c>
      <c r="E12" t="s">
        <v>11506</v>
      </c>
    </row>
    <row r="13" spans="1:5" hidden="1" x14ac:dyDescent="0.25">
      <c r="A13" t="s">
        <v>11507</v>
      </c>
      <c r="B13" t="s">
        <v>14353</v>
      </c>
    </row>
    <row r="14" spans="1:5" hidden="1" x14ac:dyDescent="0.25">
      <c r="A14" t="s">
        <v>11508</v>
      </c>
      <c r="B14" t="s">
        <v>11509</v>
      </c>
      <c r="C14" t="s">
        <v>11510</v>
      </c>
      <c r="D14" t="s">
        <v>36</v>
      </c>
      <c r="E14" t="s">
        <v>11511</v>
      </c>
    </row>
    <row r="15" spans="1:5" hidden="1" x14ac:dyDescent="0.25">
      <c r="A15" t="s">
        <v>11512</v>
      </c>
      <c r="B15" t="s">
        <v>11513</v>
      </c>
      <c r="C15" t="s">
        <v>11514</v>
      </c>
      <c r="D15" t="s">
        <v>11515</v>
      </c>
      <c r="E15" t="s">
        <v>11516</v>
      </c>
    </row>
    <row r="16" spans="1:5" hidden="1" x14ac:dyDescent="0.25">
      <c r="A16" t="s">
        <v>11517</v>
      </c>
      <c r="B16" t="s">
        <v>11518</v>
      </c>
    </row>
    <row r="17" spans="1:5" hidden="1" x14ac:dyDescent="0.25">
      <c r="A17" t="s">
        <v>11519</v>
      </c>
      <c r="B17" t="s">
        <v>14354</v>
      </c>
      <c r="C17" t="s">
        <v>11520</v>
      </c>
      <c r="D17" t="s">
        <v>36</v>
      </c>
      <c r="E17" t="s">
        <v>11521</v>
      </c>
    </row>
    <row r="18" spans="1:5" hidden="1" x14ac:dyDescent="0.25">
      <c r="A18" t="s">
        <v>11522</v>
      </c>
      <c r="B18" t="s">
        <v>11523</v>
      </c>
    </row>
    <row r="19" spans="1:5" hidden="1" x14ac:dyDescent="0.25">
      <c r="A19" t="s">
        <v>11524</v>
      </c>
      <c r="B19" t="s">
        <v>11525</v>
      </c>
    </row>
    <row r="20" spans="1:5" hidden="1" x14ac:dyDescent="0.25">
      <c r="A20" t="s">
        <v>11526</v>
      </c>
      <c r="B20" t="s">
        <v>11527</v>
      </c>
      <c r="C20" t="s">
        <v>11528</v>
      </c>
      <c r="D20" t="s">
        <v>36</v>
      </c>
      <c r="E20" t="s">
        <v>36</v>
      </c>
    </row>
    <row r="21" spans="1:5" hidden="1" x14ac:dyDescent="0.25">
      <c r="A21" t="s">
        <v>11529</v>
      </c>
      <c r="B21" t="s">
        <v>11530</v>
      </c>
      <c r="C21" t="s">
        <v>11531</v>
      </c>
      <c r="D21" t="s">
        <v>36</v>
      </c>
      <c r="E21" t="s">
        <v>36</v>
      </c>
    </row>
    <row r="22" spans="1:5" hidden="1" x14ac:dyDescent="0.25">
      <c r="A22" t="s">
        <v>11532</v>
      </c>
      <c r="B22" t="s">
        <v>11533</v>
      </c>
      <c r="C22" t="s">
        <v>11534</v>
      </c>
      <c r="D22" t="s">
        <v>36</v>
      </c>
      <c r="E22" t="s">
        <v>36</v>
      </c>
    </row>
    <row r="23" spans="1:5" hidden="1" x14ac:dyDescent="0.25">
      <c r="A23" t="s">
        <v>11535</v>
      </c>
      <c r="B23" t="s">
        <v>14355</v>
      </c>
      <c r="C23" t="s">
        <v>11536</v>
      </c>
      <c r="D23" t="s">
        <v>36</v>
      </c>
      <c r="E23" t="s">
        <v>36</v>
      </c>
    </row>
    <row r="24" spans="1:5" hidden="1" x14ac:dyDescent="0.25">
      <c r="A24" t="s">
        <v>11537</v>
      </c>
      <c r="B24" t="s">
        <v>11538</v>
      </c>
      <c r="C24" t="s">
        <v>11539</v>
      </c>
      <c r="D24" t="s">
        <v>36</v>
      </c>
      <c r="E24" t="s">
        <v>11540</v>
      </c>
    </row>
    <row r="25" spans="1:5" hidden="1" x14ac:dyDescent="0.25">
      <c r="A25" t="s">
        <v>11541</v>
      </c>
      <c r="B25" t="s">
        <v>11542</v>
      </c>
      <c r="C25" t="s">
        <v>11543</v>
      </c>
      <c r="D25" t="s">
        <v>36</v>
      </c>
      <c r="E25" t="s">
        <v>36</v>
      </c>
    </row>
    <row r="26" spans="1:5" hidden="1" x14ac:dyDescent="0.25">
      <c r="A26" t="s">
        <v>11544</v>
      </c>
      <c r="B26" t="s">
        <v>11545</v>
      </c>
    </row>
    <row r="27" spans="1:5" hidden="1" x14ac:dyDescent="0.25">
      <c r="A27" t="s">
        <v>11546</v>
      </c>
      <c r="B27" t="s">
        <v>11547</v>
      </c>
      <c r="C27" t="s">
        <v>11548</v>
      </c>
      <c r="D27" t="s">
        <v>36</v>
      </c>
      <c r="E27" t="s">
        <v>11549</v>
      </c>
    </row>
    <row r="28" spans="1:5" hidden="1" x14ac:dyDescent="0.25">
      <c r="A28" t="s">
        <v>11550</v>
      </c>
      <c r="B28" t="s">
        <v>11551</v>
      </c>
      <c r="C28" t="s">
        <v>36</v>
      </c>
      <c r="D28" t="s">
        <v>36</v>
      </c>
      <c r="E28" t="s">
        <v>36</v>
      </c>
    </row>
    <row r="29" spans="1:5" hidden="1" x14ac:dyDescent="0.25">
      <c r="A29" t="s">
        <v>11552</v>
      </c>
      <c r="B29" t="s">
        <v>11553</v>
      </c>
      <c r="C29" t="s">
        <v>11554</v>
      </c>
      <c r="D29" t="s">
        <v>36</v>
      </c>
      <c r="E29" t="s">
        <v>36</v>
      </c>
    </row>
    <row r="30" spans="1:5" hidden="1" x14ac:dyDescent="0.25">
      <c r="A30" t="s">
        <v>11555</v>
      </c>
      <c r="B30" t="s">
        <v>11556</v>
      </c>
      <c r="C30" t="s">
        <v>11557</v>
      </c>
      <c r="D30" t="s">
        <v>36</v>
      </c>
      <c r="E30" t="s">
        <v>36</v>
      </c>
    </row>
    <row r="31" spans="1:5" hidden="1" x14ac:dyDescent="0.25">
      <c r="A31" t="s">
        <v>11558</v>
      </c>
      <c r="B31" t="s">
        <v>11559</v>
      </c>
      <c r="C31" t="s">
        <v>11560</v>
      </c>
      <c r="D31" t="s">
        <v>36</v>
      </c>
      <c r="E31" t="s">
        <v>36</v>
      </c>
    </row>
    <row r="32" spans="1:5" hidden="1" x14ac:dyDescent="0.25">
      <c r="A32" t="s">
        <v>11561</v>
      </c>
      <c r="B32" t="s">
        <v>14356</v>
      </c>
      <c r="C32" t="s">
        <v>14518</v>
      </c>
      <c r="D32" t="s">
        <v>14519</v>
      </c>
      <c r="E32" t="s">
        <v>11562</v>
      </c>
    </row>
    <row r="33" spans="1:5" hidden="1" x14ac:dyDescent="0.25">
      <c r="A33" t="s">
        <v>11563</v>
      </c>
      <c r="B33" t="s">
        <v>11564</v>
      </c>
      <c r="C33" t="s">
        <v>11565</v>
      </c>
      <c r="D33" t="s">
        <v>11566</v>
      </c>
      <c r="E33" t="s">
        <v>11567</v>
      </c>
    </row>
    <row r="34" spans="1:5" hidden="1" x14ac:dyDescent="0.25">
      <c r="A34" t="s">
        <v>11568</v>
      </c>
      <c r="B34" t="s">
        <v>11569</v>
      </c>
      <c r="C34" t="s">
        <v>11570</v>
      </c>
      <c r="D34" t="s">
        <v>11571</v>
      </c>
      <c r="E34" t="s">
        <v>11572</v>
      </c>
    </row>
    <row r="35" spans="1:5" hidden="1" x14ac:dyDescent="0.25">
      <c r="A35" t="s">
        <v>11573</v>
      </c>
      <c r="B35" t="s">
        <v>11574</v>
      </c>
      <c r="C35" t="s">
        <v>11575</v>
      </c>
      <c r="D35" t="s">
        <v>36</v>
      </c>
      <c r="E35" t="s">
        <v>36</v>
      </c>
    </row>
    <row r="36" spans="1:5" hidden="1" x14ac:dyDescent="0.25">
      <c r="A36" t="s">
        <v>11576</v>
      </c>
      <c r="B36" t="s">
        <v>11577</v>
      </c>
    </row>
    <row r="37" spans="1:5" hidden="1" x14ac:dyDescent="0.25">
      <c r="A37" t="s">
        <v>11578</v>
      </c>
      <c r="B37" t="s">
        <v>11579</v>
      </c>
    </row>
    <row r="38" spans="1:5" hidden="1" x14ac:dyDescent="0.25">
      <c r="A38" t="s">
        <v>11580</v>
      </c>
      <c r="B38" t="s">
        <v>11581</v>
      </c>
      <c r="C38" t="s">
        <v>11582</v>
      </c>
      <c r="D38" t="s">
        <v>36</v>
      </c>
      <c r="E38" t="s">
        <v>11583</v>
      </c>
    </row>
    <row r="39" spans="1:5" hidden="1" x14ac:dyDescent="0.25">
      <c r="A39" t="s">
        <v>11584</v>
      </c>
      <c r="B39" t="s">
        <v>11585</v>
      </c>
      <c r="C39" t="s">
        <v>11586</v>
      </c>
      <c r="D39" t="s">
        <v>11587</v>
      </c>
      <c r="E39" t="s">
        <v>11588</v>
      </c>
    </row>
    <row r="40" spans="1:5" hidden="1" x14ac:dyDescent="0.25">
      <c r="A40" t="s">
        <v>11589</v>
      </c>
      <c r="B40" t="s">
        <v>11590</v>
      </c>
    </row>
    <row r="41" spans="1:5" hidden="1" x14ac:dyDescent="0.25">
      <c r="A41" t="s">
        <v>11591</v>
      </c>
      <c r="B41" t="s">
        <v>11592</v>
      </c>
      <c r="C41" t="s">
        <v>11593</v>
      </c>
      <c r="D41" t="s">
        <v>11594</v>
      </c>
      <c r="E41" t="s">
        <v>11595</v>
      </c>
    </row>
    <row r="42" spans="1:5" hidden="1" x14ac:dyDescent="0.25">
      <c r="A42" t="s">
        <v>11596</v>
      </c>
      <c r="B42" t="s">
        <v>11597</v>
      </c>
      <c r="C42" t="s">
        <v>11598</v>
      </c>
      <c r="E42" t="s">
        <v>11599</v>
      </c>
    </row>
    <row r="43" spans="1:5" hidden="1" x14ac:dyDescent="0.25">
      <c r="A43" t="s">
        <v>11600</v>
      </c>
      <c r="B43" t="s">
        <v>11601</v>
      </c>
      <c r="C43" t="s">
        <v>11602</v>
      </c>
      <c r="D43" t="s">
        <v>36</v>
      </c>
      <c r="E43" t="s">
        <v>36</v>
      </c>
    </row>
    <row r="44" spans="1:5" hidden="1" x14ac:dyDescent="0.25">
      <c r="A44" t="s">
        <v>11603</v>
      </c>
      <c r="B44" t="s">
        <v>11604</v>
      </c>
      <c r="C44" t="s">
        <v>11605</v>
      </c>
      <c r="D44" t="s">
        <v>11606</v>
      </c>
      <c r="E44" t="s">
        <v>14520</v>
      </c>
    </row>
    <row r="45" spans="1:5" hidden="1" x14ac:dyDescent="0.25">
      <c r="A45" t="s">
        <v>11607</v>
      </c>
      <c r="B45" t="s">
        <v>11608</v>
      </c>
      <c r="C45" t="s">
        <v>11609</v>
      </c>
      <c r="D45" t="s">
        <v>11610</v>
      </c>
      <c r="E45" t="s">
        <v>11611</v>
      </c>
    </row>
    <row r="46" spans="1:5" hidden="1" x14ac:dyDescent="0.25">
      <c r="A46" t="s">
        <v>11612</v>
      </c>
      <c r="B46" t="s">
        <v>11613</v>
      </c>
      <c r="C46" t="s">
        <v>11614</v>
      </c>
      <c r="D46" t="s">
        <v>11615</v>
      </c>
      <c r="E46" t="s">
        <v>11616</v>
      </c>
    </row>
    <row r="47" spans="1:5" hidden="1" x14ac:dyDescent="0.25">
      <c r="A47" t="s">
        <v>11617</v>
      </c>
      <c r="B47" t="s">
        <v>11618</v>
      </c>
      <c r="C47" t="s">
        <v>11619</v>
      </c>
      <c r="D47" t="s">
        <v>36</v>
      </c>
      <c r="E47" t="s">
        <v>36</v>
      </c>
    </row>
    <row r="48" spans="1:5" hidden="1" x14ac:dyDescent="0.25">
      <c r="A48" t="s">
        <v>11620</v>
      </c>
      <c r="B48" t="s">
        <v>11621</v>
      </c>
      <c r="C48" t="s">
        <v>11622</v>
      </c>
      <c r="D48" t="s">
        <v>11623</v>
      </c>
      <c r="E48" t="s">
        <v>11624</v>
      </c>
    </row>
    <row r="49" spans="1:5" hidden="1" x14ac:dyDescent="0.25">
      <c r="A49" t="s">
        <v>11625</v>
      </c>
      <c r="B49" t="s">
        <v>11626</v>
      </c>
      <c r="C49" t="s">
        <v>11627</v>
      </c>
      <c r="D49" t="s">
        <v>11628</v>
      </c>
      <c r="E49" t="s">
        <v>11629</v>
      </c>
    </row>
    <row r="50" spans="1:5" hidden="1" x14ac:dyDescent="0.25">
      <c r="A50" t="s">
        <v>11630</v>
      </c>
      <c r="B50" t="s">
        <v>11631</v>
      </c>
      <c r="C50" t="s">
        <v>11632</v>
      </c>
      <c r="D50" t="s">
        <v>11633</v>
      </c>
      <c r="E50" t="s">
        <v>11634</v>
      </c>
    </row>
    <row r="51" spans="1:5" hidden="1" x14ac:dyDescent="0.25">
      <c r="A51" t="s">
        <v>11635</v>
      </c>
      <c r="B51" t="s">
        <v>11636</v>
      </c>
    </row>
    <row r="52" spans="1:5" hidden="1" x14ac:dyDescent="0.25">
      <c r="A52" t="s">
        <v>11637</v>
      </c>
      <c r="B52" t="s">
        <v>11638</v>
      </c>
    </row>
    <row r="53" spans="1:5" hidden="1" x14ac:dyDescent="0.25">
      <c r="A53" t="s">
        <v>11639</v>
      </c>
      <c r="B53" t="s">
        <v>11640</v>
      </c>
    </row>
    <row r="54" spans="1:5" hidden="1" x14ac:dyDescent="0.25">
      <c r="A54" t="s">
        <v>11641</v>
      </c>
      <c r="B54" t="s">
        <v>11642</v>
      </c>
      <c r="C54" t="s">
        <v>11643</v>
      </c>
      <c r="D54" t="s">
        <v>36</v>
      </c>
      <c r="E54" t="s">
        <v>36</v>
      </c>
    </row>
    <row r="55" spans="1:5" hidden="1" x14ac:dyDescent="0.25">
      <c r="A55" t="s">
        <v>11644</v>
      </c>
      <c r="B55" t="s">
        <v>11645</v>
      </c>
      <c r="C55" t="s">
        <v>11646</v>
      </c>
      <c r="D55" t="s">
        <v>11647</v>
      </c>
      <c r="E55" t="s">
        <v>11648</v>
      </c>
    </row>
    <row r="56" spans="1:5" hidden="1" x14ac:dyDescent="0.25">
      <c r="A56" t="s">
        <v>11649</v>
      </c>
      <c r="B56" t="s">
        <v>11650</v>
      </c>
      <c r="C56" t="s">
        <v>11651</v>
      </c>
      <c r="D56" t="s">
        <v>36</v>
      </c>
      <c r="E56" t="s">
        <v>36</v>
      </c>
    </row>
    <row r="57" spans="1:5" hidden="1" x14ac:dyDescent="0.25">
      <c r="A57" t="s">
        <v>11652</v>
      </c>
      <c r="B57" t="s">
        <v>11653</v>
      </c>
      <c r="C57" t="s">
        <v>11654</v>
      </c>
      <c r="D57" t="s">
        <v>11655</v>
      </c>
      <c r="E57" t="s">
        <v>11656</v>
      </c>
    </row>
    <row r="58" spans="1:5" hidden="1" x14ac:dyDescent="0.25">
      <c r="A58" t="s">
        <v>11657</v>
      </c>
      <c r="B58" t="s">
        <v>11658</v>
      </c>
      <c r="C58" t="s">
        <v>11659</v>
      </c>
      <c r="D58" t="s">
        <v>11660</v>
      </c>
      <c r="E58" t="s">
        <v>11661</v>
      </c>
    </row>
    <row r="59" spans="1:5" hidden="1" x14ac:dyDescent="0.25">
      <c r="A59" t="s">
        <v>11662</v>
      </c>
      <c r="B59" t="s">
        <v>11663</v>
      </c>
      <c r="C59" t="s">
        <v>11664</v>
      </c>
      <c r="D59" t="s">
        <v>36</v>
      </c>
      <c r="E59" t="s">
        <v>36</v>
      </c>
    </row>
    <row r="60" spans="1:5" hidden="1" x14ac:dyDescent="0.25">
      <c r="A60" t="s">
        <v>11665</v>
      </c>
      <c r="B60" t="s">
        <v>11666</v>
      </c>
      <c r="C60" t="s">
        <v>11667</v>
      </c>
      <c r="D60" t="s">
        <v>11668</v>
      </c>
      <c r="E60" t="s">
        <v>14597</v>
      </c>
    </row>
    <row r="61" spans="1:5" hidden="1" x14ac:dyDescent="0.25">
      <c r="A61" t="s">
        <v>11669</v>
      </c>
      <c r="B61" t="s">
        <v>11670</v>
      </c>
      <c r="C61" t="s">
        <v>11671</v>
      </c>
      <c r="D61" t="s">
        <v>11672</v>
      </c>
      <c r="E61" t="s">
        <v>11673</v>
      </c>
    </row>
    <row r="62" spans="1:5" hidden="1" x14ac:dyDescent="0.25">
      <c r="A62" t="s">
        <v>11674</v>
      </c>
      <c r="B62" t="s">
        <v>11675</v>
      </c>
      <c r="C62" t="s">
        <v>15026</v>
      </c>
      <c r="D62" t="s">
        <v>11676</v>
      </c>
      <c r="E62" t="s">
        <v>11677</v>
      </c>
    </row>
    <row r="63" spans="1:5" hidden="1" x14ac:dyDescent="0.25">
      <c r="A63" t="s">
        <v>11678</v>
      </c>
      <c r="B63" t="s">
        <v>11679</v>
      </c>
      <c r="C63" t="s">
        <v>11680</v>
      </c>
      <c r="D63" t="s">
        <v>11681</v>
      </c>
      <c r="E63" t="s">
        <v>11682</v>
      </c>
    </row>
    <row r="64" spans="1:5" hidden="1" x14ac:dyDescent="0.25">
      <c r="A64" t="s">
        <v>11683</v>
      </c>
      <c r="B64" t="s">
        <v>11684</v>
      </c>
      <c r="C64" t="s">
        <v>11685</v>
      </c>
      <c r="D64" t="s">
        <v>36</v>
      </c>
      <c r="E64" t="s">
        <v>11686</v>
      </c>
    </row>
    <row r="65" spans="1:5" hidden="1" x14ac:dyDescent="0.25">
      <c r="A65" t="s">
        <v>11687</v>
      </c>
      <c r="B65" t="s">
        <v>11688</v>
      </c>
      <c r="C65" t="s">
        <v>11689</v>
      </c>
      <c r="D65" t="s">
        <v>11690</v>
      </c>
      <c r="E65" t="s">
        <v>11691</v>
      </c>
    </row>
    <row r="66" spans="1:5" hidden="1" x14ac:dyDescent="0.25">
      <c r="A66" t="s">
        <v>11692</v>
      </c>
      <c r="B66" t="s">
        <v>11693</v>
      </c>
      <c r="C66" t="s">
        <v>11694</v>
      </c>
      <c r="D66" t="s">
        <v>36</v>
      </c>
      <c r="E66" t="s">
        <v>36</v>
      </c>
    </row>
    <row r="67" spans="1:5" hidden="1" x14ac:dyDescent="0.25">
      <c r="A67" t="s">
        <v>11695</v>
      </c>
      <c r="B67" t="s">
        <v>11696</v>
      </c>
    </row>
    <row r="68" spans="1:5" hidden="1" x14ac:dyDescent="0.25">
      <c r="A68" t="s">
        <v>11697</v>
      </c>
      <c r="B68" t="s">
        <v>11698</v>
      </c>
      <c r="C68" t="s">
        <v>11699</v>
      </c>
      <c r="D68" t="s">
        <v>36</v>
      </c>
      <c r="E68" t="s">
        <v>11700</v>
      </c>
    </row>
    <row r="69" spans="1:5" hidden="1" x14ac:dyDescent="0.25">
      <c r="A69" t="s">
        <v>11701</v>
      </c>
      <c r="B69" t="s">
        <v>11702</v>
      </c>
      <c r="C69" t="s">
        <v>11703</v>
      </c>
      <c r="D69" t="s">
        <v>36</v>
      </c>
      <c r="E69" t="s">
        <v>36</v>
      </c>
    </row>
    <row r="70" spans="1:5" hidden="1" x14ac:dyDescent="0.25">
      <c r="A70" t="s">
        <v>11704</v>
      </c>
      <c r="B70" t="s">
        <v>11705</v>
      </c>
    </row>
    <row r="71" spans="1:5" hidden="1" x14ac:dyDescent="0.25">
      <c r="A71" t="s">
        <v>11706</v>
      </c>
      <c r="B71" t="s">
        <v>11707</v>
      </c>
      <c r="C71" t="s">
        <v>11708</v>
      </c>
      <c r="D71" t="s">
        <v>36</v>
      </c>
      <c r="E71" t="s">
        <v>36</v>
      </c>
    </row>
    <row r="72" spans="1:5" hidden="1" x14ac:dyDescent="0.25">
      <c r="A72" t="s">
        <v>11709</v>
      </c>
      <c r="B72" t="s">
        <v>11710</v>
      </c>
    </row>
    <row r="73" spans="1:5" hidden="1" x14ac:dyDescent="0.25">
      <c r="A73" t="s">
        <v>11711</v>
      </c>
      <c r="B73" t="s">
        <v>11712</v>
      </c>
      <c r="C73" t="s">
        <v>11713</v>
      </c>
      <c r="D73" t="s">
        <v>36</v>
      </c>
      <c r="E73" t="s">
        <v>36</v>
      </c>
    </row>
    <row r="74" spans="1:5" hidden="1" x14ac:dyDescent="0.25">
      <c r="A74" t="s">
        <v>11714</v>
      </c>
      <c r="B74" t="s">
        <v>11715</v>
      </c>
    </row>
    <row r="75" spans="1:5" hidden="1" x14ac:dyDescent="0.25">
      <c r="A75" t="s">
        <v>11716</v>
      </c>
      <c r="B75" t="s">
        <v>11717</v>
      </c>
    </row>
    <row r="76" spans="1:5" hidden="1" x14ac:dyDescent="0.25">
      <c r="A76" t="s">
        <v>11718</v>
      </c>
      <c r="B76" t="s">
        <v>11719</v>
      </c>
      <c r="C76" t="s">
        <v>11720</v>
      </c>
      <c r="D76" t="s">
        <v>11721</v>
      </c>
      <c r="E76" t="s">
        <v>11722</v>
      </c>
    </row>
    <row r="77" spans="1:5" hidden="1" x14ac:dyDescent="0.25">
      <c r="A77" t="s">
        <v>11723</v>
      </c>
      <c r="B77" t="s">
        <v>11724</v>
      </c>
      <c r="C77" t="s">
        <v>11725</v>
      </c>
      <c r="D77" t="s">
        <v>11726</v>
      </c>
      <c r="E77" t="s">
        <v>11727</v>
      </c>
    </row>
    <row r="78" spans="1:5" hidden="1" x14ac:dyDescent="0.25">
      <c r="A78" t="s">
        <v>11728</v>
      </c>
      <c r="B78" t="s">
        <v>11729</v>
      </c>
      <c r="C78" t="s">
        <v>11730</v>
      </c>
      <c r="D78" t="s">
        <v>36</v>
      </c>
      <c r="E78" t="s">
        <v>11731</v>
      </c>
    </row>
    <row r="79" spans="1:5" hidden="1" x14ac:dyDescent="0.25">
      <c r="A79" t="s">
        <v>11732</v>
      </c>
      <c r="B79" t="s">
        <v>11733</v>
      </c>
      <c r="C79" t="s">
        <v>11734</v>
      </c>
      <c r="D79" t="s">
        <v>36</v>
      </c>
      <c r="E79" t="s">
        <v>36</v>
      </c>
    </row>
    <row r="80" spans="1:5" hidden="1" x14ac:dyDescent="0.25">
      <c r="A80" t="s">
        <v>11735</v>
      </c>
      <c r="B80" t="s">
        <v>11736</v>
      </c>
    </row>
    <row r="81" spans="1:5" hidden="1" x14ac:dyDescent="0.25">
      <c r="A81" t="s">
        <v>11737</v>
      </c>
      <c r="B81" t="s">
        <v>11738</v>
      </c>
      <c r="C81" t="s">
        <v>11739</v>
      </c>
      <c r="D81" t="s">
        <v>36</v>
      </c>
      <c r="E81" t="s">
        <v>36</v>
      </c>
    </row>
    <row r="82" spans="1:5" hidden="1" x14ac:dyDescent="0.25">
      <c r="A82" t="s">
        <v>11740</v>
      </c>
      <c r="B82" t="s">
        <v>11741</v>
      </c>
      <c r="C82" t="s">
        <v>11742</v>
      </c>
      <c r="D82" t="s">
        <v>11743</v>
      </c>
      <c r="E82" t="s">
        <v>11744</v>
      </c>
    </row>
    <row r="83" spans="1:5" hidden="1" x14ac:dyDescent="0.25">
      <c r="A83" t="s">
        <v>11745</v>
      </c>
      <c r="B83" t="s">
        <v>11746</v>
      </c>
    </row>
    <row r="84" spans="1:5" hidden="1" x14ac:dyDescent="0.25">
      <c r="A84" t="s">
        <v>11747</v>
      </c>
      <c r="B84" t="s">
        <v>11748</v>
      </c>
      <c r="C84" t="s">
        <v>11749</v>
      </c>
      <c r="D84" t="s">
        <v>11750</v>
      </c>
      <c r="E84" t="s">
        <v>11751</v>
      </c>
    </row>
    <row r="85" spans="1:5" hidden="1" x14ac:dyDescent="0.25">
      <c r="A85" t="s">
        <v>11752</v>
      </c>
      <c r="B85" t="s">
        <v>11753</v>
      </c>
    </row>
    <row r="86" spans="1:5" hidden="1" x14ac:dyDescent="0.25">
      <c r="A86" t="s">
        <v>11754</v>
      </c>
      <c r="B86" t="s">
        <v>11755</v>
      </c>
    </row>
    <row r="87" spans="1:5" hidden="1" x14ac:dyDescent="0.25">
      <c r="A87" t="s">
        <v>11756</v>
      </c>
      <c r="B87" t="s">
        <v>11757</v>
      </c>
    </row>
    <row r="88" spans="1:5" hidden="1" x14ac:dyDescent="0.25">
      <c r="A88" t="s">
        <v>11758</v>
      </c>
      <c r="B88" t="s">
        <v>11759</v>
      </c>
    </row>
    <row r="89" spans="1:5" hidden="1" x14ac:dyDescent="0.25">
      <c r="A89" t="s">
        <v>11760</v>
      </c>
      <c r="B89" t="s">
        <v>11761</v>
      </c>
      <c r="C89" t="s">
        <v>11762</v>
      </c>
      <c r="D89" t="s">
        <v>36</v>
      </c>
      <c r="E89" t="s">
        <v>36</v>
      </c>
    </row>
    <row r="90" spans="1:5" hidden="1" x14ac:dyDescent="0.25">
      <c r="A90" t="s">
        <v>11763</v>
      </c>
      <c r="B90" t="s">
        <v>11764</v>
      </c>
      <c r="C90" t="s">
        <v>11765</v>
      </c>
      <c r="D90" t="s">
        <v>36</v>
      </c>
      <c r="E90" t="s">
        <v>36</v>
      </c>
    </row>
    <row r="91" spans="1:5" hidden="1" x14ac:dyDescent="0.25">
      <c r="A91" t="s">
        <v>11766</v>
      </c>
      <c r="B91" t="s">
        <v>11767</v>
      </c>
      <c r="C91" t="s">
        <v>11768</v>
      </c>
      <c r="D91" t="s">
        <v>11769</v>
      </c>
      <c r="E91" t="s">
        <v>11770</v>
      </c>
    </row>
    <row r="92" spans="1:5" hidden="1" x14ac:dyDescent="0.25">
      <c r="A92" t="s">
        <v>11771</v>
      </c>
      <c r="B92" t="s">
        <v>11772</v>
      </c>
      <c r="C92" t="s">
        <v>11773</v>
      </c>
      <c r="D92" t="s">
        <v>11774</v>
      </c>
      <c r="E92" t="s">
        <v>11775</v>
      </c>
    </row>
    <row r="93" spans="1:5" hidden="1" x14ac:dyDescent="0.25">
      <c r="A93" t="s">
        <v>11776</v>
      </c>
      <c r="B93" t="s">
        <v>11777</v>
      </c>
    </row>
    <row r="94" spans="1:5" hidden="1" x14ac:dyDescent="0.25">
      <c r="A94" t="s">
        <v>11778</v>
      </c>
      <c r="B94" t="s">
        <v>11779</v>
      </c>
      <c r="C94" t="s">
        <v>11780</v>
      </c>
      <c r="D94" t="s">
        <v>11781</v>
      </c>
      <c r="E94" t="s">
        <v>11782</v>
      </c>
    </row>
    <row r="95" spans="1:5" hidden="1" x14ac:dyDescent="0.25">
      <c r="A95" t="s">
        <v>11783</v>
      </c>
      <c r="B95" t="s">
        <v>11784</v>
      </c>
      <c r="C95" t="s">
        <v>11785</v>
      </c>
      <c r="D95" t="s">
        <v>11786</v>
      </c>
      <c r="E95" t="s">
        <v>14598</v>
      </c>
    </row>
    <row r="96" spans="1:5" hidden="1" x14ac:dyDescent="0.25">
      <c r="A96" t="s">
        <v>11787</v>
      </c>
      <c r="B96" t="s">
        <v>11788</v>
      </c>
      <c r="C96" t="s">
        <v>11789</v>
      </c>
    </row>
    <row r="97" spans="1:5" hidden="1" x14ac:dyDescent="0.25">
      <c r="A97" t="s">
        <v>11790</v>
      </c>
      <c r="B97" t="s">
        <v>11791</v>
      </c>
      <c r="C97" t="s">
        <v>11792</v>
      </c>
      <c r="D97" t="s">
        <v>36</v>
      </c>
      <c r="E97" t="s">
        <v>36</v>
      </c>
    </row>
    <row r="98" spans="1:5" hidden="1" x14ac:dyDescent="0.25">
      <c r="A98" t="s">
        <v>11793</v>
      </c>
      <c r="B98" t="s">
        <v>11794</v>
      </c>
    </row>
    <row r="99" spans="1:5" hidden="1" x14ac:dyDescent="0.25">
      <c r="A99" t="s">
        <v>11795</v>
      </c>
      <c r="B99" t="s">
        <v>11796</v>
      </c>
      <c r="C99" t="s">
        <v>15027</v>
      </c>
      <c r="D99" t="s">
        <v>11797</v>
      </c>
      <c r="E99" t="s">
        <v>11798</v>
      </c>
    </row>
    <row r="100" spans="1:5" hidden="1" x14ac:dyDescent="0.25">
      <c r="A100" t="s">
        <v>11799</v>
      </c>
      <c r="B100" t="s">
        <v>11800</v>
      </c>
      <c r="C100" t="s">
        <v>11801</v>
      </c>
      <c r="D100" t="s">
        <v>36</v>
      </c>
      <c r="E100" t="s">
        <v>11802</v>
      </c>
    </row>
    <row r="101" spans="1:5" hidden="1" x14ac:dyDescent="0.25">
      <c r="A101" t="s">
        <v>11803</v>
      </c>
      <c r="B101" t="s">
        <v>11804</v>
      </c>
    </row>
    <row r="102" spans="1:5" hidden="1" x14ac:dyDescent="0.25">
      <c r="A102" t="s">
        <v>11805</v>
      </c>
      <c r="B102" t="s">
        <v>11806</v>
      </c>
      <c r="C102" t="s">
        <v>11807</v>
      </c>
      <c r="D102" t="s">
        <v>36</v>
      </c>
      <c r="E102" t="s">
        <v>11808</v>
      </c>
    </row>
    <row r="103" spans="1:5" hidden="1" x14ac:dyDescent="0.25">
      <c r="A103" t="s">
        <v>11809</v>
      </c>
      <c r="B103" t="s">
        <v>11810</v>
      </c>
      <c r="C103" t="s">
        <v>11811</v>
      </c>
      <c r="D103" t="s">
        <v>11812</v>
      </c>
      <c r="E103" t="s">
        <v>11813</v>
      </c>
    </row>
    <row r="104" spans="1:5" x14ac:dyDescent="0.25">
      <c r="A104" t="s">
        <v>11814</v>
      </c>
      <c r="B104" t="s">
        <v>11815</v>
      </c>
      <c r="C104" t="s">
        <v>11816</v>
      </c>
      <c r="D104" t="s">
        <v>11817</v>
      </c>
      <c r="E104" t="s">
        <v>11818</v>
      </c>
    </row>
    <row r="105" spans="1:5" hidden="1" x14ac:dyDescent="0.25">
      <c r="A105" t="s">
        <v>11819</v>
      </c>
      <c r="B105" t="s">
        <v>11820</v>
      </c>
    </row>
    <row r="106" spans="1:5" hidden="1" x14ac:dyDescent="0.25">
      <c r="A106" t="s">
        <v>11821</v>
      </c>
      <c r="B106" t="s">
        <v>11822</v>
      </c>
    </row>
    <row r="107" spans="1:5" hidden="1" x14ac:dyDescent="0.25">
      <c r="A107" t="s">
        <v>11823</v>
      </c>
      <c r="B107" t="s">
        <v>11824</v>
      </c>
    </row>
    <row r="108" spans="1:5" hidden="1" x14ac:dyDescent="0.25">
      <c r="A108" t="s">
        <v>11825</v>
      </c>
      <c r="B108" t="s">
        <v>11826</v>
      </c>
    </row>
    <row r="109" spans="1:5" hidden="1" x14ac:dyDescent="0.25">
      <c r="A109" t="s">
        <v>11827</v>
      </c>
      <c r="B109" t="s">
        <v>11828</v>
      </c>
      <c r="C109" t="s">
        <v>11829</v>
      </c>
      <c r="D109" t="s">
        <v>36</v>
      </c>
      <c r="E109" t="s">
        <v>11830</v>
      </c>
    </row>
    <row r="110" spans="1:5" hidden="1" x14ac:dyDescent="0.25">
      <c r="A110" t="s">
        <v>11831</v>
      </c>
      <c r="B110" t="s">
        <v>11832</v>
      </c>
      <c r="C110" t="s">
        <v>11833</v>
      </c>
      <c r="D110" t="s">
        <v>11834</v>
      </c>
      <c r="E110" t="s">
        <v>11835</v>
      </c>
    </row>
    <row r="111" spans="1:5" hidden="1" x14ac:dyDescent="0.25">
      <c r="A111" t="s">
        <v>11836</v>
      </c>
      <c r="B111" t="s">
        <v>11837</v>
      </c>
      <c r="C111" t="s">
        <v>11838</v>
      </c>
      <c r="D111" t="s">
        <v>11839</v>
      </c>
      <c r="E111" t="s">
        <v>11840</v>
      </c>
    </row>
    <row r="112" spans="1:5" hidden="1" x14ac:dyDescent="0.25">
      <c r="A112" t="s">
        <v>11841</v>
      </c>
      <c r="B112" t="s">
        <v>11842</v>
      </c>
      <c r="C112" t="s">
        <v>11843</v>
      </c>
      <c r="D112" t="s">
        <v>11844</v>
      </c>
      <c r="E112" t="s">
        <v>11845</v>
      </c>
    </row>
    <row r="113" spans="1:5" hidden="1" x14ac:dyDescent="0.25">
      <c r="A113" t="s">
        <v>11846</v>
      </c>
      <c r="B113" t="s">
        <v>11847</v>
      </c>
      <c r="C113" t="s">
        <v>11848</v>
      </c>
      <c r="D113" t="s">
        <v>11849</v>
      </c>
      <c r="E113" t="s">
        <v>11850</v>
      </c>
    </row>
    <row r="114" spans="1:5" hidden="1" x14ac:dyDescent="0.25">
      <c r="A114" t="s">
        <v>11851</v>
      </c>
      <c r="B114" t="s">
        <v>11852</v>
      </c>
      <c r="C114" t="s">
        <v>11853</v>
      </c>
      <c r="D114" t="s">
        <v>11854</v>
      </c>
      <c r="E114" t="s">
        <v>11855</v>
      </c>
    </row>
    <row r="115" spans="1:5" hidden="1" x14ac:dyDescent="0.25">
      <c r="A115" t="s">
        <v>11856</v>
      </c>
      <c r="B115" t="s">
        <v>11857</v>
      </c>
      <c r="C115" t="s">
        <v>11858</v>
      </c>
      <c r="D115" t="s">
        <v>11859</v>
      </c>
      <c r="E115" t="s">
        <v>11860</v>
      </c>
    </row>
    <row r="116" spans="1:5" hidden="1" x14ac:dyDescent="0.25">
      <c r="A116" t="s">
        <v>11861</v>
      </c>
      <c r="B116" t="s">
        <v>11862</v>
      </c>
      <c r="C116" t="s">
        <v>11863</v>
      </c>
      <c r="D116" t="s">
        <v>11864</v>
      </c>
      <c r="E116" t="s">
        <v>11865</v>
      </c>
    </row>
    <row r="117" spans="1:5" hidden="1" x14ac:dyDescent="0.25">
      <c r="A117" t="s">
        <v>11866</v>
      </c>
      <c r="B117" t="s">
        <v>11867</v>
      </c>
      <c r="C117" t="s">
        <v>11868</v>
      </c>
      <c r="D117" t="s">
        <v>14521</v>
      </c>
      <c r="E117" t="s">
        <v>14522</v>
      </c>
    </row>
    <row r="118" spans="1:5" hidden="1" x14ac:dyDescent="0.25">
      <c r="A118" t="s">
        <v>11869</v>
      </c>
      <c r="B118" t="s">
        <v>11870</v>
      </c>
    </row>
    <row r="119" spans="1:5" hidden="1" x14ac:dyDescent="0.25">
      <c r="A119" t="s">
        <v>11871</v>
      </c>
      <c r="B119" t="s">
        <v>11872</v>
      </c>
      <c r="C119" t="s">
        <v>11873</v>
      </c>
      <c r="D119" t="s">
        <v>36</v>
      </c>
      <c r="E119" t="s">
        <v>11874</v>
      </c>
    </row>
    <row r="120" spans="1:5" hidden="1" x14ac:dyDescent="0.25">
      <c r="A120" t="s">
        <v>11875</v>
      </c>
      <c r="B120" t="s">
        <v>11876</v>
      </c>
      <c r="C120" t="s">
        <v>11877</v>
      </c>
      <c r="D120" t="s">
        <v>36</v>
      </c>
      <c r="E120" t="s">
        <v>36</v>
      </c>
    </row>
    <row r="121" spans="1:5" hidden="1" x14ac:dyDescent="0.25">
      <c r="A121" t="s">
        <v>11878</v>
      </c>
      <c r="B121" t="s">
        <v>11879</v>
      </c>
      <c r="C121" t="s">
        <v>11880</v>
      </c>
      <c r="D121" t="s">
        <v>36</v>
      </c>
      <c r="E121" t="s">
        <v>11881</v>
      </c>
    </row>
    <row r="122" spans="1:5" hidden="1" x14ac:dyDescent="0.25">
      <c r="A122" t="s">
        <v>11882</v>
      </c>
      <c r="B122" t="s">
        <v>11883</v>
      </c>
      <c r="C122" t="s">
        <v>11884</v>
      </c>
      <c r="D122" t="s">
        <v>36</v>
      </c>
      <c r="E122" t="s">
        <v>11885</v>
      </c>
    </row>
    <row r="123" spans="1:5" hidden="1" x14ac:dyDescent="0.25">
      <c r="A123" t="s">
        <v>11886</v>
      </c>
      <c r="B123" t="s">
        <v>11887</v>
      </c>
    </row>
    <row r="124" spans="1:5" hidden="1" x14ac:dyDescent="0.25">
      <c r="A124" t="s">
        <v>11888</v>
      </c>
      <c r="B124" t="s">
        <v>11889</v>
      </c>
      <c r="C124" t="s">
        <v>11890</v>
      </c>
      <c r="D124" t="s">
        <v>36</v>
      </c>
      <c r="E124" t="s">
        <v>36</v>
      </c>
    </row>
    <row r="125" spans="1:5" hidden="1" x14ac:dyDescent="0.25">
      <c r="A125" t="s">
        <v>11891</v>
      </c>
      <c r="B125" t="s">
        <v>11892</v>
      </c>
      <c r="C125" t="s">
        <v>11893</v>
      </c>
      <c r="D125" t="s">
        <v>11894</v>
      </c>
      <c r="E125" t="s">
        <v>11895</v>
      </c>
    </row>
    <row r="126" spans="1:5" hidden="1" x14ac:dyDescent="0.25">
      <c r="A126" t="s">
        <v>11896</v>
      </c>
      <c r="B126" t="s">
        <v>11897</v>
      </c>
      <c r="C126" t="s">
        <v>11898</v>
      </c>
      <c r="D126" t="s">
        <v>11899</v>
      </c>
      <c r="E126" t="s">
        <v>11900</v>
      </c>
    </row>
    <row r="127" spans="1:5" hidden="1" x14ac:dyDescent="0.25">
      <c r="A127" t="s">
        <v>11901</v>
      </c>
      <c r="B127" t="s">
        <v>11902</v>
      </c>
      <c r="C127" t="s">
        <v>11903</v>
      </c>
      <c r="D127" t="s">
        <v>36</v>
      </c>
      <c r="E127" t="s">
        <v>11904</v>
      </c>
    </row>
    <row r="128" spans="1:5" hidden="1" x14ac:dyDescent="0.25">
      <c r="A128" t="s">
        <v>11905</v>
      </c>
      <c r="B128" t="s">
        <v>11906</v>
      </c>
      <c r="C128" t="s">
        <v>11907</v>
      </c>
      <c r="D128" t="s">
        <v>11610</v>
      </c>
      <c r="E128" t="s">
        <v>11908</v>
      </c>
    </row>
    <row r="129" spans="1:5" hidden="1" x14ac:dyDescent="0.25">
      <c r="A129" t="s">
        <v>11909</v>
      </c>
      <c r="B129" t="s">
        <v>11910</v>
      </c>
    </row>
    <row r="130" spans="1:5" hidden="1" x14ac:dyDescent="0.25">
      <c r="A130" t="s">
        <v>11911</v>
      </c>
      <c r="B130" t="s">
        <v>11912</v>
      </c>
      <c r="C130" t="s">
        <v>11913</v>
      </c>
      <c r="D130" t="s">
        <v>11914</v>
      </c>
      <c r="E130" t="s">
        <v>11915</v>
      </c>
    </row>
    <row r="131" spans="1:5" hidden="1" x14ac:dyDescent="0.25">
      <c r="A131" t="s">
        <v>11916</v>
      </c>
      <c r="B131" t="s">
        <v>11917</v>
      </c>
      <c r="C131" t="s">
        <v>11918</v>
      </c>
      <c r="D131" t="s">
        <v>11919</v>
      </c>
      <c r="E131" t="s">
        <v>11920</v>
      </c>
    </row>
    <row r="132" spans="1:5" hidden="1" x14ac:dyDescent="0.25">
      <c r="A132" t="s">
        <v>11921</v>
      </c>
      <c r="B132" t="s">
        <v>11922</v>
      </c>
      <c r="C132" t="s">
        <v>11923</v>
      </c>
      <c r="D132" t="s">
        <v>11924</v>
      </c>
      <c r="E132" t="s">
        <v>11925</v>
      </c>
    </row>
    <row r="133" spans="1:5" hidden="1" x14ac:dyDescent="0.25">
      <c r="A133" t="s">
        <v>11926</v>
      </c>
      <c r="B133" t="s">
        <v>11927</v>
      </c>
      <c r="C133" t="s">
        <v>11928</v>
      </c>
      <c r="D133" t="s">
        <v>11929</v>
      </c>
      <c r="E133" t="s">
        <v>11930</v>
      </c>
    </row>
    <row r="134" spans="1:5" hidden="1" x14ac:dyDescent="0.25">
      <c r="A134" t="s">
        <v>11931</v>
      </c>
      <c r="B134" t="s">
        <v>11932</v>
      </c>
      <c r="C134" t="s">
        <v>11933</v>
      </c>
      <c r="D134" t="s">
        <v>11934</v>
      </c>
      <c r="E134" t="s">
        <v>11935</v>
      </c>
    </row>
    <row r="135" spans="1:5" hidden="1" x14ac:dyDescent="0.25">
      <c r="A135" t="s">
        <v>11936</v>
      </c>
      <c r="B135" t="s">
        <v>11937</v>
      </c>
      <c r="C135" t="s">
        <v>11938</v>
      </c>
      <c r="D135" t="s">
        <v>14599</v>
      </c>
      <c r="E135" t="s">
        <v>14600</v>
      </c>
    </row>
    <row r="136" spans="1:5" hidden="1" x14ac:dyDescent="0.25">
      <c r="A136" t="s">
        <v>11939</v>
      </c>
      <c r="B136" t="s">
        <v>11940</v>
      </c>
      <c r="C136" t="s">
        <v>11941</v>
      </c>
      <c r="D136" t="s">
        <v>36</v>
      </c>
      <c r="E136" t="s">
        <v>36</v>
      </c>
    </row>
    <row r="137" spans="1:5" hidden="1" x14ac:dyDescent="0.25">
      <c r="A137" t="s">
        <v>11942</v>
      </c>
      <c r="B137" t="s">
        <v>11943</v>
      </c>
      <c r="C137" t="s">
        <v>11944</v>
      </c>
      <c r="D137" t="s">
        <v>11774</v>
      </c>
      <c r="E137" t="s">
        <v>11945</v>
      </c>
    </row>
    <row r="138" spans="1:5" hidden="1" x14ac:dyDescent="0.25">
      <c r="A138" t="s">
        <v>11946</v>
      </c>
      <c r="B138" t="s">
        <v>11947</v>
      </c>
      <c r="C138" t="s">
        <v>11948</v>
      </c>
      <c r="D138" t="s">
        <v>11949</v>
      </c>
      <c r="E138" t="s">
        <v>11950</v>
      </c>
    </row>
    <row r="139" spans="1:5" hidden="1" x14ac:dyDescent="0.25">
      <c r="A139" t="s">
        <v>11951</v>
      </c>
      <c r="B139" t="s">
        <v>11952</v>
      </c>
      <c r="C139" t="s">
        <v>11953</v>
      </c>
      <c r="D139" t="s">
        <v>36</v>
      </c>
      <c r="E139" t="s">
        <v>36</v>
      </c>
    </row>
    <row r="140" spans="1:5" hidden="1" x14ac:dyDescent="0.25">
      <c r="A140" t="s">
        <v>11954</v>
      </c>
      <c r="B140" t="s">
        <v>11955</v>
      </c>
      <c r="C140" t="s">
        <v>11956</v>
      </c>
      <c r="D140" t="s">
        <v>11957</v>
      </c>
      <c r="E140" t="s">
        <v>11958</v>
      </c>
    </row>
    <row r="141" spans="1:5" hidden="1" x14ac:dyDescent="0.25">
      <c r="A141" t="s">
        <v>11959</v>
      </c>
      <c r="B141" t="s">
        <v>11960</v>
      </c>
      <c r="C141" t="s">
        <v>14601</v>
      </c>
      <c r="D141" t="s">
        <v>11961</v>
      </c>
      <c r="E141" t="s">
        <v>11962</v>
      </c>
    </row>
    <row r="142" spans="1:5" hidden="1" x14ac:dyDescent="0.25">
      <c r="A142" t="s">
        <v>11963</v>
      </c>
      <c r="B142" t="s">
        <v>11964</v>
      </c>
    </row>
    <row r="143" spans="1:5" hidden="1" x14ac:dyDescent="0.25">
      <c r="A143" t="s">
        <v>11965</v>
      </c>
      <c r="B143" t="s">
        <v>11966</v>
      </c>
      <c r="C143" t="s">
        <v>11967</v>
      </c>
      <c r="D143" t="s">
        <v>11968</v>
      </c>
      <c r="E143" t="s">
        <v>11969</v>
      </c>
    </row>
    <row r="144" spans="1:5" hidden="1" x14ac:dyDescent="0.25">
      <c r="A144" t="s">
        <v>11970</v>
      </c>
      <c r="B144" t="s">
        <v>11971</v>
      </c>
      <c r="C144" t="s">
        <v>11972</v>
      </c>
      <c r="D144" t="s">
        <v>11973</v>
      </c>
      <c r="E144" t="s">
        <v>11974</v>
      </c>
    </row>
    <row r="145" spans="1:5" hidden="1" x14ac:dyDescent="0.25">
      <c r="A145" t="s">
        <v>11975</v>
      </c>
      <c r="B145" t="s">
        <v>11976</v>
      </c>
    </row>
    <row r="146" spans="1:5" hidden="1" x14ac:dyDescent="0.25">
      <c r="A146" t="s">
        <v>11977</v>
      </c>
      <c r="B146" t="s">
        <v>11978</v>
      </c>
      <c r="C146" t="s">
        <v>11979</v>
      </c>
      <c r="D146" t="s">
        <v>11980</v>
      </c>
      <c r="E146" t="s">
        <v>11981</v>
      </c>
    </row>
    <row r="147" spans="1:5" hidden="1" x14ac:dyDescent="0.25">
      <c r="A147" t="s">
        <v>11982</v>
      </c>
      <c r="B147" t="s">
        <v>11983</v>
      </c>
      <c r="C147" t="s">
        <v>11984</v>
      </c>
      <c r="D147" t="s">
        <v>11985</v>
      </c>
      <c r="E147" t="s">
        <v>11986</v>
      </c>
    </row>
    <row r="148" spans="1:5" hidden="1" x14ac:dyDescent="0.25">
      <c r="A148" t="s">
        <v>11987</v>
      </c>
      <c r="B148" t="s">
        <v>11988</v>
      </c>
      <c r="C148" t="s">
        <v>11989</v>
      </c>
      <c r="D148" t="s">
        <v>11990</v>
      </c>
      <c r="E148" t="s">
        <v>11991</v>
      </c>
    </row>
    <row r="149" spans="1:5" hidden="1" x14ac:dyDescent="0.25">
      <c r="A149" t="s">
        <v>11992</v>
      </c>
      <c r="B149" t="s">
        <v>11993</v>
      </c>
      <c r="C149" t="s">
        <v>11994</v>
      </c>
      <c r="D149" t="s">
        <v>36</v>
      </c>
      <c r="E149" t="s">
        <v>36</v>
      </c>
    </row>
    <row r="150" spans="1:5" hidden="1" x14ac:dyDescent="0.25">
      <c r="A150" t="s">
        <v>11995</v>
      </c>
      <c r="B150" t="s">
        <v>11996</v>
      </c>
      <c r="C150" t="s">
        <v>11997</v>
      </c>
      <c r="D150" t="s">
        <v>36</v>
      </c>
      <c r="E150" t="s">
        <v>36</v>
      </c>
    </row>
    <row r="151" spans="1:5" hidden="1" x14ac:dyDescent="0.25">
      <c r="A151" t="s">
        <v>11998</v>
      </c>
      <c r="B151" t="s">
        <v>11999</v>
      </c>
    </row>
    <row r="152" spans="1:5" hidden="1" x14ac:dyDescent="0.25">
      <c r="A152" t="s">
        <v>12000</v>
      </c>
      <c r="B152" t="s">
        <v>12001</v>
      </c>
      <c r="C152" t="s">
        <v>12002</v>
      </c>
      <c r="D152" t="s">
        <v>12003</v>
      </c>
      <c r="E152" t="s">
        <v>12004</v>
      </c>
    </row>
    <row r="153" spans="1:5" hidden="1" x14ac:dyDescent="0.25">
      <c r="A153" t="s">
        <v>12005</v>
      </c>
      <c r="B153" t="s">
        <v>12006</v>
      </c>
      <c r="C153" t="s">
        <v>12007</v>
      </c>
      <c r="D153" t="s">
        <v>36</v>
      </c>
      <c r="E153" t="s">
        <v>12008</v>
      </c>
    </row>
    <row r="154" spans="1:5" hidden="1" x14ac:dyDescent="0.25">
      <c r="A154" t="s">
        <v>12009</v>
      </c>
      <c r="B154" t="s">
        <v>12010</v>
      </c>
      <c r="C154" t="s">
        <v>12011</v>
      </c>
      <c r="D154" t="s">
        <v>12012</v>
      </c>
      <c r="E154" t="s">
        <v>12013</v>
      </c>
    </row>
    <row r="155" spans="1:5" hidden="1" x14ac:dyDescent="0.25">
      <c r="A155" t="s">
        <v>12014</v>
      </c>
      <c r="B155" t="s">
        <v>12015</v>
      </c>
      <c r="C155" t="s">
        <v>15028</v>
      </c>
      <c r="D155" t="s">
        <v>15029</v>
      </c>
      <c r="E155" t="s">
        <v>12016</v>
      </c>
    </row>
    <row r="156" spans="1:5" hidden="1" x14ac:dyDescent="0.25">
      <c r="A156" t="s">
        <v>12017</v>
      </c>
      <c r="B156" t="s">
        <v>12018</v>
      </c>
      <c r="C156" t="s">
        <v>12019</v>
      </c>
      <c r="D156" t="s">
        <v>36</v>
      </c>
      <c r="E156" t="s">
        <v>12020</v>
      </c>
    </row>
    <row r="157" spans="1:5" hidden="1" x14ac:dyDescent="0.25">
      <c r="A157" t="s">
        <v>12021</v>
      </c>
      <c r="B157" t="s">
        <v>12022</v>
      </c>
    </row>
    <row r="158" spans="1:5" hidden="1" x14ac:dyDescent="0.25">
      <c r="A158" t="s">
        <v>12023</v>
      </c>
      <c r="B158" t="s">
        <v>12024</v>
      </c>
      <c r="C158" t="s">
        <v>12025</v>
      </c>
      <c r="D158" t="s">
        <v>36</v>
      </c>
      <c r="E158" t="s">
        <v>12026</v>
      </c>
    </row>
    <row r="159" spans="1:5" hidden="1" x14ac:dyDescent="0.25">
      <c r="A159" t="s">
        <v>12027</v>
      </c>
      <c r="B159" t="s">
        <v>12028</v>
      </c>
      <c r="C159" t="s">
        <v>12029</v>
      </c>
      <c r="D159" t="s">
        <v>36</v>
      </c>
      <c r="E159" t="s">
        <v>36</v>
      </c>
    </row>
    <row r="160" spans="1:5" hidden="1" x14ac:dyDescent="0.25">
      <c r="A160" t="s">
        <v>12030</v>
      </c>
      <c r="B160" t="s">
        <v>12031</v>
      </c>
      <c r="C160" t="s">
        <v>12032</v>
      </c>
      <c r="D160" t="s">
        <v>12033</v>
      </c>
      <c r="E160" t="s">
        <v>12034</v>
      </c>
    </row>
    <row r="161" spans="1:5" hidden="1" x14ac:dyDescent="0.25">
      <c r="A161" t="s">
        <v>12035</v>
      </c>
      <c r="B161" t="s">
        <v>12036</v>
      </c>
      <c r="C161" t="s">
        <v>12037</v>
      </c>
      <c r="D161" t="s">
        <v>12038</v>
      </c>
      <c r="E161" t="s">
        <v>12039</v>
      </c>
    </row>
    <row r="162" spans="1:5" hidden="1" x14ac:dyDescent="0.25">
      <c r="A162" t="s">
        <v>12040</v>
      </c>
      <c r="B162" t="s">
        <v>12041</v>
      </c>
      <c r="C162" t="s">
        <v>12042</v>
      </c>
      <c r="D162" t="s">
        <v>12043</v>
      </c>
      <c r="E162" t="s">
        <v>12044</v>
      </c>
    </row>
    <row r="163" spans="1:5" hidden="1" x14ac:dyDescent="0.25">
      <c r="A163" t="s">
        <v>12045</v>
      </c>
      <c r="B163" t="s">
        <v>12046</v>
      </c>
      <c r="C163" t="s">
        <v>12047</v>
      </c>
      <c r="D163" t="s">
        <v>36</v>
      </c>
      <c r="E163" t="s">
        <v>12048</v>
      </c>
    </row>
    <row r="164" spans="1:5" hidden="1" x14ac:dyDescent="0.25">
      <c r="A164" t="s">
        <v>12049</v>
      </c>
      <c r="B164" t="s">
        <v>12050</v>
      </c>
    </row>
    <row r="165" spans="1:5" hidden="1" x14ac:dyDescent="0.25">
      <c r="A165" t="s">
        <v>12051</v>
      </c>
      <c r="B165" t="s">
        <v>12052</v>
      </c>
      <c r="C165" t="s">
        <v>12053</v>
      </c>
      <c r="D165" t="s">
        <v>12054</v>
      </c>
      <c r="E165" t="s">
        <v>12055</v>
      </c>
    </row>
    <row r="166" spans="1:5" hidden="1" x14ac:dyDescent="0.25">
      <c r="A166" t="s">
        <v>12056</v>
      </c>
      <c r="B166" t="s">
        <v>12057</v>
      </c>
    </row>
    <row r="167" spans="1:5" hidden="1" x14ac:dyDescent="0.25">
      <c r="A167" t="s">
        <v>12058</v>
      </c>
      <c r="B167" t="s">
        <v>12059</v>
      </c>
      <c r="C167" t="s">
        <v>14523</v>
      </c>
      <c r="D167" t="s">
        <v>12060</v>
      </c>
      <c r="E167" t="s">
        <v>12061</v>
      </c>
    </row>
    <row r="168" spans="1:5" hidden="1" x14ac:dyDescent="0.25">
      <c r="A168" t="s">
        <v>12062</v>
      </c>
      <c r="B168" t="s">
        <v>12063</v>
      </c>
      <c r="C168" t="s">
        <v>12064</v>
      </c>
      <c r="D168" t="s">
        <v>36</v>
      </c>
      <c r="E168" t="s">
        <v>12065</v>
      </c>
    </row>
    <row r="169" spans="1:5" hidden="1" x14ac:dyDescent="0.25">
      <c r="A169" t="s">
        <v>12066</v>
      </c>
      <c r="B169" t="s">
        <v>12067</v>
      </c>
      <c r="C169" t="s">
        <v>12068</v>
      </c>
      <c r="D169" t="s">
        <v>36</v>
      </c>
      <c r="E169" t="s">
        <v>12069</v>
      </c>
    </row>
    <row r="170" spans="1:5" hidden="1" x14ac:dyDescent="0.25">
      <c r="A170" t="s">
        <v>12070</v>
      </c>
      <c r="B170" t="s">
        <v>12071</v>
      </c>
      <c r="C170" t="s">
        <v>12072</v>
      </c>
      <c r="D170" t="s">
        <v>12073</v>
      </c>
      <c r="E170" t="s">
        <v>12074</v>
      </c>
    </row>
    <row r="171" spans="1:5" hidden="1" x14ac:dyDescent="0.25">
      <c r="A171" t="s">
        <v>12075</v>
      </c>
      <c r="B171" t="s">
        <v>12076</v>
      </c>
      <c r="C171" t="s">
        <v>12077</v>
      </c>
      <c r="D171" t="s">
        <v>12078</v>
      </c>
      <c r="E171" t="s">
        <v>12079</v>
      </c>
    </row>
    <row r="172" spans="1:5" hidden="1" x14ac:dyDescent="0.25">
      <c r="A172" t="s">
        <v>12080</v>
      </c>
      <c r="B172" t="s">
        <v>12081</v>
      </c>
      <c r="C172" t="s">
        <v>12082</v>
      </c>
      <c r="D172" t="s">
        <v>36</v>
      </c>
      <c r="E172" t="s">
        <v>12083</v>
      </c>
    </row>
    <row r="173" spans="1:5" hidden="1" x14ac:dyDescent="0.25">
      <c r="A173" t="s">
        <v>12084</v>
      </c>
      <c r="B173" t="s">
        <v>12085</v>
      </c>
      <c r="C173" t="s">
        <v>12086</v>
      </c>
      <c r="D173" t="s">
        <v>12087</v>
      </c>
      <c r="E173" t="s">
        <v>12088</v>
      </c>
    </row>
    <row r="174" spans="1:5" hidden="1" x14ac:dyDescent="0.25">
      <c r="A174" t="s">
        <v>12089</v>
      </c>
      <c r="B174" t="s">
        <v>12090</v>
      </c>
      <c r="C174" t="s">
        <v>12091</v>
      </c>
    </row>
    <row r="175" spans="1:5" hidden="1" x14ac:dyDescent="0.25">
      <c r="A175" t="s">
        <v>12092</v>
      </c>
      <c r="B175" t="s">
        <v>12093</v>
      </c>
      <c r="C175" t="s">
        <v>12094</v>
      </c>
      <c r="D175" t="s">
        <v>12095</v>
      </c>
      <c r="E175" t="s">
        <v>12096</v>
      </c>
    </row>
    <row r="176" spans="1:5" hidden="1" x14ac:dyDescent="0.25">
      <c r="A176" t="s">
        <v>12097</v>
      </c>
      <c r="B176" t="s">
        <v>12098</v>
      </c>
    </row>
    <row r="177" spans="1:5" hidden="1" x14ac:dyDescent="0.25">
      <c r="A177" t="s">
        <v>12099</v>
      </c>
      <c r="B177" t="s">
        <v>12100</v>
      </c>
      <c r="C177" t="s">
        <v>12101</v>
      </c>
      <c r="D177" t="s">
        <v>36</v>
      </c>
      <c r="E177" t="s">
        <v>12102</v>
      </c>
    </row>
    <row r="178" spans="1:5" hidden="1" x14ac:dyDescent="0.25">
      <c r="A178" t="s">
        <v>12103</v>
      </c>
      <c r="B178" t="s">
        <v>12104</v>
      </c>
    </row>
    <row r="179" spans="1:5" hidden="1" x14ac:dyDescent="0.25">
      <c r="A179" t="s">
        <v>12105</v>
      </c>
      <c r="B179" t="s">
        <v>12106</v>
      </c>
      <c r="C179" t="s">
        <v>12107</v>
      </c>
      <c r="D179" t="s">
        <v>36</v>
      </c>
      <c r="E179" t="s">
        <v>12108</v>
      </c>
    </row>
    <row r="180" spans="1:5" hidden="1" x14ac:dyDescent="0.25">
      <c r="A180" t="s">
        <v>12109</v>
      </c>
      <c r="B180" t="s">
        <v>12110</v>
      </c>
      <c r="C180" t="s">
        <v>12111</v>
      </c>
      <c r="D180" t="s">
        <v>15210</v>
      </c>
      <c r="E180" t="s">
        <v>12112</v>
      </c>
    </row>
    <row r="181" spans="1:5" hidden="1" x14ac:dyDescent="0.25">
      <c r="A181" t="s">
        <v>12113</v>
      </c>
      <c r="B181" t="s">
        <v>12114</v>
      </c>
      <c r="C181" t="s">
        <v>12115</v>
      </c>
      <c r="D181" t="s">
        <v>12116</v>
      </c>
      <c r="E181" t="s">
        <v>12117</v>
      </c>
    </row>
    <row r="182" spans="1:5" hidden="1" x14ac:dyDescent="0.25">
      <c r="A182" t="s">
        <v>12118</v>
      </c>
      <c r="B182" t="s">
        <v>12119</v>
      </c>
      <c r="C182" t="s">
        <v>12120</v>
      </c>
      <c r="D182" t="s">
        <v>12121</v>
      </c>
      <c r="E182" t="s">
        <v>36</v>
      </c>
    </row>
    <row r="183" spans="1:5" hidden="1" x14ac:dyDescent="0.25">
      <c r="A183" t="s">
        <v>12122</v>
      </c>
      <c r="B183" t="s">
        <v>12123</v>
      </c>
      <c r="C183" t="s">
        <v>12124</v>
      </c>
      <c r="D183" t="s">
        <v>36</v>
      </c>
      <c r="E183" t="s">
        <v>36</v>
      </c>
    </row>
    <row r="184" spans="1:5" hidden="1" x14ac:dyDescent="0.25">
      <c r="A184" t="s">
        <v>12125</v>
      </c>
      <c r="B184" t="s">
        <v>12126</v>
      </c>
      <c r="C184" t="s">
        <v>12127</v>
      </c>
      <c r="D184" t="s">
        <v>36</v>
      </c>
      <c r="E184" t="s">
        <v>14524</v>
      </c>
    </row>
    <row r="185" spans="1:5" hidden="1" x14ac:dyDescent="0.25">
      <c r="A185" t="s">
        <v>12128</v>
      </c>
      <c r="B185" t="s">
        <v>12129</v>
      </c>
    </row>
    <row r="186" spans="1:5" hidden="1" x14ac:dyDescent="0.25">
      <c r="A186" t="s">
        <v>12130</v>
      </c>
      <c r="B186" t="s">
        <v>12131</v>
      </c>
    </row>
    <row r="187" spans="1:5" hidden="1" x14ac:dyDescent="0.25">
      <c r="A187" t="s">
        <v>12132</v>
      </c>
      <c r="B187" t="s">
        <v>12133</v>
      </c>
      <c r="C187" t="s">
        <v>12134</v>
      </c>
      <c r="D187" t="s">
        <v>36</v>
      </c>
      <c r="E187" t="s">
        <v>12135</v>
      </c>
    </row>
    <row r="188" spans="1:5" hidden="1" x14ac:dyDescent="0.25">
      <c r="A188" t="s">
        <v>12136</v>
      </c>
      <c r="B188" t="s">
        <v>12137</v>
      </c>
      <c r="C188" t="s">
        <v>12138</v>
      </c>
      <c r="D188" t="s">
        <v>36</v>
      </c>
      <c r="E188" t="s">
        <v>12139</v>
      </c>
    </row>
    <row r="189" spans="1:5" hidden="1" x14ac:dyDescent="0.25">
      <c r="A189" t="s">
        <v>12140</v>
      </c>
      <c r="B189" t="s">
        <v>12141</v>
      </c>
      <c r="C189" t="s">
        <v>12142</v>
      </c>
      <c r="D189" t="s">
        <v>36</v>
      </c>
      <c r="E189" t="s">
        <v>12143</v>
      </c>
    </row>
    <row r="190" spans="1:5" hidden="1" x14ac:dyDescent="0.25">
      <c r="A190" t="s">
        <v>12144</v>
      </c>
      <c r="B190" t="s">
        <v>12145</v>
      </c>
    </row>
    <row r="191" spans="1:5" hidden="1" x14ac:dyDescent="0.25">
      <c r="A191" t="s">
        <v>12146</v>
      </c>
      <c r="B191" t="s">
        <v>12147</v>
      </c>
      <c r="C191" t="s">
        <v>12148</v>
      </c>
      <c r="D191" t="s">
        <v>36</v>
      </c>
      <c r="E191" t="s">
        <v>36</v>
      </c>
    </row>
    <row r="192" spans="1:5" hidden="1" x14ac:dyDescent="0.25">
      <c r="A192" t="s">
        <v>12149</v>
      </c>
      <c r="B192" t="s">
        <v>12150</v>
      </c>
      <c r="C192" t="s">
        <v>12151</v>
      </c>
    </row>
    <row r="193" spans="1:5" hidden="1" x14ac:dyDescent="0.25">
      <c r="A193" t="s">
        <v>12152</v>
      </c>
      <c r="B193" t="s">
        <v>12153</v>
      </c>
      <c r="C193" t="s">
        <v>12154</v>
      </c>
      <c r="D193" t="s">
        <v>36</v>
      </c>
      <c r="E193" t="s">
        <v>36</v>
      </c>
    </row>
    <row r="194" spans="1:5" hidden="1" x14ac:dyDescent="0.25">
      <c r="A194" t="s">
        <v>12155</v>
      </c>
      <c r="B194" t="s">
        <v>12156</v>
      </c>
      <c r="C194" t="s">
        <v>12157</v>
      </c>
      <c r="D194" t="s">
        <v>12158</v>
      </c>
      <c r="E194" t="s">
        <v>12159</v>
      </c>
    </row>
    <row r="195" spans="1:5" hidden="1" x14ac:dyDescent="0.25">
      <c r="A195" t="s">
        <v>12160</v>
      </c>
      <c r="B195" t="s">
        <v>12161</v>
      </c>
      <c r="C195" t="s">
        <v>12162</v>
      </c>
      <c r="D195" t="s">
        <v>36</v>
      </c>
      <c r="E195" t="s">
        <v>12163</v>
      </c>
    </row>
    <row r="196" spans="1:5" hidden="1" x14ac:dyDescent="0.25">
      <c r="A196" t="s">
        <v>12164</v>
      </c>
      <c r="B196" t="s">
        <v>12165</v>
      </c>
      <c r="C196" t="s">
        <v>12166</v>
      </c>
      <c r="D196" t="s">
        <v>36</v>
      </c>
      <c r="E196" t="s">
        <v>36</v>
      </c>
    </row>
    <row r="197" spans="1:5" hidden="1" x14ac:dyDescent="0.25">
      <c r="A197" t="s">
        <v>12167</v>
      </c>
      <c r="B197" t="s">
        <v>12168</v>
      </c>
    </row>
    <row r="198" spans="1:5" hidden="1" x14ac:dyDescent="0.25">
      <c r="A198" t="s">
        <v>12169</v>
      </c>
      <c r="B198" t="s">
        <v>12170</v>
      </c>
      <c r="C198" t="s">
        <v>12171</v>
      </c>
      <c r="D198" t="s">
        <v>12172</v>
      </c>
      <c r="E198" t="s">
        <v>12173</v>
      </c>
    </row>
    <row r="199" spans="1:5" hidden="1" x14ac:dyDescent="0.25">
      <c r="A199" t="s">
        <v>12174</v>
      </c>
      <c r="B199" t="s">
        <v>12175</v>
      </c>
    </row>
    <row r="200" spans="1:5" hidden="1" x14ac:dyDescent="0.25">
      <c r="A200" t="s">
        <v>12176</v>
      </c>
      <c r="B200" t="s">
        <v>12177</v>
      </c>
      <c r="C200" t="s">
        <v>12178</v>
      </c>
      <c r="D200" t="s">
        <v>12179</v>
      </c>
      <c r="E200" t="s">
        <v>12180</v>
      </c>
    </row>
    <row r="201" spans="1:5" hidden="1" x14ac:dyDescent="0.25">
      <c r="A201" t="s">
        <v>12181</v>
      </c>
      <c r="B201" t="s">
        <v>12182</v>
      </c>
      <c r="C201" t="s">
        <v>12183</v>
      </c>
      <c r="D201" t="s">
        <v>12184</v>
      </c>
      <c r="E201" t="s">
        <v>12185</v>
      </c>
    </row>
    <row r="202" spans="1:5" hidden="1" x14ac:dyDescent="0.25">
      <c r="A202" t="s">
        <v>12186</v>
      </c>
      <c r="B202" t="s">
        <v>12187</v>
      </c>
      <c r="C202" t="s">
        <v>12188</v>
      </c>
      <c r="D202" t="s">
        <v>12189</v>
      </c>
      <c r="E202" t="s">
        <v>12190</v>
      </c>
    </row>
    <row r="203" spans="1:5" hidden="1" x14ac:dyDescent="0.25">
      <c r="A203" t="s">
        <v>12191</v>
      </c>
      <c r="B203" t="s">
        <v>12192</v>
      </c>
      <c r="C203" t="s">
        <v>12193</v>
      </c>
      <c r="D203" t="s">
        <v>36</v>
      </c>
      <c r="E203" t="s">
        <v>12194</v>
      </c>
    </row>
    <row r="204" spans="1:5" hidden="1" x14ac:dyDescent="0.25">
      <c r="A204" t="s">
        <v>12195</v>
      </c>
      <c r="B204" t="s">
        <v>12196</v>
      </c>
      <c r="C204" t="s">
        <v>12197</v>
      </c>
      <c r="D204" t="s">
        <v>36</v>
      </c>
      <c r="E204" t="s">
        <v>12198</v>
      </c>
    </row>
    <row r="205" spans="1:5" hidden="1" x14ac:dyDescent="0.25">
      <c r="A205" t="s">
        <v>12199</v>
      </c>
      <c r="B205" t="s">
        <v>12200</v>
      </c>
      <c r="C205" t="s">
        <v>12201</v>
      </c>
      <c r="D205" t="s">
        <v>36</v>
      </c>
      <c r="E205" t="s">
        <v>36</v>
      </c>
    </row>
    <row r="206" spans="1:5" hidden="1" x14ac:dyDescent="0.25">
      <c r="A206" t="s">
        <v>12202</v>
      </c>
      <c r="B206" t="s">
        <v>12203</v>
      </c>
      <c r="C206" t="s">
        <v>12204</v>
      </c>
      <c r="D206" t="s">
        <v>36</v>
      </c>
      <c r="E206" t="s">
        <v>36</v>
      </c>
    </row>
    <row r="207" spans="1:5" hidden="1" x14ac:dyDescent="0.25">
      <c r="A207" t="s">
        <v>12205</v>
      </c>
      <c r="B207" t="s">
        <v>12206</v>
      </c>
      <c r="C207" t="s">
        <v>12207</v>
      </c>
      <c r="D207" t="s">
        <v>12208</v>
      </c>
      <c r="E207" t="s">
        <v>14602</v>
      </c>
    </row>
    <row r="208" spans="1:5" hidden="1" x14ac:dyDescent="0.25">
      <c r="A208" t="s">
        <v>12209</v>
      </c>
      <c r="B208" t="s">
        <v>12210</v>
      </c>
    </row>
    <row r="209" spans="1:5" hidden="1" x14ac:dyDescent="0.25">
      <c r="A209" t="s">
        <v>12211</v>
      </c>
      <c r="B209" t="s">
        <v>12212</v>
      </c>
      <c r="C209" t="s">
        <v>12213</v>
      </c>
      <c r="D209" t="s">
        <v>36</v>
      </c>
      <c r="E209" t="s">
        <v>36</v>
      </c>
    </row>
    <row r="210" spans="1:5" hidden="1" x14ac:dyDescent="0.25">
      <c r="A210" t="s">
        <v>12214</v>
      </c>
      <c r="B210" t="s">
        <v>12215</v>
      </c>
      <c r="C210" t="s">
        <v>12216</v>
      </c>
      <c r="D210" t="s">
        <v>36</v>
      </c>
      <c r="E210" t="s">
        <v>36</v>
      </c>
    </row>
    <row r="211" spans="1:5" hidden="1" x14ac:dyDescent="0.25">
      <c r="A211" t="s">
        <v>12217</v>
      </c>
      <c r="B211" t="s">
        <v>12218</v>
      </c>
      <c r="C211" t="s">
        <v>12219</v>
      </c>
      <c r="D211" t="s">
        <v>36</v>
      </c>
      <c r="E211" t="s">
        <v>12220</v>
      </c>
    </row>
    <row r="212" spans="1:5" hidden="1" x14ac:dyDescent="0.25">
      <c r="A212" t="s">
        <v>12221</v>
      </c>
      <c r="B212" t="s">
        <v>12222</v>
      </c>
      <c r="C212" t="s">
        <v>12223</v>
      </c>
      <c r="D212" t="s">
        <v>36</v>
      </c>
      <c r="E212" t="s">
        <v>36</v>
      </c>
    </row>
    <row r="213" spans="1:5" hidden="1" x14ac:dyDescent="0.25">
      <c r="A213" t="s">
        <v>12224</v>
      </c>
      <c r="B213" t="s">
        <v>12225</v>
      </c>
    </row>
    <row r="214" spans="1:5" hidden="1" x14ac:dyDescent="0.25">
      <c r="A214" t="s">
        <v>12226</v>
      </c>
      <c r="B214" t="s">
        <v>12227</v>
      </c>
      <c r="C214" t="s">
        <v>12228</v>
      </c>
      <c r="D214" t="s">
        <v>12229</v>
      </c>
      <c r="E214" t="s">
        <v>12230</v>
      </c>
    </row>
    <row r="215" spans="1:5" hidden="1" x14ac:dyDescent="0.25">
      <c r="A215" t="s">
        <v>12231</v>
      </c>
      <c r="B215" t="s">
        <v>12232</v>
      </c>
      <c r="C215" t="s">
        <v>12233</v>
      </c>
      <c r="D215" t="s">
        <v>12234</v>
      </c>
      <c r="E215" t="s">
        <v>12235</v>
      </c>
    </row>
    <row r="216" spans="1:5" hidden="1" x14ac:dyDescent="0.25">
      <c r="A216" t="s">
        <v>12236</v>
      </c>
      <c r="B216" t="s">
        <v>12237</v>
      </c>
      <c r="C216" t="s">
        <v>12238</v>
      </c>
      <c r="D216" t="s">
        <v>36</v>
      </c>
      <c r="E216" t="s">
        <v>36</v>
      </c>
    </row>
    <row r="217" spans="1:5" hidden="1" x14ac:dyDescent="0.25">
      <c r="A217" t="s">
        <v>12239</v>
      </c>
      <c r="B217" t="s">
        <v>12240</v>
      </c>
      <c r="C217" t="s">
        <v>12241</v>
      </c>
      <c r="D217" t="s">
        <v>11812</v>
      </c>
      <c r="E217" t="s">
        <v>12242</v>
      </c>
    </row>
    <row r="218" spans="1:5" hidden="1" x14ac:dyDescent="0.25">
      <c r="A218" t="s">
        <v>12243</v>
      </c>
      <c r="B218" t="s">
        <v>12244</v>
      </c>
      <c r="C218" t="s">
        <v>12245</v>
      </c>
      <c r="D218" t="s">
        <v>12246</v>
      </c>
      <c r="E218" t="s">
        <v>36</v>
      </c>
    </row>
    <row r="219" spans="1:5" hidden="1" x14ac:dyDescent="0.25">
      <c r="A219" t="s">
        <v>12247</v>
      </c>
      <c r="B219" t="s">
        <v>12248</v>
      </c>
      <c r="C219" t="s">
        <v>12249</v>
      </c>
      <c r="D219" t="s">
        <v>36</v>
      </c>
      <c r="E219" t="s">
        <v>12250</v>
      </c>
    </row>
    <row r="220" spans="1:5" hidden="1" x14ac:dyDescent="0.25">
      <c r="A220" t="s">
        <v>12251</v>
      </c>
      <c r="B220" t="s">
        <v>12252</v>
      </c>
      <c r="C220" t="s">
        <v>12253</v>
      </c>
      <c r="D220" t="s">
        <v>36</v>
      </c>
      <c r="E220" t="s">
        <v>12254</v>
      </c>
    </row>
    <row r="221" spans="1:5" hidden="1" x14ac:dyDescent="0.25">
      <c r="A221" t="s">
        <v>12255</v>
      </c>
      <c r="B221" t="s">
        <v>12256</v>
      </c>
      <c r="C221" t="s">
        <v>12257</v>
      </c>
      <c r="D221" t="s">
        <v>12258</v>
      </c>
      <c r="E221" t="s">
        <v>12259</v>
      </c>
    </row>
    <row r="222" spans="1:5" hidden="1" x14ac:dyDescent="0.25">
      <c r="A222" t="s">
        <v>12260</v>
      </c>
      <c r="B222" t="s">
        <v>12261</v>
      </c>
      <c r="C222" t="s">
        <v>12262</v>
      </c>
      <c r="D222" t="s">
        <v>14603</v>
      </c>
      <c r="E222" t="s">
        <v>14604</v>
      </c>
    </row>
    <row r="223" spans="1:5" hidden="1" x14ac:dyDescent="0.25">
      <c r="A223" t="s">
        <v>12263</v>
      </c>
      <c r="B223" t="s">
        <v>12264</v>
      </c>
    </row>
    <row r="224" spans="1:5" hidden="1" x14ac:dyDescent="0.25">
      <c r="A224" t="s">
        <v>12265</v>
      </c>
      <c r="B224" t="s">
        <v>12266</v>
      </c>
      <c r="C224" t="s">
        <v>12267</v>
      </c>
      <c r="D224" t="s">
        <v>12268</v>
      </c>
      <c r="E224" t="s">
        <v>12269</v>
      </c>
    </row>
    <row r="225" spans="1:5" hidden="1" x14ac:dyDescent="0.25">
      <c r="A225" t="s">
        <v>12270</v>
      </c>
      <c r="B225" t="s">
        <v>12271</v>
      </c>
      <c r="C225" t="s">
        <v>12272</v>
      </c>
      <c r="D225" t="s">
        <v>36</v>
      </c>
      <c r="E225" t="s">
        <v>12273</v>
      </c>
    </row>
    <row r="226" spans="1:5" hidden="1" x14ac:dyDescent="0.25">
      <c r="A226" t="s">
        <v>12274</v>
      </c>
      <c r="B226" t="s">
        <v>12275</v>
      </c>
      <c r="C226" t="s">
        <v>15556</v>
      </c>
      <c r="D226" t="s">
        <v>12073</v>
      </c>
      <c r="E226" t="s">
        <v>14525</v>
      </c>
    </row>
    <row r="227" spans="1:5" hidden="1" x14ac:dyDescent="0.25">
      <c r="A227" t="s">
        <v>12276</v>
      </c>
      <c r="B227" t="s">
        <v>12277</v>
      </c>
      <c r="C227" t="s">
        <v>12278</v>
      </c>
      <c r="D227" t="s">
        <v>36</v>
      </c>
      <c r="E227" t="s">
        <v>12279</v>
      </c>
    </row>
    <row r="228" spans="1:5" hidden="1" x14ac:dyDescent="0.25">
      <c r="A228" t="s">
        <v>12280</v>
      </c>
      <c r="B228" t="s">
        <v>12281</v>
      </c>
      <c r="C228" t="s">
        <v>12282</v>
      </c>
      <c r="D228" t="s">
        <v>12283</v>
      </c>
      <c r="E228" t="s">
        <v>12284</v>
      </c>
    </row>
    <row r="229" spans="1:5" hidden="1" x14ac:dyDescent="0.25">
      <c r="A229" t="s">
        <v>12285</v>
      </c>
      <c r="B229" t="s">
        <v>12286</v>
      </c>
      <c r="C229" t="s">
        <v>12287</v>
      </c>
      <c r="D229" t="s">
        <v>12288</v>
      </c>
      <c r="E229" t="s">
        <v>12289</v>
      </c>
    </row>
    <row r="230" spans="1:5" hidden="1" x14ac:dyDescent="0.25">
      <c r="A230" t="s">
        <v>12290</v>
      </c>
      <c r="B230" t="s">
        <v>12291</v>
      </c>
    </row>
    <row r="231" spans="1:5" hidden="1" x14ac:dyDescent="0.25">
      <c r="A231" t="s">
        <v>12292</v>
      </c>
      <c r="B231" t="s">
        <v>12293</v>
      </c>
      <c r="C231" t="s">
        <v>12294</v>
      </c>
      <c r="D231" t="s">
        <v>12295</v>
      </c>
      <c r="E231" t="s">
        <v>12296</v>
      </c>
    </row>
    <row r="232" spans="1:5" hidden="1" x14ac:dyDescent="0.25">
      <c r="A232" t="s">
        <v>12297</v>
      </c>
      <c r="B232" t="s">
        <v>12298</v>
      </c>
      <c r="C232" t="s">
        <v>12299</v>
      </c>
      <c r="D232" t="s">
        <v>36</v>
      </c>
      <c r="E232" t="s">
        <v>12300</v>
      </c>
    </row>
    <row r="233" spans="1:5" hidden="1" x14ac:dyDescent="0.25">
      <c r="A233" t="s">
        <v>12301</v>
      </c>
      <c r="B233" t="s">
        <v>12302</v>
      </c>
    </row>
    <row r="234" spans="1:5" hidden="1" x14ac:dyDescent="0.25">
      <c r="A234" t="s">
        <v>12303</v>
      </c>
      <c r="B234" t="s">
        <v>12304</v>
      </c>
      <c r="C234" t="s">
        <v>12305</v>
      </c>
      <c r="D234" t="s">
        <v>36</v>
      </c>
      <c r="E234" t="s">
        <v>36</v>
      </c>
    </row>
    <row r="235" spans="1:5" hidden="1" x14ac:dyDescent="0.25">
      <c r="A235" t="s">
        <v>12306</v>
      </c>
      <c r="B235" t="s">
        <v>12307</v>
      </c>
    </row>
    <row r="236" spans="1:5" hidden="1" x14ac:dyDescent="0.25">
      <c r="A236" t="s">
        <v>12308</v>
      </c>
      <c r="B236" t="s">
        <v>12309</v>
      </c>
      <c r="C236" t="s">
        <v>12310</v>
      </c>
      <c r="D236" t="s">
        <v>12311</v>
      </c>
      <c r="E236" t="s">
        <v>12312</v>
      </c>
    </row>
    <row r="237" spans="1:5" hidden="1" x14ac:dyDescent="0.25">
      <c r="A237" t="s">
        <v>12313</v>
      </c>
      <c r="B237" t="s">
        <v>12314</v>
      </c>
      <c r="C237" t="s">
        <v>12315</v>
      </c>
      <c r="D237" t="s">
        <v>36</v>
      </c>
      <c r="E237" t="s">
        <v>36</v>
      </c>
    </row>
    <row r="238" spans="1:5" hidden="1" x14ac:dyDescent="0.25">
      <c r="A238" t="s">
        <v>12316</v>
      </c>
      <c r="B238" t="s">
        <v>12317</v>
      </c>
      <c r="C238" t="s">
        <v>12318</v>
      </c>
      <c r="D238" t="s">
        <v>12319</v>
      </c>
      <c r="E238" t="s">
        <v>12320</v>
      </c>
    </row>
    <row r="239" spans="1:5" hidden="1" x14ac:dyDescent="0.25">
      <c r="A239" t="s">
        <v>12321</v>
      </c>
      <c r="B239" t="s">
        <v>12322</v>
      </c>
      <c r="C239" t="s">
        <v>12323</v>
      </c>
      <c r="D239" t="s">
        <v>12324</v>
      </c>
      <c r="E239" t="s">
        <v>12325</v>
      </c>
    </row>
    <row r="240" spans="1:5" hidden="1" x14ac:dyDescent="0.25">
      <c r="A240" t="s">
        <v>12326</v>
      </c>
      <c r="B240" t="s">
        <v>12327</v>
      </c>
      <c r="C240" t="s">
        <v>12328</v>
      </c>
      <c r="D240" t="s">
        <v>36</v>
      </c>
      <c r="E240" t="s">
        <v>12329</v>
      </c>
    </row>
    <row r="241" spans="1:5" hidden="1" x14ac:dyDescent="0.25">
      <c r="A241" t="s">
        <v>12330</v>
      </c>
      <c r="B241" t="s">
        <v>12331</v>
      </c>
    </row>
    <row r="242" spans="1:5" hidden="1" x14ac:dyDescent="0.25">
      <c r="A242" t="s">
        <v>12332</v>
      </c>
      <c r="B242" t="s">
        <v>12333</v>
      </c>
    </row>
    <row r="243" spans="1:5" hidden="1" x14ac:dyDescent="0.25">
      <c r="A243" t="s">
        <v>12334</v>
      </c>
      <c r="B243" t="s">
        <v>12335</v>
      </c>
      <c r="C243" t="s">
        <v>12336</v>
      </c>
      <c r="D243" t="s">
        <v>12337</v>
      </c>
      <c r="E243" t="s">
        <v>36</v>
      </c>
    </row>
    <row r="244" spans="1:5" hidden="1" x14ac:dyDescent="0.25">
      <c r="A244" t="s">
        <v>12338</v>
      </c>
      <c r="B244" t="s">
        <v>12339</v>
      </c>
      <c r="C244" t="s">
        <v>12340</v>
      </c>
      <c r="D244" t="s">
        <v>12341</v>
      </c>
      <c r="E244" t="s">
        <v>12342</v>
      </c>
    </row>
    <row r="245" spans="1:5" hidden="1" x14ac:dyDescent="0.25">
      <c r="A245" t="s">
        <v>12343</v>
      </c>
      <c r="B245" t="s">
        <v>12344</v>
      </c>
    </row>
    <row r="246" spans="1:5" hidden="1" x14ac:dyDescent="0.25">
      <c r="A246" t="s">
        <v>12345</v>
      </c>
      <c r="B246" t="s">
        <v>12346</v>
      </c>
      <c r="C246" t="s">
        <v>12347</v>
      </c>
      <c r="D246" t="s">
        <v>12348</v>
      </c>
      <c r="E246" t="s">
        <v>12349</v>
      </c>
    </row>
    <row r="247" spans="1:5" hidden="1" x14ac:dyDescent="0.25">
      <c r="A247" t="s">
        <v>12350</v>
      </c>
      <c r="B247" t="s">
        <v>12351</v>
      </c>
    </row>
    <row r="248" spans="1:5" hidden="1" x14ac:dyDescent="0.25">
      <c r="A248" t="s">
        <v>12352</v>
      </c>
      <c r="B248" t="s">
        <v>12353</v>
      </c>
      <c r="C248" t="s">
        <v>12354</v>
      </c>
      <c r="D248" t="s">
        <v>12355</v>
      </c>
      <c r="E248" t="s">
        <v>12356</v>
      </c>
    </row>
    <row r="249" spans="1:5" hidden="1" x14ac:dyDescent="0.25">
      <c r="A249" t="s">
        <v>12357</v>
      </c>
      <c r="B249" t="s">
        <v>12358</v>
      </c>
      <c r="C249" t="s">
        <v>12359</v>
      </c>
      <c r="D249" t="s">
        <v>36</v>
      </c>
      <c r="E249" t="s">
        <v>36</v>
      </c>
    </row>
    <row r="250" spans="1:5" hidden="1" x14ac:dyDescent="0.25">
      <c r="A250" t="s">
        <v>15030</v>
      </c>
      <c r="B250" t="s">
        <v>14357</v>
      </c>
      <c r="C250" t="s">
        <v>12360</v>
      </c>
      <c r="D250" t="s">
        <v>12361</v>
      </c>
      <c r="E250" t="s">
        <v>12362</v>
      </c>
    </row>
    <row r="251" spans="1:5" hidden="1" x14ac:dyDescent="0.25">
      <c r="A251" t="s">
        <v>12363</v>
      </c>
      <c r="B251" t="s">
        <v>12364</v>
      </c>
      <c r="C251" t="s">
        <v>12365</v>
      </c>
      <c r="D251" t="s">
        <v>12366</v>
      </c>
      <c r="E251" t="s">
        <v>12367</v>
      </c>
    </row>
    <row r="252" spans="1:5" hidden="1" x14ac:dyDescent="0.25">
      <c r="A252" t="s">
        <v>12368</v>
      </c>
      <c r="B252" t="s">
        <v>12369</v>
      </c>
      <c r="C252" t="s">
        <v>12370</v>
      </c>
      <c r="D252" t="s">
        <v>36</v>
      </c>
      <c r="E252" t="s">
        <v>36</v>
      </c>
    </row>
    <row r="253" spans="1:5" hidden="1" x14ac:dyDescent="0.25">
      <c r="A253" t="s">
        <v>12371</v>
      </c>
      <c r="B253" t="s">
        <v>12372</v>
      </c>
      <c r="C253" t="s">
        <v>12373</v>
      </c>
      <c r="D253" t="s">
        <v>12374</v>
      </c>
      <c r="E253" t="s">
        <v>12375</v>
      </c>
    </row>
    <row r="254" spans="1:5" hidden="1" x14ac:dyDescent="0.25">
      <c r="A254" t="s">
        <v>12376</v>
      </c>
      <c r="B254" t="s">
        <v>12377</v>
      </c>
    </row>
    <row r="255" spans="1:5" hidden="1" x14ac:dyDescent="0.25">
      <c r="A255" t="s">
        <v>12378</v>
      </c>
      <c r="B255" t="s">
        <v>12379</v>
      </c>
      <c r="C255" t="s">
        <v>12380</v>
      </c>
      <c r="D255" t="s">
        <v>36</v>
      </c>
      <c r="E255" t="s">
        <v>36</v>
      </c>
    </row>
    <row r="256" spans="1:5" hidden="1" x14ac:dyDescent="0.25">
      <c r="A256" t="s">
        <v>12381</v>
      </c>
      <c r="B256" t="s">
        <v>12382</v>
      </c>
      <c r="C256" t="s">
        <v>12383</v>
      </c>
      <c r="D256" t="s">
        <v>12384</v>
      </c>
      <c r="E256" t="s">
        <v>12385</v>
      </c>
    </row>
    <row r="257" spans="1:5" hidden="1" x14ac:dyDescent="0.25">
      <c r="A257" t="s">
        <v>12386</v>
      </c>
      <c r="B257" t="s">
        <v>12387</v>
      </c>
      <c r="C257" t="s">
        <v>12388</v>
      </c>
      <c r="D257" t="s">
        <v>36</v>
      </c>
      <c r="E257" t="s">
        <v>12389</v>
      </c>
    </row>
    <row r="258" spans="1:5" x14ac:dyDescent="0.25">
      <c r="A258" t="s">
        <v>12390</v>
      </c>
      <c r="B258" t="s">
        <v>12391</v>
      </c>
      <c r="C258" t="s">
        <v>12392</v>
      </c>
      <c r="D258" t="s">
        <v>12393</v>
      </c>
      <c r="E258" t="s">
        <v>11818</v>
      </c>
    </row>
    <row r="259" spans="1:5" hidden="1" x14ac:dyDescent="0.25">
      <c r="A259" t="s">
        <v>12394</v>
      </c>
      <c r="B259" t="s">
        <v>12395</v>
      </c>
    </row>
    <row r="260" spans="1:5" hidden="1" x14ac:dyDescent="0.25">
      <c r="A260" t="s">
        <v>12396</v>
      </c>
      <c r="B260" t="s">
        <v>12397</v>
      </c>
      <c r="C260" t="s">
        <v>12398</v>
      </c>
      <c r="D260" t="s">
        <v>36</v>
      </c>
      <c r="E260" t="s">
        <v>36</v>
      </c>
    </row>
    <row r="261" spans="1:5" hidden="1" x14ac:dyDescent="0.25">
      <c r="A261" t="s">
        <v>12399</v>
      </c>
      <c r="B261" t="s">
        <v>12400</v>
      </c>
      <c r="C261" t="s">
        <v>12401</v>
      </c>
      <c r="D261" t="s">
        <v>36</v>
      </c>
      <c r="E261" t="s">
        <v>36</v>
      </c>
    </row>
    <row r="262" spans="1:5" hidden="1" x14ac:dyDescent="0.25">
      <c r="A262" t="s">
        <v>12402</v>
      </c>
      <c r="B262" t="s">
        <v>12403</v>
      </c>
      <c r="C262" t="s">
        <v>12404</v>
      </c>
      <c r="D262" t="s">
        <v>12405</v>
      </c>
      <c r="E262" t="s">
        <v>12406</v>
      </c>
    </row>
    <row r="263" spans="1:5" hidden="1" x14ac:dyDescent="0.25">
      <c r="A263" t="s">
        <v>12407</v>
      </c>
      <c r="B263" t="s">
        <v>12408</v>
      </c>
      <c r="C263" t="s">
        <v>12409</v>
      </c>
      <c r="D263" t="s">
        <v>12410</v>
      </c>
      <c r="E263" t="s">
        <v>12411</v>
      </c>
    </row>
    <row r="264" spans="1:5" hidden="1" x14ac:dyDescent="0.25">
      <c r="A264" t="s">
        <v>12412</v>
      </c>
      <c r="B264" t="s">
        <v>12413</v>
      </c>
      <c r="C264" t="s">
        <v>12414</v>
      </c>
      <c r="D264" t="s">
        <v>12415</v>
      </c>
      <c r="E264" t="s">
        <v>12416</v>
      </c>
    </row>
    <row r="265" spans="1:5" hidden="1" x14ac:dyDescent="0.25">
      <c r="A265" t="s">
        <v>12417</v>
      </c>
      <c r="B265" t="s">
        <v>12418</v>
      </c>
    </row>
    <row r="266" spans="1:5" hidden="1" x14ac:dyDescent="0.25">
      <c r="A266" t="s">
        <v>12419</v>
      </c>
      <c r="B266" t="s">
        <v>12420</v>
      </c>
      <c r="C266" t="s">
        <v>12421</v>
      </c>
      <c r="D266" t="s">
        <v>12422</v>
      </c>
      <c r="E266" t="s">
        <v>12423</v>
      </c>
    </row>
    <row r="267" spans="1:5" hidden="1" x14ac:dyDescent="0.25">
      <c r="A267" t="s">
        <v>12424</v>
      </c>
      <c r="B267" t="s">
        <v>15031</v>
      </c>
      <c r="C267" t="s">
        <v>15032</v>
      </c>
      <c r="D267" t="s">
        <v>12425</v>
      </c>
      <c r="E267" t="s">
        <v>12426</v>
      </c>
    </row>
    <row r="268" spans="1:5" hidden="1" x14ac:dyDescent="0.25">
      <c r="A268" t="s">
        <v>12427</v>
      </c>
      <c r="B268" t="s">
        <v>12428</v>
      </c>
      <c r="C268" t="s">
        <v>12429</v>
      </c>
      <c r="D268" t="s">
        <v>36</v>
      </c>
      <c r="E268" t="s">
        <v>12430</v>
      </c>
    </row>
    <row r="269" spans="1:5" hidden="1" x14ac:dyDescent="0.25">
      <c r="A269" t="s">
        <v>12431</v>
      </c>
      <c r="B269" t="s">
        <v>12432</v>
      </c>
      <c r="C269" t="s">
        <v>12433</v>
      </c>
      <c r="D269" t="s">
        <v>11864</v>
      </c>
      <c r="E269" t="s">
        <v>12434</v>
      </c>
    </row>
    <row r="270" spans="1:5" hidden="1" x14ac:dyDescent="0.25">
      <c r="A270" t="s">
        <v>12435</v>
      </c>
      <c r="B270" t="s">
        <v>12436</v>
      </c>
      <c r="C270" t="s">
        <v>12437</v>
      </c>
      <c r="D270" t="s">
        <v>12438</v>
      </c>
      <c r="E270" t="s">
        <v>12439</v>
      </c>
    </row>
    <row r="271" spans="1:5" hidden="1" x14ac:dyDescent="0.25">
      <c r="A271" t="s">
        <v>12440</v>
      </c>
      <c r="B271" t="s">
        <v>12441</v>
      </c>
      <c r="C271" t="s">
        <v>12442</v>
      </c>
      <c r="D271" t="s">
        <v>12443</v>
      </c>
      <c r="E271" t="s">
        <v>12444</v>
      </c>
    </row>
    <row r="272" spans="1:5" hidden="1" x14ac:dyDescent="0.25">
      <c r="A272" t="s">
        <v>12445</v>
      </c>
      <c r="B272" t="s">
        <v>12446</v>
      </c>
      <c r="C272" t="s">
        <v>12447</v>
      </c>
      <c r="D272" t="s">
        <v>12448</v>
      </c>
      <c r="E272" t="s">
        <v>12449</v>
      </c>
    </row>
    <row r="273" spans="1:5" hidden="1" x14ac:dyDescent="0.25">
      <c r="A273" t="s">
        <v>12450</v>
      </c>
      <c r="B273" t="s">
        <v>12451</v>
      </c>
      <c r="C273" t="s">
        <v>12452</v>
      </c>
      <c r="D273" t="s">
        <v>12453</v>
      </c>
      <c r="E273" t="s">
        <v>12454</v>
      </c>
    </row>
    <row r="274" spans="1:5" hidden="1" x14ac:dyDescent="0.25">
      <c r="A274" t="s">
        <v>12455</v>
      </c>
      <c r="B274" t="s">
        <v>12456</v>
      </c>
    </row>
    <row r="275" spans="1:5" hidden="1" x14ac:dyDescent="0.25">
      <c r="A275" t="s">
        <v>12457</v>
      </c>
      <c r="B275" t="s">
        <v>12458</v>
      </c>
      <c r="C275" t="s">
        <v>12459</v>
      </c>
      <c r="D275" t="s">
        <v>36</v>
      </c>
      <c r="E275" t="s">
        <v>12460</v>
      </c>
    </row>
    <row r="276" spans="1:5" hidden="1" x14ac:dyDescent="0.25">
      <c r="A276" t="s">
        <v>12461</v>
      </c>
      <c r="B276" t="s">
        <v>12462</v>
      </c>
      <c r="C276" t="s">
        <v>12463</v>
      </c>
      <c r="D276" t="s">
        <v>12464</v>
      </c>
      <c r="E276" t="s">
        <v>12465</v>
      </c>
    </row>
    <row r="277" spans="1:5" hidden="1" x14ac:dyDescent="0.25">
      <c r="A277" t="s">
        <v>12466</v>
      </c>
      <c r="B277" t="s">
        <v>12467</v>
      </c>
    </row>
    <row r="278" spans="1:5" hidden="1" x14ac:dyDescent="0.25">
      <c r="A278" t="s">
        <v>12468</v>
      </c>
      <c r="B278" t="s">
        <v>12469</v>
      </c>
      <c r="C278" t="s">
        <v>12470</v>
      </c>
      <c r="D278" t="s">
        <v>36</v>
      </c>
      <c r="E278" t="s">
        <v>36</v>
      </c>
    </row>
    <row r="279" spans="1:5" hidden="1" x14ac:dyDescent="0.25">
      <c r="A279" t="s">
        <v>12471</v>
      </c>
      <c r="B279" t="s">
        <v>12472</v>
      </c>
      <c r="C279" t="s">
        <v>12473</v>
      </c>
      <c r="D279" t="s">
        <v>36</v>
      </c>
      <c r="E279" t="s">
        <v>36</v>
      </c>
    </row>
    <row r="280" spans="1:5" hidden="1" x14ac:dyDescent="0.25">
      <c r="A280" t="s">
        <v>12474</v>
      </c>
      <c r="B280" t="s">
        <v>12475</v>
      </c>
      <c r="C280" t="s">
        <v>12476</v>
      </c>
      <c r="D280" t="s">
        <v>12477</v>
      </c>
      <c r="E280" t="s">
        <v>12478</v>
      </c>
    </row>
    <row r="281" spans="1:5" hidden="1" x14ac:dyDescent="0.25">
      <c r="A281" t="s">
        <v>12479</v>
      </c>
      <c r="B281" t="s">
        <v>12480</v>
      </c>
      <c r="C281" t="s">
        <v>12481</v>
      </c>
      <c r="D281" t="s">
        <v>12482</v>
      </c>
      <c r="E281" t="s">
        <v>12483</v>
      </c>
    </row>
    <row r="282" spans="1:5" hidden="1" x14ac:dyDescent="0.25">
      <c r="A282" t="s">
        <v>12484</v>
      </c>
      <c r="B282" t="s">
        <v>12485</v>
      </c>
      <c r="C282" t="s">
        <v>12486</v>
      </c>
      <c r="D282" t="s">
        <v>36</v>
      </c>
      <c r="E282" t="s">
        <v>12487</v>
      </c>
    </row>
    <row r="283" spans="1:5" hidden="1" x14ac:dyDescent="0.25">
      <c r="A283" t="s">
        <v>12488</v>
      </c>
      <c r="B283" t="s">
        <v>12489</v>
      </c>
      <c r="C283" t="s">
        <v>12490</v>
      </c>
      <c r="D283" t="s">
        <v>12491</v>
      </c>
      <c r="E283" t="s">
        <v>12492</v>
      </c>
    </row>
    <row r="284" spans="1:5" hidden="1" x14ac:dyDescent="0.25">
      <c r="A284" t="s">
        <v>12493</v>
      </c>
      <c r="B284" t="s">
        <v>12494</v>
      </c>
    </row>
    <row r="285" spans="1:5" hidden="1" x14ac:dyDescent="0.25">
      <c r="A285" t="s">
        <v>12495</v>
      </c>
      <c r="B285" t="s">
        <v>12496</v>
      </c>
    </row>
    <row r="286" spans="1:5" hidden="1" x14ac:dyDescent="0.25">
      <c r="A286" t="s">
        <v>12497</v>
      </c>
      <c r="B286" t="s">
        <v>12498</v>
      </c>
      <c r="C286" t="s">
        <v>12499</v>
      </c>
      <c r="D286" t="s">
        <v>36</v>
      </c>
      <c r="E286" t="s">
        <v>36</v>
      </c>
    </row>
    <row r="287" spans="1:5" hidden="1" x14ac:dyDescent="0.25">
      <c r="A287" t="s">
        <v>12500</v>
      </c>
      <c r="B287" t="s">
        <v>12501</v>
      </c>
      <c r="C287" t="s">
        <v>12502</v>
      </c>
      <c r="D287" t="s">
        <v>12503</v>
      </c>
      <c r="E287" t="s">
        <v>12504</v>
      </c>
    </row>
    <row r="288" spans="1:5" hidden="1" x14ac:dyDescent="0.25">
      <c r="A288" t="s">
        <v>12505</v>
      </c>
      <c r="B288" t="s">
        <v>12506</v>
      </c>
    </row>
    <row r="289" spans="1:5" hidden="1" x14ac:dyDescent="0.25">
      <c r="A289" t="s">
        <v>12507</v>
      </c>
      <c r="B289" t="s">
        <v>12508</v>
      </c>
      <c r="C289" t="s">
        <v>12509</v>
      </c>
      <c r="D289" t="s">
        <v>12510</v>
      </c>
      <c r="E289" t="s">
        <v>12511</v>
      </c>
    </row>
    <row r="290" spans="1:5" hidden="1" x14ac:dyDescent="0.25">
      <c r="A290" t="s">
        <v>12512</v>
      </c>
      <c r="B290" t="s">
        <v>12513</v>
      </c>
      <c r="C290" t="s">
        <v>12514</v>
      </c>
      <c r="D290" t="s">
        <v>12515</v>
      </c>
      <c r="E290" t="s">
        <v>12516</v>
      </c>
    </row>
    <row r="291" spans="1:5" hidden="1" x14ac:dyDescent="0.25">
      <c r="A291" t="s">
        <v>12517</v>
      </c>
      <c r="B291" t="s">
        <v>12518</v>
      </c>
      <c r="C291" t="s">
        <v>12519</v>
      </c>
      <c r="D291" t="s">
        <v>36</v>
      </c>
      <c r="E291" t="s">
        <v>12520</v>
      </c>
    </row>
    <row r="292" spans="1:5" hidden="1" x14ac:dyDescent="0.25">
      <c r="A292" t="s">
        <v>12521</v>
      </c>
      <c r="B292" t="s">
        <v>12522</v>
      </c>
      <c r="C292" t="s">
        <v>12523</v>
      </c>
      <c r="D292" t="s">
        <v>36</v>
      </c>
      <c r="E292" t="s">
        <v>36</v>
      </c>
    </row>
    <row r="293" spans="1:5" hidden="1" x14ac:dyDescent="0.25">
      <c r="A293" t="s">
        <v>12524</v>
      </c>
      <c r="B293" t="s">
        <v>12525</v>
      </c>
      <c r="C293" t="s">
        <v>12526</v>
      </c>
      <c r="D293" t="s">
        <v>12527</v>
      </c>
      <c r="E293" t="s">
        <v>36</v>
      </c>
    </row>
    <row r="294" spans="1:5" hidden="1" x14ac:dyDescent="0.25">
      <c r="A294" t="s">
        <v>12528</v>
      </c>
      <c r="B294" t="s">
        <v>12529</v>
      </c>
      <c r="C294" t="s">
        <v>12530</v>
      </c>
      <c r="D294" t="s">
        <v>12531</v>
      </c>
      <c r="E294" t="s">
        <v>14605</v>
      </c>
    </row>
    <row r="295" spans="1:5" hidden="1" x14ac:dyDescent="0.25">
      <c r="A295" t="s">
        <v>12532</v>
      </c>
      <c r="B295" t="s">
        <v>12533</v>
      </c>
      <c r="C295" t="s">
        <v>12534</v>
      </c>
      <c r="D295" t="s">
        <v>36</v>
      </c>
      <c r="E295" t="s">
        <v>36</v>
      </c>
    </row>
    <row r="296" spans="1:5" hidden="1" x14ac:dyDescent="0.25">
      <c r="A296" t="s">
        <v>12535</v>
      </c>
      <c r="B296" t="s">
        <v>12536</v>
      </c>
    </row>
    <row r="297" spans="1:5" hidden="1" x14ac:dyDescent="0.25">
      <c r="A297" t="s">
        <v>12537</v>
      </c>
      <c r="B297" t="s">
        <v>12538</v>
      </c>
      <c r="C297" t="s">
        <v>12539</v>
      </c>
      <c r="D297" t="s">
        <v>36</v>
      </c>
      <c r="E297" t="s">
        <v>36</v>
      </c>
    </row>
    <row r="298" spans="1:5" hidden="1" x14ac:dyDescent="0.25">
      <c r="A298" t="s">
        <v>12540</v>
      </c>
      <c r="B298" t="s">
        <v>12541</v>
      </c>
      <c r="C298" t="s">
        <v>12542</v>
      </c>
      <c r="D298" t="s">
        <v>12543</v>
      </c>
      <c r="E298" t="s">
        <v>12544</v>
      </c>
    </row>
    <row r="299" spans="1:5" hidden="1" x14ac:dyDescent="0.25">
      <c r="A299" t="s">
        <v>12545</v>
      </c>
      <c r="B299" t="s">
        <v>12546</v>
      </c>
      <c r="C299" t="s">
        <v>12547</v>
      </c>
      <c r="D299" t="s">
        <v>36</v>
      </c>
      <c r="E299" t="s">
        <v>12548</v>
      </c>
    </row>
    <row r="300" spans="1:5" hidden="1" x14ac:dyDescent="0.25">
      <c r="A300" t="s">
        <v>12549</v>
      </c>
      <c r="B300" t="s">
        <v>12550</v>
      </c>
    </row>
    <row r="301" spans="1:5" hidden="1" x14ac:dyDescent="0.25">
      <c r="A301" t="s">
        <v>12551</v>
      </c>
      <c r="B301" t="s">
        <v>12552</v>
      </c>
    </row>
    <row r="302" spans="1:5" hidden="1" x14ac:dyDescent="0.25">
      <c r="A302" t="s">
        <v>12553</v>
      </c>
      <c r="B302" t="s">
        <v>12554</v>
      </c>
      <c r="C302" t="s">
        <v>12555</v>
      </c>
      <c r="D302" t="s">
        <v>12556</v>
      </c>
      <c r="E302" t="s">
        <v>12557</v>
      </c>
    </row>
    <row r="303" spans="1:5" hidden="1" x14ac:dyDescent="0.25">
      <c r="A303" t="s">
        <v>12558</v>
      </c>
      <c r="B303" t="s">
        <v>12559</v>
      </c>
      <c r="C303" t="s">
        <v>12560</v>
      </c>
      <c r="D303" t="s">
        <v>12561</v>
      </c>
      <c r="E303" t="s">
        <v>36</v>
      </c>
    </row>
    <row r="304" spans="1:5" hidden="1" x14ac:dyDescent="0.25">
      <c r="A304" t="s">
        <v>12562</v>
      </c>
      <c r="B304" t="s">
        <v>12563</v>
      </c>
      <c r="C304" t="s">
        <v>12564</v>
      </c>
      <c r="D304" t="s">
        <v>36</v>
      </c>
      <c r="E304" t="s">
        <v>12565</v>
      </c>
    </row>
    <row r="305" spans="1:5" hidden="1" x14ac:dyDescent="0.25">
      <c r="A305" t="s">
        <v>12566</v>
      </c>
      <c r="B305" t="s">
        <v>12567</v>
      </c>
    </row>
    <row r="306" spans="1:5" hidden="1" x14ac:dyDescent="0.25">
      <c r="A306" t="s">
        <v>12568</v>
      </c>
      <c r="B306" t="s">
        <v>12569</v>
      </c>
      <c r="C306" t="s">
        <v>12570</v>
      </c>
      <c r="D306" t="s">
        <v>36</v>
      </c>
      <c r="E306" t="s">
        <v>12571</v>
      </c>
    </row>
    <row r="307" spans="1:5" hidden="1" x14ac:dyDescent="0.25">
      <c r="A307" t="s">
        <v>12572</v>
      </c>
      <c r="B307" t="s">
        <v>12573</v>
      </c>
      <c r="C307" t="s">
        <v>12574</v>
      </c>
      <c r="D307" t="s">
        <v>12575</v>
      </c>
      <c r="E307" t="s">
        <v>12576</v>
      </c>
    </row>
    <row r="308" spans="1:5" hidden="1" x14ac:dyDescent="0.25">
      <c r="A308" t="s">
        <v>12577</v>
      </c>
      <c r="B308" t="s">
        <v>12578</v>
      </c>
      <c r="C308" t="s">
        <v>12579</v>
      </c>
      <c r="D308" t="s">
        <v>12580</v>
      </c>
      <c r="E308" t="s">
        <v>12581</v>
      </c>
    </row>
    <row r="309" spans="1:5" hidden="1" x14ac:dyDescent="0.25">
      <c r="A309" t="s">
        <v>12582</v>
      </c>
      <c r="B309" t="s">
        <v>12583</v>
      </c>
      <c r="C309" t="s">
        <v>12584</v>
      </c>
      <c r="D309" t="s">
        <v>12585</v>
      </c>
      <c r="E309" t="s">
        <v>36</v>
      </c>
    </row>
    <row r="310" spans="1:5" hidden="1" x14ac:dyDescent="0.25">
      <c r="A310" t="s">
        <v>12586</v>
      </c>
      <c r="B310" t="s">
        <v>12587</v>
      </c>
      <c r="C310" t="s">
        <v>12588</v>
      </c>
      <c r="D310" t="s">
        <v>36</v>
      </c>
      <c r="E310" t="s">
        <v>36</v>
      </c>
    </row>
    <row r="311" spans="1:5" hidden="1" x14ac:dyDescent="0.25">
      <c r="A311" t="s">
        <v>12589</v>
      </c>
      <c r="B311" t="s">
        <v>12590</v>
      </c>
      <c r="C311" t="s">
        <v>12591</v>
      </c>
      <c r="D311" t="s">
        <v>36</v>
      </c>
      <c r="E311" t="s">
        <v>12592</v>
      </c>
    </row>
    <row r="312" spans="1:5" hidden="1" x14ac:dyDescent="0.25">
      <c r="A312" t="s">
        <v>12593</v>
      </c>
      <c r="B312" t="s">
        <v>12594</v>
      </c>
      <c r="C312" t="s">
        <v>12595</v>
      </c>
      <c r="D312" t="s">
        <v>12596</v>
      </c>
      <c r="E312" t="s">
        <v>12597</v>
      </c>
    </row>
    <row r="313" spans="1:5" hidden="1" x14ac:dyDescent="0.25">
      <c r="A313" t="s">
        <v>12598</v>
      </c>
      <c r="B313" t="s">
        <v>12599</v>
      </c>
      <c r="C313" t="s">
        <v>12600</v>
      </c>
    </row>
    <row r="314" spans="1:5" hidden="1" x14ac:dyDescent="0.25">
      <c r="A314" t="s">
        <v>12601</v>
      </c>
      <c r="B314" t="s">
        <v>12602</v>
      </c>
      <c r="C314" t="s">
        <v>12603</v>
      </c>
      <c r="D314" t="s">
        <v>36</v>
      </c>
      <c r="E314" t="s">
        <v>36</v>
      </c>
    </row>
    <row r="315" spans="1:5" hidden="1" x14ac:dyDescent="0.25">
      <c r="A315" t="s">
        <v>12604</v>
      </c>
      <c r="B315" t="s">
        <v>12605</v>
      </c>
      <c r="C315" t="s">
        <v>12606</v>
      </c>
      <c r="D315" t="s">
        <v>36</v>
      </c>
      <c r="E315" t="s">
        <v>12607</v>
      </c>
    </row>
    <row r="316" spans="1:5" hidden="1" x14ac:dyDescent="0.25">
      <c r="A316" t="s">
        <v>12608</v>
      </c>
      <c r="B316" t="s">
        <v>12609</v>
      </c>
      <c r="C316" t="s">
        <v>12610</v>
      </c>
      <c r="D316" t="s">
        <v>36</v>
      </c>
      <c r="E316" t="s">
        <v>12611</v>
      </c>
    </row>
    <row r="317" spans="1:5" hidden="1" x14ac:dyDescent="0.25">
      <c r="A317" t="s">
        <v>12612</v>
      </c>
      <c r="B317" t="s">
        <v>12613</v>
      </c>
      <c r="C317" t="s">
        <v>12614</v>
      </c>
      <c r="D317" t="s">
        <v>36</v>
      </c>
      <c r="E317" t="s">
        <v>36</v>
      </c>
    </row>
    <row r="318" spans="1:5" hidden="1" x14ac:dyDescent="0.25">
      <c r="A318" t="s">
        <v>12615</v>
      </c>
      <c r="B318" t="s">
        <v>12616</v>
      </c>
    </row>
    <row r="319" spans="1:5" hidden="1" x14ac:dyDescent="0.25">
      <c r="A319" t="s">
        <v>12617</v>
      </c>
      <c r="B319" t="s">
        <v>12618</v>
      </c>
      <c r="C319" t="s">
        <v>12619</v>
      </c>
      <c r="D319" t="s">
        <v>36</v>
      </c>
      <c r="E319" t="s">
        <v>36</v>
      </c>
    </row>
    <row r="320" spans="1:5" hidden="1" x14ac:dyDescent="0.25">
      <c r="A320" t="s">
        <v>12620</v>
      </c>
      <c r="B320" t="s">
        <v>12621</v>
      </c>
      <c r="C320" t="s">
        <v>12622</v>
      </c>
      <c r="D320" t="s">
        <v>36</v>
      </c>
      <c r="E320" t="s">
        <v>12623</v>
      </c>
    </row>
    <row r="321" spans="1:5" hidden="1" x14ac:dyDescent="0.25">
      <c r="A321" t="s">
        <v>12624</v>
      </c>
      <c r="B321" t="s">
        <v>12625</v>
      </c>
      <c r="C321" t="s">
        <v>12626</v>
      </c>
      <c r="D321" t="s">
        <v>36</v>
      </c>
      <c r="E321" t="s">
        <v>12627</v>
      </c>
    </row>
    <row r="322" spans="1:5" hidden="1" x14ac:dyDescent="0.25">
      <c r="A322" t="s">
        <v>12628</v>
      </c>
      <c r="B322" t="s">
        <v>12629</v>
      </c>
      <c r="C322" t="s">
        <v>12630</v>
      </c>
      <c r="D322" t="s">
        <v>12033</v>
      </c>
      <c r="E322" t="s">
        <v>12631</v>
      </c>
    </row>
    <row r="323" spans="1:5" hidden="1" x14ac:dyDescent="0.25">
      <c r="A323" t="s">
        <v>12632</v>
      </c>
      <c r="B323" t="s">
        <v>12633</v>
      </c>
      <c r="C323" t="s">
        <v>12634</v>
      </c>
      <c r="D323" t="s">
        <v>36</v>
      </c>
      <c r="E323" t="s">
        <v>36</v>
      </c>
    </row>
    <row r="324" spans="1:5" hidden="1" x14ac:dyDescent="0.25">
      <c r="A324" t="s">
        <v>12635</v>
      </c>
      <c r="B324" t="s">
        <v>12636</v>
      </c>
      <c r="C324" t="s">
        <v>12637</v>
      </c>
      <c r="D324" t="s">
        <v>12638</v>
      </c>
      <c r="E324" t="s">
        <v>12639</v>
      </c>
    </row>
    <row r="325" spans="1:5" hidden="1" x14ac:dyDescent="0.25">
      <c r="A325" t="s">
        <v>12640</v>
      </c>
      <c r="B325" t="s">
        <v>12641</v>
      </c>
      <c r="C325" t="s">
        <v>12642</v>
      </c>
      <c r="D325" t="s">
        <v>36</v>
      </c>
      <c r="E325" t="s">
        <v>12643</v>
      </c>
    </row>
    <row r="326" spans="1:5" hidden="1" x14ac:dyDescent="0.25">
      <c r="A326" t="s">
        <v>12644</v>
      </c>
      <c r="B326" t="s">
        <v>12645</v>
      </c>
      <c r="C326" t="s">
        <v>12646</v>
      </c>
      <c r="D326" t="s">
        <v>36</v>
      </c>
      <c r="E326" t="s">
        <v>36</v>
      </c>
    </row>
    <row r="327" spans="1:5" hidden="1" x14ac:dyDescent="0.25">
      <c r="A327" t="s">
        <v>12647</v>
      </c>
      <c r="B327" t="s">
        <v>12648</v>
      </c>
      <c r="C327" t="s">
        <v>12649</v>
      </c>
      <c r="D327" t="s">
        <v>12650</v>
      </c>
      <c r="E327" t="s">
        <v>12651</v>
      </c>
    </row>
    <row r="328" spans="1:5" hidden="1" x14ac:dyDescent="0.25">
      <c r="A328" t="s">
        <v>12652</v>
      </c>
      <c r="B328" t="s">
        <v>12653</v>
      </c>
      <c r="C328" t="s">
        <v>12654</v>
      </c>
      <c r="D328" t="s">
        <v>11934</v>
      </c>
      <c r="E328" t="s">
        <v>12655</v>
      </c>
    </row>
    <row r="329" spans="1:5" hidden="1" x14ac:dyDescent="0.25">
      <c r="A329" t="s">
        <v>12656</v>
      </c>
      <c r="B329" t="s">
        <v>12657</v>
      </c>
      <c r="C329" t="s">
        <v>12658</v>
      </c>
      <c r="D329" t="s">
        <v>36</v>
      </c>
      <c r="E329" t="s">
        <v>36</v>
      </c>
    </row>
    <row r="330" spans="1:5" hidden="1" x14ac:dyDescent="0.25">
      <c r="A330" t="s">
        <v>12659</v>
      </c>
      <c r="B330" t="s">
        <v>12660</v>
      </c>
      <c r="C330" t="s">
        <v>12661</v>
      </c>
      <c r="D330" t="s">
        <v>12662</v>
      </c>
      <c r="E330" t="s">
        <v>12663</v>
      </c>
    </row>
    <row r="331" spans="1:5" hidden="1" x14ac:dyDescent="0.25">
      <c r="A331" t="s">
        <v>12664</v>
      </c>
      <c r="B331" t="s">
        <v>12665</v>
      </c>
      <c r="C331" t="s">
        <v>12666</v>
      </c>
      <c r="D331" t="s">
        <v>12667</v>
      </c>
      <c r="E331" t="s">
        <v>36</v>
      </c>
    </row>
    <row r="332" spans="1:5" hidden="1" x14ac:dyDescent="0.25">
      <c r="A332" t="s">
        <v>12668</v>
      </c>
      <c r="B332" t="s">
        <v>12669</v>
      </c>
      <c r="C332" t="s">
        <v>12670</v>
      </c>
      <c r="D332" t="s">
        <v>36</v>
      </c>
      <c r="E332" t="s">
        <v>36</v>
      </c>
    </row>
    <row r="333" spans="1:5" hidden="1" x14ac:dyDescent="0.25">
      <c r="A333" t="s">
        <v>12671</v>
      </c>
      <c r="B333" t="s">
        <v>12672</v>
      </c>
      <c r="C333" t="s">
        <v>12673</v>
      </c>
      <c r="D333" t="s">
        <v>12674</v>
      </c>
      <c r="E333" t="s">
        <v>12675</v>
      </c>
    </row>
    <row r="334" spans="1:5" hidden="1" x14ac:dyDescent="0.25">
      <c r="A334" t="s">
        <v>12676</v>
      </c>
      <c r="B334" t="s">
        <v>12677</v>
      </c>
      <c r="C334" t="s">
        <v>12678</v>
      </c>
      <c r="D334" t="s">
        <v>36</v>
      </c>
      <c r="E334" t="s">
        <v>36</v>
      </c>
    </row>
    <row r="335" spans="1:5" hidden="1" x14ac:dyDescent="0.25">
      <c r="A335" t="s">
        <v>12679</v>
      </c>
      <c r="B335" t="s">
        <v>12680</v>
      </c>
      <c r="C335" t="s">
        <v>12681</v>
      </c>
      <c r="D335" t="s">
        <v>36</v>
      </c>
      <c r="E335" t="s">
        <v>12682</v>
      </c>
    </row>
    <row r="336" spans="1:5" hidden="1" x14ac:dyDescent="0.25">
      <c r="A336" t="s">
        <v>12683</v>
      </c>
      <c r="B336" t="s">
        <v>12684</v>
      </c>
      <c r="C336" t="s">
        <v>12685</v>
      </c>
      <c r="D336" t="s">
        <v>36</v>
      </c>
      <c r="E336" t="s">
        <v>12686</v>
      </c>
    </row>
    <row r="337" spans="1:5" hidden="1" x14ac:dyDescent="0.25">
      <c r="A337" t="s">
        <v>12687</v>
      </c>
      <c r="B337" t="s">
        <v>12688</v>
      </c>
      <c r="C337" t="s">
        <v>36</v>
      </c>
      <c r="D337" t="s">
        <v>36</v>
      </c>
      <c r="E337" t="s">
        <v>36</v>
      </c>
    </row>
    <row r="338" spans="1:5" hidden="1" x14ac:dyDescent="0.25">
      <c r="A338" t="s">
        <v>12689</v>
      </c>
      <c r="B338" t="s">
        <v>12690</v>
      </c>
      <c r="C338" t="s">
        <v>12691</v>
      </c>
      <c r="D338" t="s">
        <v>14526</v>
      </c>
      <c r="E338" t="s">
        <v>14527</v>
      </c>
    </row>
    <row r="339" spans="1:5" hidden="1" x14ac:dyDescent="0.25">
      <c r="A339" t="s">
        <v>12692</v>
      </c>
      <c r="B339" t="s">
        <v>12693</v>
      </c>
      <c r="C339" t="s">
        <v>12694</v>
      </c>
      <c r="D339" t="s">
        <v>12695</v>
      </c>
      <c r="E339" t="s">
        <v>36</v>
      </c>
    </row>
    <row r="340" spans="1:5" hidden="1" x14ac:dyDescent="0.25">
      <c r="A340" t="s">
        <v>12696</v>
      </c>
      <c r="B340" t="s">
        <v>12697</v>
      </c>
      <c r="C340" t="s">
        <v>12698</v>
      </c>
      <c r="D340" t="s">
        <v>36</v>
      </c>
      <c r="E340" t="s">
        <v>12699</v>
      </c>
    </row>
    <row r="341" spans="1:5" hidden="1" x14ac:dyDescent="0.25">
      <c r="A341" t="s">
        <v>12700</v>
      </c>
      <c r="B341" t="s">
        <v>12701</v>
      </c>
      <c r="C341" t="s">
        <v>15211</v>
      </c>
      <c r="D341" t="s">
        <v>36</v>
      </c>
      <c r="E341" t="s">
        <v>36</v>
      </c>
    </row>
    <row r="342" spans="1:5" hidden="1" x14ac:dyDescent="0.25">
      <c r="A342" t="s">
        <v>12702</v>
      </c>
      <c r="B342" t="s">
        <v>12703</v>
      </c>
    </row>
    <row r="343" spans="1:5" hidden="1" x14ac:dyDescent="0.25">
      <c r="A343" t="s">
        <v>12704</v>
      </c>
      <c r="B343" t="s">
        <v>12705</v>
      </c>
    </row>
    <row r="344" spans="1:5" hidden="1" x14ac:dyDescent="0.25">
      <c r="A344" t="s">
        <v>12706</v>
      </c>
      <c r="B344" t="s">
        <v>12707</v>
      </c>
    </row>
    <row r="345" spans="1:5" hidden="1" x14ac:dyDescent="0.25">
      <c r="A345" t="s">
        <v>12708</v>
      </c>
      <c r="B345" t="s">
        <v>12709</v>
      </c>
      <c r="C345" t="s">
        <v>12710</v>
      </c>
      <c r="D345" t="s">
        <v>36</v>
      </c>
      <c r="E345" t="s">
        <v>12711</v>
      </c>
    </row>
    <row r="346" spans="1:5" hidden="1" x14ac:dyDescent="0.25">
      <c r="A346" t="s">
        <v>15212</v>
      </c>
      <c r="B346" t="s">
        <v>15213</v>
      </c>
      <c r="C346" t="s">
        <v>15557</v>
      </c>
      <c r="D346" t="s">
        <v>15558</v>
      </c>
      <c r="E346" t="s">
        <v>15559</v>
      </c>
    </row>
    <row r="347" spans="1:5" hidden="1" x14ac:dyDescent="0.25">
      <c r="A347" t="s">
        <v>12712</v>
      </c>
      <c r="B347" t="s">
        <v>12713</v>
      </c>
      <c r="C347" t="s">
        <v>12714</v>
      </c>
      <c r="D347" t="s">
        <v>12715</v>
      </c>
      <c r="E347" t="s">
        <v>12716</v>
      </c>
    </row>
    <row r="348" spans="1:5" hidden="1" x14ac:dyDescent="0.25">
      <c r="A348" t="s">
        <v>12717</v>
      </c>
      <c r="B348" t="s">
        <v>12718</v>
      </c>
      <c r="C348" t="s">
        <v>12719</v>
      </c>
      <c r="D348" t="s">
        <v>12720</v>
      </c>
      <c r="E348" t="s">
        <v>12721</v>
      </c>
    </row>
    <row r="349" spans="1:5" hidden="1" x14ac:dyDescent="0.25">
      <c r="A349" t="s">
        <v>12722</v>
      </c>
      <c r="B349" t="s">
        <v>12723</v>
      </c>
      <c r="C349" t="s">
        <v>12724</v>
      </c>
      <c r="D349" t="s">
        <v>12415</v>
      </c>
      <c r="E349" t="s">
        <v>12725</v>
      </c>
    </row>
    <row r="350" spans="1:5" hidden="1" x14ac:dyDescent="0.25">
      <c r="A350" t="s">
        <v>12726</v>
      </c>
      <c r="B350" t="s">
        <v>12727</v>
      </c>
      <c r="C350" t="s">
        <v>12728</v>
      </c>
      <c r="D350" t="s">
        <v>36</v>
      </c>
      <c r="E350" t="s">
        <v>36</v>
      </c>
    </row>
    <row r="351" spans="1:5" hidden="1" x14ac:dyDescent="0.25">
      <c r="A351" t="s">
        <v>12729</v>
      </c>
      <c r="B351" t="s">
        <v>12730</v>
      </c>
    </row>
    <row r="352" spans="1:5" hidden="1" x14ac:dyDescent="0.25">
      <c r="A352" t="s">
        <v>12731</v>
      </c>
      <c r="B352" t="s">
        <v>12732</v>
      </c>
      <c r="C352" t="s">
        <v>12733</v>
      </c>
      <c r="D352" t="s">
        <v>36</v>
      </c>
      <c r="E352" t="s">
        <v>36</v>
      </c>
    </row>
    <row r="353" spans="1:5" hidden="1" x14ac:dyDescent="0.25">
      <c r="A353" t="s">
        <v>12734</v>
      </c>
      <c r="B353" t="s">
        <v>12735</v>
      </c>
      <c r="C353" t="s">
        <v>12736</v>
      </c>
      <c r="D353" t="s">
        <v>36</v>
      </c>
      <c r="E353" t="s">
        <v>36</v>
      </c>
    </row>
    <row r="354" spans="1:5" hidden="1" x14ac:dyDescent="0.25">
      <c r="A354" t="s">
        <v>12737</v>
      </c>
      <c r="B354" t="s">
        <v>12738</v>
      </c>
      <c r="C354" s="76" t="s">
        <v>12739</v>
      </c>
      <c r="D354" t="s">
        <v>36</v>
      </c>
      <c r="E354" t="s">
        <v>12740</v>
      </c>
    </row>
    <row r="355" spans="1:5" hidden="1" x14ac:dyDescent="0.25">
      <c r="A355" t="s">
        <v>12741</v>
      </c>
      <c r="B355" t="s">
        <v>12742</v>
      </c>
      <c r="C355" t="s">
        <v>15214</v>
      </c>
      <c r="D355" t="s">
        <v>11980</v>
      </c>
      <c r="E355" t="s">
        <v>14606</v>
      </c>
    </row>
    <row r="356" spans="1:5" hidden="1" x14ac:dyDescent="0.25">
      <c r="A356" t="s">
        <v>12743</v>
      </c>
      <c r="B356" t="s">
        <v>12744</v>
      </c>
      <c r="C356" t="s">
        <v>12745</v>
      </c>
      <c r="D356" t="s">
        <v>36</v>
      </c>
      <c r="E356" t="s">
        <v>36</v>
      </c>
    </row>
    <row r="357" spans="1:5" hidden="1" x14ac:dyDescent="0.25">
      <c r="A357" t="s">
        <v>12746</v>
      </c>
      <c r="B357" t="s">
        <v>12747</v>
      </c>
      <c r="C357" t="s">
        <v>12748</v>
      </c>
      <c r="D357" t="s">
        <v>36</v>
      </c>
      <c r="E357" t="s">
        <v>36</v>
      </c>
    </row>
    <row r="358" spans="1:5" hidden="1" x14ac:dyDescent="0.25">
      <c r="A358" t="s">
        <v>12749</v>
      </c>
      <c r="B358" t="s">
        <v>12750</v>
      </c>
    </row>
    <row r="359" spans="1:5" hidden="1" x14ac:dyDescent="0.25">
      <c r="A359" t="s">
        <v>12751</v>
      </c>
      <c r="B359" t="s">
        <v>12752</v>
      </c>
      <c r="C359" t="s">
        <v>12753</v>
      </c>
      <c r="D359" t="s">
        <v>36</v>
      </c>
      <c r="E359" t="s">
        <v>12754</v>
      </c>
    </row>
    <row r="360" spans="1:5" hidden="1" x14ac:dyDescent="0.25">
      <c r="A360" t="s">
        <v>12755</v>
      </c>
      <c r="B360" t="s">
        <v>12756</v>
      </c>
      <c r="C360" t="s">
        <v>12757</v>
      </c>
      <c r="D360" t="s">
        <v>11980</v>
      </c>
      <c r="E360" t="s">
        <v>12758</v>
      </c>
    </row>
    <row r="361" spans="1:5" hidden="1" x14ac:dyDescent="0.25">
      <c r="A361" t="s">
        <v>12759</v>
      </c>
      <c r="B361" t="s">
        <v>12760</v>
      </c>
      <c r="C361" t="s">
        <v>12761</v>
      </c>
      <c r="D361" t="s">
        <v>36</v>
      </c>
      <c r="E361" t="s">
        <v>12762</v>
      </c>
    </row>
    <row r="362" spans="1:5" hidden="1" x14ac:dyDescent="0.25">
      <c r="A362" t="s">
        <v>12763</v>
      </c>
      <c r="B362" t="s">
        <v>12764</v>
      </c>
      <c r="C362" t="s">
        <v>12765</v>
      </c>
      <c r="D362" t="s">
        <v>12766</v>
      </c>
      <c r="E362" t="s">
        <v>36</v>
      </c>
    </row>
    <row r="363" spans="1:5" hidden="1" x14ac:dyDescent="0.25">
      <c r="A363" t="s">
        <v>12767</v>
      </c>
      <c r="B363" t="s">
        <v>12768</v>
      </c>
      <c r="C363" t="s">
        <v>12769</v>
      </c>
      <c r="D363" t="s">
        <v>12770</v>
      </c>
      <c r="E363" t="s">
        <v>12771</v>
      </c>
    </row>
    <row r="364" spans="1:5" hidden="1" x14ac:dyDescent="0.25">
      <c r="A364" t="s">
        <v>12772</v>
      </c>
      <c r="B364" t="s">
        <v>12773</v>
      </c>
      <c r="C364" t="s">
        <v>36</v>
      </c>
      <c r="D364" t="s">
        <v>36</v>
      </c>
      <c r="E364" t="s">
        <v>36</v>
      </c>
    </row>
    <row r="365" spans="1:5" hidden="1" x14ac:dyDescent="0.25">
      <c r="A365" t="s">
        <v>12774</v>
      </c>
      <c r="B365" t="s">
        <v>12775</v>
      </c>
      <c r="C365" t="s">
        <v>12776</v>
      </c>
      <c r="D365" t="s">
        <v>36</v>
      </c>
      <c r="E365" t="s">
        <v>36</v>
      </c>
    </row>
    <row r="366" spans="1:5" hidden="1" x14ac:dyDescent="0.25">
      <c r="A366" t="s">
        <v>12777</v>
      </c>
      <c r="B366" t="s">
        <v>12778</v>
      </c>
      <c r="C366" t="s">
        <v>12779</v>
      </c>
      <c r="D366" t="s">
        <v>36</v>
      </c>
      <c r="E366" t="s">
        <v>36</v>
      </c>
    </row>
    <row r="367" spans="1:5" hidden="1" x14ac:dyDescent="0.25">
      <c r="A367" t="s">
        <v>12780</v>
      </c>
      <c r="B367" t="s">
        <v>12781</v>
      </c>
      <c r="C367" t="s">
        <v>12782</v>
      </c>
      <c r="D367" t="s">
        <v>36</v>
      </c>
      <c r="E367" t="s">
        <v>36</v>
      </c>
    </row>
    <row r="368" spans="1:5" hidden="1" x14ac:dyDescent="0.25">
      <c r="A368" t="s">
        <v>12783</v>
      </c>
      <c r="B368" t="s">
        <v>12784</v>
      </c>
      <c r="C368" t="s">
        <v>12785</v>
      </c>
      <c r="D368" t="s">
        <v>36</v>
      </c>
      <c r="E368" t="s">
        <v>12786</v>
      </c>
    </row>
    <row r="369" spans="1:5" hidden="1" x14ac:dyDescent="0.25">
      <c r="A369" t="s">
        <v>12787</v>
      </c>
      <c r="B369" t="s">
        <v>12788</v>
      </c>
      <c r="C369" t="s">
        <v>12789</v>
      </c>
      <c r="D369" t="s">
        <v>12790</v>
      </c>
      <c r="E369" t="s">
        <v>12791</v>
      </c>
    </row>
    <row r="370" spans="1:5" hidden="1" x14ac:dyDescent="0.25">
      <c r="A370" t="s">
        <v>12792</v>
      </c>
      <c r="B370" t="s">
        <v>12793</v>
      </c>
      <c r="C370" t="s">
        <v>12794</v>
      </c>
      <c r="D370" t="s">
        <v>12795</v>
      </c>
      <c r="E370" t="s">
        <v>12796</v>
      </c>
    </row>
    <row r="371" spans="1:5" hidden="1" x14ac:dyDescent="0.25">
      <c r="A371" t="s">
        <v>12797</v>
      </c>
      <c r="B371" t="s">
        <v>12798</v>
      </c>
    </row>
    <row r="372" spans="1:5" hidden="1" x14ac:dyDescent="0.25">
      <c r="A372" t="s">
        <v>12799</v>
      </c>
      <c r="B372" t="s">
        <v>12800</v>
      </c>
    </row>
    <row r="373" spans="1:5" hidden="1" x14ac:dyDescent="0.25">
      <c r="A373" t="s">
        <v>12801</v>
      </c>
      <c r="B373" t="s">
        <v>12802</v>
      </c>
      <c r="C373" t="s">
        <v>12803</v>
      </c>
      <c r="D373" t="s">
        <v>12804</v>
      </c>
      <c r="E373" t="s">
        <v>12805</v>
      </c>
    </row>
    <row r="374" spans="1:5" hidden="1" x14ac:dyDescent="0.25">
      <c r="A374" t="s">
        <v>12806</v>
      </c>
      <c r="B374" t="s">
        <v>12807</v>
      </c>
      <c r="C374" t="s">
        <v>12808</v>
      </c>
      <c r="D374" t="s">
        <v>36</v>
      </c>
      <c r="E374" t="s">
        <v>12809</v>
      </c>
    </row>
    <row r="375" spans="1:5" hidden="1" x14ac:dyDescent="0.25">
      <c r="A375" t="s">
        <v>12810</v>
      </c>
      <c r="B375" t="s">
        <v>12811</v>
      </c>
      <c r="C375" t="s">
        <v>12812</v>
      </c>
      <c r="D375" t="s">
        <v>12813</v>
      </c>
      <c r="E375" t="s">
        <v>12814</v>
      </c>
    </row>
    <row r="376" spans="1:5" hidden="1" x14ac:dyDescent="0.25">
      <c r="A376" t="s">
        <v>12815</v>
      </c>
      <c r="B376" t="s">
        <v>12816</v>
      </c>
    </row>
    <row r="377" spans="1:5" hidden="1" x14ac:dyDescent="0.25">
      <c r="A377" t="s">
        <v>12817</v>
      </c>
      <c r="B377" t="s">
        <v>12818</v>
      </c>
      <c r="C377" t="s">
        <v>14607</v>
      </c>
      <c r="D377" t="s">
        <v>12819</v>
      </c>
      <c r="E377" t="s">
        <v>12820</v>
      </c>
    </row>
    <row r="378" spans="1:5" hidden="1" x14ac:dyDescent="0.25">
      <c r="A378" t="s">
        <v>12821</v>
      </c>
      <c r="B378" t="s">
        <v>12822</v>
      </c>
      <c r="C378" t="s">
        <v>12823</v>
      </c>
      <c r="D378" t="s">
        <v>12824</v>
      </c>
      <c r="E378" t="s">
        <v>12825</v>
      </c>
    </row>
    <row r="379" spans="1:5" hidden="1" x14ac:dyDescent="0.25">
      <c r="A379" t="s">
        <v>12826</v>
      </c>
      <c r="B379" t="s">
        <v>12827</v>
      </c>
      <c r="C379" t="s">
        <v>12828</v>
      </c>
      <c r="D379" t="s">
        <v>12319</v>
      </c>
      <c r="E379" t="s">
        <v>12829</v>
      </c>
    </row>
    <row r="380" spans="1:5" hidden="1" x14ac:dyDescent="0.25">
      <c r="A380" t="s">
        <v>12830</v>
      </c>
      <c r="B380" t="s">
        <v>12831</v>
      </c>
      <c r="C380" t="s">
        <v>12832</v>
      </c>
      <c r="D380" t="s">
        <v>36</v>
      </c>
      <c r="E380" t="s">
        <v>36</v>
      </c>
    </row>
    <row r="381" spans="1:5" hidden="1" x14ac:dyDescent="0.25">
      <c r="A381" t="s">
        <v>12833</v>
      </c>
      <c r="B381" t="s">
        <v>12834</v>
      </c>
    </row>
    <row r="382" spans="1:5" hidden="1" x14ac:dyDescent="0.25">
      <c r="A382" t="s">
        <v>12835</v>
      </c>
      <c r="B382" t="s">
        <v>12836</v>
      </c>
      <c r="C382" t="s">
        <v>12837</v>
      </c>
      <c r="D382" t="s">
        <v>12838</v>
      </c>
      <c r="E382" t="s">
        <v>12839</v>
      </c>
    </row>
    <row r="383" spans="1:5" hidden="1" x14ac:dyDescent="0.25">
      <c r="A383" t="s">
        <v>12840</v>
      </c>
      <c r="B383" t="s">
        <v>12841</v>
      </c>
    </row>
    <row r="384" spans="1:5" hidden="1" x14ac:dyDescent="0.25">
      <c r="A384" t="s">
        <v>12842</v>
      </c>
      <c r="B384" t="s">
        <v>12843</v>
      </c>
      <c r="C384" t="s">
        <v>12844</v>
      </c>
      <c r="D384" t="s">
        <v>36</v>
      </c>
      <c r="E384" t="s">
        <v>36</v>
      </c>
    </row>
    <row r="385" spans="1:5" hidden="1" x14ac:dyDescent="0.25">
      <c r="A385" t="s">
        <v>12845</v>
      </c>
      <c r="B385" t="s">
        <v>12846</v>
      </c>
      <c r="C385" t="s">
        <v>12847</v>
      </c>
      <c r="D385" t="s">
        <v>36</v>
      </c>
      <c r="E385" t="s">
        <v>12848</v>
      </c>
    </row>
    <row r="386" spans="1:5" hidden="1" x14ac:dyDescent="0.25">
      <c r="A386" t="s">
        <v>12849</v>
      </c>
      <c r="B386" t="s">
        <v>12850</v>
      </c>
      <c r="C386" t="s">
        <v>12851</v>
      </c>
    </row>
    <row r="387" spans="1:5" hidden="1" x14ac:dyDescent="0.25">
      <c r="A387" t="s">
        <v>12852</v>
      </c>
      <c r="B387" t="s">
        <v>12853</v>
      </c>
    </row>
    <row r="388" spans="1:5" hidden="1" x14ac:dyDescent="0.25">
      <c r="A388" t="s">
        <v>12854</v>
      </c>
      <c r="B388" t="s">
        <v>12855</v>
      </c>
      <c r="C388" t="s">
        <v>12856</v>
      </c>
      <c r="D388" t="s">
        <v>36</v>
      </c>
      <c r="E388" t="s">
        <v>36</v>
      </c>
    </row>
    <row r="389" spans="1:5" hidden="1" x14ac:dyDescent="0.25">
      <c r="A389" t="s">
        <v>12857</v>
      </c>
      <c r="B389" t="s">
        <v>12858</v>
      </c>
      <c r="C389" t="s">
        <v>12859</v>
      </c>
      <c r="D389" t="s">
        <v>12860</v>
      </c>
      <c r="E389" t="s">
        <v>12861</v>
      </c>
    </row>
    <row r="390" spans="1:5" hidden="1" x14ac:dyDescent="0.25">
      <c r="A390" t="s">
        <v>12862</v>
      </c>
      <c r="B390" t="s">
        <v>12863</v>
      </c>
      <c r="C390" t="s">
        <v>12864</v>
      </c>
      <c r="D390" t="s">
        <v>36</v>
      </c>
      <c r="E390" t="s">
        <v>36</v>
      </c>
    </row>
    <row r="391" spans="1:5" hidden="1" x14ac:dyDescent="0.25">
      <c r="A391" t="s">
        <v>12865</v>
      </c>
      <c r="B391" t="s">
        <v>12866</v>
      </c>
      <c r="C391" t="s">
        <v>12867</v>
      </c>
      <c r="D391" t="s">
        <v>12868</v>
      </c>
      <c r="E391" t="s">
        <v>12869</v>
      </c>
    </row>
    <row r="392" spans="1:5" hidden="1" x14ac:dyDescent="0.25">
      <c r="A392" t="s">
        <v>12870</v>
      </c>
      <c r="B392" t="s">
        <v>12871</v>
      </c>
      <c r="C392" t="s">
        <v>12872</v>
      </c>
      <c r="D392" t="s">
        <v>36</v>
      </c>
      <c r="E392" t="s">
        <v>36</v>
      </c>
    </row>
    <row r="393" spans="1:5" hidden="1" x14ac:dyDescent="0.25">
      <c r="A393" t="s">
        <v>12873</v>
      </c>
      <c r="B393" t="s">
        <v>12874</v>
      </c>
      <c r="C393" t="s">
        <v>12875</v>
      </c>
      <c r="D393" t="s">
        <v>12876</v>
      </c>
      <c r="E393" t="s">
        <v>12877</v>
      </c>
    </row>
    <row r="394" spans="1:5" hidden="1" x14ac:dyDescent="0.25">
      <c r="A394" t="s">
        <v>12878</v>
      </c>
      <c r="B394" t="s">
        <v>14528</v>
      </c>
      <c r="C394" t="s">
        <v>12879</v>
      </c>
      <c r="D394" t="s">
        <v>12880</v>
      </c>
      <c r="E394" t="s">
        <v>14608</v>
      </c>
    </row>
    <row r="395" spans="1:5" hidden="1" x14ac:dyDescent="0.25">
      <c r="A395" t="s">
        <v>12881</v>
      </c>
      <c r="B395" t="s">
        <v>12882</v>
      </c>
    </row>
    <row r="396" spans="1:5" hidden="1" x14ac:dyDescent="0.25">
      <c r="A396" t="s">
        <v>12883</v>
      </c>
      <c r="B396" t="s">
        <v>12884</v>
      </c>
      <c r="C396" t="s">
        <v>12885</v>
      </c>
      <c r="D396" t="s">
        <v>36</v>
      </c>
      <c r="E396" t="s">
        <v>36</v>
      </c>
    </row>
    <row r="397" spans="1:5" hidden="1" x14ac:dyDescent="0.25">
      <c r="A397" t="s">
        <v>12886</v>
      </c>
      <c r="B397" t="s">
        <v>12887</v>
      </c>
    </row>
    <row r="398" spans="1:5" hidden="1" x14ac:dyDescent="0.25">
      <c r="A398" t="s">
        <v>12888</v>
      </c>
      <c r="B398" t="s">
        <v>12889</v>
      </c>
    </row>
    <row r="399" spans="1:5" hidden="1" x14ac:dyDescent="0.25">
      <c r="A399" t="s">
        <v>12890</v>
      </c>
      <c r="B399" t="s">
        <v>12891</v>
      </c>
      <c r="C399" t="s">
        <v>12892</v>
      </c>
      <c r="D399" t="s">
        <v>12893</v>
      </c>
      <c r="E399" t="s">
        <v>12894</v>
      </c>
    </row>
    <row r="400" spans="1:5" hidden="1" x14ac:dyDescent="0.25">
      <c r="A400" t="s">
        <v>12895</v>
      </c>
      <c r="B400" t="s">
        <v>12896</v>
      </c>
      <c r="C400" t="s">
        <v>36</v>
      </c>
      <c r="D400" t="s">
        <v>36</v>
      </c>
      <c r="E400" t="s">
        <v>36</v>
      </c>
    </row>
    <row r="401" spans="1:5" hidden="1" x14ac:dyDescent="0.25">
      <c r="A401" t="s">
        <v>12897</v>
      </c>
      <c r="B401" t="s">
        <v>12898</v>
      </c>
      <c r="C401" t="s">
        <v>12899</v>
      </c>
      <c r="D401" t="s">
        <v>12900</v>
      </c>
      <c r="E401" t="s">
        <v>12901</v>
      </c>
    </row>
    <row r="402" spans="1:5" hidden="1" x14ac:dyDescent="0.25">
      <c r="A402" t="s">
        <v>12902</v>
      </c>
      <c r="B402" t="s">
        <v>12903</v>
      </c>
      <c r="C402" t="s">
        <v>12904</v>
      </c>
      <c r="D402" t="s">
        <v>12905</v>
      </c>
      <c r="E402" t="s">
        <v>36</v>
      </c>
    </row>
    <row r="403" spans="1:5" hidden="1" x14ac:dyDescent="0.25">
      <c r="A403" t="s">
        <v>12906</v>
      </c>
      <c r="B403" t="s">
        <v>12907</v>
      </c>
      <c r="C403" t="s">
        <v>12908</v>
      </c>
      <c r="D403" t="s">
        <v>36</v>
      </c>
      <c r="E403" t="s">
        <v>36</v>
      </c>
    </row>
    <row r="404" spans="1:5" hidden="1" x14ac:dyDescent="0.25">
      <c r="A404" t="s">
        <v>12909</v>
      </c>
      <c r="B404" t="s">
        <v>12910</v>
      </c>
    </row>
    <row r="405" spans="1:5" hidden="1" x14ac:dyDescent="0.25">
      <c r="A405" t="s">
        <v>12911</v>
      </c>
      <c r="B405" t="s">
        <v>12912</v>
      </c>
    </row>
    <row r="406" spans="1:5" hidden="1" x14ac:dyDescent="0.25">
      <c r="A406" t="s">
        <v>12913</v>
      </c>
      <c r="B406" t="s">
        <v>12914</v>
      </c>
      <c r="C406" t="s">
        <v>12915</v>
      </c>
      <c r="D406" t="s">
        <v>36</v>
      </c>
      <c r="E406" t="s">
        <v>12916</v>
      </c>
    </row>
    <row r="407" spans="1:5" hidden="1" x14ac:dyDescent="0.25">
      <c r="A407" t="s">
        <v>12917</v>
      </c>
      <c r="B407" t="s">
        <v>12918</v>
      </c>
      <c r="C407" t="s">
        <v>12919</v>
      </c>
      <c r="D407" t="s">
        <v>36</v>
      </c>
      <c r="E407" t="s">
        <v>36</v>
      </c>
    </row>
    <row r="408" spans="1:5" hidden="1" x14ac:dyDescent="0.25">
      <c r="A408" t="s">
        <v>14529</v>
      </c>
      <c r="B408" t="s">
        <v>14530</v>
      </c>
      <c r="C408" t="s">
        <v>14531</v>
      </c>
      <c r="D408" t="s">
        <v>12121</v>
      </c>
      <c r="E408" t="s">
        <v>14532</v>
      </c>
    </row>
    <row r="409" spans="1:5" hidden="1" x14ac:dyDescent="0.25">
      <c r="A409" t="s">
        <v>12920</v>
      </c>
      <c r="B409" t="s">
        <v>12921</v>
      </c>
      <c r="C409" t="s">
        <v>12922</v>
      </c>
      <c r="D409" t="s">
        <v>12923</v>
      </c>
      <c r="E409" t="s">
        <v>12924</v>
      </c>
    </row>
    <row r="410" spans="1:5" hidden="1" x14ac:dyDescent="0.25">
      <c r="A410" t="s">
        <v>12925</v>
      </c>
      <c r="B410" t="s">
        <v>12926</v>
      </c>
      <c r="C410" t="s">
        <v>12927</v>
      </c>
      <c r="D410" t="s">
        <v>36</v>
      </c>
      <c r="E410" t="s">
        <v>12928</v>
      </c>
    </row>
    <row r="411" spans="1:5" hidden="1" x14ac:dyDescent="0.25">
      <c r="A411" t="s">
        <v>12929</v>
      </c>
      <c r="B411" t="s">
        <v>12930</v>
      </c>
      <c r="C411" t="s">
        <v>12931</v>
      </c>
      <c r="D411" t="s">
        <v>12033</v>
      </c>
      <c r="E411" t="s">
        <v>12932</v>
      </c>
    </row>
    <row r="412" spans="1:5" hidden="1" x14ac:dyDescent="0.25">
      <c r="A412" t="s">
        <v>12933</v>
      </c>
      <c r="B412" t="s">
        <v>12934</v>
      </c>
      <c r="C412" t="s">
        <v>12935</v>
      </c>
      <c r="D412" t="s">
        <v>36</v>
      </c>
      <c r="E412" t="s">
        <v>36</v>
      </c>
    </row>
    <row r="413" spans="1:5" hidden="1" x14ac:dyDescent="0.25">
      <c r="A413" t="s">
        <v>12936</v>
      </c>
      <c r="B413" t="s">
        <v>12937</v>
      </c>
      <c r="C413" t="s">
        <v>12938</v>
      </c>
      <c r="D413" t="s">
        <v>12939</v>
      </c>
      <c r="E413" t="s">
        <v>12940</v>
      </c>
    </row>
    <row r="414" spans="1:5" hidden="1" x14ac:dyDescent="0.25">
      <c r="A414" t="s">
        <v>12941</v>
      </c>
      <c r="B414" t="s">
        <v>12942</v>
      </c>
      <c r="C414" t="s">
        <v>12943</v>
      </c>
      <c r="D414" t="s">
        <v>36</v>
      </c>
      <c r="E414" t="s">
        <v>12944</v>
      </c>
    </row>
    <row r="415" spans="1:5" hidden="1" x14ac:dyDescent="0.25">
      <c r="A415" t="s">
        <v>12945</v>
      </c>
      <c r="B415" t="s">
        <v>12946</v>
      </c>
      <c r="C415" t="s">
        <v>12947</v>
      </c>
      <c r="D415" t="s">
        <v>12948</v>
      </c>
      <c r="E415" t="s">
        <v>12949</v>
      </c>
    </row>
    <row r="416" spans="1:5" hidden="1" x14ac:dyDescent="0.25">
      <c r="A416" t="s">
        <v>12950</v>
      </c>
      <c r="B416" t="s">
        <v>12951</v>
      </c>
      <c r="C416" t="s">
        <v>12952</v>
      </c>
      <c r="D416" t="s">
        <v>36</v>
      </c>
      <c r="E416" t="s">
        <v>36</v>
      </c>
    </row>
    <row r="417" spans="1:5" hidden="1" x14ac:dyDescent="0.25">
      <c r="A417" t="s">
        <v>12953</v>
      </c>
      <c r="B417" t="s">
        <v>12954</v>
      </c>
      <c r="C417" t="s">
        <v>12955</v>
      </c>
      <c r="D417" t="s">
        <v>12956</v>
      </c>
      <c r="E417" t="s">
        <v>12957</v>
      </c>
    </row>
    <row r="418" spans="1:5" hidden="1" x14ac:dyDescent="0.25">
      <c r="A418" t="s">
        <v>12958</v>
      </c>
      <c r="B418" t="s">
        <v>12959</v>
      </c>
    </row>
    <row r="419" spans="1:5" hidden="1" x14ac:dyDescent="0.25">
      <c r="A419" t="s">
        <v>12960</v>
      </c>
      <c r="B419" t="s">
        <v>12961</v>
      </c>
    </row>
    <row r="420" spans="1:5" hidden="1" x14ac:dyDescent="0.25">
      <c r="A420" t="s">
        <v>12962</v>
      </c>
      <c r="B420" t="s">
        <v>12963</v>
      </c>
      <c r="C420" t="s">
        <v>12964</v>
      </c>
      <c r="D420" t="s">
        <v>36</v>
      </c>
      <c r="E420" t="s">
        <v>36</v>
      </c>
    </row>
    <row r="421" spans="1:5" hidden="1" x14ac:dyDescent="0.25">
      <c r="A421" t="s">
        <v>12965</v>
      </c>
      <c r="B421" t="s">
        <v>12966</v>
      </c>
      <c r="C421" t="s">
        <v>12967</v>
      </c>
      <c r="D421" t="s">
        <v>36</v>
      </c>
      <c r="E421" t="s">
        <v>36</v>
      </c>
    </row>
    <row r="422" spans="1:5" hidden="1" x14ac:dyDescent="0.25">
      <c r="A422" t="s">
        <v>12968</v>
      </c>
      <c r="B422" t="s">
        <v>12969</v>
      </c>
      <c r="C422" t="s">
        <v>12970</v>
      </c>
      <c r="D422" t="s">
        <v>12971</v>
      </c>
      <c r="E422" t="s">
        <v>12972</v>
      </c>
    </row>
    <row r="423" spans="1:5" hidden="1" x14ac:dyDescent="0.25">
      <c r="A423" t="s">
        <v>12973</v>
      </c>
      <c r="B423" t="s">
        <v>12974</v>
      </c>
    </row>
    <row r="424" spans="1:5" hidden="1" x14ac:dyDescent="0.25">
      <c r="A424" t="s">
        <v>12975</v>
      </c>
      <c r="B424" t="s">
        <v>12976</v>
      </c>
    </row>
    <row r="425" spans="1:5" hidden="1" x14ac:dyDescent="0.25">
      <c r="A425" t="s">
        <v>12977</v>
      </c>
      <c r="B425" t="s">
        <v>12978</v>
      </c>
      <c r="C425" s="23"/>
    </row>
    <row r="426" spans="1:5" hidden="1" x14ac:dyDescent="0.25">
      <c r="A426" t="s">
        <v>12979</v>
      </c>
      <c r="B426" t="s">
        <v>12980</v>
      </c>
      <c r="C426" t="s">
        <v>12981</v>
      </c>
      <c r="D426" t="s">
        <v>12982</v>
      </c>
      <c r="E426" t="s">
        <v>12983</v>
      </c>
    </row>
    <row r="427" spans="1:5" hidden="1" x14ac:dyDescent="0.25">
      <c r="A427" t="s">
        <v>12984</v>
      </c>
      <c r="B427" t="s">
        <v>12985</v>
      </c>
      <c r="C427" t="s">
        <v>12986</v>
      </c>
      <c r="D427" t="s">
        <v>12987</v>
      </c>
      <c r="E427" t="s">
        <v>36</v>
      </c>
    </row>
    <row r="428" spans="1:5" hidden="1" x14ac:dyDescent="0.25">
      <c r="A428" t="s">
        <v>12988</v>
      </c>
      <c r="B428" t="s">
        <v>12989</v>
      </c>
      <c r="C428" t="s">
        <v>12990</v>
      </c>
      <c r="D428" t="s">
        <v>12991</v>
      </c>
      <c r="E428" t="s">
        <v>12992</v>
      </c>
    </row>
    <row r="429" spans="1:5" hidden="1" x14ac:dyDescent="0.25">
      <c r="A429" t="s">
        <v>12993</v>
      </c>
      <c r="B429" t="s">
        <v>12994</v>
      </c>
    </row>
    <row r="430" spans="1:5" hidden="1" x14ac:dyDescent="0.25">
      <c r="A430" t="s">
        <v>12995</v>
      </c>
      <c r="B430" t="s">
        <v>12372</v>
      </c>
      <c r="C430" t="s">
        <v>12996</v>
      </c>
      <c r="D430" t="s">
        <v>36</v>
      </c>
      <c r="E430" t="s">
        <v>36</v>
      </c>
    </row>
    <row r="431" spans="1:5" hidden="1" x14ac:dyDescent="0.25">
      <c r="A431" t="s">
        <v>12997</v>
      </c>
      <c r="B431" t="s">
        <v>12998</v>
      </c>
      <c r="C431" t="s">
        <v>12999</v>
      </c>
      <c r="D431" t="s">
        <v>36</v>
      </c>
      <c r="E431" t="s">
        <v>36</v>
      </c>
    </row>
    <row r="432" spans="1:5" hidden="1" x14ac:dyDescent="0.25">
      <c r="A432" t="s">
        <v>13000</v>
      </c>
      <c r="B432" t="s">
        <v>13001</v>
      </c>
      <c r="C432" t="s">
        <v>13002</v>
      </c>
      <c r="D432" t="s">
        <v>36</v>
      </c>
      <c r="E432" t="s">
        <v>36</v>
      </c>
    </row>
    <row r="433" spans="1:5" hidden="1" x14ac:dyDescent="0.25">
      <c r="A433" t="s">
        <v>13003</v>
      </c>
      <c r="B433" t="s">
        <v>13004</v>
      </c>
      <c r="C433" t="s">
        <v>13005</v>
      </c>
      <c r="D433" t="s">
        <v>36</v>
      </c>
      <c r="E433" t="s">
        <v>13006</v>
      </c>
    </row>
    <row r="434" spans="1:5" hidden="1" x14ac:dyDescent="0.25">
      <c r="A434" t="s">
        <v>13007</v>
      </c>
      <c r="B434" t="s">
        <v>13008</v>
      </c>
      <c r="C434" t="s">
        <v>13009</v>
      </c>
      <c r="D434" t="s">
        <v>13010</v>
      </c>
      <c r="E434" t="s">
        <v>13011</v>
      </c>
    </row>
    <row r="435" spans="1:5" hidden="1" x14ac:dyDescent="0.25">
      <c r="A435" t="s">
        <v>13012</v>
      </c>
      <c r="B435" t="s">
        <v>13013</v>
      </c>
    </row>
    <row r="436" spans="1:5" hidden="1" x14ac:dyDescent="0.25">
      <c r="A436" t="s">
        <v>13014</v>
      </c>
      <c r="B436" t="s">
        <v>13015</v>
      </c>
      <c r="C436" t="s">
        <v>13016</v>
      </c>
      <c r="D436" t="s">
        <v>12324</v>
      </c>
      <c r="E436" t="s">
        <v>13017</v>
      </c>
    </row>
    <row r="437" spans="1:5" hidden="1" x14ac:dyDescent="0.25">
      <c r="A437" t="s">
        <v>13018</v>
      </c>
      <c r="B437" t="s">
        <v>13019</v>
      </c>
    </row>
    <row r="438" spans="1:5" hidden="1" x14ac:dyDescent="0.25">
      <c r="A438" t="s">
        <v>13020</v>
      </c>
      <c r="B438" t="s">
        <v>13021</v>
      </c>
      <c r="C438" t="s">
        <v>13022</v>
      </c>
      <c r="D438" t="s">
        <v>13023</v>
      </c>
      <c r="E438" t="s">
        <v>13024</v>
      </c>
    </row>
    <row r="439" spans="1:5" hidden="1" x14ac:dyDescent="0.25">
      <c r="A439" t="s">
        <v>13025</v>
      </c>
      <c r="B439" t="s">
        <v>13026</v>
      </c>
      <c r="C439" t="s">
        <v>13027</v>
      </c>
      <c r="D439" t="s">
        <v>13028</v>
      </c>
      <c r="E439" t="s">
        <v>14609</v>
      </c>
    </row>
    <row r="440" spans="1:5" hidden="1" x14ac:dyDescent="0.25">
      <c r="A440" t="s">
        <v>13029</v>
      </c>
      <c r="B440" t="s">
        <v>13030</v>
      </c>
    </row>
    <row r="441" spans="1:5" hidden="1" x14ac:dyDescent="0.25">
      <c r="A441" t="s">
        <v>13031</v>
      </c>
      <c r="B441" t="s">
        <v>13032</v>
      </c>
      <c r="C441" t="s">
        <v>13033</v>
      </c>
      <c r="D441" t="s">
        <v>36</v>
      </c>
      <c r="E441" t="s">
        <v>13034</v>
      </c>
    </row>
    <row r="442" spans="1:5" hidden="1" x14ac:dyDescent="0.25">
      <c r="A442" t="s">
        <v>13035</v>
      </c>
      <c r="B442" t="s">
        <v>13036</v>
      </c>
    </row>
    <row r="443" spans="1:5" hidden="1" x14ac:dyDescent="0.25">
      <c r="A443" t="s">
        <v>13037</v>
      </c>
      <c r="B443" t="s">
        <v>13038</v>
      </c>
      <c r="C443" t="s">
        <v>13039</v>
      </c>
      <c r="D443" t="s">
        <v>36</v>
      </c>
      <c r="E443" t="s">
        <v>36</v>
      </c>
    </row>
    <row r="444" spans="1:5" hidden="1" x14ac:dyDescent="0.25">
      <c r="A444" t="s">
        <v>13040</v>
      </c>
      <c r="B444" t="s">
        <v>13041</v>
      </c>
    </row>
    <row r="445" spans="1:5" hidden="1" x14ac:dyDescent="0.25">
      <c r="A445" t="s">
        <v>13042</v>
      </c>
      <c r="B445" t="s">
        <v>13043</v>
      </c>
      <c r="C445" t="s">
        <v>13044</v>
      </c>
      <c r="D445" t="s">
        <v>11647</v>
      </c>
      <c r="E445" t="s">
        <v>13045</v>
      </c>
    </row>
    <row r="446" spans="1:5" hidden="1" x14ac:dyDescent="0.25">
      <c r="A446" t="s">
        <v>13046</v>
      </c>
      <c r="B446" t="s">
        <v>13047</v>
      </c>
      <c r="C446" t="s">
        <v>13048</v>
      </c>
      <c r="D446" t="s">
        <v>36</v>
      </c>
      <c r="E446" t="s">
        <v>13049</v>
      </c>
    </row>
    <row r="447" spans="1:5" hidden="1" x14ac:dyDescent="0.25">
      <c r="A447" t="s">
        <v>13050</v>
      </c>
      <c r="B447" t="s">
        <v>13051</v>
      </c>
      <c r="C447" t="s">
        <v>13052</v>
      </c>
      <c r="D447" t="s">
        <v>36</v>
      </c>
      <c r="E447" t="s">
        <v>36</v>
      </c>
    </row>
    <row r="448" spans="1:5" hidden="1" x14ac:dyDescent="0.25">
      <c r="A448" t="s">
        <v>13053</v>
      </c>
      <c r="B448" t="s">
        <v>13054</v>
      </c>
      <c r="C448" t="s">
        <v>13055</v>
      </c>
      <c r="D448" t="s">
        <v>36</v>
      </c>
      <c r="E448" t="s">
        <v>13056</v>
      </c>
    </row>
    <row r="449" spans="1:5" hidden="1" x14ac:dyDescent="0.25">
      <c r="A449" t="s">
        <v>13057</v>
      </c>
      <c r="B449" t="s">
        <v>13058</v>
      </c>
      <c r="C449" t="s">
        <v>13059</v>
      </c>
      <c r="D449" t="s">
        <v>36</v>
      </c>
      <c r="E449" t="s">
        <v>36</v>
      </c>
    </row>
    <row r="450" spans="1:5" hidden="1" x14ac:dyDescent="0.25">
      <c r="A450" t="s">
        <v>13060</v>
      </c>
      <c r="B450" t="s">
        <v>13061</v>
      </c>
      <c r="C450" t="s">
        <v>13062</v>
      </c>
      <c r="D450" t="s">
        <v>36</v>
      </c>
      <c r="E450" t="s">
        <v>36</v>
      </c>
    </row>
    <row r="451" spans="1:5" hidden="1" x14ac:dyDescent="0.25">
      <c r="A451" t="s">
        <v>13063</v>
      </c>
      <c r="B451" t="s">
        <v>13064</v>
      </c>
    </row>
    <row r="452" spans="1:5" hidden="1" x14ac:dyDescent="0.25">
      <c r="A452" t="s">
        <v>13065</v>
      </c>
      <c r="B452" t="s">
        <v>13066</v>
      </c>
      <c r="C452" t="s">
        <v>13067</v>
      </c>
      <c r="D452" t="s">
        <v>36</v>
      </c>
      <c r="E452" t="s">
        <v>36</v>
      </c>
    </row>
    <row r="453" spans="1:5" hidden="1" x14ac:dyDescent="0.25">
      <c r="A453" t="s">
        <v>13068</v>
      </c>
      <c r="B453" t="s">
        <v>13069</v>
      </c>
      <c r="C453" t="s">
        <v>36</v>
      </c>
      <c r="D453" t="s">
        <v>36</v>
      </c>
      <c r="E453" t="s">
        <v>36</v>
      </c>
    </row>
    <row r="454" spans="1:5" hidden="1" x14ac:dyDescent="0.25">
      <c r="A454" t="s">
        <v>13070</v>
      </c>
      <c r="B454" t="s">
        <v>13071</v>
      </c>
      <c r="C454" t="s">
        <v>13072</v>
      </c>
      <c r="D454" t="s">
        <v>36</v>
      </c>
      <c r="E454" t="s">
        <v>13073</v>
      </c>
    </row>
    <row r="455" spans="1:5" hidden="1" x14ac:dyDescent="0.25">
      <c r="A455" t="s">
        <v>13074</v>
      </c>
      <c r="B455" t="s">
        <v>13075</v>
      </c>
    </row>
    <row r="456" spans="1:5" hidden="1" x14ac:dyDescent="0.25">
      <c r="A456" t="s">
        <v>13076</v>
      </c>
      <c r="B456" t="s">
        <v>13077</v>
      </c>
      <c r="C456" t="s">
        <v>13078</v>
      </c>
      <c r="D456" t="s">
        <v>36</v>
      </c>
      <c r="E456" t="s">
        <v>36</v>
      </c>
    </row>
    <row r="457" spans="1:5" hidden="1" x14ac:dyDescent="0.25">
      <c r="A457" t="s">
        <v>13079</v>
      </c>
      <c r="B457" t="s">
        <v>13080</v>
      </c>
      <c r="C457" t="s">
        <v>13081</v>
      </c>
      <c r="D457" t="s">
        <v>13082</v>
      </c>
      <c r="E457" t="s">
        <v>13083</v>
      </c>
    </row>
    <row r="458" spans="1:5" hidden="1" x14ac:dyDescent="0.25">
      <c r="A458" t="s">
        <v>13084</v>
      </c>
      <c r="B458" t="s">
        <v>13085</v>
      </c>
    </row>
    <row r="459" spans="1:5" hidden="1" x14ac:dyDescent="0.25">
      <c r="A459" t="s">
        <v>13086</v>
      </c>
      <c r="B459" t="s">
        <v>13087</v>
      </c>
      <c r="C459" t="s">
        <v>13088</v>
      </c>
    </row>
    <row r="460" spans="1:5" hidden="1" x14ac:dyDescent="0.25">
      <c r="A460" t="s">
        <v>13089</v>
      </c>
      <c r="B460" t="s">
        <v>13090</v>
      </c>
      <c r="C460" t="s">
        <v>13091</v>
      </c>
      <c r="D460" t="s">
        <v>36</v>
      </c>
      <c r="E460" t="s">
        <v>36</v>
      </c>
    </row>
    <row r="461" spans="1:5" hidden="1" x14ac:dyDescent="0.25">
      <c r="A461" t="s">
        <v>13092</v>
      </c>
      <c r="B461" t="s">
        <v>13093</v>
      </c>
      <c r="C461" t="s">
        <v>13094</v>
      </c>
      <c r="D461" t="s">
        <v>13095</v>
      </c>
      <c r="E461" t="s">
        <v>13096</v>
      </c>
    </row>
    <row r="462" spans="1:5" hidden="1" x14ac:dyDescent="0.25">
      <c r="A462" t="s">
        <v>13097</v>
      </c>
      <c r="B462" t="s">
        <v>13098</v>
      </c>
      <c r="C462" t="s">
        <v>13099</v>
      </c>
      <c r="D462" t="s">
        <v>13100</v>
      </c>
      <c r="E462" t="s">
        <v>13101</v>
      </c>
    </row>
    <row r="463" spans="1:5" hidden="1" x14ac:dyDescent="0.25">
      <c r="A463" t="s">
        <v>13102</v>
      </c>
      <c r="B463" t="s">
        <v>13103</v>
      </c>
      <c r="C463" t="s">
        <v>13104</v>
      </c>
      <c r="D463" t="s">
        <v>36</v>
      </c>
      <c r="E463" t="s">
        <v>13105</v>
      </c>
    </row>
    <row r="464" spans="1:5" hidden="1" x14ac:dyDescent="0.25">
      <c r="A464" t="s">
        <v>13106</v>
      </c>
      <c r="B464" t="s">
        <v>13107</v>
      </c>
    </row>
    <row r="465" spans="1:5" hidden="1" x14ac:dyDescent="0.25">
      <c r="A465" t="s">
        <v>13108</v>
      </c>
      <c r="B465" t="s">
        <v>13109</v>
      </c>
      <c r="C465" t="s">
        <v>13110</v>
      </c>
      <c r="D465" t="s">
        <v>13111</v>
      </c>
      <c r="E465" t="s">
        <v>13112</v>
      </c>
    </row>
    <row r="466" spans="1:5" hidden="1" x14ac:dyDescent="0.25">
      <c r="A466" t="s">
        <v>13113</v>
      </c>
      <c r="B466" t="s">
        <v>13114</v>
      </c>
    </row>
    <row r="467" spans="1:5" hidden="1" x14ac:dyDescent="0.25">
      <c r="A467" t="s">
        <v>13115</v>
      </c>
      <c r="B467" t="s">
        <v>13116</v>
      </c>
      <c r="C467" t="s">
        <v>13117</v>
      </c>
      <c r="D467" t="s">
        <v>13118</v>
      </c>
      <c r="E467" t="s">
        <v>13119</v>
      </c>
    </row>
    <row r="468" spans="1:5" hidden="1" x14ac:dyDescent="0.25">
      <c r="A468" t="s">
        <v>13120</v>
      </c>
      <c r="B468" t="s">
        <v>13121</v>
      </c>
      <c r="C468" t="s">
        <v>13122</v>
      </c>
      <c r="D468" t="s">
        <v>36</v>
      </c>
      <c r="E468" t="s">
        <v>36</v>
      </c>
    </row>
    <row r="469" spans="1:5" hidden="1" x14ac:dyDescent="0.25">
      <c r="A469" t="s">
        <v>13123</v>
      </c>
      <c r="B469" t="s">
        <v>13124</v>
      </c>
      <c r="C469" t="s">
        <v>13125</v>
      </c>
      <c r="D469" t="s">
        <v>36</v>
      </c>
      <c r="E469" t="s">
        <v>36</v>
      </c>
    </row>
    <row r="470" spans="1:5" hidden="1" x14ac:dyDescent="0.25">
      <c r="A470" t="s">
        <v>13126</v>
      </c>
      <c r="B470" t="s">
        <v>13127</v>
      </c>
    </row>
    <row r="471" spans="1:5" hidden="1" x14ac:dyDescent="0.25">
      <c r="A471" t="s">
        <v>13128</v>
      </c>
      <c r="B471" t="s">
        <v>13129</v>
      </c>
      <c r="C471" t="s">
        <v>13130</v>
      </c>
      <c r="D471" t="s">
        <v>36</v>
      </c>
      <c r="E471" t="s">
        <v>13131</v>
      </c>
    </row>
    <row r="472" spans="1:5" hidden="1" x14ac:dyDescent="0.25">
      <c r="A472" t="s">
        <v>13132</v>
      </c>
      <c r="B472" t="s">
        <v>13133</v>
      </c>
      <c r="C472" t="s">
        <v>13134</v>
      </c>
      <c r="D472" t="s">
        <v>13135</v>
      </c>
      <c r="E472" t="s">
        <v>13136</v>
      </c>
    </row>
    <row r="473" spans="1:5" hidden="1" x14ac:dyDescent="0.25">
      <c r="A473" t="s">
        <v>13137</v>
      </c>
      <c r="B473" t="s">
        <v>13138</v>
      </c>
      <c r="C473" t="s">
        <v>13139</v>
      </c>
      <c r="D473" t="s">
        <v>13140</v>
      </c>
      <c r="E473" t="s">
        <v>13141</v>
      </c>
    </row>
    <row r="474" spans="1:5" hidden="1" x14ac:dyDescent="0.25">
      <c r="A474" t="s">
        <v>13142</v>
      </c>
      <c r="B474" t="s">
        <v>13143</v>
      </c>
    </row>
    <row r="475" spans="1:5" hidden="1" x14ac:dyDescent="0.25">
      <c r="A475" t="s">
        <v>13144</v>
      </c>
      <c r="B475" t="s">
        <v>13145</v>
      </c>
      <c r="C475" t="s">
        <v>13146</v>
      </c>
      <c r="D475" t="s">
        <v>36</v>
      </c>
      <c r="E475" t="s">
        <v>36</v>
      </c>
    </row>
    <row r="476" spans="1:5" hidden="1" x14ac:dyDescent="0.25">
      <c r="A476" t="s">
        <v>13147</v>
      </c>
      <c r="B476" t="s">
        <v>13148</v>
      </c>
      <c r="C476" t="s">
        <v>13149</v>
      </c>
      <c r="D476" t="s">
        <v>36</v>
      </c>
      <c r="E476" t="s">
        <v>13150</v>
      </c>
    </row>
    <row r="477" spans="1:5" hidden="1" x14ac:dyDescent="0.25">
      <c r="A477" t="s">
        <v>13151</v>
      </c>
      <c r="B477" t="s">
        <v>13152</v>
      </c>
      <c r="C477" t="s">
        <v>13153</v>
      </c>
      <c r="D477" t="s">
        <v>36</v>
      </c>
      <c r="E477" t="s">
        <v>13154</v>
      </c>
    </row>
    <row r="478" spans="1:5" hidden="1" x14ac:dyDescent="0.25">
      <c r="A478" t="s">
        <v>13155</v>
      </c>
      <c r="B478" t="s">
        <v>13156</v>
      </c>
      <c r="C478" t="s">
        <v>14533</v>
      </c>
      <c r="D478" t="s">
        <v>14534</v>
      </c>
      <c r="E478" t="s">
        <v>13157</v>
      </c>
    </row>
    <row r="479" spans="1:5" hidden="1" x14ac:dyDescent="0.25">
      <c r="A479" t="s">
        <v>13158</v>
      </c>
      <c r="B479" t="s">
        <v>13159</v>
      </c>
      <c r="C479" t="s">
        <v>13160</v>
      </c>
      <c r="D479" t="s">
        <v>11655</v>
      </c>
      <c r="E479" t="s">
        <v>14610</v>
      </c>
    </row>
    <row r="480" spans="1:5" hidden="1" x14ac:dyDescent="0.25">
      <c r="A480" t="s">
        <v>13161</v>
      </c>
      <c r="B480" t="s">
        <v>13162</v>
      </c>
      <c r="C480" t="s">
        <v>13163</v>
      </c>
      <c r="D480" t="s">
        <v>13164</v>
      </c>
      <c r="E480" t="s">
        <v>13164</v>
      </c>
    </row>
    <row r="481" spans="1:5" hidden="1" x14ac:dyDescent="0.25">
      <c r="A481" t="s">
        <v>13165</v>
      </c>
      <c r="B481" t="s">
        <v>13166</v>
      </c>
      <c r="C481" t="s">
        <v>13167</v>
      </c>
      <c r="D481" t="s">
        <v>13168</v>
      </c>
      <c r="E481" t="s">
        <v>36</v>
      </c>
    </row>
    <row r="482" spans="1:5" hidden="1" x14ac:dyDescent="0.25">
      <c r="A482" t="s">
        <v>13169</v>
      </c>
      <c r="B482" t="s">
        <v>13170</v>
      </c>
      <c r="C482" t="s">
        <v>13171</v>
      </c>
      <c r="D482" t="s">
        <v>36</v>
      </c>
      <c r="E482" t="s">
        <v>13172</v>
      </c>
    </row>
    <row r="483" spans="1:5" hidden="1" x14ac:dyDescent="0.25">
      <c r="A483" t="s">
        <v>13173</v>
      </c>
      <c r="B483" t="s">
        <v>13174</v>
      </c>
      <c r="C483" t="s">
        <v>13175</v>
      </c>
      <c r="D483" t="s">
        <v>13176</v>
      </c>
      <c r="E483" t="s">
        <v>14611</v>
      </c>
    </row>
    <row r="484" spans="1:5" hidden="1" x14ac:dyDescent="0.25">
      <c r="A484" t="s">
        <v>13177</v>
      </c>
      <c r="B484" t="s">
        <v>13178</v>
      </c>
      <c r="C484" t="s">
        <v>13179</v>
      </c>
      <c r="D484" t="s">
        <v>36</v>
      </c>
      <c r="E484" t="s">
        <v>36</v>
      </c>
    </row>
    <row r="485" spans="1:5" hidden="1" x14ac:dyDescent="0.25">
      <c r="A485" t="s">
        <v>13180</v>
      </c>
      <c r="B485" t="s">
        <v>13181</v>
      </c>
    </row>
    <row r="486" spans="1:5" hidden="1" x14ac:dyDescent="0.25">
      <c r="A486" t="s">
        <v>13182</v>
      </c>
      <c r="B486" t="s">
        <v>13183</v>
      </c>
      <c r="C486" t="s">
        <v>13184</v>
      </c>
      <c r="D486" t="s">
        <v>36</v>
      </c>
      <c r="E486" t="s">
        <v>13185</v>
      </c>
    </row>
    <row r="487" spans="1:5" hidden="1" x14ac:dyDescent="0.25">
      <c r="A487" t="s">
        <v>13186</v>
      </c>
      <c r="B487" t="s">
        <v>13187</v>
      </c>
      <c r="C487" t="s">
        <v>13188</v>
      </c>
      <c r="D487" t="s">
        <v>36</v>
      </c>
      <c r="E487" t="s">
        <v>13189</v>
      </c>
    </row>
    <row r="488" spans="1:5" hidden="1" x14ac:dyDescent="0.25">
      <c r="A488" t="s">
        <v>13190</v>
      </c>
      <c r="B488" t="s">
        <v>13191</v>
      </c>
      <c r="C488" t="s">
        <v>13192</v>
      </c>
      <c r="D488" t="s">
        <v>36</v>
      </c>
      <c r="E488" t="s">
        <v>13193</v>
      </c>
    </row>
    <row r="489" spans="1:5" hidden="1" x14ac:dyDescent="0.25">
      <c r="A489" t="s">
        <v>13194</v>
      </c>
      <c r="B489" t="s">
        <v>13195</v>
      </c>
      <c r="C489" t="s">
        <v>13196</v>
      </c>
      <c r="D489" t="s">
        <v>12804</v>
      </c>
      <c r="E489" t="s">
        <v>13197</v>
      </c>
    </row>
    <row r="490" spans="1:5" hidden="1" x14ac:dyDescent="0.25">
      <c r="A490" t="s">
        <v>13198</v>
      </c>
      <c r="B490" t="s">
        <v>13199</v>
      </c>
      <c r="C490" t="s">
        <v>13200</v>
      </c>
      <c r="D490" t="s">
        <v>36</v>
      </c>
      <c r="E490" t="s">
        <v>13201</v>
      </c>
    </row>
    <row r="491" spans="1:5" hidden="1" x14ac:dyDescent="0.25">
      <c r="A491" t="s">
        <v>13202</v>
      </c>
      <c r="B491" t="s">
        <v>13203</v>
      </c>
      <c r="C491" t="s">
        <v>13204</v>
      </c>
      <c r="D491" t="s">
        <v>13205</v>
      </c>
      <c r="E491" t="s">
        <v>13206</v>
      </c>
    </row>
    <row r="492" spans="1:5" hidden="1" x14ac:dyDescent="0.25">
      <c r="A492" t="s">
        <v>13207</v>
      </c>
      <c r="B492" t="s">
        <v>13208</v>
      </c>
    </row>
    <row r="493" spans="1:5" hidden="1" x14ac:dyDescent="0.25">
      <c r="A493" t="s">
        <v>13209</v>
      </c>
      <c r="B493" t="s">
        <v>13210</v>
      </c>
      <c r="C493" t="s">
        <v>13211</v>
      </c>
      <c r="D493" t="s">
        <v>36</v>
      </c>
      <c r="E493" t="s">
        <v>36</v>
      </c>
    </row>
    <row r="494" spans="1:5" hidden="1" x14ac:dyDescent="0.25">
      <c r="A494" t="s">
        <v>13212</v>
      </c>
      <c r="B494" t="s">
        <v>13213</v>
      </c>
      <c r="C494" t="s">
        <v>13214</v>
      </c>
      <c r="D494" t="s">
        <v>36</v>
      </c>
      <c r="E494" t="s">
        <v>36</v>
      </c>
    </row>
    <row r="495" spans="1:5" hidden="1" x14ac:dyDescent="0.25">
      <c r="A495" t="s">
        <v>13215</v>
      </c>
      <c r="B495" t="s">
        <v>13216</v>
      </c>
      <c r="C495" t="s">
        <v>13217</v>
      </c>
      <c r="D495" t="s">
        <v>36</v>
      </c>
      <c r="E495" t="s">
        <v>13218</v>
      </c>
    </row>
    <row r="496" spans="1:5" hidden="1" x14ac:dyDescent="0.25">
      <c r="A496" t="s">
        <v>13219</v>
      </c>
      <c r="B496" t="s">
        <v>13220</v>
      </c>
    </row>
    <row r="497" spans="1:5" hidden="1" x14ac:dyDescent="0.25">
      <c r="A497" t="s">
        <v>13221</v>
      </c>
      <c r="B497" t="s">
        <v>13222</v>
      </c>
      <c r="C497" t="s">
        <v>13223</v>
      </c>
      <c r="D497" t="s">
        <v>13224</v>
      </c>
      <c r="E497" t="s">
        <v>13225</v>
      </c>
    </row>
    <row r="498" spans="1:5" hidden="1" x14ac:dyDescent="0.25">
      <c r="A498" t="s">
        <v>13226</v>
      </c>
      <c r="B498" t="s">
        <v>13227</v>
      </c>
    </row>
    <row r="499" spans="1:5" hidden="1" x14ac:dyDescent="0.25">
      <c r="A499" t="s">
        <v>13228</v>
      </c>
      <c r="B499" t="s">
        <v>13229</v>
      </c>
      <c r="C499" t="s">
        <v>13230</v>
      </c>
      <c r="D499" t="s">
        <v>13231</v>
      </c>
      <c r="E499" t="s">
        <v>13232</v>
      </c>
    </row>
    <row r="500" spans="1:5" hidden="1" x14ac:dyDescent="0.25">
      <c r="A500" t="s">
        <v>13233</v>
      </c>
      <c r="B500" t="s">
        <v>13234</v>
      </c>
      <c r="C500" t="s">
        <v>13235</v>
      </c>
      <c r="D500" t="s">
        <v>36</v>
      </c>
      <c r="E500" t="s">
        <v>36</v>
      </c>
    </row>
    <row r="501" spans="1:5" hidden="1" x14ac:dyDescent="0.25">
      <c r="A501" t="s">
        <v>13236</v>
      </c>
      <c r="B501" t="s">
        <v>13237</v>
      </c>
      <c r="C501" t="s">
        <v>13238</v>
      </c>
      <c r="D501" t="s">
        <v>13239</v>
      </c>
      <c r="E501" t="s">
        <v>13240</v>
      </c>
    </row>
    <row r="502" spans="1:5" hidden="1" x14ac:dyDescent="0.25">
      <c r="A502" t="s">
        <v>13241</v>
      </c>
      <c r="B502" t="s">
        <v>13242</v>
      </c>
      <c r="C502" t="s">
        <v>13243</v>
      </c>
      <c r="D502" t="s">
        <v>36</v>
      </c>
      <c r="E502" t="s">
        <v>36</v>
      </c>
    </row>
    <row r="503" spans="1:5" hidden="1" x14ac:dyDescent="0.25">
      <c r="A503" t="s">
        <v>13244</v>
      </c>
      <c r="B503" t="s">
        <v>13245</v>
      </c>
    </row>
    <row r="504" spans="1:5" hidden="1" x14ac:dyDescent="0.25">
      <c r="A504" t="s">
        <v>13246</v>
      </c>
      <c r="B504" t="s">
        <v>13247</v>
      </c>
      <c r="C504" t="s">
        <v>13248</v>
      </c>
      <c r="D504" t="s">
        <v>36</v>
      </c>
      <c r="E504" t="s">
        <v>13249</v>
      </c>
    </row>
    <row r="505" spans="1:5" hidden="1" x14ac:dyDescent="0.25">
      <c r="A505" t="s">
        <v>13250</v>
      </c>
      <c r="B505" t="s">
        <v>13251</v>
      </c>
    </row>
    <row r="506" spans="1:5" hidden="1" x14ac:dyDescent="0.25">
      <c r="A506" t="s">
        <v>13252</v>
      </c>
      <c r="B506" t="s">
        <v>13253</v>
      </c>
    </row>
    <row r="507" spans="1:5" hidden="1" x14ac:dyDescent="0.25">
      <c r="A507" t="s">
        <v>13254</v>
      </c>
      <c r="B507" t="s">
        <v>13255</v>
      </c>
    </row>
    <row r="508" spans="1:5" hidden="1" x14ac:dyDescent="0.25">
      <c r="A508" t="s">
        <v>13256</v>
      </c>
      <c r="B508" t="s">
        <v>13257</v>
      </c>
      <c r="C508" t="s">
        <v>13258</v>
      </c>
      <c r="D508" t="s">
        <v>36</v>
      </c>
      <c r="E508" t="s">
        <v>13259</v>
      </c>
    </row>
    <row r="509" spans="1:5" hidden="1" x14ac:dyDescent="0.25">
      <c r="A509" t="s">
        <v>13260</v>
      </c>
      <c r="B509" t="s">
        <v>13261</v>
      </c>
      <c r="C509" t="s">
        <v>13262</v>
      </c>
      <c r="D509" t="s">
        <v>36</v>
      </c>
      <c r="E509" t="s">
        <v>36</v>
      </c>
    </row>
    <row r="510" spans="1:5" hidden="1" x14ac:dyDescent="0.25">
      <c r="A510" t="s">
        <v>13263</v>
      </c>
      <c r="B510" t="s">
        <v>13264</v>
      </c>
      <c r="C510" t="s">
        <v>13265</v>
      </c>
      <c r="D510" t="s">
        <v>13266</v>
      </c>
      <c r="E510" t="s">
        <v>14612</v>
      </c>
    </row>
    <row r="511" spans="1:5" hidden="1" x14ac:dyDescent="0.25">
      <c r="A511" t="s">
        <v>13267</v>
      </c>
      <c r="B511" t="s">
        <v>13268</v>
      </c>
      <c r="C511" t="s">
        <v>13269</v>
      </c>
      <c r="D511" t="s">
        <v>13270</v>
      </c>
      <c r="E511" t="s">
        <v>13271</v>
      </c>
    </row>
    <row r="512" spans="1:5" hidden="1" x14ac:dyDescent="0.25">
      <c r="A512" t="s">
        <v>13272</v>
      </c>
      <c r="B512" t="s">
        <v>13273</v>
      </c>
      <c r="C512" t="s">
        <v>13274</v>
      </c>
    </row>
    <row r="513" spans="1:5" hidden="1" x14ac:dyDescent="0.25">
      <c r="A513" t="s">
        <v>13275</v>
      </c>
      <c r="B513" t="s">
        <v>13276</v>
      </c>
      <c r="C513" t="s">
        <v>13277</v>
      </c>
      <c r="D513" t="s">
        <v>13278</v>
      </c>
      <c r="E513" t="s">
        <v>13279</v>
      </c>
    </row>
    <row r="514" spans="1:5" hidden="1" x14ac:dyDescent="0.25">
      <c r="A514" t="s">
        <v>13280</v>
      </c>
      <c r="B514" t="s">
        <v>13281</v>
      </c>
      <c r="C514" t="s">
        <v>13282</v>
      </c>
      <c r="D514" t="s">
        <v>13283</v>
      </c>
      <c r="E514" t="s">
        <v>13284</v>
      </c>
    </row>
    <row r="515" spans="1:5" hidden="1" x14ac:dyDescent="0.25">
      <c r="A515" t="s">
        <v>13285</v>
      </c>
      <c r="B515" t="s">
        <v>13286</v>
      </c>
      <c r="C515" t="s">
        <v>13287</v>
      </c>
      <c r="D515" t="s">
        <v>36</v>
      </c>
      <c r="E515" t="s">
        <v>36</v>
      </c>
    </row>
    <row r="516" spans="1:5" hidden="1" x14ac:dyDescent="0.25">
      <c r="A516" t="s">
        <v>13288</v>
      </c>
      <c r="B516" t="s">
        <v>13289</v>
      </c>
      <c r="C516" t="s">
        <v>13290</v>
      </c>
      <c r="D516" t="s">
        <v>13291</v>
      </c>
      <c r="E516" t="s">
        <v>13292</v>
      </c>
    </row>
    <row r="517" spans="1:5" hidden="1" x14ac:dyDescent="0.25">
      <c r="A517" t="s">
        <v>13293</v>
      </c>
      <c r="B517" t="s">
        <v>13294</v>
      </c>
      <c r="C517" t="s">
        <v>12564</v>
      </c>
      <c r="D517" t="s">
        <v>36</v>
      </c>
      <c r="E517" t="s">
        <v>36</v>
      </c>
    </row>
    <row r="518" spans="1:5" hidden="1" x14ac:dyDescent="0.25">
      <c r="A518" t="s">
        <v>13295</v>
      </c>
      <c r="B518" t="s">
        <v>13296</v>
      </c>
      <c r="C518" t="s">
        <v>13297</v>
      </c>
      <c r="D518" t="s">
        <v>13298</v>
      </c>
      <c r="E518" t="s">
        <v>13299</v>
      </c>
    </row>
    <row r="519" spans="1:5" hidden="1" x14ac:dyDescent="0.25">
      <c r="A519" t="s">
        <v>13300</v>
      </c>
      <c r="B519" t="s">
        <v>13301</v>
      </c>
    </row>
    <row r="520" spans="1:5" hidden="1" x14ac:dyDescent="0.25">
      <c r="A520" t="s">
        <v>15215</v>
      </c>
      <c r="B520" t="s">
        <v>15198</v>
      </c>
      <c r="C520" t="s">
        <v>15216</v>
      </c>
      <c r="D520" t="s">
        <v>15560</v>
      </c>
      <c r="E520" t="s">
        <v>15561</v>
      </c>
    </row>
    <row r="521" spans="1:5" hidden="1" x14ac:dyDescent="0.25">
      <c r="A521" t="s">
        <v>13302</v>
      </c>
      <c r="B521" t="s">
        <v>13303</v>
      </c>
    </row>
    <row r="522" spans="1:5" hidden="1" x14ac:dyDescent="0.25">
      <c r="A522" t="s">
        <v>13304</v>
      </c>
      <c r="B522" t="s">
        <v>13305</v>
      </c>
      <c r="C522" t="s">
        <v>13306</v>
      </c>
      <c r="D522" t="s">
        <v>36</v>
      </c>
      <c r="E522" t="s">
        <v>36</v>
      </c>
    </row>
    <row r="523" spans="1:5" hidden="1" x14ac:dyDescent="0.25">
      <c r="A523" t="s">
        <v>13307</v>
      </c>
      <c r="B523" t="s">
        <v>13308</v>
      </c>
      <c r="C523" t="s">
        <v>36</v>
      </c>
      <c r="D523" t="s">
        <v>12448</v>
      </c>
      <c r="E523" t="s">
        <v>13309</v>
      </c>
    </row>
    <row r="524" spans="1:5" hidden="1" x14ac:dyDescent="0.25">
      <c r="A524" t="s">
        <v>13310</v>
      </c>
      <c r="B524" t="s">
        <v>13311</v>
      </c>
      <c r="C524" t="s">
        <v>13312</v>
      </c>
      <c r="D524" t="s">
        <v>36</v>
      </c>
      <c r="E524" t="s">
        <v>13313</v>
      </c>
    </row>
    <row r="525" spans="1:5" hidden="1" x14ac:dyDescent="0.25">
      <c r="A525" t="s">
        <v>13314</v>
      </c>
      <c r="B525" t="s">
        <v>13315</v>
      </c>
      <c r="C525" t="s">
        <v>13316</v>
      </c>
      <c r="D525" t="s">
        <v>36</v>
      </c>
      <c r="E525" t="s">
        <v>14613</v>
      </c>
    </row>
    <row r="526" spans="1:5" hidden="1" x14ac:dyDescent="0.25">
      <c r="A526" t="s">
        <v>13317</v>
      </c>
      <c r="B526" t="s">
        <v>13318</v>
      </c>
      <c r="C526" t="s">
        <v>13319</v>
      </c>
      <c r="D526" t="s">
        <v>36</v>
      </c>
      <c r="E526" t="s">
        <v>36</v>
      </c>
    </row>
    <row r="527" spans="1:5" hidden="1" x14ac:dyDescent="0.25">
      <c r="A527" t="s">
        <v>14535</v>
      </c>
      <c r="B527" t="s">
        <v>14536</v>
      </c>
      <c r="C527" t="s">
        <v>14537</v>
      </c>
      <c r="D527" t="s">
        <v>36</v>
      </c>
      <c r="E527" t="s">
        <v>14538</v>
      </c>
    </row>
    <row r="528" spans="1:5" hidden="1" x14ac:dyDescent="0.25">
      <c r="A528" t="s">
        <v>13320</v>
      </c>
      <c r="B528" t="s">
        <v>13321</v>
      </c>
    </row>
    <row r="529" spans="1:5" hidden="1" x14ac:dyDescent="0.25">
      <c r="A529" t="s">
        <v>13322</v>
      </c>
      <c r="B529" t="s">
        <v>13323</v>
      </c>
      <c r="C529" t="s">
        <v>13324</v>
      </c>
    </row>
    <row r="530" spans="1:5" hidden="1" x14ac:dyDescent="0.25">
      <c r="A530" t="s">
        <v>13325</v>
      </c>
      <c r="B530" t="s">
        <v>13326</v>
      </c>
    </row>
    <row r="531" spans="1:5" hidden="1" x14ac:dyDescent="0.25">
      <c r="A531" t="s">
        <v>13327</v>
      </c>
      <c r="B531" t="s">
        <v>13328</v>
      </c>
    </row>
    <row r="532" spans="1:5" hidden="1" x14ac:dyDescent="0.25">
      <c r="A532" t="s">
        <v>13329</v>
      </c>
      <c r="B532" t="s">
        <v>13330</v>
      </c>
      <c r="C532" t="s">
        <v>13331</v>
      </c>
      <c r="D532" t="s">
        <v>13332</v>
      </c>
      <c r="E532" t="s">
        <v>13333</v>
      </c>
    </row>
    <row r="533" spans="1:5" hidden="1" x14ac:dyDescent="0.25">
      <c r="A533" t="s">
        <v>13334</v>
      </c>
      <c r="B533" t="s">
        <v>13335</v>
      </c>
    </row>
    <row r="534" spans="1:5" hidden="1" x14ac:dyDescent="0.25">
      <c r="A534" t="s">
        <v>13336</v>
      </c>
      <c r="B534" t="s">
        <v>13337</v>
      </c>
      <c r="C534" t="s">
        <v>13338</v>
      </c>
      <c r="D534" t="s">
        <v>36</v>
      </c>
      <c r="E534" t="s">
        <v>36</v>
      </c>
    </row>
    <row r="535" spans="1:5" hidden="1" x14ac:dyDescent="0.25">
      <c r="A535" t="s">
        <v>13339</v>
      </c>
      <c r="B535" t="s">
        <v>13340</v>
      </c>
      <c r="C535" t="s">
        <v>13341</v>
      </c>
      <c r="D535" t="s">
        <v>36</v>
      </c>
      <c r="E535" t="s">
        <v>36</v>
      </c>
    </row>
    <row r="536" spans="1:5" hidden="1" x14ac:dyDescent="0.25">
      <c r="A536" t="s">
        <v>13342</v>
      </c>
      <c r="B536" t="s">
        <v>13343</v>
      </c>
      <c r="C536" t="s">
        <v>13344</v>
      </c>
      <c r="D536" t="s">
        <v>36</v>
      </c>
      <c r="E536" t="s">
        <v>36</v>
      </c>
    </row>
    <row r="537" spans="1:5" hidden="1" x14ac:dyDescent="0.25">
      <c r="A537" t="s">
        <v>13345</v>
      </c>
      <c r="B537" t="s">
        <v>13346</v>
      </c>
      <c r="C537" t="s">
        <v>13347</v>
      </c>
      <c r="D537" t="s">
        <v>36</v>
      </c>
      <c r="E537" t="s">
        <v>36</v>
      </c>
    </row>
    <row r="538" spans="1:5" hidden="1" x14ac:dyDescent="0.25">
      <c r="A538" t="s">
        <v>13348</v>
      </c>
      <c r="B538" t="s">
        <v>14614</v>
      </c>
      <c r="C538" t="s">
        <v>13349</v>
      </c>
      <c r="D538" t="s">
        <v>13350</v>
      </c>
      <c r="E538" t="s">
        <v>12426</v>
      </c>
    </row>
    <row r="539" spans="1:5" hidden="1" x14ac:dyDescent="0.25">
      <c r="A539" t="s">
        <v>13351</v>
      </c>
      <c r="B539" t="s">
        <v>13352</v>
      </c>
      <c r="C539" t="s">
        <v>13353</v>
      </c>
      <c r="D539" t="s">
        <v>36</v>
      </c>
      <c r="E539" t="s">
        <v>36</v>
      </c>
    </row>
    <row r="540" spans="1:5" hidden="1" x14ac:dyDescent="0.25">
      <c r="A540" t="s">
        <v>13354</v>
      </c>
      <c r="B540" t="s">
        <v>13355</v>
      </c>
      <c r="C540" t="s">
        <v>13356</v>
      </c>
      <c r="D540" t="s">
        <v>36</v>
      </c>
      <c r="E540" t="s">
        <v>36</v>
      </c>
    </row>
    <row r="541" spans="1:5" hidden="1" x14ac:dyDescent="0.25">
      <c r="A541" t="s">
        <v>13357</v>
      </c>
      <c r="B541" t="s">
        <v>13358</v>
      </c>
      <c r="C541" t="s">
        <v>13359</v>
      </c>
      <c r="D541" t="s">
        <v>13360</v>
      </c>
      <c r="E541" t="s">
        <v>13361</v>
      </c>
    </row>
    <row r="542" spans="1:5" hidden="1" x14ac:dyDescent="0.25">
      <c r="A542" t="s">
        <v>13362</v>
      </c>
      <c r="B542" t="s">
        <v>13363</v>
      </c>
    </row>
    <row r="543" spans="1:5" hidden="1" x14ac:dyDescent="0.25">
      <c r="A543" t="s">
        <v>13364</v>
      </c>
      <c r="B543" t="s">
        <v>13365</v>
      </c>
      <c r="C543" t="s">
        <v>13366</v>
      </c>
    </row>
    <row r="544" spans="1:5" hidden="1" x14ac:dyDescent="0.25">
      <c r="A544" t="s">
        <v>13367</v>
      </c>
      <c r="B544" t="s">
        <v>13368</v>
      </c>
    </row>
    <row r="545" spans="1:5" hidden="1" x14ac:dyDescent="0.25">
      <c r="A545" t="s">
        <v>13369</v>
      </c>
      <c r="B545" t="s">
        <v>13370</v>
      </c>
      <c r="C545" t="s">
        <v>13371</v>
      </c>
      <c r="D545" t="s">
        <v>13372</v>
      </c>
      <c r="E545" t="s">
        <v>13373</v>
      </c>
    </row>
    <row r="546" spans="1:5" hidden="1" x14ac:dyDescent="0.25">
      <c r="A546" t="s">
        <v>13374</v>
      </c>
      <c r="B546" t="s">
        <v>13375</v>
      </c>
      <c r="C546" t="s">
        <v>12053</v>
      </c>
      <c r="D546" t="s">
        <v>36</v>
      </c>
      <c r="E546" t="s">
        <v>36</v>
      </c>
    </row>
    <row r="547" spans="1:5" hidden="1" x14ac:dyDescent="0.25">
      <c r="A547" t="s">
        <v>13376</v>
      </c>
      <c r="B547" t="s">
        <v>13377</v>
      </c>
      <c r="C547" t="s">
        <v>15033</v>
      </c>
      <c r="D547" t="s">
        <v>13378</v>
      </c>
      <c r="E547" t="s">
        <v>13379</v>
      </c>
    </row>
    <row r="548" spans="1:5" hidden="1" x14ac:dyDescent="0.25">
      <c r="A548" t="s">
        <v>13380</v>
      </c>
      <c r="B548" t="s">
        <v>13381</v>
      </c>
      <c r="C548" t="s">
        <v>13382</v>
      </c>
    </row>
    <row r="549" spans="1:5" hidden="1" x14ac:dyDescent="0.25">
      <c r="A549" t="s">
        <v>13383</v>
      </c>
      <c r="B549" t="s">
        <v>13384</v>
      </c>
      <c r="C549" t="s">
        <v>13385</v>
      </c>
      <c r="D549" t="s">
        <v>13386</v>
      </c>
      <c r="E549" t="s">
        <v>13387</v>
      </c>
    </row>
    <row r="550" spans="1:5" hidden="1" x14ac:dyDescent="0.25">
      <c r="A550" t="s">
        <v>13388</v>
      </c>
      <c r="B550" t="s">
        <v>13389</v>
      </c>
      <c r="C550" s="23" t="s">
        <v>13390</v>
      </c>
      <c r="D550" t="s">
        <v>36</v>
      </c>
      <c r="E550" t="s">
        <v>13391</v>
      </c>
    </row>
    <row r="551" spans="1:5" hidden="1" x14ac:dyDescent="0.25">
      <c r="A551" t="s">
        <v>34</v>
      </c>
      <c r="B551" t="s">
        <v>13392</v>
      </c>
      <c r="C551" t="s">
        <v>13393</v>
      </c>
      <c r="D551" t="s">
        <v>13394</v>
      </c>
      <c r="E551" t="s">
        <v>14615</v>
      </c>
    </row>
    <row r="552" spans="1:5" hidden="1" x14ac:dyDescent="0.25">
      <c r="A552" t="s">
        <v>13395</v>
      </c>
      <c r="B552" t="s">
        <v>13396</v>
      </c>
      <c r="C552" t="s">
        <v>13397</v>
      </c>
      <c r="D552" t="s">
        <v>13398</v>
      </c>
      <c r="E552" t="s">
        <v>13399</v>
      </c>
    </row>
    <row r="553" spans="1:5" hidden="1" x14ac:dyDescent="0.25">
      <c r="A553" t="s">
        <v>13400</v>
      </c>
      <c r="B553" t="s">
        <v>13401</v>
      </c>
      <c r="C553" t="s">
        <v>13402</v>
      </c>
      <c r="D553" t="s">
        <v>12355</v>
      </c>
      <c r="E553" t="s">
        <v>13403</v>
      </c>
    </row>
    <row r="554" spans="1:5" hidden="1" x14ac:dyDescent="0.25">
      <c r="A554" t="s">
        <v>13404</v>
      </c>
      <c r="B554" t="s">
        <v>13405</v>
      </c>
      <c r="C554" t="s">
        <v>14539</v>
      </c>
      <c r="D554" t="s">
        <v>13406</v>
      </c>
      <c r="E554" t="s">
        <v>13407</v>
      </c>
    </row>
    <row r="555" spans="1:5" hidden="1" x14ac:dyDescent="0.25">
      <c r="A555" t="s">
        <v>13408</v>
      </c>
      <c r="B555" t="s">
        <v>13409</v>
      </c>
      <c r="C555" t="s">
        <v>13410</v>
      </c>
      <c r="D555" t="s">
        <v>36</v>
      </c>
      <c r="E555" t="s">
        <v>36</v>
      </c>
    </row>
    <row r="556" spans="1:5" hidden="1" x14ac:dyDescent="0.25">
      <c r="A556" t="s">
        <v>13411</v>
      </c>
      <c r="B556" t="s">
        <v>13412</v>
      </c>
      <c r="C556" t="s">
        <v>13413</v>
      </c>
    </row>
    <row r="557" spans="1:5" hidden="1" x14ac:dyDescent="0.25">
      <c r="A557" t="s">
        <v>13414</v>
      </c>
      <c r="B557" t="s">
        <v>13415</v>
      </c>
      <c r="C557" t="s">
        <v>13416</v>
      </c>
      <c r="D557" t="s">
        <v>36</v>
      </c>
      <c r="E557" t="s">
        <v>36</v>
      </c>
    </row>
    <row r="558" spans="1:5" hidden="1" x14ac:dyDescent="0.25">
      <c r="A558" t="s">
        <v>13417</v>
      </c>
      <c r="B558" t="s">
        <v>13418</v>
      </c>
    </row>
    <row r="559" spans="1:5" hidden="1" x14ac:dyDescent="0.25">
      <c r="A559" t="s">
        <v>13419</v>
      </c>
      <c r="B559" t="s">
        <v>13420</v>
      </c>
      <c r="C559" t="s">
        <v>13421</v>
      </c>
      <c r="D559" t="s">
        <v>36</v>
      </c>
      <c r="E559" t="s">
        <v>36</v>
      </c>
    </row>
    <row r="560" spans="1:5" hidden="1" x14ac:dyDescent="0.25">
      <c r="A560" t="s">
        <v>35</v>
      </c>
      <c r="B560" t="s">
        <v>13422</v>
      </c>
      <c r="C560" t="s">
        <v>13423</v>
      </c>
      <c r="D560" t="s">
        <v>13424</v>
      </c>
      <c r="E560" t="s">
        <v>13425</v>
      </c>
    </row>
    <row r="561" spans="1:5" hidden="1" x14ac:dyDescent="0.25">
      <c r="A561" t="s">
        <v>13426</v>
      </c>
      <c r="B561" t="s">
        <v>13427</v>
      </c>
      <c r="C561" t="s">
        <v>13428</v>
      </c>
      <c r="D561" t="s">
        <v>36</v>
      </c>
      <c r="E561" t="s">
        <v>36</v>
      </c>
    </row>
    <row r="562" spans="1:5" hidden="1" x14ac:dyDescent="0.25">
      <c r="A562" t="s">
        <v>13429</v>
      </c>
      <c r="B562" t="s">
        <v>13430</v>
      </c>
      <c r="C562" t="s">
        <v>13431</v>
      </c>
      <c r="D562" t="s">
        <v>11781</v>
      </c>
      <c r="E562" t="s">
        <v>13432</v>
      </c>
    </row>
    <row r="563" spans="1:5" hidden="1" x14ac:dyDescent="0.25">
      <c r="A563" t="s">
        <v>13433</v>
      </c>
      <c r="B563" t="s">
        <v>13434</v>
      </c>
      <c r="C563" t="s">
        <v>13435</v>
      </c>
      <c r="D563" t="s">
        <v>36</v>
      </c>
      <c r="E563" t="s">
        <v>13436</v>
      </c>
    </row>
    <row r="564" spans="1:5" hidden="1" x14ac:dyDescent="0.25">
      <c r="A564" t="s">
        <v>13437</v>
      </c>
      <c r="B564" t="s">
        <v>13438</v>
      </c>
      <c r="C564" t="s">
        <v>13439</v>
      </c>
      <c r="D564" t="s">
        <v>36</v>
      </c>
      <c r="E564" t="s">
        <v>36</v>
      </c>
    </row>
    <row r="565" spans="1:5" hidden="1" x14ac:dyDescent="0.25">
      <c r="A565" t="s">
        <v>13440</v>
      </c>
      <c r="B565" t="s">
        <v>13441</v>
      </c>
      <c r="C565" t="s">
        <v>13442</v>
      </c>
      <c r="D565" t="s">
        <v>36</v>
      </c>
      <c r="E565" t="s">
        <v>36</v>
      </c>
    </row>
    <row r="566" spans="1:5" hidden="1" x14ac:dyDescent="0.25">
      <c r="A566" t="s">
        <v>13443</v>
      </c>
      <c r="B566" t="s">
        <v>13444</v>
      </c>
      <c r="C566" t="s">
        <v>13445</v>
      </c>
      <c r="D566" t="s">
        <v>36</v>
      </c>
      <c r="E566" t="s">
        <v>36</v>
      </c>
    </row>
    <row r="567" spans="1:5" hidden="1" x14ac:dyDescent="0.25">
      <c r="A567" t="s">
        <v>13446</v>
      </c>
      <c r="B567" t="s">
        <v>13447</v>
      </c>
      <c r="C567" t="s">
        <v>13448</v>
      </c>
      <c r="D567" t="s">
        <v>36</v>
      </c>
      <c r="E567" t="s">
        <v>36</v>
      </c>
    </row>
    <row r="568" spans="1:5" hidden="1" x14ac:dyDescent="0.25">
      <c r="A568" t="s">
        <v>13449</v>
      </c>
      <c r="B568" t="s">
        <v>13450</v>
      </c>
      <c r="C568" t="s">
        <v>13451</v>
      </c>
      <c r="D568" t="s">
        <v>12319</v>
      </c>
      <c r="E568" t="s">
        <v>13452</v>
      </c>
    </row>
    <row r="569" spans="1:5" hidden="1" x14ac:dyDescent="0.25">
      <c r="A569" t="s">
        <v>13453</v>
      </c>
      <c r="B569" t="s">
        <v>13454</v>
      </c>
      <c r="C569" t="s">
        <v>13455</v>
      </c>
      <c r="D569" t="s">
        <v>36</v>
      </c>
      <c r="E569" t="s">
        <v>36</v>
      </c>
    </row>
    <row r="570" spans="1:5" hidden="1" x14ac:dyDescent="0.25">
      <c r="A570" t="s">
        <v>13456</v>
      </c>
      <c r="B570" t="s">
        <v>13457</v>
      </c>
      <c r="C570" t="s">
        <v>13458</v>
      </c>
      <c r="D570" t="s">
        <v>11628</v>
      </c>
      <c r="E570" t="s">
        <v>13459</v>
      </c>
    </row>
    <row r="571" spans="1:5" hidden="1" x14ac:dyDescent="0.25">
      <c r="A571" t="s">
        <v>13460</v>
      </c>
      <c r="B571" t="s">
        <v>13461</v>
      </c>
      <c r="C571" t="s">
        <v>13462</v>
      </c>
      <c r="D571" t="s">
        <v>13463</v>
      </c>
      <c r="E571" t="s">
        <v>13464</v>
      </c>
    </row>
    <row r="572" spans="1:5" hidden="1" x14ac:dyDescent="0.25">
      <c r="A572" t="s">
        <v>13465</v>
      </c>
      <c r="B572" t="s">
        <v>13466</v>
      </c>
      <c r="C572" t="s">
        <v>13467</v>
      </c>
      <c r="D572" t="s">
        <v>36</v>
      </c>
      <c r="E572" t="s">
        <v>36</v>
      </c>
    </row>
    <row r="573" spans="1:5" hidden="1" x14ac:dyDescent="0.25">
      <c r="A573" t="s">
        <v>13468</v>
      </c>
      <c r="B573" t="s">
        <v>15034</v>
      </c>
      <c r="C573" t="s">
        <v>13469</v>
      </c>
      <c r="D573" t="s">
        <v>36</v>
      </c>
      <c r="E573" t="s">
        <v>13470</v>
      </c>
    </row>
    <row r="574" spans="1:5" hidden="1" x14ac:dyDescent="0.25">
      <c r="A574" t="s">
        <v>13471</v>
      </c>
      <c r="B574" t="s">
        <v>13472</v>
      </c>
      <c r="C574" t="s">
        <v>13473</v>
      </c>
      <c r="D574" t="s">
        <v>36</v>
      </c>
      <c r="E574" t="s">
        <v>13474</v>
      </c>
    </row>
    <row r="575" spans="1:5" hidden="1" x14ac:dyDescent="0.25">
      <c r="A575" t="s">
        <v>13475</v>
      </c>
      <c r="B575" t="s">
        <v>13476</v>
      </c>
      <c r="C575" t="s">
        <v>11643</v>
      </c>
      <c r="D575" t="s">
        <v>11859</v>
      </c>
      <c r="E575" t="s">
        <v>13477</v>
      </c>
    </row>
    <row r="576" spans="1:5" hidden="1" x14ac:dyDescent="0.25">
      <c r="A576" t="s">
        <v>13478</v>
      </c>
      <c r="B576" t="s">
        <v>13479</v>
      </c>
      <c r="C576" t="s">
        <v>14540</v>
      </c>
      <c r="D576" t="s">
        <v>13480</v>
      </c>
      <c r="E576" t="s">
        <v>13481</v>
      </c>
    </row>
    <row r="577" spans="1:5" hidden="1" x14ac:dyDescent="0.25">
      <c r="A577" t="s">
        <v>13482</v>
      </c>
      <c r="B577" t="s">
        <v>13483</v>
      </c>
      <c r="C577" t="s">
        <v>13484</v>
      </c>
      <c r="D577" t="s">
        <v>13485</v>
      </c>
      <c r="E577" t="s">
        <v>13486</v>
      </c>
    </row>
    <row r="578" spans="1:5" hidden="1" x14ac:dyDescent="0.25">
      <c r="A578" t="s">
        <v>13487</v>
      </c>
      <c r="B578" t="s">
        <v>13488</v>
      </c>
      <c r="C578" t="s">
        <v>13489</v>
      </c>
      <c r="D578" t="s">
        <v>13490</v>
      </c>
      <c r="E578" t="s">
        <v>13490</v>
      </c>
    </row>
    <row r="579" spans="1:5" hidden="1" x14ac:dyDescent="0.25">
      <c r="A579" t="s">
        <v>13491</v>
      </c>
      <c r="B579" t="s">
        <v>13492</v>
      </c>
      <c r="C579" t="s">
        <v>13493</v>
      </c>
      <c r="D579" t="s">
        <v>36</v>
      </c>
      <c r="E579" t="s">
        <v>13494</v>
      </c>
    </row>
    <row r="580" spans="1:5" hidden="1" x14ac:dyDescent="0.25">
      <c r="A580" t="s">
        <v>13495</v>
      </c>
      <c r="B580" t="s">
        <v>13496</v>
      </c>
      <c r="C580" t="s">
        <v>13497</v>
      </c>
      <c r="D580" t="s">
        <v>13498</v>
      </c>
      <c r="E580" t="s">
        <v>13499</v>
      </c>
    </row>
    <row r="581" spans="1:5" hidden="1" x14ac:dyDescent="0.25">
      <c r="A581" t="s">
        <v>13500</v>
      </c>
      <c r="B581" t="s">
        <v>12395</v>
      </c>
      <c r="C581" t="s">
        <v>13501</v>
      </c>
      <c r="D581" t="s">
        <v>13502</v>
      </c>
      <c r="E581" t="s">
        <v>13503</v>
      </c>
    </row>
    <row r="582" spans="1:5" hidden="1" x14ac:dyDescent="0.25">
      <c r="A582" t="s">
        <v>13504</v>
      </c>
      <c r="B582" t="s">
        <v>13505</v>
      </c>
      <c r="C582" t="s">
        <v>13506</v>
      </c>
      <c r="D582" t="s">
        <v>13507</v>
      </c>
      <c r="E582" t="s">
        <v>13508</v>
      </c>
    </row>
    <row r="583" spans="1:5" hidden="1" x14ac:dyDescent="0.25">
      <c r="A583" t="s">
        <v>13509</v>
      </c>
      <c r="B583" t="s">
        <v>13510</v>
      </c>
      <c r="C583" t="s">
        <v>15035</v>
      </c>
      <c r="D583" t="s">
        <v>14541</v>
      </c>
      <c r="E583" t="s">
        <v>14542</v>
      </c>
    </row>
    <row r="584" spans="1:5" hidden="1" x14ac:dyDescent="0.25">
      <c r="A584" t="s">
        <v>13511</v>
      </c>
      <c r="B584" t="s">
        <v>13512</v>
      </c>
      <c r="C584" t="s">
        <v>13513</v>
      </c>
      <c r="D584" t="s">
        <v>12283</v>
      </c>
      <c r="E584" t="s">
        <v>13514</v>
      </c>
    </row>
    <row r="585" spans="1:5" hidden="1" x14ac:dyDescent="0.25">
      <c r="A585" t="s">
        <v>13515</v>
      </c>
      <c r="B585" t="s">
        <v>13516</v>
      </c>
      <c r="C585" t="s">
        <v>13517</v>
      </c>
      <c r="D585" t="s">
        <v>36</v>
      </c>
      <c r="E585" t="s">
        <v>36</v>
      </c>
    </row>
    <row r="586" spans="1:5" hidden="1" x14ac:dyDescent="0.25">
      <c r="A586" t="s">
        <v>13518</v>
      </c>
      <c r="B586" t="s">
        <v>13519</v>
      </c>
      <c r="C586" t="s">
        <v>13520</v>
      </c>
      <c r="D586" t="s">
        <v>36</v>
      </c>
      <c r="E586" t="s">
        <v>13521</v>
      </c>
    </row>
    <row r="587" spans="1:5" hidden="1" x14ac:dyDescent="0.25">
      <c r="A587" t="s">
        <v>13522</v>
      </c>
      <c r="B587" t="s">
        <v>13523</v>
      </c>
      <c r="C587" t="s">
        <v>13524</v>
      </c>
      <c r="D587" t="s">
        <v>36</v>
      </c>
      <c r="E587" t="s">
        <v>13525</v>
      </c>
    </row>
    <row r="588" spans="1:5" hidden="1" x14ac:dyDescent="0.25">
      <c r="A588" t="s">
        <v>13526</v>
      </c>
      <c r="B588" t="s">
        <v>13527</v>
      </c>
      <c r="C588" t="s">
        <v>13528</v>
      </c>
      <c r="D588" t="s">
        <v>13529</v>
      </c>
      <c r="E588" t="s">
        <v>13530</v>
      </c>
    </row>
    <row r="589" spans="1:5" hidden="1" x14ac:dyDescent="0.25">
      <c r="A589" t="s">
        <v>13531</v>
      </c>
      <c r="B589" t="s">
        <v>13532</v>
      </c>
      <c r="C589" t="s">
        <v>13533</v>
      </c>
      <c r="D589" t="s">
        <v>15036</v>
      </c>
      <c r="E589" t="s">
        <v>15037</v>
      </c>
    </row>
    <row r="590" spans="1:5" hidden="1" x14ac:dyDescent="0.25">
      <c r="A590" t="s">
        <v>13534</v>
      </c>
      <c r="B590" t="s">
        <v>13535</v>
      </c>
      <c r="C590" t="s">
        <v>13536</v>
      </c>
      <c r="D590" t="s">
        <v>36</v>
      </c>
      <c r="E590" t="s">
        <v>13537</v>
      </c>
    </row>
    <row r="591" spans="1:5" hidden="1" x14ac:dyDescent="0.25">
      <c r="A591" t="s">
        <v>13538</v>
      </c>
      <c r="B591" t="s">
        <v>13539</v>
      </c>
      <c r="C591" t="s">
        <v>13540</v>
      </c>
      <c r="D591" t="s">
        <v>13541</v>
      </c>
      <c r="E591" t="s">
        <v>13542</v>
      </c>
    </row>
    <row r="592" spans="1:5" hidden="1" x14ac:dyDescent="0.25">
      <c r="A592" t="s">
        <v>13543</v>
      </c>
      <c r="B592" t="s">
        <v>13544</v>
      </c>
      <c r="C592" t="s">
        <v>12354</v>
      </c>
      <c r="D592" t="s">
        <v>12355</v>
      </c>
      <c r="E592" t="s">
        <v>13545</v>
      </c>
    </row>
    <row r="593" spans="1:5" hidden="1" x14ac:dyDescent="0.25">
      <c r="A593" t="s">
        <v>13546</v>
      </c>
      <c r="B593" t="s">
        <v>13547</v>
      </c>
      <c r="C593" t="s">
        <v>13548</v>
      </c>
      <c r="D593" t="s">
        <v>36</v>
      </c>
      <c r="E593" t="s">
        <v>13549</v>
      </c>
    </row>
    <row r="594" spans="1:5" hidden="1" x14ac:dyDescent="0.25">
      <c r="A594" t="s">
        <v>13550</v>
      </c>
      <c r="B594" t="s">
        <v>13551</v>
      </c>
      <c r="C594" t="s">
        <v>13552</v>
      </c>
      <c r="D594" t="s">
        <v>36</v>
      </c>
      <c r="E594" t="s">
        <v>36</v>
      </c>
    </row>
    <row r="595" spans="1:5" hidden="1" x14ac:dyDescent="0.25">
      <c r="A595" t="s">
        <v>13553</v>
      </c>
      <c r="B595" t="s">
        <v>13554</v>
      </c>
      <c r="C595" t="s">
        <v>13555</v>
      </c>
      <c r="D595" t="s">
        <v>36</v>
      </c>
      <c r="E595" t="s">
        <v>13556</v>
      </c>
    </row>
    <row r="596" spans="1:5" hidden="1" x14ac:dyDescent="0.25">
      <c r="A596" t="s">
        <v>13557</v>
      </c>
      <c r="B596" t="s">
        <v>13558</v>
      </c>
      <c r="C596" t="s">
        <v>13559</v>
      </c>
      <c r="D596" t="s">
        <v>36</v>
      </c>
      <c r="E596" t="s">
        <v>36</v>
      </c>
    </row>
    <row r="597" spans="1:5" hidden="1" x14ac:dyDescent="0.25">
      <c r="A597" t="s">
        <v>13560</v>
      </c>
      <c r="B597" t="s">
        <v>13561</v>
      </c>
      <c r="C597" t="s">
        <v>13562</v>
      </c>
      <c r="D597" t="s">
        <v>36</v>
      </c>
      <c r="E597" t="s">
        <v>13563</v>
      </c>
    </row>
    <row r="598" spans="1:5" hidden="1" x14ac:dyDescent="0.25">
      <c r="A598" t="s">
        <v>13564</v>
      </c>
      <c r="B598" t="s">
        <v>13565</v>
      </c>
      <c r="C598" t="s">
        <v>13566</v>
      </c>
      <c r="D598" t="s">
        <v>13567</v>
      </c>
      <c r="E598" t="s">
        <v>13568</v>
      </c>
    </row>
    <row r="599" spans="1:5" hidden="1" x14ac:dyDescent="0.25">
      <c r="A599" t="s">
        <v>13569</v>
      </c>
      <c r="B599" t="s">
        <v>13570</v>
      </c>
      <c r="C599" t="s">
        <v>13571</v>
      </c>
      <c r="D599" t="s">
        <v>36</v>
      </c>
      <c r="E599" t="s">
        <v>36</v>
      </c>
    </row>
    <row r="600" spans="1:5" hidden="1" x14ac:dyDescent="0.25">
      <c r="A600" t="s">
        <v>13572</v>
      </c>
      <c r="B600" t="s">
        <v>13573</v>
      </c>
      <c r="C600" t="s">
        <v>13574</v>
      </c>
      <c r="D600" t="s">
        <v>36</v>
      </c>
      <c r="E600" t="s">
        <v>36</v>
      </c>
    </row>
    <row r="601" spans="1:5" hidden="1" x14ac:dyDescent="0.25">
      <c r="A601" t="s">
        <v>13575</v>
      </c>
      <c r="B601" t="s">
        <v>13576</v>
      </c>
      <c r="C601" t="s">
        <v>13577</v>
      </c>
      <c r="D601" t="s">
        <v>36</v>
      </c>
      <c r="E601" t="s">
        <v>36</v>
      </c>
    </row>
    <row r="602" spans="1:5" hidden="1" x14ac:dyDescent="0.25">
      <c r="A602" t="s">
        <v>13578</v>
      </c>
      <c r="B602" t="s">
        <v>13579</v>
      </c>
      <c r="C602" t="s">
        <v>13580</v>
      </c>
      <c r="D602" t="s">
        <v>36</v>
      </c>
      <c r="E602" t="s">
        <v>13581</v>
      </c>
    </row>
    <row r="603" spans="1:5" hidden="1" x14ac:dyDescent="0.25">
      <c r="A603" t="s">
        <v>13582</v>
      </c>
      <c r="B603" t="s">
        <v>13583</v>
      </c>
      <c r="C603" t="s">
        <v>13584</v>
      </c>
      <c r="D603" t="s">
        <v>13585</v>
      </c>
      <c r="E603" t="s">
        <v>13586</v>
      </c>
    </row>
    <row r="604" spans="1:5" hidden="1" x14ac:dyDescent="0.25">
      <c r="A604" t="s">
        <v>13587</v>
      </c>
      <c r="B604" t="s">
        <v>13588</v>
      </c>
      <c r="C604" t="s">
        <v>36</v>
      </c>
      <c r="D604" t="s">
        <v>36</v>
      </c>
      <c r="E604" t="s">
        <v>36</v>
      </c>
    </row>
    <row r="605" spans="1:5" hidden="1" x14ac:dyDescent="0.25">
      <c r="A605" t="s">
        <v>13589</v>
      </c>
      <c r="B605" t="s">
        <v>13590</v>
      </c>
      <c r="C605" t="s">
        <v>14543</v>
      </c>
      <c r="D605" t="s">
        <v>13591</v>
      </c>
      <c r="E605" t="s">
        <v>14544</v>
      </c>
    </row>
    <row r="606" spans="1:5" hidden="1" x14ac:dyDescent="0.25">
      <c r="A606" t="s">
        <v>13592</v>
      </c>
      <c r="B606" t="s">
        <v>13593</v>
      </c>
      <c r="C606" t="s">
        <v>13594</v>
      </c>
      <c r="D606" t="s">
        <v>36</v>
      </c>
      <c r="E606" t="s">
        <v>13595</v>
      </c>
    </row>
    <row r="607" spans="1:5" hidden="1" x14ac:dyDescent="0.25">
      <c r="A607" t="s">
        <v>13596</v>
      </c>
      <c r="B607" t="s">
        <v>13597</v>
      </c>
      <c r="C607" t="s">
        <v>13598</v>
      </c>
      <c r="D607" t="s">
        <v>36</v>
      </c>
      <c r="E607" t="s">
        <v>13599</v>
      </c>
    </row>
    <row r="608" spans="1:5" hidden="1" x14ac:dyDescent="0.25">
      <c r="A608" t="s">
        <v>13600</v>
      </c>
      <c r="B608" t="s">
        <v>13601</v>
      </c>
      <c r="C608" t="s">
        <v>13602</v>
      </c>
      <c r="D608" t="s">
        <v>13176</v>
      </c>
      <c r="E608" t="s">
        <v>13603</v>
      </c>
    </row>
    <row r="609" spans="1:5" x14ac:dyDescent="0.25">
      <c r="A609" t="s">
        <v>13604</v>
      </c>
      <c r="B609" t="s">
        <v>13605</v>
      </c>
      <c r="C609" t="s">
        <v>13606</v>
      </c>
      <c r="D609" t="s">
        <v>13607</v>
      </c>
      <c r="E609" t="s">
        <v>13608</v>
      </c>
    </row>
    <row r="610" spans="1:5" hidden="1" x14ac:dyDescent="0.25">
      <c r="A610" t="s">
        <v>13609</v>
      </c>
      <c r="B610" t="s">
        <v>14545</v>
      </c>
      <c r="C610" t="s">
        <v>13610</v>
      </c>
      <c r="D610" t="s">
        <v>36</v>
      </c>
      <c r="E610" t="s">
        <v>13611</v>
      </c>
    </row>
    <row r="611" spans="1:5" hidden="1" x14ac:dyDescent="0.25">
      <c r="A611" t="s">
        <v>13612</v>
      </c>
      <c r="B611" t="s">
        <v>13613</v>
      </c>
      <c r="C611" t="s">
        <v>13614</v>
      </c>
      <c r="D611" t="s">
        <v>13615</v>
      </c>
      <c r="E611" t="s">
        <v>13616</v>
      </c>
    </row>
    <row r="612" spans="1:5" hidden="1" x14ac:dyDescent="0.25">
      <c r="A612" t="s">
        <v>13617</v>
      </c>
      <c r="B612" t="s">
        <v>13618</v>
      </c>
      <c r="C612" t="s">
        <v>13619</v>
      </c>
      <c r="D612" t="s">
        <v>36</v>
      </c>
      <c r="E612" t="s">
        <v>13620</v>
      </c>
    </row>
    <row r="613" spans="1:5" hidden="1" x14ac:dyDescent="0.25">
      <c r="A613" t="s">
        <v>13621</v>
      </c>
      <c r="B613" t="s">
        <v>13622</v>
      </c>
      <c r="C613" t="s">
        <v>13623</v>
      </c>
      <c r="D613" t="s">
        <v>13624</v>
      </c>
      <c r="E613" t="s">
        <v>13625</v>
      </c>
    </row>
    <row r="614" spans="1:5" hidden="1" x14ac:dyDescent="0.25">
      <c r="A614" t="s">
        <v>13626</v>
      </c>
      <c r="B614" t="s">
        <v>13627</v>
      </c>
      <c r="C614" t="s">
        <v>13628</v>
      </c>
      <c r="D614" t="s">
        <v>13629</v>
      </c>
      <c r="E614" t="s">
        <v>13630</v>
      </c>
    </row>
    <row r="615" spans="1:5" hidden="1" x14ac:dyDescent="0.25">
      <c r="A615" t="s">
        <v>13631</v>
      </c>
      <c r="B615" t="s">
        <v>13632</v>
      </c>
      <c r="C615" t="s">
        <v>13633</v>
      </c>
      <c r="D615" t="s">
        <v>36</v>
      </c>
      <c r="E615" t="s">
        <v>13634</v>
      </c>
    </row>
    <row r="616" spans="1:5" hidden="1" x14ac:dyDescent="0.25">
      <c r="A616" t="s">
        <v>13635</v>
      </c>
      <c r="B616" t="s">
        <v>13636</v>
      </c>
      <c r="C616" t="s">
        <v>13637</v>
      </c>
      <c r="D616" t="s">
        <v>13638</v>
      </c>
      <c r="E616" t="s">
        <v>36</v>
      </c>
    </row>
    <row r="617" spans="1:5" hidden="1" x14ac:dyDescent="0.25">
      <c r="A617" t="s">
        <v>13639</v>
      </c>
      <c r="B617" t="s">
        <v>13640</v>
      </c>
      <c r="C617" t="s">
        <v>13641</v>
      </c>
      <c r="D617" t="s">
        <v>13642</v>
      </c>
      <c r="E617" t="s">
        <v>13643</v>
      </c>
    </row>
    <row r="618" spans="1:5" hidden="1" x14ac:dyDescent="0.25">
      <c r="A618" t="s">
        <v>13644</v>
      </c>
      <c r="B618" t="s">
        <v>13645</v>
      </c>
      <c r="C618" t="s">
        <v>13646</v>
      </c>
      <c r="D618" t="s">
        <v>11781</v>
      </c>
      <c r="E618" t="s">
        <v>13647</v>
      </c>
    </row>
    <row r="619" spans="1:5" hidden="1" x14ac:dyDescent="0.25">
      <c r="A619" t="s">
        <v>13648</v>
      </c>
      <c r="B619" t="s">
        <v>13649</v>
      </c>
      <c r="C619" t="s">
        <v>13650</v>
      </c>
      <c r="D619" t="s">
        <v>36</v>
      </c>
      <c r="E619" t="s">
        <v>13651</v>
      </c>
    </row>
    <row r="620" spans="1:5" hidden="1" x14ac:dyDescent="0.25">
      <c r="A620" t="s">
        <v>13652</v>
      </c>
      <c r="B620" t="s">
        <v>13653</v>
      </c>
      <c r="C620" t="s">
        <v>13654</v>
      </c>
      <c r="D620" t="s">
        <v>36</v>
      </c>
      <c r="E620" t="s">
        <v>13655</v>
      </c>
    </row>
    <row r="621" spans="1:5" hidden="1" x14ac:dyDescent="0.25">
      <c r="A621" t="s">
        <v>13656</v>
      </c>
      <c r="B621" t="s">
        <v>13657</v>
      </c>
      <c r="C621" t="s">
        <v>13658</v>
      </c>
      <c r="D621" t="s">
        <v>13529</v>
      </c>
      <c r="E621" t="s">
        <v>13659</v>
      </c>
    </row>
    <row r="622" spans="1:5" hidden="1" x14ac:dyDescent="0.25">
      <c r="A622" t="s">
        <v>13660</v>
      </c>
      <c r="B622" t="s">
        <v>13661</v>
      </c>
      <c r="C622" t="s">
        <v>13662</v>
      </c>
      <c r="D622" t="s">
        <v>36</v>
      </c>
      <c r="E622" t="s">
        <v>36</v>
      </c>
    </row>
    <row r="623" spans="1:5" hidden="1" x14ac:dyDescent="0.25">
      <c r="A623" t="s">
        <v>13663</v>
      </c>
      <c r="B623" t="s">
        <v>13664</v>
      </c>
      <c r="C623" t="s">
        <v>13665</v>
      </c>
      <c r="D623" t="s">
        <v>36</v>
      </c>
      <c r="E623" t="s">
        <v>13666</v>
      </c>
    </row>
    <row r="624" spans="1:5" hidden="1" x14ac:dyDescent="0.25">
      <c r="A624" t="s">
        <v>13667</v>
      </c>
      <c r="B624" t="s">
        <v>13668</v>
      </c>
      <c r="C624" t="s">
        <v>13669</v>
      </c>
      <c r="D624" t="s">
        <v>13670</v>
      </c>
      <c r="E624" t="s">
        <v>36</v>
      </c>
    </row>
    <row r="625" spans="1:5" hidden="1" x14ac:dyDescent="0.25">
      <c r="A625" t="s">
        <v>13671</v>
      </c>
      <c r="B625" t="s">
        <v>13672</v>
      </c>
      <c r="C625" t="s">
        <v>13673</v>
      </c>
      <c r="D625" t="s">
        <v>36</v>
      </c>
      <c r="E625" t="s">
        <v>36</v>
      </c>
    </row>
    <row r="626" spans="1:5" hidden="1" x14ac:dyDescent="0.25">
      <c r="A626" t="s">
        <v>13674</v>
      </c>
      <c r="B626" t="s">
        <v>13675</v>
      </c>
      <c r="C626" t="s">
        <v>13676</v>
      </c>
      <c r="D626" t="s">
        <v>13677</v>
      </c>
      <c r="E626" t="s">
        <v>13678</v>
      </c>
    </row>
    <row r="627" spans="1:5" hidden="1" x14ac:dyDescent="0.25">
      <c r="A627" t="s">
        <v>13679</v>
      </c>
      <c r="B627" t="s">
        <v>13680</v>
      </c>
      <c r="C627" t="s">
        <v>13681</v>
      </c>
      <c r="D627" t="s">
        <v>13682</v>
      </c>
      <c r="E627" t="s">
        <v>14616</v>
      </c>
    </row>
    <row r="628" spans="1:5" hidden="1" x14ac:dyDescent="0.25">
      <c r="A628" t="s">
        <v>13683</v>
      </c>
      <c r="B628" t="s">
        <v>13684</v>
      </c>
      <c r="C628" t="s">
        <v>13685</v>
      </c>
      <c r="D628" t="s">
        <v>36</v>
      </c>
      <c r="E628" t="s">
        <v>36</v>
      </c>
    </row>
    <row r="629" spans="1:5" hidden="1" x14ac:dyDescent="0.25">
      <c r="A629" t="s">
        <v>13686</v>
      </c>
      <c r="B629" t="s">
        <v>13687</v>
      </c>
      <c r="C629" t="s">
        <v>13688</v>
      </c>
      <c r="D629" t="s">
        <v>13689</v>
      </c>
      <c r="E629" t="s">
        <v>36</v>
      </c>
    </row>
    <row r="630" spans="1:5" hidden="1" x14ac:dyDescent="0.25">
      <c r="A630" t="s">
        <v>13690</v>
      </c>
      <c r="B630" t="s">
        <v>13691</v>
      </c>
      <c r="C630" t="s">
        <v>13692</v>
      </c>
      <c r="D630" t="s">
        <v>36</v>
      </c>
      <c r="E630" t="s">
        <v>13693</v>
      </c>
    </row>
    <row r="631" spans="1:5" hidden="1" x14ac:dyDescent="0.25">
      <c r="A631" t="s">
        <v>13694</v>
      </c>
      <c r="B631" t="s">
        <v>13695</v>
      </c>
      <c r="C631" t="s">
        <v>13696</v>
      </c>
      <c r="D631" t="s">
        <v>36</v>
      </c>
      <c r="E631" t="s">
        <v>13697</v>
      </c>
    </row>
    <row r="632" spans="1:5" hidden="1" x14ac:dyDescent="0.25">
      <c r="A632" t="s">
        <v>15038</v>
      </c>
      <c r="B632" t="s">
        <v>15039</v>
      </c>
      <c r="C632" t="s">
        <v>15040</v>
      </c>
      <c r="D632" t="s">
        <v>15041</v>
      </c>
      <c r="E632" t="s">
        <v>15042</v>
      </c>
    </row>
    <row r="633" spans="1:5" hidden="1" x14ac:dyDescent="0.25">
      <c r="A633" t="s">
        <v>13698</v>
      </c>
      <c r="B633" t="s">
        <v>13699</v>
      </c>
      <c r="C633" t="s">
        <v>13700</v>
      </c>
      <c r="D633" t="s">
        <v>36</v>
      </c>
      <c r="E633" t="s">
        <v>13701</v>
      </c>
    </row>
    <row r="634" spans="1:5" hidden="1" x14ac:dyDescent="0.25">
      <c r="A634" t="s">
        <v>13702</v>
      </c>
      <c r="B634" t="s">
        <v>13703</v>
      </c>
      <c r="C634" t="s">
        <v>13704</v>
      </c>
      <c r="D634" t="s">
        <v>36</v>
      </c>
      <c r="E634" t="s">
        <v>36</v>
      </c>
    </row>
    <row r="635" spans="1:5" hidden="1" x14ac:dyDescent="0.25">
      <c r="A635" t="s">
        <v>13705</v>
      </c>
      <c r="B635" t="s">
        <v>13706</v>
      </c>
      <c r="C635" t="s">
        <v>13707</v>
      </c>
      <c r="D635" t="s">
        <v>13708</v>
      </c>
      <c r="E635" t="s">
        <v>13709</v>
      </c>
    </row>
    <row r="636" spans="1:5" hidden="1" x14ac:dyDescent="0.25">
      <c r="A636" t="s">
        <v>13710</v>
      </c>
      <c r="B636" t="s">
        <v>13711</v>
      </c>
      <c r="C636" t="s">
        <v>13712</v>
      </c>
      <c r="D636" t="s">
        <v>36</v>
      </c>
      <c r="E636" t="s">
        <v>13713</v>
      </c>
    </row>
    <row r="637" spans="1:5" hidden="1" x14ac:dyDescent="0.25">
      <c r="A637" t="s">
        <v>13714</v>
      </c>
      <c r="B637" t="s">
        <v>13715</v>
      </c>
      <c r="C637" t="s">
        <v>13716</v>
      </c>
      <c r="D637" t="s">
        <v>36</v>
      </c>
      <c r="E637" t="s">
        <v>13717</v>
      </c>
    </row>
    <row r="638" spans="1:5" hidden="1" x14ac:dyDescent="0.25">
      <c r="A638" t="s">
        <v>13718</v>
      </c>
      <c r="B638" t="s">
        <v>13719</v>
      </c>
      <c r="C638" t="s">
        <v>13720</v>
      </c>
      <c r="D638" t="s">
        <v>36</v>
      </c>
      <c r="E638" t="s">
        <v>13721</v>
      </c>
    </row>
    <row r="639" spans="1:5" hidden="1" x14ac:dyDescent="0.25">
      <c r="A639" t="s">
        <v>13722</v>
      </c>
      <c r="B639" t="s">
        <v>13723</v>
      </c>
      <c r="C639" t="s">
        <v>13724</v>
      </c>
      <c r="D639" t="s">
        <v>13725</v>
      </c>
      <c r="E639" t="s">
        <v>13726</v>
      </c>
    </row>
    <row r="640" spans="1:5" hidden="1" x14ac:dyDescent="0.25">
      <c r="A640" t="s">
        <v>13727</v>
      </c>
      <c r="B640" t="s">
        <v>13728</v>
      </c>
      <c r="C640" t="s">
        <v>13729</v>
      </c>
      <c r="D640" t="s">
        <v>36</v>
      </c>
      <c r="E640" t="s">
        <v>36</v>
      </c>
    </row>
    <row r="641" spans="1:5" hidden="1" x14ac:dyDescent="0.25">
      <c r="A641" t="s">
        <v>13730</v>
      </c>
      <c r="B641" t="s">
        <v>13731</v>
      </c>
      <c r="C641" t="s">
        <v>13732</v>
      </c>
      <c r="D641" t="s">
        <v>13733</v>
      </c>
      <c r="E641" t="s">
        <v>13734</v>
      </c>
    </row>
    <row r="642" spans="1:5" hidden="1" x14ac:dyDescent="0.25">
      <c r="A642" t="s">
        <v>13735</v>
      </c>
      <c r="B642" t="s">
        <v>13736</v>
      </c>
      <c r="C642" t="s">
        <v>13737</v>
      </c>
      <c r="D642" t="s">
        <v>11864</v>
      </c>
      <c r="E642" t="s">
        <v>13738</v>
      </c>
    </row>
    <row r="643" spans="1:5" hidden="1" x14ac:dyDescent="0.25">
      <c r="A643" t="s">
        <v>13739</v>
      </c>
      <c r="B643" t="s">
        <v>13740</v>
      </c>
      <c r="C643" t="s">
        <v>13741</v>
      </c>
      <c r="D643" t="s">
        <v>36</v>
      </c>
      <c r="E643" t="s">
        <v>13742</v>
      </c>
    </row>
    <row r="644" spans="1:5" hidden="1" x14ac:dyDescent="0.25">
      <c r="A644" t="s">
        <v>13743</v>
      </c>
      <c r="B644" t="s">
        <v>13744</v>
      </c>
      <c r="C644" t="s">
        <v>15043</v>
      </c>
      <c r="D644" t="s">
        <v>36</v>
      </c>
      <c r="E644" t="s">
        <v>15044</v>
      </c>
    </row>
    <row r="645" spans="1:5" hidden="1" x14ac:dyDescent="0.25">
      <c r="A645" t="s">
        <v>13745</v>
      </c>
      <c r="B645" t="s">
        <v>13746</v>
      </c>
      <c r="C645" t="s">
        <v>13747</v>
      </c>
      <c r="D645" t="s">
        <v>13748</v>
      </c>
      <c r="E645" t="s">
        <v>14617</v>
      </c>
    </row>
    <row r="646" spans="1:5" hidden="1" x14ac:dyDescent="0.25">
      <c r="A646" t="s">
        <v>13749</v>
      </c>
      <c r="B646" t="s">
        <v>13750</v>
      </c>
      <c r="C646" t="s">
        <v>13751</v>
      </c>
      <c r="D646" t="s">
        <v>36</v>
      </c>
      <c r="E646" t="s">
        <v>13752</v>
      </c>
    </row>
    <row r="647" spans="1:5" hidden="1" x14ac:dyDescent="0.25">
      <c r="A647" t="s">
        <v>13753</v>
      </c>
      <c r="B647" t="s">
        <v>13754</v>
      </c>
      <c r="C647" t="s">
        <v>12447</v>
      </c>
      <c r="D647" t="s">
        <v>13755</v>
      </c>
      <c r="E647" t="s">
        <v>12449</v>
      </c>
    </row>
    <row r="648" spans="1:5" hidden="1" x14ac:dyDescent="0.25">
      <c r="A648" t="s">
        <v>13756</v>
      </c>
      <c r="B648" t="s">
        <v>13757</v>
      </c>
      <c r="C648" t="s">
        <v>13758</v>
      </c>
      <c r="D648" t="s">
        <v>36</v>
      </c>
      <c r="E648" t="s">
        <v>13759</v>
      </c>
    </row>
    <row r="649" spans="1:5" hidden="1" x14ac:dyDescent="0.25">
      <c r="A649" t="s">
        <v>13760</v>
      </c>
      <c r="B649" t="s">
        <v>13761</v>
      </c>
      <c r="C649" t="s">
        <v>13762</v>
      </c>
      <c r="D649" t="s">
        <v>12003</v>
      </c>
      <c r="E649" t="s">
        <v>13763</v>
      </c>
    </row>
    <row r="650" spans="1:5" hidden="1" x14ac:dyDescent="0.25">
      <c r="A650" t="s">
        <v>13764</v>
      </c>
      <c r="B650" t="s">
        <v>13765</v>
      </c>
      <c r="C650" t="s">
        <v>13766</v>
      </c>
      <c r="D650" t="s">
        <v>36</v>
      </c>
      <c r="E650" t="s">
        <v>36</v>
      </c>
    </row>
    <row r="651" spans="1:5" hidden="1" x14ac:dyDescent="0.25">
      <c r="A651" t="s">
        <v>13767</v>
      </c>
      <c r="B651" t="s">
        <v>13768</v>
      </c>
      <c r="C651" t="s">
        <v>13769</v>
      </c>
      <c r="D651" t="s">
        <v>36</v>
      </c>
      <c r="E651" t="s">
        <v>13770</v>
      </c>
    </row>
    <row r="652" spans="1:5" hidden="1" x14ac:dyDescent="0.25">
      <c r="A652" t="s">
        <v>13771</v>
      </c>
      <c r="B652" t="s">
        <v>13772</v>
      </c>
      <c r="C652" t="s">
        <v>13773</v>
      </c>
      <c r="D652" t="s">
        <v>36</v>
      </c>
      <c r="E652" t="s">
        <v>14618</v>
      </c>
    </row>
    <row r="653" spans="1:5" hidden="1" x14ac:dyDescent="0.25">
      <c r="A653" t="s">
        <v>13774</v>
      </c>
      <c r="B653" t="s">
        <v>13775</v>
      </c>
      <c r="C653" t="s">
        <v>13776</v>
      </c>
      <c r="D653" t="s">
        <v>36</v>
      </c>
      <c r="E653" t="s">
        <v>36</v>
      </c>
    </row>
    <row r="654" spans="1:5" hidden="1" x14ac:dyDescent="0.25">
      <c r="A654" t="s">
        <v>13777</v>
      </c>
      <c r="B654" t="s">
        <v>13778</v>
      </c>
      <c r="C654" t="s">
        <v>13779</v>
      </c>
      <c r="D654" t="s">
        <v>13780</v>
      </c>
      <c r="E654" t="s">
        <v>13781</v>
      </c>
    </row>
    <row r="655" spans="1:5" hidden="1" x14ac:dyDescent="0.25">
      <c r="A655" t="s">
        <v>13782</v>
      </c>
      <c r="B655" t="s">
        <v>13783</v>
      </c>
      <c r="C655" t="s">
        <v>13784</v>
      </c>
      <c r="D655" t="s">
        <v>13785</v>
      </c>
      <c r="E655" t="s">
        <v>13786</v>
      </c>
    </row>
    <row r="656" spans="1:5" hidden="1" x14ac:dyDescent="0.25">
      <c r="A656" t="s">
        <v>13787</v>
      </c>
      <c r="B656" t="s">
        <v>13788</v>
      </c>
      <c r="C656" t="s">
        <v>13789</v>
      </c>
      <c r="D656" t="s">
        <v>13790</v>
      </c>
      <c r="E656" t="s">
        <v>13791</v>
      </c>
    </row>
    <row r="657" spans="1:5" hidden="1" x14ac:dyDescent="0.25">
      <c r="A657" t="s">
        <v>13792</v>
      </c>
      <c r="B657" t="s">
        <v>13793</v>
      </c>
      <c r="C657" t="s">
        <v>13794</v>
      </c>
      <c r="D657" t="s">
        <v>36</v>
      </c>
      <c r="E657" t="s">
        <v>36</v>
      </c>
    </row>
    <row r="658" spans="1:5" hidden="1" x14ac:dyDescent="0.25">
      <c r="A658" t="s">
        <v>15217</v>
      </c>
      <c r="B658" t="s">
        <v>15199</v>
      </c>
      <c r="C658" t="s">
        <v>15218</v>
      </c>
      <c r="D658" t="s">
        <v>36</v>
      </c>
      <c r="E658" t="s">
        <v>36</v>
      </c>
    </row>
    <row r="659" spans="1:5" hidden="1" x14ac:dyDescent="0.25">
      <c r="A659" t="s">
        <v>13795</v>
      </c>
      <c r="B659" t="s">
        <v>13796</v>
      </c>
      <c r="C659" t="s">
        <v>13797</v>
      </c>
      <c r="D659" t="s">
        <v>36</v>
      </c>
      <c r="E659" t="s">
        <v>36</v>
      </c>
    </row>
    <row r="660" spans="1:5" hidden="1" x14ac:dyDescent="0.25">
      <c r="A660" t="s">
        <v>13798</v>
      </c>
      <c r="B660" t="s">
        <v>13799</v>
      </c>
      <c r="C660" t="s">
        <v>13800</v>
      </c>
      <c r="D660" t="s">
        <v>36</v>
      </c>
      <c r="E660" t="s">
        <v>13801</v>
      </c>
    </row>
    <row r="661" spans="1:5" hidden="1" x14ac:dyDescent="0.25">
      <c r="A661" t="s">
        <v>13802</v>
      </c>
      <c r="B661" t="s">
        <v>13803</v>
      </c>
      <c r="C661" t="s">
        <v>13804</v>
      </c>
      <c r="D661" t="s">
        <v>36</v>
      </c>
      <c r="E661" t="s">
        <v>13805</v>
      </c>
    </row>
    <row r="662" spans="1:5" hidden="1" x14ac:dyDescent="0.25">
      <c r="A662" t="s">
        <v>13806</v>
      </c>
      <c r="B662" t="s">
        <v>13807</v>
      </c>
      <c r="C662" t="s">
        <v>13808</v>
      </c>
      <c r="D662" t="s">
        <v>36</v>
      </c>
      <c r="E662" t="s">
        <v>13809</v>
      </c>
    </row>
    <row r="663" spans="1:5" hidden="1" x14ac:dyDescent="0.25">
      <c r="A663" t="s">
        <v>13810</v>
      </c>
      <c r="B663" t="s">
        <v>13811</v>
      </c>
      <c r="C663" t="s">
        <v>13812</v>
      </c>
      <c r="D663" t="s">
        <v>36</v>
      </c>
      <c r="E663" t="s">
        <v>13813</v>
      </c>
    </row>
    <row r="664" spans="1:5" hidden="1" x14ac:dyDescent="0.25">
      <c r="A664" t="s">
        <v>13814</v>
      </c>
      <c r="B664" t="s">
        <v>13815</v>
      </c>
      <c r="C664" t="s">
        <v>13816</v>
      </c>
      <c r="D664" t="s">
        <v>13817</v>
      </c>
      <c r="E664" t="s">
        <v>13818</v>
      </c>
    </row>
    <row r="665" spans="1:5" hidden="1" x14ac:dyDescent="0.25">
      <c r="A665" t="s">
        <v>13819</v>
      </c>
      <c r="B665" t="s">
        <v>13820</v>
      </c>
      <c r="C665" t="s">
        <v>13821</v>
      </c>
      <c r="D665" t="s">
        <v>13822</v>
      </c>
      <c r="E665" t="s">
        <v>13823</v>
      </c>
    </row>
    <row r="666" spans="1:5" hidden="1" x14ac:dyDescent="0.25">
      <c r="A666" t="s">
        <v>13824</v>
      </c>
      <c r="B666" t="s">
        <v>13825</v>
      </c>
      <c r="C666" t="s">
        <v>13826</v>
      </c>
      <c r="D666" t="s">
        <v>36</v>
      </c>
      <c r="E666" t="s">
        <v>36</v>
      </c>
    </row>
    <row r="667" spans="1:5" hidden="1" x14ac:dyDescent="0.25">
      <c r="A667" t="s">
        <v>13827</v>
      </c>
      <c r="B667" t="s">
        <v>13828</v>
      </c>
      <c r="C667" t="s">
        <v>13829</v>
      </c>
      <c r="D667" t="s">
        <v>13830</v>
      </c>
      <c r="E667" t="s">
        <v>13831</v>
      </c>
    </row>
    <row r="668" spans="1:5" hidden="1" x14ac:dyDescent="0.25">
      <c r="A668" t="s">
        <v>13832</v>
      </c>
      <c r="B668" t="s">
        <v>13833</v>
      </c>
      <c r="C668" t="s">
        <v>13834</v>
      </c>
      <c r="D668" t="s">
        <v>13835</v>
      </c>
      <c r="E668" t="s">
        <v>13836</v>
      </c>
    </row>
    <row r="669" spans="1:5" hidden="1" x14ac:dyDescent="0.25">
      <c r="A669" t="s">
        <v>13837</v>
      </c>
      <c r="B669" t="s">
        <v>13838</v>
      </c>
      <c r="C669" t="s">
        <v>13839</v>
      </c>
      <c r="D669" t="s">
        <v>13840</v>
      </c>
      <c r="E669" t="s">
        <v>13841</v>
      </c>
    </row>
    <row r="670" spans="1:5" hidden="1" x14ac:dyDescent="0.25">
      <c r="A670" t="s">
        <v>13842</v>
      </c>
      <c r="B670" t="s">
        <v>13843</v>
      </c>
      <c r="C670" t="s">
        <v>13844</v>
      </c>
      <c r="D670" t="s">
        <v>11834</v>
      </c>
      <c r="E670" t="s">
        <v>13845</v>
      </c>
    </row>
    <row r="671" spans="1:5" hidden="1" x14ac:dyDescent="0.25">
      <c r="A671" t="s">
        <v>13846</v>
      </c>
      <c r="B671" t="s">
        <v>13847</v>
      </c>
      <c r="C671" t="s">
        <v>13848</v>
      </c>
      <c r="D671" t="s">
        <v>36</v>
      </c>
      <c r="E671" t="s">
        <v>13849</v>
      </c>
    </row>
    <row r="672" spans="1:5" hidden="1" x14ac:dyDescent="0.25">
      <c r="A672" t="s">
        <v>13850</v>
      </c>
      <c r="B672" t="s">
        <v>13851</v>
      </c>
      <c r="C672" t="s">
        <v>13852</v>
      </c>
      <c r="D672" t="s">
        <v>13853</v>
      </c>
      <c r="E672" t="s">
        <v>13854</v>
      </c>
    </row>
    <row r="673" spans="1:5" hidden="1" x14ac:dyDescent="0.25">
      <c r="A673" t="s">
        <v>13855</v>
      </c>
      <c r="B673" t="s">
        <v>13856</v>
      </c>
      <c r="C673" t="s">
        <v>13857</v>
      </c>
      <c r="D673" t="s">
        <v>13858</v>
      </c>
      <c r="E673" t="s">
        <v>13859</v>
      </c>
    </row>
    <row r="674" spans="1:5" hidden="1" x14ac:dyDescent="0.25">
      <c r="A674" t="s">
        <v>13860</v>
      </c>
      <c r="B674" t="s">
        <v>13861</v>
      </c>
      <c r="C674" t="s">
        <v>13862</v>
      </c>
      <c r="D674" t="s">
        <v>36</v>
      </c>
      <c r="E674" t="s">
        <v>13863</v>
      </c>
    </row>
    <row r="675" spans="1:5" hidden="1" x14ac:dyDescent="0.25">
      <c r="A675" t="s">
        <v>13864</v>
      </c>
      <c r="B675" t="s">
        <v>13865</v>
      </c>
      <c r="C675" t="s">
        <v>13866</v>
      </c>
      <c r="D675" t="s">
        <v>13867</v>
      </c>
      <c r="E675" t="s">
        <v>13868</v>
      </c>
    </row>
    <row r="676" spans="1:5" hidden="1" x14ac:dyDescent="0.25">
      <c r="A676" t="s">
        <v>13869</v>
      </c>
      <c r="B676" t="s">
        <v>13870</v>
      </c>
      <c r="C676" t="s">
        <v>15562</v>
      </c>
      <c r="D676" t="s">
        <v>15563</v>
      </c>
      <c r="E676" t="s">
        <v>15564</v>
      </c>
    </row>
    <row r="677" spans="1:5" hidden="1" x14ac:dyDescent="0.25">
      <c r="A677" t="s">
        <v>13871</v>
      </c>
      <c r="B677" t="s">
        <v>13872</v>
      </c>
      <c r="C677" t="s">
        <v>13873</v>
      </c>
      <c r="D677" t="s">
        <v>36</v>
      </c>
      <c r="E677" t="s">
        <v>36</v>
      </c>
    </row>
    <row r="678" spans="1:5" hidden="1" x14ac:dyDescent="0.25">
      <c r="A678" t="s">
        <v>13874</v>
      </c>
      <c r="B678" t="s">
        <v>13875</v>
      </c>
      <c r="C678" t="s">
        <v>13876</v>
      </c>
      <c r="D678" t="s">
        <v>13877</v>
      </c>
      <c r="E678" t="s">
        <v>13878</v>
      </c>
    </row>
    <row r="679" spans="1:5" hidden="1" x14ac:dyDescent="0.25">
      <c r="A679" t="s">
        <v>13879</v>
      </c>
      <c r="B679" t="s">
        <v>13880</v>
      </c>
      <c r="C679" t="s">
        <v>12228</v>
      </c>
      <c r="D679" t="s">
        <v>36</v>
      </c>
      <c r="E679" t="s">
        <v>13881</v>
      </c>
    </row>
    <row r="680" spans="1:5" hidden="1" x14ac:dyDescent="0.25">
      <c r="A680" t="s">
        <v>13882</v>
      </c>
      <c r="B680" t="s">
        <v>13883</v>
      </c>
      <c r="C680" t="s">
        <v>13884</v>
      </c>
      <c r="D680" t="s">
        <v>13885</v>
      </c>
      <c r="E680" t="s">
        <v>13886</v>
      </c>
    </row>
    <row r="681" spans="1:5" hidden="1" x14ac:dyDescent="0.25">
      <c r="A681" t="s">
        <v>13887</v>
      </c>
      <c r="B681" t="s">
        <v>13888</v>
      </c>
      <c r="C681" t="s">
        <v>13889</v>
      </c>
      <c r="D681" t="s">
        <v>36</v>
      </c>
      <c r="E681" t="s">
        <v>36</v>
      </c>
    </row>
    <row r="682" spans="1:5" hidden="1" x14ac:dyDescent="0.25">
      <c r="A682" t="s">
        <v>13890</v>
      </c>
      <c r="B682" t="s">
        <v>13891</v>
      </c>
      <c r="C682" t="s">
        <v>13892</v>
      </c>
      <c r="D682" t="s">
        <v>36</v>
      </c>
      <c r="E682" t="s">
        <v>36</v>
      </c>
    </row>
    <row r="683" spans="1:5" hidden="1" x14ac:dyDescent="0.25">
      <c r="A683" t="s">
        <v>13893</v>
      </c>
      <c r="B683" t="s">
        <v>13894</v>
      </c>
      <c r="C683" t="s">
        <v>13895</v>
      </c>
    </row>
    <row r="684" spans="1:5" hidden="1" x14ac:dyDescent="0.25">
      <c r="A684" t="s">
        <v>13896</v>
      </c>
      <c r="B684" t="s">
        <v>13897</v>
      </c>
      <c r="C684" t="s">
        <v>13898</v>
      </c>
      <c r="D684" t="s">
        <v>36</v>
      </c>
      <c r="E684" t="s">
        <v>13899</v>
      </c>
    </row>
    <row r="685" spans="1:5" hidden="1" x14ac:dyDescent="0.25">
      <c r="A685" t="s">
        <v>13900</v>
      </c>
      <c r="B685" t="s">
        <v>13901</v>
      </c>
      <c r="C685" t="s">
        <v>13902</v>
      </c>
      <c r="D685" t="s">
        <v>36</v>
      </c>
      <c r="E685" t="s">
        <v>36</v>
      </c>
    </row>
    <row r="686" spans="1:5" hidden="1" x14ac:dyDescent="0.25">
      <c r="A686" t="s">
        <v>13903</v>
      </c>
      <c r="B686" t="s">
        <v>13904</v>
      </c>
      <c r="C686" t="s">
        <v>13905</v>
      </c>
      <c r="D686" t="s">
        <v>36</v>
      </c>
      <c r="E686" t="s">
        <v>36</v>
      </c>
    </row>
    <row r="687" spans="1:5" hidden="1" x14ac:dyDescent="0.25">
      <c r="A687" t="s">
        <v>13906</v>
      </c>
      <c r="B687" t="s">
        <v>13907</v>
      </c>
      <c r="C687" t="s">
        <v>13908</v>
      </c>
      <c r="D687" t="s">
        <v>36</v>
      </c>
      <c r="E687" t="s">
        <v>36</v>
      </c>
    </row>
    <row r="688" spans="1:5" hidden="1" x14ac:dyDescent="0.25">
      <c r="A688" t="s">
        <v>13909</v>
      </c>
      <c r="B688" t="s">
        <v>13910</v>
      </c>
      <c r="C688" t="s">
        <v>13911</v>
      </c>
      <c r="D688" t="s">
        <v>36</v>
      </c>
      <c r="E688" t="s">
        <v>13912</v>
      </c>
    </row>
    <row r="689" spans="1:5" hidden="1" x14ac:dyDescent="0.25">
      <c r="A689" t="s">
        <v>13913</v>
      </c>
      <c r="B689" t="s">
        <v>13914</v>
      </c>
      <c r="C689" t="s">
        <v>13915</v>
      </c>
      <c r="D689" t="s">
        <v>36</v>
      </c>
      <c r="E689" t="s">
        <v>36</v>
      </c>
    </row>
    <row r="690" spans="1:5" hidden="1" x14ac:dyDescent="0.25">
      <c r="A690" t="s">
        <v>13916</v>
      </c>
      <c r="B690" t="s">
        <v>13917</v>
      </c>
      <c r="C690" t="s">
        <v>13918</v>
      </c>
      <c r="D690" t="s">
        <v>36</v>
      </c>
      <c r="E690" t="s">
        <v>36</v>
      </c>
    </row>
    <row r="691" spans="1:5" hidden="1" x14ac:dyDescent="0.25">
      <c r="A691" t="s">
        <v>13919</v>
      </c>
      <c r="B691" t="s">
        <v>13920</v>
      </c>
    </row>
    <row r="692" spans="1:5" hidden="1" x14ac:dyDescent="0.25">
      <c r="A692" t="s">
        <v>13921</v>
      </c>
      <c r="B692" t="s">
        <v>13922</v>
      </c>
      <c r="C692" t="s">
        <v>13915</v>
      </c>
      <c r="D692" t="s">
        <v>13624</v>
      </c>
      <c r="E692" t="s">
        <v>13923</v>
      </c>
    </row>
    <row r="693" spans="1:5" hidden="1" x14ac:dyDescent="0.25">
      <c r="A693" t="s">
        <v>13924</v>
      </c>
      <c r="B693" t="s">
        <v>13925</v>
      </c>
      <c r="C693" t="s">
        <v>13926</v>
      </c>
      <c r="D693" t="s">
        <v>13927</v>
      </c>
      <c r="E693" t="s">
        <v>13928</v>
      </c>
    </row>
    <row r="694" spans="1:5" hidden="1" x14ac:dyDescent="0.25">
      <c r="A694" t="s">
        <v>13929</v>
      </c>
      <c r="B694" t="s">
        <v>13930</v>
      </c>
      <c r="C694" t="s">
        <v>13931</v>
      </c>
      <c r="D694" t="s">
        <v>36</v>
      </c>
      <c r="E694" t="s">
        <v>36</v>
      </c>
    </row>
    <row r="695" spans="1:5" hidden="1" x14ac:dyDescent="0.25">
      <c r="A695" t="s">
        <v>13932</v>
      </c>
      <c r="B695" t="s">
        <v>13933</v>
      </c>
      <c r="C695" t="s">
        <v>13934</v>
      </c>
      <c r="D695" t="s">
        <v>36</v>
      </c>
      <c r="E695" t="s">
        <v>36</v>
      </c>
    </row>
    <row r="696" spans="1:5" hidden="1" x14ac:dyDescent="0.25">
      <c r="A696" t="s">
        <v>13935</v>
      </c>
      <c r="B696" t="s">
        <v>13936</v>
      </c>
      <c r="C696" t="s">
        <v>13937</v>
      </c>
      <c r="D696" t="s">
        <v>13938</v>
      </c>
      <c r="E696" t="s">
        <v>13939</v>
      </c>
    </row>
    <row r="697" spans="1:5" hidden="1" x14ac:dyDescent="0.25">
      <c r="A697" t="s">
        <v>13940</v>
      </c>
      <c r="B697" t="s">
        <v>13941</v>
      </c>
      <c r="C697" t="s">
        <v>36</v>
      </c>
      <c r="D697" t="s">
        <v>36</v>
      </c>
      <c r="E697" t="s">
        <v>36</v>
      </c>
    </row>
    <row r="698" spans="1:5" hidden="1" x14ac:dyDescent="0.25">
      <c r="A698" t="s">
        <v>13942</v>
      </c>
      <c r="B698" t="s">
        <v>13943</v>
      </c>
      <c r="C698" t="s">
        <v>36</v>
      </c>
      <c r="D698" t="s">
        <v>36</v>
      </c>
      <c r="E698" t="s">
        <v>36</v>
      </c>
    </row>
    <row r="699" spans="1:5" hidden="1" x14ac:dyDescent="0.25">
      <c r="A699" t="s">
        <v>13944</v>
      </c>
      <c r="B699" t="s">
        <v>13945</v>
      </c>
      <c r="C699" t="s">
        <v>13946</v>
      </c>
      <c r="D699" t="s">
        <v>36</v>
      </c>
      <c r="E699" t="s">
        <v>36</v>
      </c>
    </row>
    <row r="700" spans="1:5" hidden="1" x14ac:dyDescent="0.25">
      <c r="A700" t="s">
        <v>13947</v>
      </c>
      <c r="B700" t="s">
        <v>13948</v>
      </c>
      <c r="C700" t="s">
        <v>13949</v>
      </c>
    </row>
    <row r="701" spans="1:5" hidden="1" x14ac:dyDescent="0.25">
      <c r="A701" t="s">
        <v>13950</v>
      </c>
      <c r="B701" t="s">
        <v>13951</v>
      </c>
      <c r="C701" t="s">
        <v>13952</v>
      </c>
      <c r="D701" t="s">
        <v>36</v>
      </c>
      <c r="E701" t="s">
        <v>36</v>
      </c>
    </row>
    <row r="702" spans="1:5" hidden="1" x14ac:dyDescent="0.25">
      <c r="A702" t="s">
        <v>13953</v>
      </c>
      <c r="B702" t="s">
        <v>13954</v>
      </c>
      <c r="C702" t="s">
        <v>13955</v>
      </c>
      <c r="D702" t="s">
        <v>36</v>
      </c>
      <c r="E702" t="s">
        <v>36</v>
      </c>
    </row>
    <row r="703" spans="1:5" hidden="1" x14ac:dyDescent="0.25">
      <c r="A703" t="s">
        <v>13956</v>
      </c>
      <c r="B703" t="s">
        <v>13957</v>
      </c>
      <c r="C703" t="s">
        <v>13958</v>
      </c>
      <c r="D703" t="s">
        <v>36</v>
      </c>
      <c r="E703" t="s">
        <v>36</v>
      </c>
    </row>
    <row r="704" spans="1:5" hidden="1" x14ac:dyDescent="0.25">
      <c r="A704" t="s">
        <v>13959</v>
      </c>
      <c r="B704" t="s">
        <v>13960</v>
      </c>
    </row>
    <row r="705" spans="1:5" hidden="1" x14ac:dyDescent="0.25">
      <c r="A705" t="s">
        <v>13961</v>
      </c>
      <c r="B705" t="s">
        <v>13962</v>
      </c>
      <c r="C705" t="s">
        <v>13963</v>
      </c>
      <c r="D705" t="s">
        <v>36</v>
      </c>
      <c r="E705" t="s">
        <v>13964</v>
      </c>
    </row>
    <row r="706" spans="1:5" hidden="1" x14ac:dyDescent="0.25">
      <c r="A706" t="s">
        <v>13965</v>
      </c>
      <c r="B706" t="s">
        <v>13966</v>
      </c>
      <c r="C706" t="s">
        <v>13967</v>
      </c>
      <c r="E706" t="s">
        <v>13968</v>
      </c>
    </row>
    <row r="707" spans="1:5" hidden="1" x14ac:dyDescent="0.25">
      <c r="A707" t="s">
        <v>13969</v>
      </c>
      <c r="B707" t="s">
        <v>13970</v>
      </c>
      <c r="C707" t="s">
        <v>13971</v>
      </c>
      <c r="D707" t="s">
        <v>36</v>
      </c>
      <c r="E707" t="s">
        <v>36</v>
      </c>
    </row>
    <row r="708" spans="1:5" hidden="1" x14ac:dyDescent="0.25">
      <c r="A708" t="s">
        <v>13972</v>
      </c>
      <c r="B708" t="s">
        <v>13973</v>
      </c>
    </row>
    <row r="709" spans="1:5" hidden="1" x14ac:dyDescent="0.25">
      <c r="A709" t="s">
        <v>13974</v>
      </c>
      <c r="B709" t="s">
        <v>13975</v>
      </c>
      <c r="C709" t="s">
        <v>13976</v>
      </c>
      <c r="D709" t="s">
        <v>36</v>
      </c>
      <c r="E709" t="s">
        <v>36</v>
      </c>
    </row>
    <row r="710" spans="1:5" hidden="1" x14ac:dyDescent="0.25">
      <c r="A710" t="s">
        <v>13977</v>
      </c>
      <c r="B710" t="s">
        <v>13978</v>
      </c>
    </row>
    <row r="711" spans="1:5" hidden="1" x14ac:dyDescent="0.25">
      <c r="A711" t="s">
        <v>13979</v>
      </c>
      <c r="B711" t="s">
        <v>13980</v>
      </c>
    </row>
    <row r="712" spans="1:5" hidden="1" x14ac:dyDescent="0.25">
      <c r="A712" t="s">
        <v>13981</v>
      </c>
      <c r="B712" t="s">
        <v>13982</v>
      </c>
      <c r="C712" t="s">
        <v>13983</v>
      </c>
      <c r="D712" t="s">
        <v>36</v>
      </c>
      <c r="E712" t="s">
        <v>36</v>
      </c>
    </row>
    <row r="713" spans="1:5" hidden="1" x14ac:dyDescent="0.25">
      <c r="A713" t="s">
        <v>13984</v>
      </c>
      <c r="B713" t="s">
        <v>13985</v>
      </c>
    </row>
    <row r="714" spans="1:5" hidden="1" x14ac:dyDescent="0.25">
      <c r="A714" t="s">
        <v>13986</v>
      </c>
      <c r="B714" t="s">
        <v>13987</v>
      </c>
      <c r="C714" t="s">
        <v>13988</v>
      </c>
      <c r="D714" t="s">
        <v>36</v>
      </c>
      <c r="E714" t="s">
        <v>36</v>
      </c>
    </row>
    <row r="715" spans="1:5" hidden="1" x14ac:dyDescent="0.25">
      <c r="A715" t="s">
        <v>13989</v>
      </c>
      <c r="B715" t="s">
        <v>14546</v>
      </c>
      <c r="C715" t="s">
        <v>13990</v>
      </c>
      <c r="D715" t="s">
        <v>36</v>
      </c>
      <c r="E715" t="s">
        <v>36</v>
      </c>
    </row>
    <row r="716" spans="1:5" hidden="1" x14ac:dyDescent="0.25">
      <c r="A716" t="s">
        <v>13991</v>
      </c>
      <c r="B716" t="s">
        <v>13992</v>
      </c>
    </row>
    <row r="717" spans="1:5" hidden="1" x14ac:dyDescent="0.25">
      <c r="A717" t="s">
        <v>13993</v>
      </c>
      <c r="B717" t="s">
        <v>13994</v>
      </c>
      <c r="C717" t="s">
        <v>13995</v>
      </c>
      <c r="D717" t="s">
        <v>13996</v>
      </c>
      <c r="E717" t="s">
        <v>13997</v>
      </c>
    </row>
    <row r="718" spans="1:5" hidden="1" x14ac:dyDescent="0.25">
      <c r="A718" t="s">
        <v>13998</v>
      </c>
      <c r="B718" t="s">
        <v>13999</v>
      </c>
    </row>
    <row r="719" spans="1:5" hidden="1" x14ac:dyDescent="0.25">
      <c r="A719" t="s">
        <v>14000</v>
      </c>
      <c r="B719" t="s">
        <v>14001</v>
      </c>
      <c r="C719" t="s">
        <v>14002</v>
      </c>
      <c r="D719" t="s">
        <v>14003</v>
      </c>
      <c r="E719" t="s">
        <v>36</v>
      </c>
    </row>
    <row r="720" spans="1:5" hidden="1" x14ac:dyDescent="0.25">
      <c r="A720" t="s">
        <v>14004</v>
      </c>
      <c r="B720" t="s">
        <v>14005</v>
      </c>
      <c r="C720" t="s">
        <v>14006</v>
      </c>
      <c r="D720" t="s">
        <v>14007</v>
      </c>
      <c r="E720" t="s">
        <v>14008</v>
      </c>
    </row>
    <row r="721" spans="1:5" hidden="1" x14ac:dyDescent="0.25">
      <c r="A721" t="s">
        <v>14009</v>
      </c>
      <c r="B721" t="s">
        <v>14010</v>
      </c>
      <c r="C721" t="s">
        <v>12154</v>
      </c>
      <c r="D721" t="s">
        <v>36</v>
      </c>
      <c r="E721" t="s">
        <v>36</v>
      </c>
    </row>
    <row r="722" spans="1:5" hidden="1" x14ac:dyDescent="0.25">
      <c r="A722" t="s">
        <v>14011</v>
      </c>
      <c r="B722" t="s">
        <v>14012</v>
      </c>
      <c r="C722" t="s">
        <v>12542</v>
      </c>
      <c r="D722" t="s">
        <v>36</v>
      </c>
      <c r="E722" t="s">
        <v>36</v>
      </c>
    </row>
    <row r="723" spans="1:5" hidden="1" x14ac:dyDescent="0.25">
      <c r="A723" t="s">
        <v>14013</v>
      </c>
      <c r="B723" t="s">
        <v>14014</v>
      </c>
      <c r="C723" t="s">
        <v>14015</v>
      </c>
      <c r="D723" t="s">
        <v>36</v>
      </c>
      <c r="E723" t="s">
        <v>36</v>
      </c>
    </row>
    <row r="724" spans="1:5" hidden="1" x14ac:dyDescent="0.25">
      <c r="A724" t="s">
        <v>14016</v>
      </c>
      <c r="B724" t="s">
        <v>14017</v>
      </c>
      <c r="C724" t="s">
        <v>14018</v>
      </c>
      <c r="D724" t="s">
        <v>36</v>
      </c>
      <c r="E724" t="s">
        <v>36</v>
      </c>
    </row>
    <row r="725" spans="1:5" hidden="1" x14ac:dyDescent="0.25">
      <c r="A725" t="s">
        <v>14019</v>
      </c>
      <c r="B725" t="s">
        <v>14020</v>
      </c>
    </row>
    <row r="726" spans="1:5" hidden="1" x14ac:dyDescent="0.25">
      <c r="A726" t="s">
        <v>14021</v>
      </c>
      <c r="B726" t="s">
        <v>14022</v>
      </c>
      <c r="C726" t="s">
        <v>14023</v>
      </c>
      <c r="D726" t="s">
        <v>36</v>
      </c>
      <c r="E726" t="s">
        <v>36</v>
      </c>
    </row>
    <row r="727" spans="1:5" hidden="1" x14ac:dyDescent="0.25">
      <c r="A727" t="s">
        <v>14024</v>
      </c>
      <c r="B727" t="s">
        <v>14025</v>
      </c>
      <c r="C727" t="s">
        <v>36</v>
      </c>
      <c r="D727" t="s">
        <v>36</v>
      </c>
      <c r="E727" t="s">
        <v>36</v>
      </c>
    </row>
    <row r="728" spans="1:5" hidden="1" x14ac:dyDescent="0.25">
      <c r="A728" t="s">
        <v>14026</v>
      </c>
      <c r="B728" t="s">
        <v>14027</v>
      </c>
      <c r="C728" t="s">
        <v>14028</v>
      </c>
      <c r="D728" t="s">
        <v>36</v>
      </c>
      <c r="E728" t="s">
        <v>36</v>
      </c>
    </row>
    <row r="729" spans="1:5" hidden="1" x14ac:dyDescent="0.25">
      <c r="A729" t="s">
        <v>14029</v>
      </c>
      <c r="B729" t="s">
        <v>14030</v>
      </c>
    </row>
    <row r="730" spans="1:5" hidden="1" x14ac:dyDescent="0.25">
      <c r="A730" t="s">
        <v>14031</v>
      </c>
      <c r="B730" t="s">
        <v>14032</v>
      </c>
      <c r="C730" t="s">
        <v>12336</v>
      </c>
      <c r="D730" t="s">
        <v>36</v>
      </c>
      <c r="E730" t="s">
        <v>36</v>
      </c>
    </row>
    <row r="731" spans="1:5" hidden="1" x14ac:dyDescent="0.25">
      <c r="A731" t="s">
        <v>14033</v>
      </c>
      <c r="B731" t="s">
        <v>14034</v>
      </c>
    </row>
    <row r="732" spans="1:5" hidden="1" x14ac:dyDescent="0.25">
      <c r="A732" t="s">
        <v>14035</v>
      </c>
      <c r="B732" t="s">
        <v>14036</v>
      </c>
      <c r="C732" t="s">
        <v>14037</v>
      </c>
      <c r="D732" t="s">
        <v>36</v>
      </c>
      <c r="E732" t="s">
        <v>36</v>
      </c>
    </row>
    <row r="733" spans="1:5" hidden="1" x14ac:dyDescent="0.25">
      <c r="A733" t="s">
        <v>14038</v>
      </c>
      <c r="B733" t="s">
        <v>14039</v>
      </c>
    </row>
    <row r="734" spans="1:5" hidden="1" x14ac:dyDescent="0.25">
      <c r="A734" t="s">
        <v>14040</v>
      </c>
      <c r="B734" t="s">
        <v>14041</v>
      </c>
    </row>
    <row r="735" spans="1:5" hidden="1" x14ac:dyDescent="0.25">
      <c r="A735" t="s">
        <v>14042</v>
      </c>
      <c r="B735" t="s">
        <v>14043</v>
      </c>
      <c r="C735" t="s">
        <v>14044</v>
      </c>
      <c r="D735" t="s">
        <v>36</v>
      </c>
      <c r="E735" t="s">
        <v>14045</v>
      </c>
    </row>
    <row r="736" spans="1:5" hidden="1" x14ac:dyDescent="0.25">
      <c r="A736" t="s">
        <v>14046</v>
      </c>
      <c r="B736" t="s">
        <v>14047</v>
      </c>
      <c r="C736" t="s">
        <v>14048</v>
      </c>
    </row>
    <row r="737" spans="1:5" hidden="1" x14ac:dyDescent="0.25">
      <c r="A737" t="s">
        <v>14049</v>
      </c>
      <c r="B737" t="s">
        <v>14050</v>
      </c>
      <c r="C737" t="s">
        <v>14051</v>
      </c>
      <c r="D737" t="s">
        <v>14052</v>
      </c>
      <c r="E737" t="s">
        <v>14053</v>
      </c>
    </row>
    <row r="738" spans="1:5" hidden="1" x14ac:dyDescent="0.25">
      <c r="A738" t="s">
        <v>14054</v>
      </c>
      <c r="B738" t="s">
        <v>14055</v>
      </c>
      <c r="C738" t="s">
        <v>14056</v>
      </c>
    </row>
    <row r="739" spans="1:5" hidden="1" x14ac:dyDescent="0.25">
      <c r="A739" t="s">
        <v>14057</v>
      </c>
      <c r="B739" t="s">
        <v>14058</v>
      </c>
      <c r="C739" t="s">
        <v>14059</v>
      </c>
      <c r="D739" t="s">
        <v>36</v>
      </c>
      <c r="E739" t="s">
        <v>36</v>
      </c>
    </row>
    <row r="740" spans="1:5" hidden="1" x14ac:dyDescent="0.25">
      <c r="A740" t="s">
        <v>14060</v>
      </c>
      <c r="B740" t="s">
        <v>14061</v>
      </c>
      <c r="C740" t="s">
        <v>14062</v>
      </c>
      <c r="D740" t="s">
        <v>36</v>
      </c>
      <c r="E740" t="s">
        <v>36</v>
      </c>
    </row>
    <row r="741" spans="1:5" hidden="1" x14ac:dyDescent="0.25">
      <c r="A741" t="s">
        <v>14063</v>
      </c>
      <c r="B741" t="s">
        <v>14064</v>
      </c>
      <c r="C741" t="s">
        <v>14065</v>
      </c>
      <c r="D741" t="s">
        <v>36</v>
      </c>
      <c r="E741" t="s">
        <v>36</v>
      </c>
    </row>
    <row r="742" spans="1:5" hidden="1" x14ac:dyDescent="0.25">
      <c r="A742" t="s">
        <v>14066</v>
      </c>
      <c r="B742" t="s">
        <v>14067</v>
      </c>
      <c r="C742" t="s">
        <v>14068</v>
      </c>
      <c r="D742" t="s">
        <v>36</v>
      </c>
      <c r="E742" t="s">
        <v>36</v>
      </c>
    </row>
    <row r="743" spans="1:5" hidden="1" x14ac:dyDescent="0.25">
      <c r="A743" t="s">
        <v>14069</v>
      </c>
      <c r="B743" t="s">
        <v>14070</v>
      </c>
      <c r="C743" t="s">
        <v>14071</v>
      </c>
      <c r="D743" t="s">
        <v>36</v>
      </c>
      <c r="E743" t="s">
        <v>36</v>
      </c>
    </row>
    <row r="744" spans="1:5" hidden="1" x14ac:dyDescent="0.25">
      <c r="A744" t="s">
        <v>14072</v>
      </c>
      <c r="B744" t="s">
        <v>14073</v>
      </c>
      <c r="C744" t="s">
        <v>14074</v>
      </c>
      <c r="D744" t="s">
        <v>12319</v>
      </c>
      <c r="E744" t="s">
        <v>13452</v>
      </c>
    </row>
    <row r="745" spans="1:5" hidden="1" x14ac:dyDescent="0.25">
      <c r="A745" t="s">
        <v>14358</v>
      </c>
      <c r="B745" t="s">
        <v>14359</v>
      </c>
      <c r="C745" t="s">
        <v>14547</v>
      </c>
      <c r="D745" t="s">
        <v>36</v>
      </c>
      <c r="E745" t="s">
        <v>36</v>
      </c>
    </row>
    <row r="746" spans="1:5" hidden="1" x14ac:dyDescent="0.25">
      <c r="A746" t="s">
        <v>14075</v>
      </c>
      <c r="B746" t="s">
        <v>14076</v>
      </c>
      <c r="C746" t="s">
        <v>14077</v>
      </c>
      <c r="D746" t="s">
        <v>36</v>
      </c>
      <c r="E746" t="s">
        <v>36</v>
      </c>
    </row>
    <row r="747" spans="1:5" hidden="1" x14ac:dyDescent="0.25">
      <c r="A747" t="s">
        <v>14078</v>
      </c>
      <c r="B747" t="s">
        <v>14079</v>
      </c>
      <c r="C747" t="s">
        <v>36</v>
      </c>
      <c r="D747" t="s">
        <v>36</v>
      </c>
      <c r="E747" t="s">
        <v>36</v>
      </c>
    </row>
    <row r="748" spans="1:5" hidden="1" x14ac:dyDescent="0.25">
      <c r="A748" t="s">
        <v>14080</v>
      </c>
      <c r="B748" t="s">
        <v>14081</v>
      </c>
      <c r="C748" t="s">
        <v>14082</v>
      </c>
      <c r="D748" t="s">
        <v>36</v>
      </c>
      <c r="E748" t="s">
        <v>36</v>
      </c>
    </row>
    <row r="749" spans="1:5" hidden="1" x14ac:dyDescent="0.25">
      <c r="A749" t="s">
        <v>14083</v>
      </c>
      <c r="B749" t="s">
        <v>14084</v>
      </c>
      <c r="C749" t="s">
        <v>14085</v>
      </c>
      <c r="D749" t="s">
        <v>36</v>
      </c>
      <c r="E749" t="s">
        <v>36</v>
      </c>
    </row>
    <row r="750" spans="1:5" hidden="1" x14ac:dyDescent="0.25">
      <c r="A750" t="s">
        <v>14086</v>
      </c>
      <c r="B750" t="s">
        <v>14087</v>
      </c>
      <c r="C750" t="s">
        <v>14088</v>
      </c>
      <c r="D750" t="s">
        <v>36</v>
      </c>
      <c r="E750" t="s">
        <v>14089</v>
      </c>
    </row>
    <row r="751" spans="1:5" hidden="1" x14ac:dyDescent="0.25">
      <c r="A751" t="s">
        <v>14090</v>
      </c>
      <c r="B751" t="s">
        <v>14091</v>
      </c>
      <c r="C751" t="s">
        <v>14092</v>
      </c>
      <c r="D751" t="s">
        <v>14093</v>
      </c>
      <c r="E751" t="s">
        <v>14094</v>
      </c>
    </row>
    <row r="752" spans="1:5" hidden="1" x14ac:dyDescent="0.25">
      <c r="A752" t="s">
        <v>14095</v>
      </c>
      <c r="B752" t="s">
        <v>14096</v>
      </c>
      <c r="C752" t="s">
        <v>14097</v>
      </c>
      <c r="D752" t="s">
        <v>36</v>
      </c>
      <c r="E752" t="s">
        <v>14098</v>
      </c>
    </row>
    <row r="753" spans="1:5" hidden="1" x14ac:dyDescent="0.25">
      <c r="A753" t="s">
        <v>14099</v>
      </c>
      <c r="B753" t="s">
        <v>14100</v>
      </c>
      <c r="C753" t="s">
        <v>14101</v>
      </c>
      <c r="D753" t="s">
        <v>14102</v>
      </c>
      <c r="E753" t="s">
        <v>14103</v>
      </c>
    </row>
    <row r="754" spans="1:5" hidden="1" x14ac:dyDescent="0.25">
      <c r="A754" t="s">
        <v>14104</v>
      </c>
      <c r="B754" t="s">
        <v>14105</v>
      </c>
      <c r="C754" t="s">
        <v>14106</v>
      </c>
      <c r="D754" t="s">
        <v>14107</v>
      </c>
      <c r="E754" t="s">
        <v>14108</v>
      </c>
    </row>
    <row r="755" spans="1:5" hidden="1" x14ac:dyDescent="0.25">
      <c r="A755" t="s">
        <v>14109</v>
      </c>
      <c r="B755" t="s">
        <v>14110</v>
      </c>
      <c r="C755" t="s">
        <v>14111</v>
      </c>
      <c r="D755" t="s">
        <v>36</v>
      </c>
      <c r="E755" t="s">
        <v>14112</v>
      </c>
    </row>
    <row r="756" spans="1:5" hidden="1" x14ac:dyDescent="0.25">
      <c r="A756" t="s">
        <v>14548</v>
      </c>
      <c r="B756" t="s">
        <v>14549</v>
      </c>
      <c r="C756" t="s">
        <v>14550</v>
      </c>
      <c r="D756" t="s">
        <v>36</v>
      </c>
      <c r="E756" t="s">
        <v>36</v>
      </c>
    </row>
    <row r="757" spans="1:5" hidden="1" x14ac:dyDescent="0.25">
      <c r="A757" t="s">
        <v>14113</v>
      </c>
      <c r="B757" t="s">
        <v>14114</v>
      </c>
      <c r="C757" t="s">
        <v>14115</v>
      </c>
      <c r="D757" t="s">
        <v>36</v>
      </c>
      <c r="E757" t="s">
        <v>36</v>
      </c>
    </row>
    <row r="758" spans="1:5" hidden="1" x14ac:dyDescent="0.25">
      <c r="A758" t="s">
        <v>14116</v>
      </c>
      <c r="B758" t="s">
        <v>14117</v>
      </c>
      <c r="C758" t="s">
        <v>14118</v>
      </c>
      <c r="D758" t="s">
        <v>36</v>
      </c>
      <c r="E758" t="s">
        <v>36</v>
      </c>
    </row>
    <row r="759" spans="1:5" hidden="1" x14ac:dyDescent="0.25">
      <c r="A759" t="s">
        <v>14119</v>
      </c>
      <c r="B759" t="s">
        <v>13966</v>
      </c>
      <c r="C759" t="s">
        <v>14120</v>
      </c>
      <c r="D759" t="s">
        <v>36</v>
      </c>
      <c r="E759" t="s">
        <v>36</v>
      </c>
    </row>
    <row r="760" spans="1:5" hidden="1" x14ac:dyDescent="0.25">
      <c r="A760" t="s">
        <v>14121</v>
      </c>
      <c r="B760" t="s">
        <v>14122</v>
      </c>
      <c r="C760" t="s">
        <v>13915</v>
      </c>
      <c r="D760" t="s">
        <v>13624</v>
      </c>
      <c r="E760" t="s">
        <v>13923</v>
      </c>
    </row>
    <row r="761" spans="1:5" hidden="1" x14ac:dyDescent="0.25">
      <c r="A761" t="s">
        <v>14123</v>
      </c>
      <c r="B761" t="s">
        <v>14124</v>
      </c>
      <c r="C761" t="s">
        <v>14125</v>
      </c>
      <c r="D761" t="s">
        <v>14126</v>
      </c>
      <c r="E761" t="s">
        <v>14127</v>
      </c>
    </row>
    <row r="762" spans="1:5" hidden="1" x14ac:dyDescent="0.25">
      <c r="A762" t="s">
        <v>14128</v>
      </c>
      <c r="B762" t="s">
        <v>14129</v>
      </c>
      <c r="C762" t="s">
        <v>14130</v>
      </c>
      <c r="D762" t="s">
        <v>36</v>
      </c>
      <c r="E762" t="s">
        <v>14131</v>
      </c>
    </row>
    <row r="763" spans="1:5" hidden="1" x14ac:dyDescent="0.25">
      <c r="A763" t="s">
        <v>14132</v>
      </c>
      <c r="B763" t="s">
        <v>14133</v>
      </c>
      <c r="C763" t="s">
        <v>14134</v>
      </c>
      <c r="D763" t="s">
        <v>36</v>
      </c>
      <c r="E763" t="s">
        <v>14135</v>
      </c>
    </row>
    <row r="764" spans="1:5" hidden="1" x14ac:dyDescent="0.25">
      <c r="A764" t="s">
        <v>15565</v>
      </c>
      <c r="B764" t="s">
        <v>15566</v>
      </c>
      <c r="C764" t="s">
        <v>15567</v>
      </c>
      <c r="D764" t="s">
        <v>36</v>
      </c>
      <c r="E764" t="s">
        <v>36</v>
      </c>
    </row>
    <row r="765" spans="1:5" hidden="1" x14ac:dyDescent="0.25">
      <c r="A765" t="s">
        <v>14136</v>
      </c>
      <c r="B765" t="s">
        <v>14137</v>
      </c>
      <c r="C765" t="s">
        <v>14138</v>
      </c>
      <c r="D765" t="s">
        <v>36</v>
      </c>
      <c r="E765" t="s">
        <v>14139</v>
      </c>
    </row>
    <row r="766" spans="1:5" hidden="1" x14ac:dyDescent="0.25">
      <c r="A766" t="s">
        <v>14140</v>
      </c>
      <c r="B766" t="s">
        <v>14141</v>
      </c>
      <c r="C766" t="s">
        <v>14142</v>
      </c>
      <c r="D766" t="s">
        <v>36</v>
      </c>
      <c r="E766" t="s">
        <v>14143</v>
      </c>
    </row>
    <row r="767" spans="1:5" hidden="1" x14ac:dyDescent="0.25">
      <c r="A767" t="s">
        <v>14144</v>
      </c>
      <c r="B767" t="s">
        <v>14145</v>
      </c>
      <c r="C767" t="s">
        <v>14146</v>
      </c>
      <c r="D767" t="s">
        <v>14147</v>
      </c>
      <c r="E767" t="s">
        <v>14148</v>
      </c>
    </row>
    <row r="768" spans="1:5" hidden="1" x14ac:dyDescent="0.25">
      <c r="A768" t="s">
        <v>14149</v>
      </c>
      <c r="B768" t="s">
        <v>14150</v>
      </c>
      <c r="C768" t="s">
        <v>14151</v>
      </c>
      <c r="D768" t="s">
        <v>14152</v>
      </c>
      <c r="E768" t="s">
        <v>14153</v>
      </c>
    </row>
    <row r="769" spans="1:5" hidden="1" x14ac:dyDescent="0.25">
      <c r="A769" t="s">
        <v>14154</v>
      </c>
      <c r="B769" t="s">
        <v>14155</v>
      </c>
      <c r="C769" t="s">
        <v>14156</v>
      </c>
      <c r="D769" t="s">
        <v>14157</v>
      </c>
      <c r="E769" t="s">
        <v>14158</v>
      </c>
    </row>
    <row r="770" spans="1:5" hidden="1" x14ac:dyDescent="0.25">
      <c r="A770" t="s">
        <v>14159</v>
      </c>
      <c r="B770" t="s">
        <v>14160</v>
      </c>
      <c r="C770" t="s">
        <v>14161</v>
      </c>
      <c r="D770" t="s">
        <v>14162</v>
      </c>
      <c r="E770" t="s">
        <v>14163</v>
      </c>
    </row>
    <row r="771" spans="1:5" hidden="1" x14ac:dyDescent="0.25">
      <c r="A771" t="s">
        <v>14164</v>
      </c>
      <c r="B771" t="s">
        <v>14165</v>
      </c>
      <c r="C771" t="s">
        <v>14166</v>
      </c>
      <c r="D771" t="s">
        <v>14167</v>
      </c>
      <c r="E771" t="s">
        <v>14168</v>
      </c>
    </row>
    <row r="772" spans="1:5" hidden="1" x14ac:dyDescent="0.25">
      <c r="A772" t="s">
        <v>14169</v>
      </c>
      <c r="B772" t="s">
        <v>14170</v>
      </c>
      <c r="C772" t="s">
        <v>14171</v>
      </c>
      <c r="D772" t="s">
        <v>14172</v>
      </c>
      <c r="E772" t="s">
        <v>14173</v>
      </c>
    </row>
    <row r="773" spans="1:5" hidden="1" x14ac:dyDescent="0.25">
      <c r="A773" t="s">
        <v>14174</v>
      </c>
      <c r="B773" t="s">
        <v>14175</v>
      </c>
      <c r="C773" t="s">
        <v>14176</v>
      </c>
      <c r="D773" t="s">
        <v>36</v>
      </c>
      <c r="E773" t="s">
        <v>14177</v>
      </c>
    </row>
    <row r="774" spans="1:5" hidden="1" x14ac:dyDescent="0.25">
      <c r="A774" t="s">
        <v>14178</v>
      </c>
      <c r="B774" t="s">
        <v>14179</v>
      </c>
      <c r="C774" t="s">
        <v>14180</v>
      </c>
      <c r="D774" t="s">
        <v>36</v>
      </c>
      <c r="E774" t="s">
        <v>36</v>
      </c>
    </row>
    <row r="775" spans="1:5" hidden="1" x14ac:dyDescent="0.25">
      <c r="A775" t="s">
        <v>14181</v>
      </c>
      <c r="B775" t="s">
        <v>14182</v>
      </c>
      <c r="C775" t="s">
        <v>14183</v>
      </c>
      <c r="D775" t="s">
        <v>36</v>
      </c>
      <c r="E775" t="s">
        <v>14184</v>
      </c>
    </row>
    <row r="776" spans="1:5" hidden="1" x14ac:dyDescent="0.25">
      <c r="A776" t="s">
        <v>14185</v>
      </c>
      <c r="B776" t="s">
        <v>14186</v>
      </c>
      <c r="C776" t="s">
        <v>14187</v>
      </c>
      <c r="D776" t="s">
        <v>36</v>
      </c>
      <c r="E776" t="s">
        <v>14188</v>
      </c>
    </row>
    <row r="777" spans="1:5" hidden="1" x14ac:dyDescent="0.25">
      <c r="A777" t="s">
        <v>14189</v>
      </c>
      <c r="B777" t="s">
        <v>14190</v>
      </c>
      <c r="C777" t="s">
        <v>14191</v>
      </c>
      <c r="D777" t="s">
        <v>36</v>
      </c>
      <c r="E777" t="s">
        <v>36</v>
      </c>
    </row>
    <row r="778" spans="1:5" hidden="1" x14ac:dyDescent="0.25">
      <c r="A778" t="s">
        <v>14192</v>
      </c>
      <c r="B778" t="s">
        <v>14193</v>
      </c>
      <c r="C778" t="s">
        <v>13895</v>
      </c>
      <c r="D778" t="s">
        <v>36</v>
      </c>
      <c r="E778" t="s">
        <v>14194</v>
      </c>
    </row>
    <row r="779" spans="1:5" hidden="1" x14ac:dyDescent="0.25">
      <c r="A779" t="s">
        <v>14195</v>
      </c>
      <c r="B779" t="s">
        <v>11483</v>
      </c>
      <c r="C779" t="s">
        <v>14196</v>
      </c>
      <c r="D779" t="s">
        <v>36</v>
      </c>
      <c r="E779" t="s">
        <v>36</v>
      </c>
    </row>
    <row r="780" spans="1:5" hidden="1" x14ac:dyDescent="0.25">
      <c r="A780" t="s">
        <v>14197</v>
      </c>
      <c r="B780" t="s">
        <v>14198</v>
      </c>
      <c r="C780" t="s">
        <v>14199</v>
      </c>
      <c r="D780" t="s">
        <v>36</v>
      </c>
      <c r="E780" t="s">
        <v>14200</v>
      </c>
    </row>
    <row r="781" spans="1:5" hidden="1" x14ac:dyDescent="0.25">
      <c r="A781" t="s">
        <v>14201</v>
      </c>
      <c r="B781" t="s">
        <v>14202</v>
      </c>
      <c r="C781" t="s">
        <v>14203</v>
      </c>
      <c r="D781" t="s">
        <v>14204</v>
      </c>
      <c r="E781" t="s">
        <v>14205</v>
      </c>
    </row>
    <row r="782" spans="1:5" hidden="1" x14ac:dyDescent="0.25">
      <c r="A782" t="s">
        <v>14206</v>
      </c>
      <c r="B782" t="s">
        <v>14207</v>
      </c>
      <c r="C782" t="s">
        <v>14208</v>
      </c>
      <c r="D782" t="s">
        <v>36</v>
      </c>
      <c r="E782" t="s">
        <v>36</v>
      </c>
    </row>
    <row r="783" spans="1:5" hidden="1" x14ac:dyDescent="0.25">
      <c r="A783" t="s">
        <v>14209</v>
      </c>
      <c r="B783" t="s">
        <v>14210</v>
      </c>
      <c r="C783" t="s">
        <v>14211</v>
      </c>
      <c r="D783" t="s">
        <v>36</v>
      </c>
      <c r="E783" t="s">
        <v>36</v>
      </c>
    </row>
    <row r="784" spans="1:5" hidden="1" x14ac:dyDescent="0.25">
      <c r="A784" t="s">
        <v>14212</v>
      </c>
      <c r="B784" t="s">
        <v>14213</v>
      </c>
      <c r="C784" s="23" t="s">
        <v>14214</v>
      </c>
      <c r="D784" t="s">
        <v>36</v>
      </c>
      <c r="E784" t="s">
        <v>36</v>
      </c>
    </row>
    <row r="785" spans="1:5" hidden="1" x14ac:dyDescent="0.25">
      <c r="A785" t="s">
        <v>14215</v>
      </c>
      <c r="B785" t="s">
        <v>14216</v>
      </c>
      <c r="C785" t="s">
        <v>36</v>
      </c>
      <c r="D785" t="s">
        <v>36</v>
      </c>
      <c r="E785" t="s">
        <v>36</v>
      </c>
    </row>
    <row r="786" spans="1:5" hidden="1" x14ac:dyDescent="0.25">
      <c r="A786" t="s">
        <v>15219</v>
      </c>
      <c r="B786" t="s">
        <v>15220</v>
      </c>
    </row>
    <row r="787" spans="1:5" hidden="1" x14ac:dyDescent="0.25">
      <c r="A787" t="s">
        <v>14217</v>
      </c>
      <c r="B787" t="s">
        <v>14218</v>
      </c>
      <c r="C787" t="s">
        <v>14219</v>
      </c>
      <c r="D787" t="s">
        <v>14220</v>
      </c>
      <c r="E787" t="s">
        <v>14221</v>
      </c>
    </row>
    <row r="788" spans="1:5" hidden="1" x14ac:dyDescent="0.25">
      <c r="A788" t="s">
        <v>14222</v>
      </c>
      <c r="B788" t="s">
        <v>14223</v>
      </c>
      <c r="C788" t="s">
        <v>14224</v>
      </c>
      <c r="D788" t="s">
        <v>36</v>
      </c>
      <c r="E788" t="s">
        <v>36</v>
      </c>
    </row>
    <row r="789" spans="1:5" hidden="1" x14ac:dyDescent="0.25">
      <c r="A789" t="s">
        <v>14225</v>
      </c>
      <c r="B789" t="s">
        <v>11545</v>
      </c>
      <c r="C789" t="s">
        <v>14226</v>
      </c>
      <c r="D789" t="s">
        <v>36</v>
      </c>
      <c r="E789" t="s">
        <v>36</v>
      </c>
    </row>
    <row r="790" spans="1:5" hidden="1" x14ac:dyDescent="0.25">
      <c r="A790" t="s">
        <v>14227</v>
      </c>
      <c r="B790" t="s">
        <v>14228</v>
      </c>
      <c r="C790" t="s">
        <v>14229</v>
      </c>
      <c r="D790" t="s">
        <v>14230</v>
      </c>
      <c r="E790" t="s">
        <v>14231</v>
      </c>
    </row>
    <row r="791" spans="1:5" hidden="1" x14ac:dyDescent="0.25">
      <c r="A791" t="s">
        <v>14232</v>
      </c>
      <c r="B791" t="s">
        <v>14233</v>
      </c>
      <c r="C791" t="s">
        <v>14234</v>
      </c>
      <c r="D791" t="s">
        <v>14235</v>
      </c>
      <c r="E791" t="s">
        <v>14235</v>
      </c>
    </row>
    <row r="792" spans="1:5" hidden="1" x14ac:dyDescent="0.25">
      <c r="A792" t="s">
        <v>14236</v>
      </c>
      <c r="B792" t="s">
        <v>15045</v>
      </c>
      <c r="C792" t="s">
        <v>15046</v>
      </c>
      <c r="D792" t="s">
        <v>12438</v>
      </c>
      <c r="E792" t="s">
        <v>14237</v>
      </c>
    </row>
    <row r="793" spans="1:5" hidden="1" x14ac:dyDescent="0.25">
      <c r="A793" t="s">
        <v>14238</v>
      </c>
      <c r="B793" t="s">
        <v>15047</v>
      </c>
      <c r="C793" t="s">
        <v>15048</v>
      </c>
      <c r="D793" t="s">
        <v>11812</v>
      </c>
      <c r="E793" t="s">
        <v>15049</v>
      </c>
    </row>
    <row r="794" spans="1:5" hidden="1" x14ac:dyDescent="0.25">
      <c r="A794" t="s">
        <v>14240</v>
      </c>
      <c r="B794" t="s">
        <v>14241</v>
      </c>
      <c r="C794" t="s">
        <v>14242</v>
      </c>
      <c r="D794" t="s">
        <v>36</v>
      </c>
      <c r="E794" t="s">
        <v>14243</v>
      </c>
    </row>
    <row r="795" spans="1:5" hidden="1" x14ac:dyDescent="0.25">
      <c r="A795" t="s">
        <v>15221</v>
      </c>
      <c r="B795" t="s">
        <v>15222</v>
      </c>
      <c r="C795" t="s">
        <v>15223</v>
      </c>
      <c r="D795" t="s">
        <v>15568</v>
      </c>
      <c r="E795" t="s">
        <v>15569</v>
      </c>
    </row>
    <row r="796" spans="1:5" hidden="1" x14ac:dyDescent="0.25">
      <c r="A796" t="s">
        <v>14619</v>
      </c>
      <c r="B796" t="s">
        <v>14620</v>
      </c>
      <c r="C796" t="s">
        <v>15050</v>
      </c>
      <c r="D796" t="s">
        <v>15051</v>
      </c>
      <c r="E796" t="s">
        <v>15052</v>
      </c>
    </row>
    <row r="797" spans="1:5" hidden="1" x14ac:dyDescent="0.25">
      <c r="A797" t="s">
        <v>14244</v>
      </c>
      <c r="B797" t="s">
        <v>14245</v>
      </c>
      <c r="C797" t="s">
        <v>14246</v>
      </c>
      <c r="D797" t="s">
        <v>14220</v>
      </c>
      <c r="E797" t="s">
        <v>14247</v>
      </c>
    </row>
    <row r="798" spans="1:5" hidden="1" x14ac:dyDescent="0.25">
      <c r="A798" t="s">
        <v>14248</v>
      </c>
      <c r="B798" t="s">
        <v>14249</v>
      </c>
      <c r="C798" t="s">
        <v>15224</v>
      </c>
      <c r="D798" t="s">
        <v>14599</v>
      </c>
      <c r="E798" t="s">
        <v>14621</v>
      </c>
    </row>
    <row r="799" spans="1:5" hidden="1" x14ac:dyDescent="0.25">
      <c r="A799" t="s">
        <v>14250</v>
      </c>
      <c r="B799" t="s">
        <v>14251</v>
      </c>
      <c r="C799" t="s">
        <v>14252</v>
      </c>
      <c r="D799" t="s">
        <v>36</v>
      </c>
      <c r="E799" t="s">
        <v>14253</v>
      </c>
    </row>
    <row r="800" spans="1:5" hidden="1" x14ac:dyDescent="0.25">
      <c r="A800" t="s">
        <v>14254</v>
      </c>
      <c r="B800" t="s">
        <v>14255</v>
      </c>
      <c r="C800" t="s">
        <v>14256</v>
      </c>
      <c r="D800" t="s">
        <v>36</v>
      </c>
      <c r="E800" t="s">
        <v>14257</v>
      </c>
    </row>
    <row r="801" spans="1:5" hidden="1" x14ac:dyDescent="0.25">
      <c r="A801" t="s">
        <v>14258</v>
      </c>
      <c r="B801" t="s">
        <v>14259</v>
      </c>
      <c r="C801" t="s">
        <v>14260</v>
      </c>
      <c r="D801" t="s">
        <v>14261</v>
      </c>
      <c r="E801" t="s">
        <v>14622</v>
      </c>
    </row>
    <row r="802" spans="1:5" hidden="1" x14ac:dyDescent="0.25">
      <c r="A802" t="s">
        <v>14262</v>
      </c>
      <c r="B802" t="s">
        <v>14263</v>
      </c>
      <c r="C802" t="s">
        <v>14264</v>
      </c>
      <c r="D802" t="s">
        <v>15570</v>
      </c>
      <c r="E802" t="s">
        <v>14265</v>
      </c>
    </row>
    <row r="803" spans="1:5" hidden="1" x14ac:dyDescent="0.25">
      <c r="A803" t="s">
        <v>14266</v>
      </c>
      <c r="B803" t="s">
        <v>14360</v>
      </c>
      <c r="C803" t="s">
        <v>14267</v>
      </c>
      <c r="D803" t="s">
        <v>14268</v>
      </c>
      <c r="E803" t="s">
        <v>14269</v>
      </c>
    </row>
    <row r="804" spans="1:5" hidden="1" x14ac:dyDescent="0.25">
      <c r="A804" t="s">
        <v>14270</v>
      </c>
      <c r="B804" t="s">
        <v>12271</v>
      </c>
      <c r="C804" s="23" t="s">
        <v>14271</v>
      </c>
      <c r="D804" t="s">
        <v>36</v>
      </c>
      <c r="E804" t="s">
        <v>14272</v>
      </c>
    </row>
    <row r="805" spans="1:5" hidden="1" x14ac:dyDescent="0.25">
      <c r="A805" t="s">
        <v>14273</v>
      </c>
      <c r="B805" t="s">
        <v>14274</v>
      </c>
      <c r="C805" t="s">
        <v>14275</v>
      </c>
      <c r="D805" t="s">
        <v>14276</v>
      </c>
      <c r="E805" t="s">
        <v>12824</v>
      </c>
    </row>
    <row r="806" spans="1:5" hidden="1" x14ac:dyDescent="0.25">
      <c r="A806" t="s">
        <v>14551</v>
      </c>
      <c r="B806" t="s">
        <v>14552</v>
      </c>
      <c r="C806" t="s">
        <v>14553</v>
      </c>
      <c r="D806" t="s">
        <v>36</v>
      </c>
      <c r="E806" t="s">
        <v>14554</v>
      </c>
    </row>
    <row r="807" spans="1:5" hidden="1" x14ac:dyDescent="0.25">
      <c r="A807" t="s">
        <v>14277</v>
      </c>
      <c r="B807" t="s">
        <v>14278</v>
      </c>
      <c r="C807" t="s">
        <v>14279</v>
      </c>
      <c r="D807" t="s">
        <v>14280</v>
      </c>
      <c r="E807" t="s">
        <v>36</v>
      </c>
    </row>
    <row r="808" spans="1:5" hidden="1" x14ac:dyDescent="0.25">
      <c r="A808" t="s">
        <v>14281</v>
      </c>
      <c r="B808" t="s">
        <v>14282</v>
      </c>
      <c r="C808" t="s">
        <v>14283</v>
      </c>
      <c r="D808" t="s">
        <v>36</v>
      </c>
      <c r="E808" t="s">
        <v>36</v>
      </c>
    </row>
    <row r="809" spans="1:5" hidden="1" x14ac:dyDescent="0.25">
      <c r="A809" t="s">
        <v>14284</v>
      </c>
      <c r="B809" t="s">
        <v>14285</v>
      </c>
      <c r="C809" t="s">
        <v>13122</v>
      </c>
      <c r="D809" t="s">
        <v>36</v>
      </c>
      <c r="E809" t="s">
        <v>14286</v>
      </c>
    </row>
    <row r="810" spans="1:5" hidden="1" x14ac:dyDescent="0.25">
      <c r="A810" t="s">
        <v>14287</v>
      </c>
      <c r="B810" t="s">
        <v>14555</v>
      </c>
      <c r="C810" t="s">
        <v>14288</v>
      </c>
      <c r="D810" t="s">
        <v>14289</v>
      </c>
      <c r="E810" t="s">
        <v>14290</v>
      </c>
    </row>
    <row r="811" spans="1:5" hidden="1" x14ac:dyDescent="0.25">
      <c r="A811" t="s">
        <v>14291</v>
      </c>
      <c r="B811" t="s">
        <v>14292</v>
      </c>
      <c r="C811" t="s">
        <v>14293</v>
      </c>
      <c r="D811" t="s">
        <v>14294</v>
      </c>
      <c r="E811" t="s">
        <v>14295</v>
      </c>
    </row>
    <row r="812" spans="1:5" hidden="1" x14ac:dyDescent="0.25">
      <c r="A812" t="s">
        <v>15225</v>
      </c>
      <c r="B812" t="s">
        <v>15226</v>
      </c>
      <c r="C812" t="s">
        <v>15227</v>
      </c>
      <c r="D812" t="s">
        <v>15571</v>
      </c>
      <c r="E812" t="s">
        <v>15572</v>
      </c>
    </row>
    <row r="813" spans="1:5" hidden="1" x14ac:dyDescent="0.25">
      <c r="A813" t="s">
        <v>15228</v>
      </c>
      <c r="B813" t="s">
        <v>15229</v>
      </c>
      <c r="C813" t="s">
        <v>15573</v>
      </c>
      <c r="D813" t="s">
        <v>36</v>
      </c>
      <c r="E813" t="s">
        <v>36</v>
      </c>
    </row>
    <row r="814" spans="1:5" hidden="1" x14ac:dyDescent="0.25">
      <c r="A814" t="s">
        <v>14623</v>
      </c>
      <c r="B814" t="s">
        <v>14624</v>
      </c>
      <c r="C814" t="s">
        <v>14625</v>
      </c>
      <c r="D814" t="s">
        <v>14626</v>
      </c>
      <c r="E814" t="s">
        <v>14627</v>
      </c>
    </row>
    <row r="815" spans="1:5" hidden="1" x14ac:dyDescent="0.25">
      <c r="A815" t="s">
        <v>14296</v>
      </c>
      <c r="B815" t="s">
        <v>14297</v>
      </c>
      <c r="C815" t="s">
        <v>14628</v>
      </c>
      <c r="D815" t="s">
        <v>11929</v>
      </c>
      <c r="E815" t="s">
        <v>14629</v>
      </c>
    </row>
    <row r="816" spans="1:5" hidden="1" x14ac:dyDescent="0.25">
      <c r="A816" s="62" t="s">
        <v>14298</v>
      </c>
      <c r="B816" s="62" t="s">
        <v>15053</v>
      </c>
      <c r="C816" s="62" t="s">
        <v>14556</v>
      </c>
      <c r="D816" s="62" t="s">
        <v>11929</v>
      </c>
      <c r="E816" s="62" t="s">
        <v>14239</v>
      </c>
    </row>
    <row r="817" spans="1:5" hidden="1" x14ac:dyDescent="0.25">
      <c r="A817" s="62" t="s">
        <v>14300</v>
      </c>
      <c r="B817" s="62" t="s">
        <v>14299</v>
      </c>
      <c r="C817" s="62" t="s">
        <v>14301</v>
      </c>
      <c r="D817" s="62" t="s">
        <v>14302</v>
      </c>
      <c r="E817" s="62" t="s">
        <v>14239</v>
      </c>
    </row>
    <row r="818" spans="1:5" hidden="1" x14ac:dyDescent="0.25">
      <c r="A818" s="62" t="s">
        <v>14303</v>
      </c>
      <c r="B818" s="62" t="s">
        <v>14304</v>
      </c>
      <c r="C818" s="62" t="s">
        <v>14305</v>
      </c>
      <c r="D818" s="62" t="s">
        <v>14306</v>
      </c>
      <c r="E818" s="62" t="s">
        <v>14307</v>
      </c>
    </row>
    <row r="819" spans="1:5" hidden="1" x14ac:dyDescent="0.25">
      <c r="A819" s="62" t="s">
        <v>14308</v>
      </c>
      <c r="B819" s="62" t="s">
        <v>14309</v>
      </c>
      <c r="C819" s="62" t="s">
        <v>14310</v>
      </c>
      <c r="D819" s="62" t="s">
        <v>36</v>
      </c>
      <c r="E819" s="62" t="s">
        <v>14311</v>
      </c>
    </row>
    <row r="820" spans="1:5" hidden="1" x14ac:dyDescent="0.25">
      <c r="A820" s="62" t="s">
        <v>14312</v>
      </c>
      <c r="B820" s="62" t="s">
        <v>14313</v>
      </c>
      <c r="C820" s="62" t="s">
        <v>14314</v>
      </c>
      <c r="D820" s="62" t="s">
        <v>36</v>
      </c>
      <c r="E820" s="62" t="s">
        <v>14315</v>
      </c>
    </row>
    <row r="821" spans="1:5" hidden="1" x14ac:dyDescent="0.25">
      <c r="A821" s="62" t="s">
        <v>14316</v>
      </c>
      <c r="B821" s="62" t="s">
        <v>14317</v>
      </c>
      <c r="C821" s="62" t="s">
        <v>14318</v>
      </c>
      <c r="D821" s="62" t="s">
        <v>14319</v>
      </c>
      <c r="E821" s="62" t="s">
        <v>14320</v>
      </c>
    </row>
    <row r="822" spans="1:5" hidden="1" x14ac:dyDescent="0.25">
      <c r="A822" s="62" t="s">
        <v>14321</v>
      </c>
      <c r="B822" s="62" t="s">
        <v>14322</v>
      </c>
      <c r="C822" s="62" t="s">
        <v>14323</v>
      </c>
      <c r="D822" s="62" t="s">
        <v>14324</v>
      </c>
      <c r="E822" s="62" t="s">
        <v>14325</v>
      </c>
    </row>
    <row r="823" spans="1:5" hidden="1" x14ac:dyDescent="0.25">
      <c r="A823" s="62" t="s">
        <v>14630</v>
      </c>
      <c r="B823" s="62" t="s">
        <v>14631</v>
      </c>
      <c r="C823" s="62" t="s">
        <v>14632</v>
      </c>
      <c r="D823" s="62" t="s">
        <v>36</v>
      </c>
      <c r="E823" s="62" t="s">
        <v>14633</v>
      </c>
    </row>
    <row r="824" spans="1:5" hidden="1" x14ac:dyDescent="0.25">
      <c r="A824" s="62" t="s">
        <v>14326</v>
      </c>
      <c r="B824" s="62" t="s">
        <v>14557</v>
      </c>
      <c r="C824" s="62" t="s">
        <v>14327</v>
      </c>
      <c r="D824" s="62" t="s">
        <v>36</v>
      </c>
      <c r="E824" s="62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3"/>
  <sheetViews>
    <sheetView workbookViewId="0">
      <pane ySplit="1" topLeftCell="A2" activePane="bottomLeft" state="frozen"/>
      <selection pane="bottomLeft" activeCell="B1" sqref="B1:B1048576"/>
    </sheetView>
  </sheetViews>
  <sheetFormatPr defaultRowHeight="12.5" x14ac:dyDescent="0.25"/>
  <cols>
    <col min="1" max="2" width="14" style="62" bestFit="1" customWidth="1"/>
    <col min="3" max="3" width="42" style="62" bestFit="1" customWidth="1"/>
    <col min="4" max="4" width="21" style="62" bestFit="1" customWidth="1"/>
    <col min="5" max="5" width="16" style="62" bestFit="1" customWidth="1"/>
    <col min="6" max="6" width="11" style="62" bestFit="1" customWidth="1"/>
    <col min="7" max="7" width="8" style="62" bestFit="1" customWidth="1"/>
    <col min="8" max="9" width="10" style="62" bestFit="1" customWidth="1"/>
    <col min="10" max="10" width="18" style="62" bestFit="1" customWidth="1"/>
    <col min="11" max="11" width="12" style="62" bestFit="1" customWidth="1"/>
    <col min="12" max="12" width="17" style="62" bestFit="1" customWidth="1"/>
    <col min="13" max="13" width="17" bestFit="1" customWidth="1"/>
    <col min="15" max="15" width="29.81640625" bestFit="1" customWidth="1"/>
    <col min="16" max="16" width="29.54296875" customWidth="1"/>
    <col min="17" max="17" width="13.1796875" bestFit="1" customWidth="1"/>
  </cols>
  <sheetData>
    <row r="1" spans="1:17" ht="50" x14ac:dyDescent="0.25">
      <c r="A1" s="63" t="s">
        <v>10</v>
      </c>
      <c r="B1" s="63" t="s">
        <v>11</v>
      </c>
      <c r="C1" s="63" t="s">
        <v>12</v>
      </c>
      <c r="D1" s="63" t="s">
        <v>13</v>
      </c>
      <c r="E1" s="63" t="s">
        <v>14</v>
      </c>
      <c r="F1" s="63" t="s">
        <v>15</v>
      </c>
      <c r="G1" s="67" t="s">
        <v>16</v>
      </c>
      <c r="H1" s="63" t="s">
        <v>17</v>
      </c>
      <c r="I1" s="63" t="s">
        <v>18</v>
      </c>
      <c r="J1" s="67" t="s">
        <v>19</v>
      </c>
      <c r="K1" s="63" t="s">
        <v>20</v>
      </c>
      <c r="L1" s="63" t="s">
        <v>21</v>
      </c>
      <c r="M1" s="1"/>
      <c r="N1" s="5" t="s">
        <v>38</v>
      </c>
      <c r="O1" s="5" t="s">
        <v>47</v>
      </c>
      <c r="P1" s="5" t="s">
        <v>48</v>
      </c>
      <c r="Q1" t="s">
        <v>57</v>
      </c>
    </row>
    <row r="2" spans="1:17" x14ac:dyDescent="0.25">
      <c r="A2" s="62" t="s">
        <v>14499</v>
      </c>
      <c r="B2" s="13" t="s">
        <v>14572</v>
      </c>
      <c r="C2" s="62" t="s">
        <v>14573</v>
      </c>
      <c r="D2" s="64">
        <v>45215</v>
      </c>
      <c r="E2" s="65">
        <v>6</v>
      </c>
      <c r="F2" s="62" t="s">
        <v>1</v>
      </c>
      <c r="G2" s="65">
        <v>6</v>
      </c>
      <c r="H2" s="62" t="s">
        <v>14328</v>
      </c>
      <c r="I2" s="62" t="s">
        <v>3</v>
      </c>
      <c r="J2" s="62" t="s">
        <v>14938</v>
      </c>
      <c r="K2" s="62" t="s">
        <v>14571</v>
      </c>
      <c r="L2" s="62" t="s">
        <v>4</v>
      </c>
      <c r="N2">
        <f>VLOOKUP(B2,'saldo z22k032'!D:F,3,FALSE)</f>
        <v>0</v>
      </c>
      <c r="O2" s="6">
        <f t="shared" ref="O2:O49" si="0">G2-N2</f>
        <v>6</v>
      </c>
      <c r="P2" s="6">
        <f t="shared" ref="P2:P49" si="1">O2-M2</f>
        <v>6</v>
      </c>
      <c r="Q2" t="str">
        <f t="shared" ref="Q2:Q49" si="2">A2</f>
        <v>908400065446</v>
      </c>
    </row>
    <row r="3" spans="1:17" x14ac:dyDescent="0.25">
      <c r="A3" s="62" t="s">
        <v>14587</v>
      </c>
      <c r="B3" s="13" t="s">
        <v>15127</v>
      </c>
      <c r="C3" s="62" t="s">
        <v>15128</v>
      </c>
      <c r="D3" s="64">
        <v>45278</v>
      </c>
      <c r="E3" s="65">
        <v>1</v>
      </c>
      <c r="F3" s="62" t="s">
        <v>1</v>
      </c>
      <c r="G3" s="65">
        <v>1</v>
      </c>
      <c r="H3" s="62" t="s">
        <v>14329</v>
      </c>
      <c r="I3" s="62" t="s">
        <v>3</v>
      </c>
      <c r="J3" s="62" t="s">
        <v>14985</v>
      </c>
      <c r="K3" s="62" t="s">
        <v>14720</v>
      </c>
      <c r="L3" s="62" t="s">
        <v>4</v>
      </c>
      <c r="N3">
        <f>VLOOKUP(B3,'saldo z22k032'!D:F,3,FALSE)</f>
        <v>1</v>
      </c>
      <c r="O3" s="6">
        <f t="shared" si="0"/>
        <v>0</v>
      </c>
      <c r="P3" s="6">
        <f t="shared" si="1"/>
        <v>0</v>
      </c>
      <c r="Q3" t="str">
        <f t="shared" si="2"/>
        <v>908400065829</v>
      </c>
    </row>
    <row r="4" spans="1:17" x14ac:dyDescent="0.25">
      <c r="A4" s="62" t="s">
        <v>14592</v>
      </c>
      <c r="B4" s="13" t="s">
        <v>14701</v>
      </c>
      <c r="C4" s="62" t="s">
        <v>14702</v>
      </c>
      <c r="D4" s="64">
        <v>45300</v>
      </c>
      <c r="E4" s="65">
        <v>4</v>
      </c>
      <c r="F4" s="62" t="s">
        <v>1</v>
      </c>
      <c r="G4" s="65">
        <v>4</v>
      </c>
      <c r="H4" s="62" t="s">
        <v>14334</v>
      </c>
      <c r="I4" s="62" t="s">
        <v>3</v>
      </c>
      <c r="J4" s="62" t="s">
        <v>14950</v>
      </c>
      <c r="K4" s="62" t="s">
        <v>14655</v>
      </c>
      <c r="L4" s="62" t="s">
        <v>4</v>
      </c>
      <c r="N4">
        <f>VLOOKUP(B4,'saldo z22k032'!D:F,3,FALSE)</f>
        <v>0</v>
      </c>
      <c r="O4" s="6">
        <f t="shared" si="0"/>
        <v>4</v>
      </c>
      <c r="P4" s="6">
        <f t="shared" si="1"/>
        <v>4</v>
      </c>
      <c r="Q4" t="str">
        <f t="shared" si="2"/>
        <v>908400065905</v>
      </c>
    </row>
    <row r="5" spans="1:17" x14ac:dyDescent="0.25">
      <c r="A5" s="62" t="s">
        <v>14592</v>
      </c>
      <c r="B5" s="13" t="s">
        <v>14701</v>
      </c>
      <c r="C5" s="62" t="s">
        <v>14702</v>
      </c>
      <c r="D5" s="64">
        <v>45300</v>
      </c>
      <c r="E5" s="65">
        <v>12</v>
      </c>
      <c r="F5" s="62" t="s">
        <v>1</v>
      </c>
      <c r="G5" s="65">
        <v>12</v>
      </c>
      <c r="H5" s="62" t="s">
        <v>14703</v>
      </c>
      <c r="I5" s="62" t="s">
        <v>3</v>
      </c>
      <c r="J5" s="62" t="s">
        <v>14951</v>
      </c>
      <c r="K5" s="62" t="s">
        <v>14655</v>
      </c>
      <c r="L5" s="62" t="s">
        <v>4</v>
      </c>
      <c r="N5">
        <f>VLOOKUP(B5,'saldo z22k032'!D:F,3,FALSE)</f>
        <v>0</v>
      </c>
      <c r="O5" s="6">
        <f t="shared" si="0"/>
        <v>12</v>
      </c>
      <c r="P5" s="6">
        <f t="shared" si="1"/>
        <v>12</v>
      </c>
      <c r="Q5" t="str">
        <f t="shared" si="2"/>
        <v>908400065905</v>
      </c>
    </row>
    <row r="6" spans="1:17" x14ac:dyDescent="0.25">
      <c r="A6" s="62" t="s">
        <v>11387</v>
      </c>
      <c r="B6" s="13" t="s">
        <v>15884</v>
      </c>
      <c r="C6" s="62" t="s">
        <v>15885</v>
      </c>
      <c r="D6" s="64">
        <v>45057</v>
      </c>
      <c r="E6" s="65">
        <v>5</v>
      </c>
      <c r="F6" s="62" t="s">
        <v>1</v>
      </c>
      <c r="G6" s="65">
        <v>5</v>
      </c>
      <c r="H6" s="62" t="s">
        <v>2</v>
      </c>
      <c r="I6" s="62" t="s">
        <v>3</v>
      </c>
      <c r="J6" s="62" t="s">
        <v>15886</v>
      </c>
      <c r="K6" s="62" t="s">
        <v>15102</v>
      </c>
      <c r="L6" s="62" t="s">
        <v>15101</v>
      </c>
      <c r="N6">
        <f>VLOOKUP(B6,'saldo z22k032'!D:F,3,FALSE)</f>
        <v>0</v>
      </c>
      <c r="O6" s="6">
        <f t="shared" si="0"/>
        <v>5</v>
      </c>
      <c r="P6" s="6">
        <f t="shared" si="1"/>
        <v>5</v>
      </c>
      <c r="Q6" t="str">
        <f t="shared" si="2"/>
        <v>908400064453</v>
      </c>
    </row>
    <row r="7" spans="1:17" x14ac:dyDescent="0.25">
      <c r="A7" s="62" t="s">
        <v>11403</v>
      </c>
      <c r="B7" s="13" t="s">
        <v>14683</v>
      </c>
      <c r="C7" s="62" t="s">
        <v>14684</v>
      </c>
      <c r="D7" s="64">
        <v>45117</v>
      </c>
      <c r="E7" s="65">
        <v>8</v>
      </c>
      <c r="F7" s="62" t="s">
        <v>1</v>
      </c>
      <c r="G7" s="65">
        <v>8</v>
      </c>
      <c r="H7" s="62" t="s">
        <v>14334</v>
      </c>
      <c r="I7" s="62" t="s">
        <v>3</v>
      </c>
      <c r="J7" s="62" t="s">
        <v>14966</v>
      </c>
      <c r="K7" s="62" t="s">
        <v>14393</v>
      </c>
      <c r="L7" s="62" t="s">
        <v>4</v>
      </c>
      <c r="N7">
        <f>VLOOKUP(B7,'saldo z22k032'!D:F,3,FALSE)</f>
        <v>0</v>
      </c>
      <c r="O7" s="6">
        <f t="shared" si="0"/>
        <v>8</v>
      </c>
      <c r="P7" s="6">
        <f t="shared" si="1"/>
        <v>8</v>
      </c>
      <c r="Q7" t="str">
        <f t="shared" si="2"/>
        <v>908400064780</v>
      </c>
    </row>
    <row r="8" spans="1:17" x14ac:dyDescent="0.25">
      <c r="A8" s="62" t="s">
        <v>14364</v>
      </c>
      <c r="B8" s="13" t="s">
        <v>15069</v>
      </c>
      <c r="C8" s="62" t="s">
        <v>15070</v>
      </c>
      <c r="D8" s="64">
        <v>45134</v>
      </c>
      <c r="E8" s="65">
        <v>1</v>
      </c>
      <c r="F8" s="62" t="s">
        <v>1</v>
      </c>
      <c r="G8" s="65">
        <v>1</v>
      </c>
      <c r="H8" s="62" t="s">
        <v>14333</v>
      </c>
      <c r="I8" s="62" t="s">
        <v>3</v>
      </c>
      <c r="J8" s="62" t="s">
        <v>14945</v>
      </c>
      <c r="K8" s="62" t="s">
        <v>15071</v>
      </c>
      <c r="L8" s="62" t="s">
        <v>4</v>
      </c>
      <c r="N8">
        <f>VLOOKUP(B8,'saldo z22k032'!D:F,3,FALSE)</f>
        <v>0</v>
      </c>
      <c r="O8" s="6">
        <f t="shared" si="0"/>
        <v>1</v>
      </c>
      <c r="P8" s="6">
        <f t="shared" si="1"/>
        <v>1</v>
      </c>
      <c r="Q8" t="str">
        <f t="shared" si="2"/>
        <v>908400064882</v>
      </c>
    </row>
    <row r="9" spans="1:17" x14ac:dyDescent="0.25">
      <c r="A9" s="62" t="s">
        <v>14365</v>
      </c>
      <c r="B9" s="13" t="s">
        <v>15069</v>
      </c>
      <c r="C9" s="62" t="s">
        <v>15070</v>
      </c>
      <c r="D9" s="64">
        <v>45134</v>
      </c>
      <c r="E9" s="65">
        <v>1</v>
      </c>
      <c r="F9" s="62" t="s">
        <v>1</v>
      </c>
      <c r="G9" s="65">
        <v>1</v>
      </c>
      <c r="H9" s="62" t="s">
        <v>15072</v>
      </c>
      <c r="I9" s="62" t="s">
        <v>3</v>
      </c>
      <c r="J9" s="62" t="s">
        <v>14939</v>
      </c>
      <c r="K9" s="62" t="s">
        <v>15073</v>
      </c>
      <c r="L9" s="62" t="s">
        <v>4</v>
      </c>
      <c r="N9">
        <f>VLOOKUP(B9,'saldo z22k032'!D:F,3,FALSE)</f>
        <v>0</v>
      </c>
      <c r="O9" s="6">
        <f t="shared" si="0"/>
        <v>1</v>
      </c>
      <c r="P9" s="6">
        <f t="shared" si="1"/>
        <v>1</v>
      </c>
      <c r="Q9" t="str">
        <f t="shared" si="2"/>
        <v>908400064883</v>
      </c>
    </row>
    <row r="10" spans="1:17" x14ac:dyDescent="0.25">
      <c r="A10" s="62" t="s">
        <v>14366</v>
      </c>
      <c r="B10" s="13" t="s">
        <v>15069</v>
      </c>
      <c r="C10" s="62" t="s">
        <v>15070</v>
      </c>
      <c r="D10" s="64">
        <v>45134</v>
      </c>
      <c r="E10" s="65">
        <v>1</v>
      </c>
      <c r="F10" s="62" t="s">
        <v>1</v>
      </c>
      <c r="G10" s="65">
        <v>1</v>
      </c>
      <c r="H10" s="62" t="s">
        <v>15074</v>
      </c>
      <c r="I10" s="62" t="s">
        <v>3</v>
      </c>
      <c r="J10" s="62" t="s">
        <v>14945</v>
      </c>
      <c r="K10" s="62" t="s">
        <v>15075</v>
      </c>
      <c r="L10" s="62" t="s">
        <v>4</v>
      </c>
      <c r="N10">
        <f>VLOOKUP(B10,'saldo z22k032'!D:F,3,FALSE)</f>
        <v>0</v>
      </c>
      <c r="O10" s="6">
        <f t="shared" si="0"/>
        <v>1</v>
      </c>
      <c r="P10" s="6">
        <f t="shared" si="1"/>
        <v>1</v>
      </c>
      <c r="Q10" t="str">
        <f t="shared" si="2"/>
        <v>908400064925</v>
      </c>
    </row>
    <row r="11" spans="1:17" x14ac:dyDescent="0.25">
      <c r="A11" s="62" t="s">
        <v>14563</v>
      </c>
      <c r="B11" s="13" t="s">
        <v>14645</v>
      </c>
      <c r="C11" s="62" t="s">
        <v>14646</v>
      </c>
      <c r="D11" s="64">
        <v>45215</v>
      </c>
      <c r="E11" s="65">
        <v>2</v>
      </c>
      <c r="F11" s="62" t="s">
        <v>1</v>
      </c>
      <c r="G11" s="65">
        <v>2</v>
      </c>
      <c r="H11" s="62" t="s">
        <v>14647</v>
      </c>
      <c r="I11" s="62" t="s">
        <v>3</v>
      </c>
      <c r="J11" s="62" t="s">
        <v>14973</v>
      </c>
      <c r="K11" s="62" t="s">
        <v>14586</v>
      </c>
      <c r="L11" s="62" t="s">
        <v>4</v>
      </c>
      <c r="N11">
        <f>VLOOKUP(B11,'saldo z22k032'!D:F,3,FALSE)</f>
        <v>0</v>
      </c>
      <c r="O11" s="6">
        <f t="shared" si="0"/>
        <v>2</v>
      </c>
      <c r="P11" s="6">
        <f t="shared" si="1"/>
        <v>2</v>
      </c>
      <c r="Q11" t="str">
        <f t="shared" si="2"/>
        <v>908400065444</v>
      </c>
    </row>
    <row r="12" spans="1:17" x14ac:dyDescent="0.25">
      <c r="A12" s="62" t="s">
        <v>14471</v>
      </c>
      <c r="B12" s="13" t="s">
        <v>15129</v>
      </c>
      <c r="C12" s="62" t="s">
        <v>15130</v>
      </c>
      <c r="D12" s="64">
        <v>45187</v>
      </c>
      <c r="E12" s="65">
        <v>10</v>
      </c>
      <c r="F12" s="62" t="s">
        <v>1</v>
      </c>
      <c r="G12" s="65">
        <v>10</v>
      </c>
      <c r="H12" s="62" t="s">
        <v>2</v>
      </c>
      <c r="I12" s="62" t="s">
        <v>3</v>
      </c>
      <c r="J12" s="62" t="s">
        <v>15131</v>
      </c>
      <c r="K12" s="62" t="s">
        <v>14498</v>
      </c>
      <c r="L12" s="62" t="s">
        <v>4</v>
      </c>
      <c r="N12">
        <f>VLOOKUP(B12,'saldo z22k032'!D:F,3,FALSE)</f>
        <v>0</v>
      </c>
      <c r="O12" s="6">
        <f t="shared" si="0"/>
        <v>10</v>
      </c>
      <c r="P12" s="6">
        <f t="shared" si="1"/>
        <v>10</v>
      </c>
      <c r="Q12" t="str">
        <f t="shared" si="2"/>
        <v>908400065224</v>
      </c>
    </row>
    <row r="13" spans="1:17" x14ac:dyDescent="0.25">
      <c r="A13" s="62" t="s">
        <v>15180</v>
      </c>
      <c r="B13" s="13" t="s">
        <v>15289</v>
      </c>
      <c r="C13" s="62" t="s">
        <v>15290</v>
      </c>
      <c r="D13" s="64">
        <v>45655</v>
      </c>
      <c r="E13" s="65">
        <v>50</v>
      </c>
      <c r="F13" s="62" t="s">
        <v>14331</v>
      </c>
      <c r="G13" s="65">
        <v>50</v>
      </c>
      <c r="H13" s="62" t="s">
        <v>6</v>
      </c>
      <c r="I13" s="62" t="s">
        <v>15125</v>
      </c>
      <c r="J13" s="62" t="s">
        <v>14962</v>
      </c>
      <c r="K13" s="62" t="s">
        <v>15181</v>
      </c>
      <c r="L13" s="62" t="s">
        <v>15179</v>
      </c>
      <c r="N13">
        <f>VLOOKUP(B13,'saldo z22k032'!D:F,3,FALSE)</f>
        <v>50</v>
      </c>
      <c r="O13" s="6">
        <f t="shared" si="0"/>
        <v>0</v>
      </c>
      <c r="P13" s="6">
        <f t="shared" si="1"/>
        <v>0</v>
      </c>
      <c r="Q13" t="str">
        <f t="shared" si="2"/>
        <v>908400066285</v>
      </c>
    </row>
    <row r="14" spans="1:17" x14ac:dyDescent="0.25">
      <c r="A14" s="62" t="s">
        <v>15180</v>
      </c>
      <c r="B14" s="13" t="s">
        <v>15291</v>
      </c>
      <c r="C14" s="62" t="s">
        <v>15292</v>
      </c>
      <c r="D14" s="64">
        <v>45655</v>
      </c>
      <c r="E14" s="65">
        <v>50</v>
      </c>
      <c r="F14" s="62" t="s">
        <v>14331</v>
      </c>
      <c r="G14" s="65">
        <v>50</v>
      </c>
      <c r="H14" s="62" t="s">
        <v>6</v>
      </c>
      <c r="I14" s="62" t="s">
        <v>15125</v>
      </c>
      <c r="J14" s="62" t="s">
        <v>14968</v>
      </c>
      <c r="K14" s="62" t="s">
        <v>15181</v>
      </c>
      <c r="L14" s="62" t="s">
        <v>15179</v>
      </c>
      <c r="N14">
        <f>VLOOKUP(B14,'saldo z22k032'!D:F,3,FALSE)</f>
        <v>50</v>
      </c>
      <c r="O14" s="6">
        <f t="shared" si="0"/>
        <v>0</v>
      </c>
      <c r="P14" s="6">
        <f t="shared" si="1"/>
        <v>0</v>
      </c>
      <c r="Q14" t="str">
        <f t="shared" si="2"/>
        <v>908400066285</v>
      </c>
    </row>
    <row r="15" spans="1:17" x14ac:dyDescent="0.25">
      <c r="A15" s="62" t="s">
        <v>15262</v>
      </c>
      <c r="B15" s="13" t="s">
        <v>15499</v>
      </c>
      <c r="C15" s="62" t="s">
        <v>15500</v>
      </c>
      <c r="D15" s="64">
        <v>45360</v>
      </c>
      <c r="E15" s="65">
        <v>1</v>
      </c>
      <c r="F15" s="62" t="s">
        <v>1</v>
      </c>
      <c r="G15" s="65">
        <v>1</v>
      </c>
      <c r="H15" s="62" t="s">
        <v>15330</v>
      </c>
      <c r="I15" s="62" t="s">
        <v>3</v>
      </c>
      <c r="J15" s="62" t="s">
        <v>8</v>
      </c>
      <c r="K15" s="62" t="s">
        <v>15271</v>
      </c>
      <c r="L15" s="62" t="s">
        <v>4</v>
      </c>
      <c r="N15">
        <f>VLOOKUP(B15,'saldo z22k032'!D:F,3,FALSE)</f>
        <v>0</v>
      </c>
      <c r="O15" s="6">
        <f t="shared" si="0"/>
        <v>1</v>
      </c>
      <c r="P15" s="6">
        <f t="shared" si="1"/>
        <v>1</v>
      </c>
      <c r="Q15" t="str">
        <f t="shared" si="2"/>
        <v>908400066202</v>
      </c>
    </row>
    <row r="16" spans="1:17" x14ac:dyDescent="0.25">
      <c r="A16" s="62" t="s">
        <v>15263</v>
      </c>
      <c r="B16" s="13" t="s">
        <v>15499</v>
      </c>
      <c r="C16" s="62" t="s">
        <v>15500</v>
      </c>
      <c r="D16" s="64">
        <v>45360</v>
      </c>
      <c r="E16" s="65">
        <v>1</v>
      </c>
      <c r="F16" s="62" t="s">
        <v>1</v>
      </c>
      <c r="G16" s="65">
        <v>1</v>
      </c>
      <c r="H16" s="62" t="s">
        <v>15332</v>
      </c>
      <c r="I16" s="62" t="s">
        <v>3</v>
      </c>
      <c r="J16" s="62" t="s">
        <v>14940</v>
      </c>
      <c r="K16" s="62" t="s">
        <v>15273</v>
      </c>
      <c r="L16" s="62" t="s">
        <v>4</v>
      </c>
      <c r="N16">
        <f>VLOOKUP(B16,'saldo z22k032'!D:F,3,FALSE)</f>
        <v>0</v>
      </c>
      <c r="O16" s="6">
        <f t="shared" si="0"/>
        <v>1</v>
      </c>
      <c r="P16" s="6">
        <f t="shared" si="1"/>
        <v>1</v>
      </c>
      <c r="Q16" t="str">
        <f t="shared" si="2"/>
        <v>908400066203</v>
      </c>
    </row>
    <row r="17" spans="1:17" x14ac:dyDescent="0.25">
      <c r="A17" s="62" t="s">
        <v>15160</v>
      </c>
      <c r="B17" s="13" t="s">
        <v>15293</v>
      </c>
      <c r="C17" s="62" t="s">
        <v>15294</v>
      </c>
      <c r="D17" s="64">
        <v>45404</v>
      </c>
      <c r="E17" s="65">
        <v>2</v>
      </c>
      <c r="F17" s="62" t="s">
        <v>1</v>
      </c>
      <c r="G17" s="65">
        <v>2</v>
      </c>
      <c r="H17" s="62" t="s">
        <v>15192</v>
      </c>
      <c r="I17" s="62" t="s">
        <v>3</v>
      </c>
      <c r="J17" s="62" t="s">
        <v>15175</v>
      </c>
      <c r="K17" s="62" t="s">
        <v>15176</v>
      </c>
      <c r="L17" s="62" t="s">
        <v>4</v>
      </c>
      <c r="N17">
        <f>VLOOKUP(B17,'saldo z22k032'!D:F,3,FALSE)</f>
        <v>0</v>
      </c>
      <c r="O17" s="6">
        <f t="shared" si="0"/>
        <v>2</v>
      </c>
      <c r="P17" s="6">
        <f t="shared" si="1"/>
        <v>2</v>
      </c>
      <c r="Q17" t="str">
        <f t="shared" si="2"/>
        <v>908400066503</v>
      </c>
    </row>
    <row r="18" spans="1:17" x14ac:dyDescent="0.25">
      <c r="A18" s="62" t="s">
        <v>15262</v>
      </c>
      <c r="B18" s="13" t="s">
        <v>15599</v>
      </c>
      <c r="C18" s="62" t="s">
        <v>15600</v>
      </c>
      <c r="D18" s="64">
        <v>45360</v>
      </c>
      <c r="E18" s="65">
        <v>3</v>
      </c>
      <c r="F18" s="62" t="s">
        <v>1</v>
      </c>
      <c r="G18" s="65">
        <v>3</v>
      </c>
      <c r="H18" s="62" t="s">
        <v>15270</v>
      </c>
      <c r="I18" s="62" t="s">
        <v>3</v>
      </c>
      <c r="J18" s="62" t="s">
        <v>15344</v>
      </c>
      <c r="K18" s="62" t="s">
        <v>15271</v>
      </c>
      <c r="L18" s="62" t="s">
        <v>4</v>
      </c>
      <c r="N18">
        <f>VLOOKUP(B18,'saldo z22k032'!D:F,3,FALSE)</f>
        <v>0</v>
      </c>
      <c r="O18" s="6">
        <f t="shared" si="0"/>
        <v>3</v>
      </c>
      <c r="P18" s="6">
        <f t="shared" si="1"/>
        <v>3</v>
      </c>
      <c r="Q18" t="str">
        <f t="shared" si="2"/>
        <v>908400066202</v>
      </c>
    </row>
    <row r="19" spans="1:17" x14ac:dyDescent="0.25">
      <c r="A19" s="62" t="s">
        <v>15263</v>
      </c>
      <c r="B19" s="13" t="s">
        <v>15599</v>
      </c>
      <c r="C19" s="62" t="s">
        <v>15600</v>
      </c>
      <c r="D19" s="64">
        <v>45360</v>
      </c>
      <c r="E19" s="65">
        <v>3</v>
      </c>
      <c r="F19" s="62" t="s">
        <v>1</v>
      </c>
      <c r="G19" s="65">
        <v>3</v>
      </c>
      <c r="H19" s="62" t="s">
        <v>15272</v>
      </c>
      <c r="I19" s="62" t="s">
        <v>3</v>
      </c>
      <c r="J19" s="62" t="s">
        <v>14989</v>
      </c>
      <c r="K19" s="62" t="s">
        <v>15273</v>
      </c>
      <c r="L19" s="62" t="s">
        <v>4</v>
      </c>
      <c r="N19">
        <f>VLOOKUP(B19,'saldo z22k032'!D:F,3,FALSE)</f>
        <v>0</v>
      </c>
      <c r="O19" s="6">
        <f t="shared" si="0"/>
        <v>3</v>
      </c>
      <c r="P19" s="6">
        <f t="shared" si="1"/>
        <v>3</v>
      </c>
      <c r="Q19" t="str">
        <f t="shared" si="2"/>
        <v>908400066203</v>
      </c>
    </row>
    <row r="20" spans="1:17" x14ac:dyDescent="0.25">
      <c r="A20" s="62" t="s">
        <v>15262</v>
      </c>
      <c r="B20" s="13" t="s">
        <v>15601</v>
      </c>
      <c r="C20" s="62" t="s">
        <v>15602</v>
      </c>
      <c r="D20" s="64">
        <v>45360</v>
      </c>
      <c r="E20" s="65">
        <v>2</v>
      </c>
      <c r="F20" s="62" t="s">
        <v>1</v>
      </c>
      <c r="G20" s="65">
        <v>2</v>
      </c>
      <c r="H20" s="62" t="s">
        <v>15270</v>
      </c>
      <c r="I20" s="62" t="s">
        <v>3</v>
      </c>
      <c r="J20" s="62" t="s">
        <v>15318</v>
      </c>
      <c r="K20" s="62" t="s">
        <v>15271</v>
      </c>
      <c r="L20" s="62" t="s">
        <v>4</v>
      </c>
      <c r="N20">
        <f>VLOOKUP(B20,'saldo z22k032'!D:F,3,FALSE)</f>
        <v>0</v>
      </c>
      <c r="O20" s="6">
        <f t="shared" si="0"/>
        <v>2</v>
      </c>
      <c r="P20" s="6">
        <f t="shared" si="1"/>
        <v>2</v>
      </c>
      <c r="Q20" t="str">
        <f t="shared" si="2"/>
        <v>908400066202</v>
      </c>
    </row>
    <row r="21" spans="1:17" x14ac:dyDescent="0.25">
      <c r="A21" s="62" t="s">
        <v>15263</v>
      </c>
      <c r="B21" s="13" t="s">
        <v>15601</v>
      </c>
      <c r="C21" s="62" t="s">
        <v>15602</v>
      </c>
      <c r="D21" s="64">
        <v>45360</v>
      </c>
      <c r="E21" s="65">
        <v>2</v>
      </c>
      <c r="F21" s="62" t="s">
        <v>1</v>
      </c>
      <c r="G21" s="65">
        <v>2</v>
      </c>
      <c r="H21" s="62" t="s">
        <v>15272</v>
      </c>
      <c r="I21" s="62" t="s">
        <v>3</v>
      </c>
      <c r="J21" s="62" t="s">
        <v>15298</v>
      </c>
      <c r="K21" s="62" t="s">
        <v>15273</v>
      </c>
      <c r="L21" s="62" t="s">
        <v>4</v>
      </c>
      <c r="N21">
        <f>VLOOKUP(B21,'saldo z22k032'!D:F,3,FALSE)</f>
        <v>0</v>
      </c>
      <c r="O21" s="6">
        <f t="shared" si="0"/>
        <v>2</v>
      </c>
      <c r="P21" s="6">
        <f t="shared" si="1"/>
        <v>2</v>
      </c>
      <c r="Q21" t="str">
        <f t="shared" si="2"/>
        <v>908400066203</v>
      </c>
    </row>
    <row r="22" spans="1:17" x14ac:dyDescent="0.25">
      <c r="A22" s="62" t="s">
        <v>15157</v>
      </c>
      <c r="B22" s="13" t="s">
        <v>15264</v>
      </c>
      <c r="C22" s="62" t="s">
        <v>15265</v>
      </c>
      <c r="D22" s="64">
        <v>45360</v>
      </c>
      <c r="E22" s="65">
        <v>2</v>
      </c>
      <c r="F22" s="62" t="s">
        <v>1</v>
      </c>
      <c r="G22" s="65">
        <v>2</v>
      </c>
      <c r="H22" s="62" t="s">
        <v>15266</v>
      </c>
      <c r="I22" s="62" t="s">
        <v>3</v>
      </c>
      <c r="J22" s="62" t="s">
        <v>15189</v>
      </c>
      <c r="K22" s="62" t="s">
        <v>15267</v>
      </c>
      <c r="L22" s="62" t="s">
        <v>4</v>
      </c>
      <c r="N22">
        <f>VLOOKUP(B22,'saldo z22k032'!D:F,3,FALSE)</f>
        <v>0</v>
      </c>
      <c r="O22" s="6">
        <f t="shared" si="0"/>
        <v>2</v>
      </c>
      <c r="P22" s="6">
        <f t="shared" si="1"/>
        <v>2</v>
      </c>
      <c r="Q22" t="str">
        <f t="shared" si="2"/>
        <v>908400066198</v>
      </c>
    </row>
    <row r="23" spans="1:17" x14ac:dyDescent="0.25">
      <c r="A23" s="62" t="s">
        <v>15157</v>
      </c>
      <c r="B23" s="13" t="s">
        <v>15264</v>
      </c>
      <c r="C23" s="62" t="s">
        <v>15265</v>
      </c>
      <c r="D23" s="64">
        <v>45360</v>
      </c>
      <c r="E23" s="65">
        <v>2</v>
      </c>
      <c r="F23" s="62" t="s">
        <v>1</v>
      </c>
      <c r="G23" s="65">
        <v>2</v>
      </c>
      <c r="H23" s="62" t="s">
        <v>15268</v>
      </c>
      <c r="I23" s="62" t="s">
        <v>3</v>
      </c>
      <c r="J23" s="62" t="s">
        <v>15190</v>
      </c>
      <c r="K23" s="62" t="s">
        <v>15267</v>
      </c>
      <c r="L23" s="62" t="s">
        <v>4</v>
      </c>
      <c r="N23">
        <f>VLOOKUP(B23,'saldo z22k032'!D:F,3,FALSE)</f>
        <v>0</v>
      </c>
      <c r="O23" s="6">
        <f t="shared" si="0"/>
        <v>2</v>
      </c>
      <c r="P23" s="6">
        <f t="shared" si="1"/>
        <v>2</v>
      </c>
      <c r="Q23" t="str">
        <f t="shared" si="2"/>
        <v>908400066198</v>
      </c>
    </row>
    <row r="24" spans="1:17" x14ac:dyDescent="0.25">
      <c r="A24" s="62" t="s">
        <v>15262</v>
      </c>
      <c r="B24" s="13" t="s">
        <v>15264</v>
      </c>
      <c r="C24" s="62" t="s">
        <v>15265</v>
      </c>
      <c r="D24" s="64">
        <v>45360</v>
      </c>
      <c r="E24" s="65">
        <v>8</v>
      </c>
      <c r="F24" s="62" t="s">
        <v>1</v>
      </c>
      <c r="G24" s="65">
        <v>8</v>
      </c>
      <c r="H24" s="62" t="s">
        <v>15270</v>
      </c>
      <c r="I24" s="62" t="s">
        <v>3</v>
      </c>
      <c r="J24" s="62" t="s">
        <v>14995</v>
      </c>
      <c r="K24" s="62" t="s">
        <v>15271</v>
      </c>
      <c r="L24" s="62" t="s">
        <v>4</v>
      </c>
      <c r="N24">
        <f>VLOOKUP(B24,'saldo z22k032'!D:F,3,FALSE)</f>
        <v>0</v>
      </c>
      <c r="O24" s="6">
        <f t="shared" si="0"/>
        <v>8</v>
      </c>
      <c r="P24" s="6">
        <f t="shared" si="1"/>
        <v>8</v>
      </c>
      <c r="Q24" t="str">
        <f t="shared" si="2"/>
        <v>908400066202</v>
      </c>
    </row>
    <row r="25" spans="1:17" x14ac:dyDescent="0.25">
      <c r="A25" s="62" t="s">
        <v>15263</v>
      </c>
      <c r="B25" s="13" t="s">
        <v>15264</v>
      </c>
      <c r="C25" s="62" t="s">
        <v>15265</v>
      </c>
      <c r="D25" s="64">
        <v>45360</v>
      </c>
      <c r="E25" s="65">
        <v>8</v>
      </c>
      <c r="F25" s="62" t="s">
        <v>1</v>
      </c>
      <c r="G25" s="65">
        <v>8</v>
      </c>
      <c r="H25" s="62" t="s">
        <v>15272</v>
      </c>
      <c r="I25" s="62" t="s">
        <v>3</v>
      </c>
      <c r="J25" s="62" t="s">
        <v>14986</v>
      </c>
      <c r="K25" s="62" t="s">
        <v>15273</v>
      </c>
      <c r="L25" s="62" t="s">
        <v>4</v>
      </c>
      <c r="N25">
        <f>VLOOKUP(B25,'saldo z22k032'!D:F,3,FALSE)</f>
        <v>0</v>
      </c>
      <c r="O25" s="6">
        <f t="shared" si="0"/>
        <v>8</v>
      </c>
      <c r="P25" s="6">
        <f t="shared" si="1"/>
        <v>8</v>
      </c>
      <c r="Q25" t="str">
        <f t="shared" si="2"/>
        <v>908400066203</v>
      </c>
    </row>
    <row r="26" spans="1:17" x14ac:dyDescent="0.25">
      <c r="A26" s="62" t="s">
        <v>15126</v>
      </c>
      <c r="B26" s="13" t="s">
        <v>15887</v>
      </c>
      <c r="C26" s="62" t="s">
        <v>15265</v>
      </c>
      <c r="D26" s="64">
        <v>45396</v>
      </c>
      <c r="E26" s="65">
        <v>2</v>
      </c>
      <c r="F26" s="62" t="s">
        <v>1</v>
      </c>
      <c r="G26" s="65">
        <v>2</v>
      </c>
      <c r="H26" s="62" t="s">
        <v>15888</v>
      </c>
      <c r="I26" s="62" t="s">
        <v>3</v>
      </c>
      <c r="J26" s="62" t="s">
        <v>14995</v>
      </c>
      <c r="K26" s="62" t="s">
        <v>15889</v>
      </c>
      <c r="L26" s="62" t="s">
        <v>4</v>
      </c>
      <c r="N26">
        <f>VLOOKUP(B26,'saldo z22k032'!D:F,3,FALSE)</f>
        <v>0</v>
      </c>
      <c r="O26" s="6">
        <f t="shared" si="0"/>
        <v>2</v>
      </c>
      <c r="P26" s="6">
        <f t="shared" si="1"/>
        <v>2</v>
      </c>
      <c r="Q26" t="str">
        <f t="shared" si="2"/>
        <v>908400066435</v>
      </c>
    </row>
    <row r="27" spans="1:17" x14ac:dyDescent="0.25">
      <c r="A27" s="62" t="s">
        <v>15126</v>
      </c>
      <c r="B27" s="13" t="s">
        <v>15887</v>
      </c>
      <c r="C27" s="62" t="s">
        <v>15265</v>
      </c>
      <c r="D27" s="64">
        <v>45396</v>
      </c>
      <c r="E27" s="65">
        <v>2</v>
      </c>
      <c r="F27" s="62" t="s">
        <v>1</v>
      </c>
      <c r="G27" s="65">
        <v>2</v>
      </c>
      <c r="H27" s="62" t="s">
        <v>15890</v>
      </c>
      <c r="I27" s="62" t="s">
        <v>3</v>
      </c>
      <c r="J27" s="62" t="s">
        <v>14993</v>
      </c>
      <c r="K27" s="62" t="s">
        <v>15889</v>
      </c>
      <c r="L27" s="62" t="s">
        <v>4</v>
      </c>
      <c r="N27">
        <f>VLOOKUP(B27,'saldo z22k032'!D:F,3,FALSE)</f>
        <v>0</v>
      </c>
      <c r="O27" s="6">
        <f t="shared" si="0"/>
        <v>2</v>
      </c>
      <c r="P27" s="6">
        <f t="shared" si="1"/>
        <v>2</v>
      </c>
      <c r="Q27" t="str">
        <f t="shared" si="2"/>
        <v>908400066435</v>
      </c>
    </row>
    <row r="28" spans="1:17" x14ac:dyDescent="0.25">
      <c r="A28" s="62" t="s">
        <v>11387</v>
      </c>
      <c r="B28" s="13" t="s">
        <v>15860</v>
      </c>
      <c r="C28" s="62" t="s">
        <v>15861</v>
      </c>
      <c r="D28" s="64">
        <v>45057</v>
      </c>
      <c r="E28" s="65">
        <v>4</v>
      </c>
      <c r="F28" s="62" t="s">
        <v>1</v>
      </c>
      <c r="G28" s="65">
        <v>4</v>
      </c>
      <c r="H28" s="62" t="s">
        <v>14328</v>
      </c>
      <c r="I28" s="62" t="s">
        <v>3</v>
      </c>
      <c r="J28" s="62" t="s">
        <v>15862</v>
      </c>
      <c r="K28" s="62" t="s">
        <v>15102</v>
      </c>
      <c r="L28" s="62" t="s">
        <v>15101</v>
      </c>
      <c r="N28">
        <f>VLOOKUP(B28,'saldo z22k032'!D:F,3,FALSE)</f>
        <v>0</v>
      </c>
      <c r="O28" s="6">
        <f t="shared" si="0"/>
        <v>4</v>
      </c>
      <c r="P28" s="6">
        <f t="shared" si="1"/>
        <v>4</v>
      </c>
      <c r="Q28" t="str">
        <f t="shared" si="2"/>
        <v>908400064453</v>
      </c>
    </row>
    <row r="29" spans="1:17" x14ac:dyDescent="0.25">
      <c r="A29" s="62" t="s">
        <v>15126</v>
      </c>
      <c r="B29" s="13" t="s">
        <v>15891</v>
      </c>
      <c r="C29" s="62" t="s">
        <v>15892</v>
      </c>
      <c r="D29" s="64">
        <v>45396</v>
      </c>
      <c r="E29" s="65">
        <v>2</v>
      </c>
      <c r="F29" s="62" t="s">
        <v>1</v>
      </c>
      <c r="G29" s="65">
        <v>2</v>
      </c>
      <c r="H29" s="62" t="s">
        <v>15888</v>
      </c>
      <c r="I29" s="62" t="s">
        <v>3</v>
      </c>
      <c r="J29" s="62" t="s">
        <v>14986</v>
      </c>
      <c r="K29" s="62" t="s">
        <v>15889</v>
      </c>
      <c r="L29" s="62" t="s">
        <v>4</v>
      </c>
      <c r="N29">
        <f>VLOOKUP(B29,'saldo z22k032'!D:F,3,FALSE)</f>
        <v>0</v>
      </c>
      <c r="O29" s="6">
        <f t="shared" si="0"/>
        <v>2</v>
      </c>
      <c r="P29" s="6">
        <f t="shared" si="1"/>
        <v>2</v>
      </c>
      <c r="Q29" t="str">
        <f t="shared" si="2"/>
        <v>908400066435</v>
      </c>
    </row>
    <row r="30" spans="1:17" x14ac:dyDescent="0.25">
      <c r="A30" s="62" t="s">
        <v>15126</v>
      </c>
      <c r="B30" s="13" t="s">
        <v>15891</v>
      </c>
      <c r="C30" s="62" t="s">
        <v>15892</v>
      </c>
      <c r="D30" s="64">
        <v>45396</v>
      </c>
      <c r="E30" s="65">
        <v>2</v>
      </c>
      <c r="F30" s="62" t="s">
        <v>1</v>
      </c>
      <c r="G30" s="65">
        <v>2</v>
      </c>
      <c r="H30" s="62" t="s">
        <v>15890</v>
      </c>
      <c r="I30" s="62" t="s">
        <v>3</v>
      </c>
      <c r="J30" s="62" t="s">
        <v>14981</v>
      </c>
      <c r="K30" s="62" t="s">
        <v>15889</v>
      </c>
      <c r="L30" s="62" t="s">
        <v>4</v>
      </c>
      <c r="N30">
        <f>VLOOKUP(B30,'saldo z22k032'!D:F,3,FALSE)</f>
        <v>0</v>
      </c>
      <c r="O30" s="6">
        <f t="shared" si="0"/>
        <v>2</v>
      </c>
      <c r="P30" s="6">
        <f t="shared" si="1"/>
        <v>2</v>
      </c>
      <c r="Q30" t="str">
        <f t="shared" si="2"/>
        <v>908400066435</v>
      </c>
    </row>
    <row r="31" spans="1:17" x14ac:dyDescent="0.25">
      <c r="A31" s="62" t="s">
        <v>15078</v>
      </c>
      <c r="B31" s="13" t="s">
        <v>15161</v>
      </c>
      <c r="C31" s="62" t="s">
        <v>15162</v>
      </c>
      <c r="D31" s="64">
        <v>45838</v>
      </c>
      <c r="E31" s="65">
        <v>1</v>
      </c>
      <c r="F31" s="62" t="s">
        <v>1</v>
      </c>
      <c r="G31" s="65">
        <v>1</v>
      </c>
      <c r="H31" s="62" t="s">
        <v>14328</v>
      </c>
      <c r="I31" s="62" t="s">
        <v>3</v>
      </c>
      <c r="J31" s="62" t="s">
        <v>14981</v>
      </c>
      <c r="K31" s="62" t="s">
        <v>15112</v>
      </c>
      <c r="L31" s="62" t="s">
        <v>4</v>
      </c>
      <c r="N31">
        <f>VLOOKUP(B31,'saldo z22k032'!D:F,3,FALSE)</f>
        <v>0</v>
      </c>
      <c r="O31" s="6">
        <f t="shared" si="0"/>
        <v>1</v>
      </c>
      <c r="P31" s="6">
        <f t="shared" si="1"/>
        <v>1</v>
      </c>
      <c r="Q31" t="str">
        <f t="shared" si="2"/>
        <v>908400066306</v>
      </c>
    </row>
    <row r="32" spans="1:17" x14ac:dyDescent="0.25">
      <c r="A32" s="62" t="s">
        <v>14592</v>
      </c>
      <c r="B32" s="13" t="s">
        <v>15104</v>
      </c>
      <c r="C32" s="62" t="s">
        <v>15105</v>
      </c>
      <c r="D32" s="64">
        <v>45300</v>
      </c>
      <c r="E32" s="65">
        <v>2</v>
      </c>
      <c r="F32" s="62" t="s">
        <v>1</v>
      </c>
      <c r="G32" s="65">
        <v>2</v>
      </c>
      <c r="H32" s="62" t="s">
        <v>14328</v>
      </c>
      <c r="I32" s="62" t="s">
        <v>3</v>
      </c>
      <c r="J32" s="62" t="s">
        <v>15106</v>
      </c>
      <c r="K32" s="62" t="s">
        <v>14655</v>
      </c>
      <c r="L32" s="62" t="s">
        <v>4</v>
      </c>
      <c r="N32">
        <f>VLOOKUP(B32,'saldo z22k032'!D:F,3,FALSE)</f>
        <v>0</v>
      </c>
      <c r="O32" s="6">
        <f t="shared" si="0"/>
        <v>2</v>
      </c>
      <c r="P32" s="6">
        <f t="shared" si="1"/>
        <v>2</v>
      </c>
      <c r="Q32" t="str">
        <f t="shared" si="2"/>
        <v>908400065905</v>
      </c>
    </row>
    <row r="33" spans="1:17" x14ac:dyDescent="0.25">
      <c r="A33" s="62" t="s">
        <v>15180</v>
      </c>
      <c r="B33" s="13" t="s">
        <v>15893</v>
      </c>
      <c r="C33" s="62" t="s">
        <v>15894</v>
      </c>
      <c r="D33" s="64">
        <v>45655</v>
      </c>
      <c r="E33" s="65">
        <v>1</v>
      </c>
      <c r="F33" s="62" t="s">
        <v>1</v>
      </c>
      <c r="G33" s="65">
        <v>1</v>
      </c>
      <c r="H33" s="62" t="s">
        <v>6</v>
      </c>
      <c r="I33" s="62" t="s">
        <v>15125</v>
      </c>
      <c r="J33" s="62" t="s">
        <v>15895</v>
      </c>
      <c r="K33" s="62" t="s">
        <v>15181</v>
      </c>
      <c r="L33" s="62" t="s">
        <v>15179</v>
      </c>
      <c r="N33">
        <f>VLOOKUP(B33,'saldo z22k032'!D:F,3,FALSE)</f>
        <v>0</v>
      </c>
      <c r="O33" s="6">
        <f t="shared" si="0"/>
        <v>1</v>
      </c>
      <c r="P33" s="6">
        <f t="shared" si="1"/>
        <v>1</v>
      </c>
      <c r="Q33" t="str">
        <f t="shared" si="2"/>
        <v>908400066285</v>
      </c>
    </row>
    <row r="34" spans="1:17" x14ac:dyDescent="0.25">
      <c r="A34" s="62" t="s">
        <v>15262</v>
      </c>
      <c r="B34" s="13" t="s">
        <v>15603</v>
      </c>
      <c r="C34" s="62" t="s">
        <v>15604</v>
      </c>
      <c r="D34" s="64">
        <v>45360</v>
      </c>
      <c r="E34" s="65">
        <v>2</v>
      </c>
      <c r="F34" s="62" t="s">
        <v>1</v>
      </c>
      <c r="G34" s="65">
        <v>2</v>
      </c>
      <c r="H34" s="62" t="s">
        <v>15270</v>
      </c>
      <c r="I34" s="62" t="s">
        <v>3</v>
      </c>
      <c r="J34" s="62" t="s">
        <v>14938</v>
      </c>
      <c r="K34" s="62" t="s">
        <v>15271</v>
      </c>
      <c r="L34" s="62" t="s">
        <v>4</v>
      </c>
      <c r="N34">
        <f>VLOOKUP(B34,'saldo z22k032'!D:F,3,FALSE)</f>
        <v>0</v>
      </c>
      <c r="O34" s="6">
        <f t="shared" si="0"/>
        <v>2</v>
      </c>
      <c r="P34" s="6">
        <f t="shared" si="1"/>
        <v>2</v>
      </c>
      <c r="Q34" t="str">
        <f t="shared" si="2"/>
        <v>908400066202</v>
      </c>
    </row>
    <row r="35" spans="1:17" x14ac:dyDescent="0.25">
      <c r="A35" s="62" t="s">
        <v>15263</v>
      </c>
      <c r="B35" s="13" t="s">
        <v>15603</v>
      </c>
      <c r="C35" s="62" t="s">
        <v>15604</v>
      </c>
      <c r="D35" s="64">
        <v>45360</v>
      </c>
      <c r="E35" s="65">
        <v>2</v>
      </c>
      <c r="F35" s="62" t="s">
        <v>1</v>
      </c>
      <c r="G35" s="65">
        <v>2</v>
      </c>
      <c r="H35" s="62" t="s">
        <v>15272</v>
      </c>
      <c r="I35" s="62" t="s">
        <v>3</v>
      </c>
      <c r="J35" s="62" t="s">
        <v>15297</v>
      </c>
      <c r="K35" s="62" t="s">
        <v>15273</v>
      </c>
      <c r="L35" s="62" t="s">
        <v>4</v>
      </c>
      <c r="N35">
        <f>VLOOKUP(B35,'saldo z22k032'!D:F,3,FALSE)</f>
        <v>0</v>
      </c>
      <c r="O35" s="6">
        <f t="shared" si="0"/>
        <v>2</v>
      </c>
      <c r="P35" s="6">
        <f t="shared" si="1"/>
        <v>2</v>
      </c>
      <c r="Q35" t="str">
        <f t="shared" si="2"/>
        <v>908400066203</v>
      </c>
    </row>
    <row r="36" spans="1:17" x14ac:dyDescent="0.25">
      <c r="A36" s="62" t="s">
        <v>14587</v>
      </c>
      <c r="B36" s="13" t="s">
        <v>14722</v>
      </c>
      <c r="C36" s="62" t="s">
        <v>14723</v>
      </c>
      <c r="D36" s="64">
        <v>45278</v>
      </c>
      <c r="E36" s="65">
        <v>2</v>
      </c>
      <c r="F36" s="62" t="s">
        <v>1</v>
      </c>
      <c r="G36" s="65">
        <v>2</v>
      </c>
      <c r="H36" s="62" t="s">
        <v>14330</v>
      </c>
      <c r="I36" s="62" t="s">
        <v>3</v>
      </c>
      <c r="J36" s="62" t="s">
        <v>14968</v>
      </c>
      <c r="K36" s="62" t="s">
        <v>14720</v>
      </c>
      <c r="L36" s="62" t="s">
        <v>4</v>
      </c>
      <c r="N36">
        <f>VLOOKUP(B36,'saldo z22k032'!D:F,3,FALSE)</f>
        <v>0</v>
      </c>
      <c r="O36" s="6">
        <f t="shared" si="0"/>
        <v>2</v>
      </c>
      <c r="P36" s="6">
        <f t="shared" si="1"/>
        <v>2</v>
      </c>
      <c r="Q36" t="str">
        <f t="shared" si="2"/>
        <v>908400065829</v>
      </c>
    </row>
    <row r="37" spans="1:17" x14ac:dyDescent="0.25">
      <c r="A37" s="62" t="s">
        <v>15262</v>
      </c>
      <c r="B37" s="13" t="s">
        <v>15501</v>
      </c>
      <c r="C37" s="62" t="s">
        <v>15502</v>
      </c>
      <c r="D37" s="64">
        <v>45360</v>
      </c>
      <c r="E37" s="65">
        <v>12</v>
      </c>
      <c r="F37" s="62" t="s">
        <v>1</v>
      </c>
      <c r="G37" s="65">
        <v>12</v>
      </c>
      <c r="H37" s="62" t="s">
        <v>15330</v>
      </c>
      <c r="I37" s="62" t="s">
        <v>3</v>
      </c>
      <c r="J37" s="62" t="s">
        <v>14940</v>
      </c>
      <c r="K37" s="62" t="s">
        <v>15271</v>
      </c>
      <c r="L37" s="62" t="s">
        <v>4</v>
      </c>
      <c r="N37">
        <f>VLOOKUP(B37,'saldo z22k032'!D:F,3,FALSE)</f>
        <v>60</v>
      </c>
      <c r="O37" s="6">
        <f t="shared" si="0"/>
        <v>-48</v>
      </c>
      <c r="P37" s="6">
        <f t="shared" si="1"/>
        <v>-48</v>
      </c>
      <c r="Q37" t="str">
        <f t="shared" si="2"/>
        <v>908400066202</v>
      </c>
    </row>
    <row r="38" spans="1:17" x14ac:dyDescent="0.25">
      <c r="A38" s="62" t="s">
        <v>15262</v>
      </c>
      <c r="B38" s="13" t="s">
        <v>15501</v>
      </c>
      <c r="C38" s="62" t="s">
        <v>15502</v>
      </c>
      <c r="D38" s="64">
        <v>45360</v>
      </c>
      <c r="E38" s="65">
        <v>24</v>
      </c>
      <c r="F38" s="62" t="s">
        <v>1</v>
      </c>
      <c r="G38" s="65">
        <v>24</v>
      </c>
      <c r="H38" s="62" t="s">
        <v>15270</v>
      </c>
      <c r="I38" s="62" t="s">
        <v>3</v>
      </c>
      <c r="J38" s="62" t="s">
        <v>15182</v>
      </c>
      <c r="K38" s="62" t="s">
        <v>15271</v>
      </c>
      <c r="L38" s="62" t="s">
        <v>4</v>
      </c>
      <c r="N38">
        <f>VLOOKUP(B38,'saldo z22k032'!D:F,3,FALSE)</f>
        <v>60</v>
      </c>
      <c r="O38" s="6">
        <f t="shared" si="0"/>
        <v>-36</v>
      </c>
      <c r="P38" s="6">
        <f t="shared" si="1"/>
        <v>-36</v>
      </c>
      <c r="Q38" t="str">
        <f t="shared" si="2"/>
        <v>908400066202</v>
      </c>
    </row>
    <row r="39" spans="1:17" x14ac:dyDescent="0.25">
      <c r="A39" s="62" t="s">
        <v>15263</v>
      </c>
      <c r="B39" s="13" t="s">
        <v>15501</v>
      </c>
      <c r="C39" s="62" t="s">
        <v>15502</v>
      </c>
      <c r="D39" s="64">
        <v>45360</v>
      </c>
      <c r="E39" s="65">
        <v>24</v>
      </c>
      <c r="F39" s="62" t="s">
        <v>1</v>
      </c>
      <c r="G39" s="65">
        <v>24</v>
      </c>
      <c r="H39" s="62" t="s">
        <v>15272</v>
      </c>
      <c r="I39" s="62" t="s">
        <v>3</v>
      </c>
      <c r="J39" s="62" t="s">
        <v>15184</v>
      </c>
      <c r="K39" s="62" t="s">
        <v>15273</v>
      </c>
      <c r="L39" s="62" t="s">
        <v>4</v>
      </c>
      <c r="N39">
        <f>VLOOKUP(B39,'saldo z22k032'!D:F,3,FALSE)</f>
        <v>60</v>
      </c>
      <c r="O39" s="6">
        <f t="shared" si="0"/>
        <v>-36</v>
      </c>
      <c r="P39" s="6">
        <f t="shared" si="1"/>
        <v>-36</v>
      </c>
      <c r="Q39" t="str">
        <f t="shared" si="2"/>
        <v>908400066203</v>
      </c>
    </row>
    <row r="40" spans="1:17" x14ac:dyDescent="0.25">
      <c r="A40" s="62" t="s">
        <v>15295</v>
      </c>
      <c r="B40" s="13" t="s">
        <v>15300</v>
      </c>
      <c r="C40" s="62" t="s">
        <v>15301</v>
      </c>
      <c r="D40" s="64">
        <v>45707</v>
      </c>
      <c r="E40" s="65">
        <v>4</v>
      </c>
      <c r="F40" s="62" t="s">
        <v>1</v>
      </c>
      <c r="G40" s="65">
        <v>4</v>
      </c>
      <c r="H40" s="62" t="s">
        <v>6</v>
      </c>
      <c r="I40" s="62" t="s">
        <v>15125</v>
      </c>
      <c r="J40" s="62" t="s">
        <v>15302</v>
      </c>
      <c r="K40" s="62" t="s">
        <v>15296</v>
      </c>
      <c r="L40" s="62" t="s">
        <v>15179</v>
      </c>
      <c r="N40">
        <f>VLOOKUP(B40,'saldo z22k032'!D:F,3,FALSE)</f>
        <v>0</v>
      </c>
      <c r="O40" s="6">
        <f t="shared" si="0"/>
        <v>4</v>
      </c>
      <c r="P40" s="6">
        <f t="shared" si="1"/>
        <v>4</v>
      </c>
      <c r="Q40" t="str">
        <f t="shared" si="2"/>
        <v>908400066086</v>
      </c>
    </row>
    <row r="41" spans="1:17" x14ac:dyDescent="0.25">
      <c r="A41" s="62" t="s">
        <v>15180</v>
      </c>
      <c r="B41" s="13" t="s">
        <v>15303</v>
      </c>
      <c r="C41" s="62" t="s">
        <v>15304</v>
      </c>
      <c r="D41" s="64">
        <v>45655</v>
      </c>
      <c r="E41" s="65">
        <v>2</v>
      </c>
      <c r="F41" s="62" t="s">
        <v>1</v>
      </c>
      <c r="G41" s="65">
        <v>2</v>
      </c>
      <c r="H41" s="62" t="s">
        <v>6</v>
      </c>
      <c r="I41" s="62" t="s">
        <v>15125</v>
      </c>
      <c r="J41" s="62" t="s">
        <v>14969</v>
      </c>
      <c r="K41" s="62" t="s">
        <v>15181</v>
      </c>
      <c r="L41" s="62" t="s">
        <v>15179</v>
      </c>
      <c r="N41">
        <f>VLOOKUP(B41,'saldo z22k032'!D:F,3,FALSE)</f>
        <v>0</v>
      </c>
      <c r="O41" s="6">
        <f t="shared" si="0"/>
        <v>2</v>
      </c>
      <c r="P41" s="6">
        <f t="shared" si="1"/>
        <v>2</v>
      </c>
      <c r="Q41" t="str">
        <f t="shared" si="2"/>
        <v>908400066285</v>
      </c>
    </row>
    <row r="42" spans="1:17" x14ac:dyDescent="0.25">
      <c r="A42" s="62" t="s">
        <v>15160</v>
      </c>
      <c r="B42" s="13" t="s">
        <v>15503</v>
      </c>
      <c r="C42" s="62" t="s">
        <v>15504</v>
      </c>
      <c r="D42" s="64">
        <v>45404</v>
      </c>
      <c r="E42" s="65">
        <v>4</v>
      </c>
      <c r="F42" s="62" t="s">
        <v>1</v>
      </c>
      <c r="G42" s="65">
        <v>4</v>
      </c>
      <c r="H42" s="62" t="s">
        <v>15192</v>
      </c>
      <c r="I42" s="62" t="s">
        <v>3</v>
      </c>
      <c r="J42" s="62" t="s">
        <v>14958</v>
      </c>
      <c r="K42" s="62" t="s">
        <v>15176</v>
      </c>
      <c r="L42" s="62" t="s">
        <v>4</v>
      </c>
      <c r="N42">
        <f>VLOOKUP(B42,'saldo z22k032'!D:F,3,FALSE)</f>
        <v>0</v>
      </c>
      <c r="O42" s="6">
        <f t="shared" si="0"/>
        <v>4</v>
      </c>
      <c r="P42" s="6">
        <f t="shared" si="1"/>
        <v>4</v>
      </c>
      <c r="Q42" t="str">
        <f t="shared" si="2"/>
        <v>908400066503</v>
      </c>
    </row>
    <row r="43" spans="1:17" x14ac:dyDescent="0.25">
      <c r="A43" s="62" t="s">
        <v>15295</v>
      </c>
      <c r="B43" s="13" t="s">
        <v>15305</v>
      </c>
      <c r="C43" s="62" t="s">
        <v>15306</v>
      </c>
      <c r="D43" s="64">
        <v>45707</v>
      </c>
      <c r="E43" s="65">
        <v>10</v>
      </c>
      <c r="F43" s="62" t="s">
        <v>1</v>
      </c>
      <c r="G43" s="65">
        <v>10</v>
      </c>
      <c r="H43" s="62" t="s">
        <v>6</v>
      </c>
      <c r="I43" s="62" t="s">
        <v>15125</v>
      </c>
      <c r="J43" s="62" t="s">
        <v>15184</v>
      </c>
      <c r="K43" s="62" t="s">
        <v>15296</v>
      </c>
      <c r="L43" s="62" t="s">
        <v>15179</v>
      </c>
      <c r="N43">
        <f>VLOOKUP(B43,'saldo z22k032'!D:F,3,FALSE)</f>
        <v>0</v>
      </c>
      <c r="O43" s="6">
        <f t="shared" si="0"/>
        <v>10</v>
      </c>
      <c r="P43" s="6">
        <f t="shared" si="1"/>
        <v>10</v>
      </c>
      <c r="Q43" t="str">
        <f t="shared" si="2"/>
        <v>908400066086</v>
      </c>
    </row>
    <row r="44" spans="1:17" x14ac:dyDescent="0.25">
      <c r="A44" s="62" t="s">
        <v>15180</v>
      </c>
      <c r="B44" s="13" t="s">
        <v>15185</v>
      </c>
      <c r="C44" s="62" t="s">
        <v>15186</v>
      </c>
      <c r="D44" s="64">
        <v>45655</v>
      </c>
      <c r="E44" s="65">
        <v>1</v>
      </c>
      <c r="F44" s="62" t="s">
        <v>1</v>
      </c>
      <c r="G44" s="65">
        <v>1</v>
      </c>
      <c r="H44" s="62" t="s">
        <v>6</v>
      </c>
      <c r="I44" s="62" t="s">
        <v>15125</v>
      </c>
      <c r="J44" s="62" t="s">
        <v>14995</v>
      </c>
      <c r="K44" s="62" t="s">
        <v>15181</v>
      </c>
      <c r="L44" s="62" t="s">
        <v>15179</v>
      </c>
      <c r="N44">
        <f>VLOOKUP(B44,'saldo z22k032'!D:F,3,FALSE)</f>
        <v>0</v>
      </c>
      <c r="O44" s="6">
        <f t="shared" si="0"/>
        <v>1</v>
      </c>
      <c r="P44" s="6">
        <f t="shared" si="1"/>
        <v>1</v>
      </c>
      <c r="Q44" t="str">
        <f t="shared" si="2"/>
        <v>908400066285</v>
      </c>
    </row>
    <row r="45" spans="1:17" x14ac:dyDescent="0.25">
      <c r="A45" s="62" t="s">
        <v>15295</v>
      </c>
      <c r="B45" s="13" t="s">
        <v>15307</v>
      </c>
      <c r="C45" s="62" t="s">
        <v>15308</v>
      </c>
      <c r="D45" s="64">
        <v>45707</v>
      </c>
      <c r="E45" s="65">
        <v>5</v>
      </c>
      <c r="F45" s="62" t="s">
        <v>1</v>
      </c>
      <c r="G45" s="65">
        <v>5</v>
      </c>
      <c r="H45" s="62" t="s">
        <v>6</v>
      </c>
      <c r="I45" s="62" t="s">
        <v>15125</v>
      </c>
      <c r="J45" s="62" t="s">
        <v>14948</v>
      </c>
      <c r="K45" s="62" t="s">
        <v>15296</v>
      </c>
      <c r="L45" s="62" t="s">
        <v>15179</v>
      </c>
      <c r="N45">
        <f>VLOOKUP(B45,'saldo z22k032'!D:F,3,FALSE)</f>
        <v>0</v>
      </c>
      <c r="O45" s="6">
        <f t="shared" si="0"/>
        <v>5</v>
      </c>
      <c r="P45" s="6">
        <f t="shared" si="1"/>
        <v>5</v>
      </c>
      <c r="Q45" t="str">
        <f t="shared" si="2"/>
        <v>908400066086</v>
      </c>
    </row>
    <row r="46" spans="1:17" x14ac:dyDescent="0.25">
      <c r="A46" s="62" t="s">
        <v>15295</v>
      </c>
      <c r="B46" s="13" t="s">
        <v>15309</v>
      </c>
      <c r="C46" s="62" t="s">
        <v>15310</v>
      </c>
      <c r="D46" s="64">
        <v>45707</v>
      </c>
      <c r="E46" s="65">
        <v>5</v>
      </c>
      <c r="F46" s="62" t="s">
        <v>1</v>
      </c>
      <c r="G46" s="65">
        <v>5</v>
      </c>
      <c r="H46" s="62" t="s">
        <v>6</v>
      </c>
      <c r="I46" s="62" t="s">
        <v>15125</v>
      </c>
      <c r="J46" s="62" t="s">
        <v>15187</v>
      </c>
      <c r="K46" s="62" t="s">
        <v>15296</v>
      </c>
      <c r="L46" s="62" t="s">
        <v>15179</v>
      </c>
      <c r="N46">
        <f>VLOOKUP(B46,'saldo z22k032'!D:F,3,FALSE)</f>
        <v>0</v>
      </c>
      <c r="O46" s="6">
        <f t="shared" si="0"/>
        <v>5</v>
      </c>
      <c r="P46" s="6">
        <f t="shared" si="1"/>
        <v>5</v>
      </c>
      <c r="Q46" t="str">
        <f t="shared" si="2"/>
        <v>908400066086</v>
      </c>
    </row>
    <row r="47" spans="1:17" x14ac:dyDescent="0.25">
      <c r="A47" s="62" t="s">
        <v>15295</v>
      </c>
      <c r="B47" s="13" t="s">
        <v>15311</v>
      </c>
      <c r="C47" s="62" t="s">
        <v>15312</v>
      </c>
      <c r="D47" s="64">
        <v>45707</v>
      </c>
      <c r="E47" s="65">
        <v>1</v>
      </c>
      <c r="F47" s="62" t="s">
        <v>1</v>
      </c>
      <c r="G47" s="65">
        <v>1</v>
      </c>
      <c r="H47" s="62" t="s">
        <v>6</v>
      </c>
      <c r="I47" s="62" t="s">
        <v>15125</v>
      </c>
      <c r="J47" s="62" t="s">
        <v>15188</v>
      </c>
      <c r="K47" s="62" t="s">
        <v>15296</v>
      </c>
      <c r="L47" s="62" t="s">
        <v>15179</v>
      </c>
      <c r="N47">
        <f>VLOOKUP(B47,'saldo z22k032'!D:F,3,FALSE)</f>
        <v>0</v>
      </c>
      <c r="O47" s="6">
        <f t="shared" si="0"/>
        <v>1</v>
      </c>
      <c r="P47" s="6">
        <f t="shared" si="1"/>
        <v>1</v>
      </c>
      <c r="Q47" t="str">
        <f t="shared" si="2"/>
        <v>908400066086</v>
      </c>
    </row>
    <row r="48" spans="1:17" x14ac:dyDescent="0.25">
      <c r="A48" s="62" t="s">
        <v>15295</v>
      </c>
      <c r="B48" s="13" t="s">
        <v>15313</v>
      </c>
      <c r="C48" s="62" t="s">
        <v>15314</v>
      </c>
      <c r="D48" s="64">
        <v>45707</v>
      </c>
      <c r="E48" s="65">
        <v>1</v>
      </c>
      <c r="F48" s="62" t="s">
        <v>1</v>
      </c>
      <c r="G48" s="65">
        <v>1</v>
      </c>
      <c r="H48" s="62" t="s">
        <v>6</v>
      </c>
      <c r="I48" s="62" t="s">
        <v>15125</v>
      </c>
      <c r="J48" s="62" t="s">
        <v>15189</v>
      </c>
      <c r="K48" s="62" t="s">
        <v>15296</v>
      </c>
      <c r="L48" s="62" t="s">
        <v>15179</v>
      </c>
      <c r="N48">
        <f>VLOOKUP(B48,'saldo z22k032'!D:F,3,FALSE)</f>
        <v>0</v>
      </c>
      <c r="O48" s="6">
        <f t="shared" si="0"/>
        <v>1</v>
      </c>
      <c r="P48" s="6">
        <f t="shared" si="1"/>
        <v>1</v>
      </c>
      <c r="Q48" t="str">
        <f t="shared" si="2"/>
        <v>908400066086</v>
      </c>
    </row>
    <row r="49" spans="1:17" x14ac:dyDescent="0.25">
      <c r="A49" s="62" t="s">
        <v>15295</v>
      </c>
      <c r="B49" s="13" t="s">
        <v>15315</v>
      </c>
      <c r="C49" s="62" t="s">
        <v>15316</v>
      </c>
      <c r="D49" s="64">
        <v>45707</v>
      </c>
      <c r="E49" s="65">
        <v>4</v>
      </c>
      <c r="F49" s="62" t="s">
        <v>1</v>
      </c>
      <c r="G49" s="65">
        <v>4</v>
      </c>
      <c r="H49" s="62" t="s">
        <v>6</v>
      </c>
      <c r="I49" s="62" t="s">
        <v>15125</v>
      </c>
      <c r="J49" s="62" t="s">
        <v>15317</v>
      </c>
      <c r="K49" s="62" t="s">
        <v>15296</v>
      </c>
      <c r="L49" s="62" t="s">
        <v>15179</v>
      </c>
      <c r="N49">
        <f>VLOOKUP(B49,'saldo z22k032'!D:F,3,FALSE)</f>
        <v>0</v>
      </c>
      <c r="O49" s="6">
        <f t="shared" si="0"/>
        <v>4</v>
      </c>
      <c r="P49" s="6">
        <f t="shared" si="1"/>
        <v>4</v>
      </c>
      <c r="Q49" t="str">
        <f t="shared" si="2"/>
        <v>908400066086</v>
      </c>
    </row>
    <row r="50" spans="1:17" x14ac:dyDescent="0.25">
      <c r="A50" s="62" t="s">
        <v>15262</v>
      </c>
      <c r="B50" s="13" t="s">
        <v>15605</v>
      </c>
      <c r="C50" s="62" t="s">
        <v>15606</v>
      </c>
      <c r="D50" s="64">
        <v>45360</v>
      </c>
      <c r="E50" s="65">
        <v>8</v>
      </c>
      <c r="F50" s="62" t="s">
        <v>1</v>
      </c>
      <c r="G50" s="65">
        <v>8</v>
      </c>
      <c r="H50" s="62" t="s">
        <v>15270</v>
      </c>
      <c r="I50" s="62" t="s">
        <v>3</v>
      </c>
      <c r="J50" s="62" t="s">
        <v>15298</v>
      </c>
      <c r="K50" s="62" t="s">
        <v>15271</v>
      </c>
      <c r="L50" s="62" t="s">
        <v>4</v>
      </c>
      <c r="N50">
        <f>VLOOKUP(B50,'saldo z22k032'!D:F,3,FALSE)</f>
        <v>0</v>
      </c>
      <c r="O50" s="6">
        <f t="shared" ref="O50:O95" si="3">G50-N50</f>
        <v>8</v>
      </c>
      <c r="P50" s="6">
        <f t="shared" ref="P50:P95" si="4">O50-M50</f>
        <v>8</v>
      </c>
      <c r="Q50" t="str">
        <f t="shared" ref="Q50:Q95" si="5">A50</f>
        <v>908400066202</v>
      </c>
    </row>
    <row r="51" spans="1:17" x14ac:dyDescent="0.25">
      <c r="A51" s="62" t="s">
        <v>15263</v>
      </c>
      <c r="B51" s="13" t="s">
        <v>15605</v>
      </c>
      <c r="C51" s="62" t="s">
        <v>15606</v>
      </c>
      <c r="D51" s="64">
        <v>45360</v>
      </c>
      <c r="E51" s="65">
        <v>8</v>
      </c>
      <c r="F51" s="62" t="s">
        <v>1</v>
      </c>
      <c r="G51" s="65">
        <v>8</v>
      </c>
      <c r="H51" s="62" t="s">
        <v>15272</v>
      </c>
      <c r="I51" s="62" t="s">
        <v>3</v>
      </c>
      <c r="J51" s="62" t="s">
        <v>14938</v>
      </c>
      <c r="K51" s="62" t="s">
        <v>15273</v>
      </c>
      <c r="L51" s="62" t="s">
        <v>4</v>
      </c>
      <c r="N51">
        <f>VLOOKUP(B51,'saldo z22k032'!D:F,3,FALSE)</f>
        <v>0</v>
      </c>
      <c r="O51" s="6">
        <f t="shared" si="3"/>
        <v>8</v>
      </c>
      <c r="P51" s="6">
        <f t="shared" si="4"/>
        <v>8</v>
      </c>
      <c r="Q51" t="str">
        <f t="shared" si="5"/>
        <v>908400066203</v>
      </c>
    </row>
    <row r="52" spans="1:17" x14ac:dyDescent="0.25">
      <c r="A52" s="62" t="s">
        <v>15160</v>
      </c>
      <c r="B52" s="13" t="s">
        <v>15505</v>
      </c>
      <c r="C52" s="62" t="s">
        <v>15506</v>
      </c>
      <c r="D52" s="64">
        <v>45404</v>
      </c>
      <c r="E52" s="65">
        <v>2</v>
      </c>
      <c r="F52" s="62" t="s">
        <v>1</v>
      </c>
      <c r="G52" s="65">
        <v>2</v>
      </c>
      <c r="H52" s="62" t="s">
        <v>15192</v>
      </c>
      <c r="I52" s="62" t="s">
        <v>3</v>
      </c>
      <c r="J52" s="62" t="s">
        <v>15183</v>
      </c>
      <c r="K52" s="62" t="s">
        <v>15176</v>
      </c>
      <c r="L52" s="62" t="s">
        <v>4</v>
      </c>
      <c r="N52">
        <f>VLOOKUP(B52,'saldo z22k032'!D:F,3,FALSE)</f>
        <v>0</v>
      </c>
      <c r="O52" s="6">
        <f t="shared" si="3"/>
        <v>2</v>
      </c>
      <c r="P52" s="6">
        <f t="shared" si="4"/>
        <v>2</v>
      </c>
      <c r="Q52" t="str">
        <f t="shared" si="5"/>
        <v>908400066503</v>
      </c>
    </row>
    <row r="53" spans="1:17" x14ac:dyDescent="0.25">
      <c r="A53" s="62" t="s">
        <v>15180</v>
      </c>
      <c r="B53" s="13" t="s">
        <v>15320</v>
      </c>
      <c r="C53" s="62" t="s">
        <v>15321</v>
      </c>
      <c r="D53" s="64">
        <v>45655</v>
      </c>
      <c r="E53" s="65">
        <v>2</v>
      </c>
      <c r="F53" s="62" t="s">
        <v>1</v>
      </c>
      <c r="G53" s="65">
        <v>2</v>
      </c>
      <c r="H53" s="62" t="s">
        <v>6</v>
      </c>
      <c r="I53" s="62" t="s">
        <v>15125</v>
      </c>
      <c r="J53" s="62" t="s">
        <v>14942</v>
      </c>
      <c r="K53" s="62" t="s">
        <v>15181</v>
      </c>
      <c r="L53" s="62" t="s">
        <v>15179</v>
      </c>
      <c r="N53">
        <f>VLOOKUP(B53,'saldo z22k032'!D:F,3,FALSE)</f>
        <v>0</v>
      </c>
      <c r="O53" s="6">
        <f t="shared" si="3"/>
        <v>2</v>
      </c>
      <c r="P53" s="6">
        <f t="shared" si="4"/>
        <v>2</v>
      </c>
      <c r="Q53" t="str">
        <f t="shared" si="5"/>
        <v>908400066285</v>
      </c>
    </row>
    <row r="54" spans="1:17" x14ac:dyDescent="0.25">
      <c r="A54" s="62" t="s">
        <v>15295</v>
      </c>
      <c r="B54" s="13" t="s">
        <v>15653</v>
      </c>
      <c r="C54" s="62" t="s">
        <v>15654</v>
      </c>
      <c r="D54" s="64">
        <v>45707</v>
      </c>
      <c r="E54" s="65">
        <v>4</v>
      </c>
      <c r="F54" s="62" t="s">
        <v>1</v>
      </c>
      <c r="G54" s="65">
        <v>4</v>
      </c>
      <c r="H54" s="62" t="s">
        <v>6</v>
      </c>
      <c r="I54" s="62" t="s">
        <v>15125</v>
      </c>
      <c r="J54" s="62" t="s">
        <v>14956</v>
      </c>
      <c r="K54" s="62" t="s">
        <v>15296</v>
      </c>
      <c r="L54" s="62" t="s">
        <v>15179</v>
      </c>
      <c r="N54">
        <f>VLOOKUP(B54,'saldo z22k032'!D:F,3,FALSE)</f>
        <v>0</v>
      </c>
      <c r="O54" s="6">
        <f t="shared" si="3"/>
        <v>4</v>
      </c>
      <c r="P54" s="6">
        <f t="shared" si="4"/>
        <v>4</v>
      </c>
      <c r="Q54" t="str">
        <f t="shared" si="5"/>
        <v>908400066086</v>
      </c>
    </row>
    <row r="55" spans="1:17" x14ac:dyDescent="0.25">
      <c r="A55" s="62" t="s">
        <v>15295</v>
      </c>
      <c r="B55" s="13" t="s">
        <v>15655</v>
      </c>
      <c r="C55" s="62" t="s">
        <v>15656</v>
      </c>
      <c r="D55" s="64">
        <v>45707</v>
      </c>
      <c r="E55" s="65">
        <v>4</v>
      </c>
      <c r="F55" s="62" t="s">
        <v>1</v>
      </c>
      <c r="G55" s="65">
        <v>4</v>
      </c>
      <c r="H55" s="62" t="s">
        <v>6</v>
      </c>
      <c r="I55" s="62" t="s">
        <v>15125</v>
      </c>
      <c r="J55" s="62" t="s">
        <v>15657</v>
      </c>
      <c r="K55" s="62" t="s">
        <v>15296</v>
      </c>
      <c r="L55" s="62" t="s">
        <v>15179</v>
      </c>
      <c r="N55">
        <f>VLOOKUP(B55,'saldo z22k032'!D:F,3,FALSE)</f>
        <v>0</v>
      </c>
      <c r="O55" s="6">
        <f t="shared" si="3"/>
        <v>4</v>
      </c>
      <c r="P55" s="6">
        <f t="shared" si="4"/>
        <v>4</v>
      </c>
      <c r="Q55" t="str">
        <f t="shared" si="5"/>
        <v>908400066086</v>
      </c>
    </row>
    <row r="56" spans="1:17" x14ac:dyDescent="0.25">
      <c r="A56" s="62" t="s">
        <v>15295</v>
      </c>
      <c r="B56" s="13" t="s">
        <v>15322</v>
      </c>
      <c r="C56" s="62" t="s">
        <v>15323</v>
      </c>
      <c r="D56" s="64">
        <v>45707</v>
      </c>
      <c r="E56" s="65">
        <v>2</v>
      </c>
      <c r="F56" s="62" t="s">
        <v>1</v>
      </c>
      <c r="G56" s="65">
        <v>2</v>
      </c>
      <c r="H56" s="62" t="s">
        <v>6</v>
      </c>
      <c r="I56" s="62" t="s">
        <v>15125</v>
      </c>
      <c r="J56" s="62" t="s">
        <v>15190</v>
      </c>
      <c r="K56" s="62" t="s">
        <v>15296</v>
      </c>
      <c r="L56" s="62" t="s">
        <v>15179</v>
      </c>
      <c r="N56">
        <f>VLOOKUP(B56,'saldo z22k032'!D:F,3,FALSE)</f>
        <v>0</v>
      </c>
      <c r="O56" s="6">
        <f t="shared" si="3"/>
        <v>2</v>
      </c>
      <c r="P56" s="6">
        <f t="shared" si="4"/>
        <v>2</v>
      </c>
      <c r="Q56" t="str">
        <f t="shared" si="5"/>
        <v>908400066086</v>
      </c>
    </row>
    <row r="57" spans="1:17" x14ac:dyDescent="0.25">
      <c r="A57" s="62" t="s">
        <v>14592</v>
      </c>
      <c r="B57" s="13" t="s">
        <v>15931</v>
      </c>
      <c r="C57" s="62" t="s">
        <v>15932</v>
      </c>
      <c r="D57" s="64">
        <v>45300</v>
      </c>
      <c r="E57" s="65">
        <v>14</v>
      </c>
      <c r="F57" s="62" t="s">
        <v>1</v>
      </c>
      <c r="G57" s="65">
        <v>14</v>
      </c>
      <c r="H57" s="62" t="s">
        <v>14328</v>
      </c>
      <c r="I57" s="62" t="s">
        <v>3</v>
      </c>
      <c r="J57" s="62" t="s">
        <v>15107</v>
      </c>
      <c r="K57" s="62" t="s">
        <v>14655</v>
      </c>
      <c r="L57" s="62" t="s">
        <v>4</v>
      </c>
      <c r="N57">
        <f>VLOOKUP(B57,'saldo z22k032'!D:F,3,FALSE)</f>
        <v>0</v>
      </c>
      <c r="O57" s="6">
        <f t="shared" si="3"/>
        <v>14</v>
      </c>
      <c r="P57" s="6">
        <f t="shared" si="4"/>
        <v>14</v>
      </c>
      <c r="Q57" t="str">
        <f t="shared" si="5"/>
        <v>908400065905</v>
      </c>
    </row>
    <row r="58" spans="1:17" x14ac:dyDescent="0.25">
      <c r="A58" s="62" t="s">
        <v>15180</v>
      </c>
      <c r="B58" s="13" t="s">
        <v>15324</v>
      </c>
      <c r="C58" s="62" t="s">
        <v>15325</v>
      </c>
      <c r="D58" s="64">
        <v>45655</v>
      </c>
      <c r="E58" s="65">
        <v>26</v>
      </c>
      <c r="F58" s="62" t="s">
        <v>1</v>
      </c>
      <c r="G58" s="65">
        <v>26</v>
      </c>
      <c r="H58" s="62" t="s">
        <v>6</v>
      </c>
      <c r="I58" s="62" t="s">
        <v>15125</v>
      </c>
      <c r="J58" s="62" t="s">
        <v>14954</v>
      </c>
      <c r="K58" s="62" t="s">
        <v>15181</v>
      </c>
      <c r="L58" s="62" t="s">
        <v>15179</v>
      </c>
      <c r="N58">
        <f>VLOOKUP(B58,'saldo z22k032'!D:F,3,FALSE)</f>
        <v>0</v>
      </c>
      <c r="O58" s="6">
        <f t="shared" si="3"/>
        <v>26</v>
      </c>
      <c r="P58" s="6">
        <f t="shared" si="4"/>
        <v>26</v>
      </c>
      <c r="Q58" t="str">
        <f t="shared" si="5"/>
        <v>908400066285</v>
      </c>
    </row>
    <row r="59" spans="1:17" x14ac:dyDescent="0.25">
      <c r="A59" s="62" t="s">
        <v>15295</v>
      </c>
      <c r="B59" s="13" t="s">
        <v>15326</v>
      </c>
      <c r="C59" s="62" t="s">
        <v>15327</v>
      </c>
      <c r="D59" s="64">
        <v>45707</v>
      </c>
      <c r="E59" s="65">
        <v>5</v>
      </c>
      <c r="F59" s="62" t="s">
        <v>1</v>
      </c>
      <c r="G59" s="65">
        <v>5</v>
      </c>
      <c r="H59" s="62" t="s">
        <v>6</v>
      </c>
      <c r="I59" s="62" t="s">
        <v>15125</v>
      </c>
      <c r="J59" s="62" t="s">
        <v>14937</v>
      </c>
      <c r="K59" s="62" t="s">
        <v>15296</v>
      </c>
      <c r="L59" s="62" t="s">
        <v>15179</v>
      </c>
      <c r="N59">
        <f>VLOOKUP(B59,'saldo z22k032'!D:F,3,FALSE)</f>
        <v>0</v>
      </c>
      <c r="O59" s="6">
        <f t="shared" si="3"/>
        <v>5</v>
      </c>
      <c r="P59" s="6">
        <f t="shared" si="4"/>
        <v>5</v>
      </c>
      <c r="Q59" t="str">
        <f t="shared" si="5"/>
        <v>908400066086</v>
      </c>
    </row>
    <row r="60" spans="1:17" x14ac:dyDescent="0.25">
      <c r="A60" s="62" t="s">
        <v>15295</v>
      </c>
      <c r="B60" s="13" t="s">
        <v>15328</v>
      </c>
      <c r="C60" s="62" t="s">
        <v>15329</v>
      </c>
      <c r="D60" s="64">
        <v>45707</v>
      </c>
      <c r="E60" s="65">
        <v>1</v>
      </c>
      <c r="F60" s="62" t="s">
        <v>1</v>
      </c>
      <c r="G60" s="65">
        <v>1</v>
      </c>
      <c r="H60" s="62" t="s">
        <v>6</v>
      </c>
      <c r="I60" s="62" t="s">
        <v>15125</v>
      </c>
      <c r="J60" s="62" t="s">
        <v>15191</v>
      </c>
      <c r="K60" s="62" t="s">
        <v>15296</v>
      </c>
      <c r="L60" s="62" t="s">
        <v>15179</v>
      </c>
      <c r="N60">
        <f>VLOOKUP(B60,'saldo z22k032'!D:F,3,FALSE)</f>
        <v>0</v>
      </c>
      <c r="O60" s="6">
        <f t="shared" si="3"/>
        <v>1</v>
      </c>
      <c r="P60" s="6">
        <f t="shared" si="4"/>
        <v>1</v>
      </c>
      <c r="Q60" t="str">
        <f t="shared" si="5"/>
        <v>908400066086</v>
      </c>
    </row>
    <row r="61" spans="1:17" x14ac:dyDescent="0.25">
      <c r="A61" s="62" t="s">
        <v>15180</v>
      </c>
      <c r="B61" s="13" t="s">
        <v>15658</v>
      </c>
      <c r="C61" s="62" t="s">
        <v>15659</v>
      </c>
      <c r="D61" s="64">
        <v>45655</v>
      </c>
      <c r="E61" s="65">
        <v>2</v>
      </c>
      <c r="F61" s="62" t="s">
        <v>1</v>
      </c>
      <c r="G61" s="65">
        <v>2</v>
      </c>
      <c r="H61" s="62" t="s">
        <v>6</v>
      </c>
      <c r="I61" s="62" t="s">
        <v>15125</v>
      </c>
      <c r="J61" s="62" t="s">
        <v>14965</v>
      </c>
      <c r="K61" s="62" t="s">
        <v>15181</v>
      </c>
      <c r="L61" s="62" t="s">
        <v>15179</v>
      </c>
      <c r="N61">
        <f>VLOOKUP(B61,'saldo z22k032'!D:F,3,FALSE)</f>
        <v>0</v>
      </c>
      <c r="O61" s="6">
        <f t="shared" si="3"/>
        <v>2</v>
      </c>
      <c r="P61" s="6">
        <f t="shared" si="4"/>
        <v>2</v>
      </c>
      <c r="Q61" t="str">
        <f t="shared" si="5"/>
        <v>908400066285</v>
      </c>
    </row>
    <row r="62" spans="1:17" x14ac:dyDescent="0.25">
      <c r="A62" s="62" t="s">
        <v>15180</v>
      </c>
      <c r="B62" s="13" t="s">
        <v>15660</v>
      </c>
      <c r="C62" s="62" t="s">
        <v>15661</v>
      </c>
      <c r="D62" s="64">
        <v>45655</v>
      </c>
      <c r="E62" s="65">
        <v>4</v>
      </c>
      <c r="F62" s="62" t="s">
        <v>1</v>
      </c>
      <c r="G62" s="65">
        <v>4</v>
      </c>
      <c r="H62" s="62" t="s">
        <v>6</v>
      </c>
      <c r="I62" s="62" t="s">
        <v>15125</v>
      </c>
      <c r="J62" s="62" t="s">
        <v>14961</v>
      </c>
      <c r="K62" s="62" t="s">
        <v>15181</v>
      </c>
      <c r="L62" s="62" t="s">
        <v>15179</v>
      </c>
      <c r="N62">
        <f>VLOOKUP(B62,'saldo z22k032'!D:F,3,FALSE)</f>
        <v>0</v>
      </c>
      <c r="O62" s="6">
        <f t="shared" si="3"/>
        <v>4</v>
      </c>
      <c r="P62" s="6">
        <f t="shared" si="4"/>
        <v>4</v>
      </c>
      <c r="Q62" t="str">
        <f t="shared" si="5"/>
        <v>908400066285</v>
      </c>
    </row>
    <row r="63" spans="1:17" x14ac:dyDescent="0.25">
      <c r="A63" s="62" t="s">
        <v>15180</v>
      </c>
      <c r="B63" s="13" t="s">
        <v>15202</v>
      </c>
      <c r="C63" s="62" t="s">
        <v>15203</v>
      </c>
      <c r="D63" s="64">
        <v>45655</v>
      </c>
      <c r="E63" s="65">
        <v>6</v>
      </c>
      <c r="F63" s="62" t="s">
        <v>1</v>
      </c>
      <c r="G63" s="65">
        <v>6</v>
      </c>
      <c r="H63" s="62" t="s">
        <v>6</v>
      </c>
      <c r="I63" s="62" t="s">
        <v>15125</v>
      </c>
      <c r="J63" s="62" t="s">
        <v>14953</v>
      </c>
      <c r="K63" s="62" t="s">
        <v>15181</v>
      </c>
      <c r="L63" s="62" t="s">
        <v>15179</v>
      </c>
      <c r="N63">
        <f>VLOOKUP(B63,'saldo z22k032'!D:F,3,FALSE)</f>
        <v>0</v>
      </c>
      <c r="O63" s="6">
        <f t="shared" si="3"/>
        <v>6</v>
      </c>
      <c r="P63" s="6">
        <f t="shared" si="4"/>
        <v>6</v>
      </c>
      <c r="Q63" t="str">
        <f t="shared" si="5"/>
        <v>908400066285</v>
      </c>
    </row>
    <row r="64" spans="1:17" x14ac:dyDescent="0.25">
      <c r="A64" s="62" t="s">
        <v>15180</v>
      </c>
      <c r="B64" s="13" t="s">
        <v>15662</v>
      </c>
      <c r="C64" s="62" t="s">
        <v>15203</v>
      </c>
      <c r="D64" s="64">
        <v>45655</v>
      </c>
      <c r="E64" s="65">
        <v>6</v>
      </c>
      <c r="F64" s="62" t="s">
        <v>1</v>
      </c>
      <c r="G64" s="65">
        <v>6</v>
      </c>
      <c r="H64" s="62" t="s">
        <v>6</v>
      </c>
      <c r="I64" s="62" t="s">
        <v>15125</v>
      </c>
      <c r="J64" s="62" t="s">
        <v>15663</v>
      </c>
      <c r="K64" s="62" t="s">
        <v>15181</v>
      </c>
      <c r="L64" s="62" t="s">
        <v>15179</v>
      </c>
      <c r="N64">
        <f>VLOOKUP(B64,'saldo z22k032'!D:F,3,FALSE)</f>
        <v>0</v>
      </c>
      <c r="O64" s="6">
        <f t="shared" si="3"/>
        <v>6</v>
      </c>
      <c r="P64" s="6">
        <f t="shared" si="4"/>
        <v>6</v>
      </c>
      <c r="Q64" t="str">
        <f t="shared" si="5"/>
        <v>908400066285</v>
      </c>
    </row>
    <row r="65" spans="1:17" x14ac:dyDescent="0.25">
      <c r="A65" s="62" t="s">
        <v>15180</v>
      </c>
      <c r="B65" s="13" t="s">
        <v>15664</v>
      </c>
      <c r="C65" s="62" t="s">
        <v>15665</v>
      </c>
      <c r="D65" s="64">
        <v>45655</v>
      </c>
      <c r="E65" s="65">
        <v>16</v>
      </c>
      <c r="F65" s="62" t="s">
        <v>1</v>
      </c>
      <c r="G65" s="65">
        <v>16</v>
      </c>
      <c r="H65" s="62" t="s">
        <v>6</v>
      </c>
      <c r="I65" s="62" t="s">
        <v>15125</v>
      </c>
      <c r="J65" s="62" t="s">
        <v>15666</v>
      </c>
      <c r="K65" s="62" t="s">
        <v>15181</v>
      </c>
      <c r="L65" s="62" t="s">
        <v>15179</v>
      </c>
      <c r="N65">
        <f>VLOOKUP(B65,'saldo z22k032'!D:F,3,FALSE)</f>
        <v>0</v>
      </c>
      <c r="O65" s="6">
        <f t="shared" si="3"/>
        <v>16</v>
      </c>
      <c r="P65" s="6">
        <f t="shared" si="4"/>
        <v>16</v>
      </c>
      <c r="Q65" t="str">
        <f t="shared" si="5"/>
        <v>908400066285</v>
      </c>
    </row>
    <row r="66" spans="1:17" x14ac:dyDescent="0.25">
      <c r="A66" s="62" t="s">
        <v>15180</v>
      </c>
      <c r="B66" s="13" t="s">
        <v>15667</v>
      </c>
      <c r="C66" s="62" t="s">
        <v>15668</v>
      </c>
      <c r="D66" s="64">
        <v>45655</v>
      </c>
      <c r="E66" s="65">
        <v>10</v>
      </c>
      <c r="F66" s="62" t="s">
        <v>1</v>
      </c>
      <c r="G66" s="65">
        <v>10</v>
      </c>
      <c r="H66" s="62" t="s">
        <v>6</v>
      </c>
      <c r="I66" s="62" t="s">
        <v>15125</v>
      </c>
      <c r="J66" s="62" t="s">
        <v>15669</v>
      </c>
      <c r="K66" s="62" t="s">
        <v>15181</v>
      </c>
      <c r="L66" s="62" t="s">
        <v>15179</v>
      </c>
      <c r="N66">
        <f>VLOOKUP(B66,'saldo z22k032'!D:F,3,FALSE)</f>
        <v>0</v>
      </c>
      <c r="O66" s="6">
        <f t="shared" si="3"/>
        <v>10</v>
      </c>
      <c r="P66" s="6">
        <f t="shared" si="4"/>
        <v>10</v>
      </c>
      <c r="Q66" t="str">
        <f t="shared" si="5"/>
        <v>908400066285</v>
      </c>
    </row>
    <row r="67" spans="1:17" x14ac:dyDescent="0.25">
      <c r="A67" s="62" t="s">
        <v>15180</v>
      </c>
      <c r="B67" s="13" t="s">
        <v>15670</v>
      </c>
      <c r="C67" s="62" t="s">
        <v>15671</v>
      </c>
      <c r="D67" s="64">
        <v>45655</v>
      </c>
      <c r="E67" s="65">
        <v>4</v>
      </c>
      <c r="F67" s="62" t="s">
        <v>1</v>
      </c>
      <c r="G67" s="65">
        <v>4</v>
      </c>
      <c r="H67" s="62" t="s">
        <v>6</v>
      </c>
      <c r="I67" s="62" t="s">
        <v>15125</v>
      </c>
      <c r="J67" s="62" t="s">
        <v>15672</v>
      </c>
      <c r="K67" s="62" t="s">
        <v>15181</v>
      </c>
      <c r="L67" s="62" t="s">
        <v>15179</v>
      </c>
      <c r="N67">
        <f>VLOOKUP(B67,'saldo z22k032'!D:F,3,FALSE)</f>
        <v>0</v>
      </c>
      <c r="O67" s="6">
        <f t="shared" si="3"/>
        <v>4</v>
      </c>
      <c r="P67" s="6">
        <f t="shared" si="4"/>
        <v>4</v>
      </c>
      <c r="Q67" t="str">
        <f t="shared" si="5"/>
        <v>908400066285</v>
      </c>
    </row>
    <row r="68" spans="1:17" x14ac:dyDescent="0.25">
      <c r="A68" s="62" t="s">
        <v>15180</v>
      </c>
      <c r="B68" s="13" t="s">
        <v>15673</v>
      </c>
      <c r="C68" s="62" t="s">
        <v>15674</v>
      </c>
      <c r="D68" s="64">
        <v>45655</v>
      </c>
      <c r="E68" s="65">
        <v>20</v>
      </c>
      <c r="F68" s="62" t="s">
        <v>1</v>
      </c>
      <c r="G68" s="65">
        <v>20</v>
      </c>
      <c r="H68" s="62" t="s">
        <v>6</v>
      </c>
      <c r="I68" s="62" t="s">
        <v>15125</v>
      </c>
      <c r="J68" s="62" t="s">
        <v>15675</v>
      </c>
      <c r="K68" s="62" t="s">
        <v>15181</v>
      </c>
      <c r="L68" s="62" t="s">
        <v>15179</v>
      </c>
      <c r="N68">
        <f>VLOOKUP(B68,'saldo z22k032'!D:F,3,FALSE)</f>
        <v>0</v>
      </c>
      <c r="O68" s="6">
        <f t="shared" si="3"/>
        <v>20</v>
      </c>
      <c r="P68" s="6">
        <f t="shared" si="4"/>
        <v>20</v>
      </c>
      <c r="Q68" t="str">
        <f t="shared" si="5"/>
        <v>908400066285</v>
      </c>
    </row>
    <row r="69" spans="1:17" x14ac:dyDescent="0.25">
      <c r="A69" s="62" t="s">
        <v>15126</v>
      </c>
      <c r="B69" s="13" t="s">
        <v>15933</v>
      </c>
      <c r="C69" s="62" t="s">
        <v>15934</v>
      </c>
      <c r="D69" s="64">
        <v>45396</v>
      </c>
      <c r="E69" s="65">
        <v>2</v>
      </c>
      <c r="F69" s="62" t="s">
        <v>1</v>
      </c>
      <c r="G69" s="65">
        <v>2</v>
      </c>
      <c r="H69" s="62" t="s">
        <v>15935</v>
      </c>
      <c r="I69" s="62" t="s">
        <v>3</v>
      </c>
      <c r="J69" s="62" t="s">
        <v>14974</v>
      </c>
      <c r="K69" s="62" t="s">
        <v>15889</v>
      </c>
      <c r="L69" s="62" t="s">
        <v>4</v>
      </c>
      <c r="N69">
        <f>VLOOKUP(B69,'saldo z22k032'!D:F,3,FALSE)</f>
        <v>0</v>
      </c>
      <c r="O69" s="6">
        <f t="shared" si="3"/>
        <v>2</v>
      </c>
      <c r="P69" s="6">
        <f t="shared" si="4"/>
        <v>2</v>
      </c>
      <c r="Q69" t="str">
        <f t="shared" si="5"/>
        <v>908400066435</v>
      </c>
    </row>
    <row r="70" spans="1:17" x14ac:dyDescent="0.25">
      <c r="A70" s="62" t="s">
        <v>15126</v>
      </c>
      <c r="B70" s="13" t="s">
        <v>15936</v>
      </c>
      <c r="C70" s="62" t="s">
        <v>15937</v>
      </c>
      <c r="D70" s="64">
        <v>45396</v>
      </c>
      <c r="E70" s="65">
        <v>2</v>
      </c>
      <c r="F70" s="62" t="s">
        <v>1</v>
      </c>
      <c r="G70" s="65">
        <v>2</v>
      </c>
      <c r="H70" s="62" t="s">
        <v>15935</v>
      </c>
      <c r="I70" s="62" t="s">
        <v>3</v>
      </c>
      <c r="J70" s="62" t="s">
        <v>14973</v>
      </c>
      <c r="K70" s="62" t="s">
        <v>15889</v>
      </c>
      <c r="L70" s="62" t="s">
        <v>4</v>
      </c>
      <c r="N70">
        <f>VLOOKUP(B70,'saldo z22k032'!D:F,3,FALSE)</f>
        <v>0</v>
      </c>
      <c r="O70" s="6">
        <f t="shared" si="3"/>
        <v>2</v>
      </c>
      <c r="P70" s="6">
        <f t="shared" si="4"/>
        <v>2</v>
      </c>
      <c r="Q70" t="str">
        <f t="shared" si="5"/>
        <v>908400066435</v>
      </c>
    </row>
    <row r="71" spans="1:17" x14ac:dyDescent="0.25">
      <c r="A71" s="62" t="s">
        <v>11403</v>
      </c>
      <c r="B71" s="13" t="s">
        <v>14381</v>
      </c>
      <c r="C71" s="62" t="s">
        <v>14382</v>
      </c>
      <c r="D71" s="64">
        <v>45117</v>
      </c>
      <c r="E71" s="65">
        <v>4</v>
      </c>
      <c r="F71" s="62" t="s">
        <v>1</v>
      </c>
      <c r="G71" s="65">
        <v>4</v>
      </c>
      <c r="H71" s="62" t="s">
        <v>14334</v>
      </c>
      <c r="I71" s="62" t="s">
        <v>3</v>
      </c>
      <c r="J71" s="62" t="s">
        <v>14989</v>
      </c>
      <c r="K71" s="62" t="s">
        <v>14393</v>
      </c>
      <c r="L71" s="62" t="s">
        <v>4</v>
      </c>
      <c r="N71">
        <f>VLOOKUP(B71,'saldo z22k032'!D:F,3,FALSE)</f>
        <v>16</v>
      </c>
      <c r="O71" s="6">
        <f t="shared" si="3"/>
        <v>-12</v>
      </c>
      <c r="P71" s="6">
        <f t="shared" si="4"/>
        <v>-12</v>
      </c>
      <c r="Q71" t="str">
        <f t="shared" si="5"/>
        <v>908400064780</v>
      </c>
    </row>
    <row r="72" spans="1:17" x14ac:dyDescent="0.25">
      <c r="A72" s="62" t="s">
        <v>11403</v>
      </c>
      <c r="B72" s="13" t="s">
        <v>14381</v>
      </c>
      <c r="C72" s="62" t="s">
        <v>14382</v>
      </c>
      <c r="D72" s="64">
        <v>45117</v>
      </c>
      <c r="E72" s="65">
        <v>4</v>
      </c>
      <c r="F72" s="62" t="s">
        <v>1</v>
      </c>
      <c r="G72" s="65">
        <v>4</v>
      </c>
      <c r="H72" s="62" t="s">
        <v>14395</v>
      </c>
      <c r="I72" s="62" t="s">
        <v>3</v>
      </c>
      <c r="J72" s="62" t="s">
        <v>14990</v>
      </c>
      <c r="K72" s="62" t="s">
        <v>14393</v>
      </c>
      <c r="L72" s="62" t="s">
        <v>4</v>
      </c>
      <c r="N72">
        <f>VLOOKUP(B72,'saldo z22k032'!D:F,3,FALSE)</f>
        <v>16</v>
      </c>
      <c r="O72" s="6">
        <f t="shared" si="3"/>
        <v>-12</v>
      </c>
      <c r="P72" s="6">
        <f t="shared" si="4"/>
        <v>-12</v>
      </c>
      <c r="Q72" t="str">
        <f t="shared" si="5"/>
        <v>908400064780</v>
      </c>
    </row>
    <row r="73" spans="1:17" x14ac:dyDescent="0.25">
      <c r="A73" s="62" t="s">
        <v>11403</v>
      </c>
      <c r="B73" s="13" t="s">
        <v>14381</v>
      </c>
      <c r="C73" s="62" t="s">
        <v>14382</v>
      </c>
      <c r="D73" s="64">
        <v>45117</v>
      </c>
      <c r="E73" s="65">
        <v>4</v>
      </c>
      <c r="F73" s="62" t="s">
        <v>1</v>
      </c>
      <c r="G73" s="65">
        <v>4</v>
      </c>
      <c r="H73" s="62" t="s">
        <v>14395</v>
      </c>
      <c r="I73" s="62" t="s">
        <v>3</v>
      </c>
      <c r="J73" s="62" t="s">
        <v>14956</v>
      </c>
      <c r="K73" s="62" t="s">
        <v>14393</v>
      </c>
      <c r="L73" s="62" t="s">
        <v>4</v>
      </c>
      <c r="N73">
        <f>VLOOKUP(B73,'saldo z22k032'!D:F,3,FALSE)</f>
        <v>16</v>
      </c>
      <c r="O73" s="6">
        <f t="shared" si="3"/>
        <v>-12</v>
      </c>
      <c r="P73" s="6">
        <f t="shared" si="4"/>
        <v>-12</v>
      </c>
      <c r="Q73" t="str">
        <f t="shared" si="5"/>
        <v>908400064780</v>
      </c>
    </row>
    <row r="74" spans="1:17" x14ac:dyDescent="0.25">
      <c r="A74" s="62" t="s">
        <v>11403</v>
      </c>
      <c r="B74" s="13" t="s">
        <v>14381</v>
      </c>
      <c r="C74" s="62" t="s">
        <v>14382</v>
      </c>
      <c r="D74" s="64">
        <v>45117</v>
      </c>
      <c r="E74" s="65">
        <v>2</v>
      </c>
      <c r="F74" s="62" t="s">
        <v>1</v>
      </c>
      <c r="G74" s="65">
        <v>2</v>
      </c>
      <c r="H74" s="62" t="s">
        <v>14396</v>
      </c>
      <c r="I74" s="62" t="s">
        <v>3</v>
      </c>
      <c r="J74" s="62" t="s">
        <v>14963</v>
      </c>
      <c r="K74" s="62" t="s">
        <v>14393</v>
      </c>
      <c r="L74" s="62" t="s">
        <v>4</v>
      </c>
      <c r="N74">
        <f>VLOOKUP(B74,'saldo z22k032'!D:F,3,FALSE)</f>
        <v>16</v>
      </c>
      <c r="O74" s="6">
        <f t="shared" si="3"/>
        <v>-14</v>
      </c>
      <c r="P74" s="6">
        <f t="shared" si="4"/>
        <v>-14</v>
      </c>
      <c r="Q74" t="str">
        <f t="shared" si="5"/>
        <v>908400064780</v>
      </c>
    </row>
    <row r="75" spans="1:17" x14ac:dyDescent="0.25">
      <c r="A75" s="62" t="s">
        <v>11403</v>
      </c>
      <c r="B75" s="13" t="s">
        <v>14381</v>
      </c>
      <c r="C75" s="62" t="s">
        <v>14382</v>
      </c>
      <c r="D75" s="64">
        <v>45117</v>
      </c>
      <c r="E75" s="65">
        <v>2</v>
      </c>
      <c r="F75" s="62" t="s">
        <v>1</v>
      </c>
      <c r="G75" s="65">
        <v>2</v>
      </c>
      <c r="H75" s="62" t="s">
        <v>14397</v>
      </c>
      <c r="I75" s="62" t="s">
        <v>3</v>
      </c>
      <c r="J75" s="62" t="s">
        <v>14957</v>
      </c>
      <c r="K75" s="62" t="s">
        <v>14393</v>
      </c>
      <c r="L75" s="62" t="s">
        <v>4</v>
      </c>
      <c r="N75">
        <f>VLOOKUP(B75,'saldo z22k032'!D:F,3,FALSE)</f>
        <v>16</v>
      </c>
      <c r="O75" s="6">
        <f t="shared" si="3"/>
        <v>-14</v>
      </c>
      <c r="P75" s="6">
        <f t="shared" si="4"/>
        <v>-14</v>
      </c>
      <c r="Q75" t="str">
        <f t="shared" si="5"/>
        <v>908400064780</v>
      </c>
    </row>
    <row r="76" spans="1:17" x14ac:dyDescent="0.25">
      <c r="A76" s="62" t="s">
        <v>14380</v>
      </c>
      <c r="B76" s="13" t="s">
        <v>14381</v>
      </c>
      <c r="C76" s="62" t="s">
        <v>14382</v>
      </c>
      <c r="D76" s="64">
        <v>45159</v>
      </c>
      <c r="E76" s="65">
        <v>3</v>
      </c>
      <c r="F76" s="62" t="s">
        <v>1</v>
      </c>
      <c r="G76" s="65">
        <v>3</v>
      </c>
      <c r="H76" s="62" t="s">
        <v>14395</v>
      </c>
      <c r="I76" s="62" t="s">
        <v>3</v>
      </c>
      <c r="J76" s="62" t="s">
        <v>14962</v>
      </c>
      <c r="K76" s="62" t="s">
        <v>14502</v>
      </c>
      <c r="L76" s="62" t="s">
        <v>4</v>
      </c>
      <c r="N76">
        <f>VLOOKUP(B76,'saldo z22k032'!D:F,3,FALSE)</f>
        <v>16</v>
      </c>
      <c r="O76" s="6">
        <f t="shared" si="3"/>
        <v>-13</v>
      </c>
      <c r="P76" s="6">
        <f t="shared" si="4"/>
        <v>-13</v>
      </c>
      <c r="Q76" t="str">
        <f t="shared" si="5"/>
        <v>908400065080</v>
      </c>
    </row>
    <row r="77" spans="1:17" x14ac:dyDescent="0.25">
      <c r="A77" s="62" t="s">
        <v>14380</v>
      </c>
      <c r="B77" s="13" t="s">
        <v>14381</v>
      </c>
      <c r="C77" s="62" t="s">
        <v>14382</v>
      </c>
      <c r="D77" s="64">
        <v>45159</v>
      </c>
      <c r="E77" s="65">
        <v>1</v>
      </c>
      <c r="F77" s="62" t="s">
        <v>1</v>
      </c>
      <c r="G77" s="65">
        <v>1</v>
      </c>
      <c r="H77" s="62" t="s">
        <v>14397</v>
      </c>
      <c r="I77" s="62" t="s">
        <v>3</v>
      </c>
      <c r="J77" s="62" t="s">
        <v>14971</v>
      </c>
      <c r="K77" s="62" t="s">
        <v>14502</v>
      </c>
      <c r="L77" s="62" t="s">
        <v>4</v>
      </c>
      <c r="N77">
        <f>VLOOKUP(B77,'saldo z22k032'!D:F,3,FALSE)</f>
        <v>16</v>
      </c>
      <c r="O77" s="6">
        <f t="shared" si="3"/>
        <v>-15</v>
      </c>
      <c r="P77" s="6">
        <f t="shared" si="4"/>
        <v>-15</v>
      </c>
      <c r="Q77" t="str">
        <f t="shared" si="5"/>
        <v>908400065080</v>
      </c>
    </row>
    <row r="78" spans="1:17" x14ac:dyDescent="0.25">
      <c r="A78" s="62" t="s">
        <v>14380</v>
      </c>
      <c r="B78" s="13" t="s">
        <v>14381</v>
      </c>
      <c r="C78" s="62" t="s">
        <v>14382</v>
      </c>
      <c r="D78" s="64">
        <v>45159</v>
      </c>
      <c r="E78" s="65">
        <v>1</v>
      </c>
      <c r="F78" s="62" t="s">
        <v>1</v>
      </c>
      <c r="G78" s="65">
        <v>1</v>
      </c>
      <c r="H78" s="62" t="s">
        <v>14334</v>
      </c>
      <c r="I78" s="62" t="s">
        <v>3</v>
      </c>
      <c r="J78" s="62" t="s">
        <v>14952</v>
      </c>
      <c r="K78" s="62" t="s">
        <v>14502</v>
      </c>
      <c r="L78" s="62" t="s">
        <v>4</v>
      </c>
      <c r="N78">
        <f>VLOOKUP(B78,'saldo z22k032'!D:F,3,FALSE)</f>
        <v>16</v>
      </c>
      <c r="O78" s="6">
        <f t="shared" si="3"/>
        <v>-15</v>
      </c>
      <c r="P78" s="6">
        <f t="shared" si="4"/>
        <v>-15</v>
      </c>
      <c r="Q78" t="str">
        <f t="shared" si="5"/>
        <v>908400065080</v>
      </c>
    </row>
    <row r="79" spans="1:17" x14ac:dyDescent="0.25">
      <c r="A79" s="62" t="s">
        <v>14380</v>
      </c>
      <c r="B79" s="13" t="s">
        <v>14381</v>
      </c>
      <c r="C79" s="62" t="s">
        <v>14382</v>
      </c>
      <c r="D79" s="64">
        <v>45159</v>
      </c>
      <c r="E79" s="65">
        <v>1</v>
      </c>
      <c r="F79" s="62" t="s">
        <v>1</v>
      </c>
      <c r="G79" s="65">
        <v>1</v>
      </c>
      <c r="H79" s="62" t="s">
        <v>14334</v>
      </c>
      <c r="I79" s="62" t="s">
        <v>3</v>
      </c>
      <c r="J79" s="62" t="s">
        <v>14955</v>
      </c>
      <c r="K79" s="62" t="s">
        <v>14502</v>
      </c>
      <c r="L79" s="62" t="s">
        <v>4</v>
      </c>
      <c r="N79">
        <f>VLOOKUP(B79,'saldo z22k032'!D:F,3,FALSE)</f>
        <v>16</v>
      </c>
      <c r="O79" s="6">
        <f t="shared" si="3"/>
        <v>-15</v>
      </c>
      <c r="P79" s="6">
        <f t="shared" si="4"/>
        <v>-15</v>
      </c>
      <c r="Q79" t="str">
        <f t="shared" si="5"/>
        <v>908400065080</v>
      </c>
    </row>
    <row r="80" spans="1:17" x14ac:dyDescent="0.25">
      <c r="A80" s="62" t="s">
        <v>14471</v>
      </c>
      <c r="B80" s="13" t="s">
        <v>14381</v>
      </c>
      <c r="C80" s="62" t="s">
        <v>14382</v>
      </c>
      <c r="D80" s="64">
        <v>45187</v>
      </c>
      <c r="E80" s="65">
        <v>4</v>
      </c>
      <c r="F80" s="62" t="s">
        <v>1</v>
      </c>
      <c r="G80" s="65">
        <v>4</v>
      </c>
      <c r="H80" s="62" t="s">
        <v>2</v>
      </c>
      <c r="I80" s="62" t="s">
        <v>3</v>
      </c>
      <c r="J80" s="62" t="s">
        <v>14939</v>
      </c>
      <c r="K80" s="62" t="s">
        <v>14498</v>
      </c>
      <c r="L80" s="62" t="s">
        <v>4</v>
      </c>
      <c r="N80">
        <f>VLOOKUP(B80,'saldo z22k032'!D:F,3,FALSE)</f>
        <v>16</v>
      </c>
      <c r="O80" s="6">
        <f t="shared" si="3"/>
        <v>-12</v>
      </c>
      <c r="P80" s="6">
        <f t="shared" si="4"/>
        <v>-12</v>
      </c>
      <c r="Q80" t="str">
        <f t="shared" si="5"/>
        <v>908400065224</v>
      </c>
    </row>
    <row r="81" spans="1:17" x14ac:dyDescent="0.25">
      <c r="A81" s="62" t="s">
        <v>14587</v>
      </c>
      <c r="B81" s="13" t="s">
        <v>14381</v>
      </c>
      <c r="C81" s="62" t="s">
        <v>14382</v>
      </c>
      <c r="D81" s="64">
        <v>45278</v>
      </c>
      <c r="E81" s="65">
        <v>1</v>
      </c>
      <c r="F81" s="62" t="s">
        <v>1</v>
      </c>
      <c r="G81" s="65">
        <v>1</v>
      </c>
      <c r="H81" s="62" t="s">
        <v>14725</v>
      </c>
      <c r="I81" s="62" t="s">
        <v>3</v>
      </c>
      <c r="J81" s="62" t="s">
        <v>14991</v>
      </c>
      <c r="K81" s="62" t="s">
        <v>14720</v>
      </c>
      <c r="L81" s="62" t="s">
        <v>4</v>
      </c>
      <c r="N81">
        <f>VLOOKUP(B81,'saldo z22k032'!D:F,3,FALSE)</f>
        <v>16</v>
      </c>
      <c r="O81" s="6">
        <f t="shared" si="3"/>
        <v>-15</v>
      </c>
      <c r="P81" s="6">
        <f t="shared" si="4"/>
        <v>-15</v>
      </c>
      <c r="Q81" t="str">
        <f t="shared" si="5"/>
        <v>908400065829</v>
      </c>
    </row>
    <row r="82" spans="1:17" x14ac:dyDescent="0.25">
      <c r="A82" s="62" t="s">
        <v>14587</v>
      </c>
      <c r="B82" s="13" t="s">
        <v>14381</v>
      </c>
      <c r="C82" s="62" t="s">
        <v>14382</v>
      </c>
      <c r="D82" s="64">
        <v>45278</v>
      </c>
      <c r="E82" s="65">
        <v>1</v>
      </c>
      <c r="F82" s="62" t="s">
        <v>1</v>
      </c>
      <c r="G82" s="65">
        <v>1</v>
      </c>
      <c r="H82" s="62" t="s">
        <v>14705</v>
      </c>
      <c r="I82" s="62" t="s">
        <v>3</v>
      </c>
      <c r="J82" s="62" t="s">
        <v>14946</v>
      </c>
      <c r="K82" s="62" t="s">
        <v>14720</v>
      </c>
      <c r="L82" s="62" t="s">
        <v>4</v>
      </c>
      <c r="N82">
        <f>VLOOKUP(B82,'saldo z22k032'!D:F,3,FALSE)</f>
        <v>16</v>
      </c>
      <c r="O82" s="6">
        <f t="shared" si="3"/>
        <v>-15</v>
      </c>
      <c r="P82" s="6">
        <f t="shared" si="4"/>
        <v>-15</v>
      </c>
      <c r="Q82" t="str">
        <f t="shared" si="5"/>
        <v>908400065829</v>
      </c>
    </row>
    <row r="83" spans="1:17" x14ac:dyDescent="0.25">
      <c r="A83" s="62" t="s">
        <v>14587</v>
      </c>
      <c r="B83" s="13" t="s">
        <v>14381</v>
      </c>
      <c r="C83" s="62" t="s">
        <v>14382</v>
      </c>
      <c r="D83" s="64">
        <v>45278</v>
      </c>
      <c r="E83" s="65">
        <v>1</v>
      </c>
      <c r="F83" s="62" t="s">
        <v>1</v>
      </c>
      <c r="G83" s="65">
        <v>1</v>
      </c>
      <c r="H83" s="62" t="s">
        <v>14924</v>
      </c>
      <c r="I83" s="62" t="s">
        <v>3</v>
      </c>
      <c r="J83" s="62" t="s">
        <v>14976</v>
      </c>
      <c r="K83" s="62" t="s">
        <v>14720</v>
      </c>
      <c r="L83" s="62" t="s">
        <v>4</v>
      </c>
      <c r="N83">
        <f>VLOOKUP(B83,'saldo z22k032'!D:F,3,FALSE)</f>
        <v>16</v>
      </c>
      <c r="O83" s="6">
        <f t="shared" si="3"/>
        <v>-15</v>
      </c>
      <c r="P83" s="6">
        <f t="shared" si="4"/>
        <v>-15</v>
      </c>
      <c r="Q83" t="str">
        <f t="shared" si="5"/>
        <v>908400065829</v>
      </c>
    </row>
    <row r="84" spans="1:17" x14ac:dyDescent="0.25">
      <c r="A84" s="62" t="s">
        <v>14587</v>
      </c>
      <c r="B84" s="13" t="s">
        <v>14381</v>
      </c>
      <c r="C84" s="62" t="s">
        <v>14382</v>
      </c>
      <c r="D84" s="64">
        <v>45278</v>
      </c>
      <c r="E84" s="65">
        <v>3</v>
      </c>
      <c r="F84" s="62" t="s">
        <v>1</v>
      </c>
      <c r="G84" s="65">
        <v>3</v>
      </c>
      <c r="H84" s="62" t="s">
        <v>14329</v>
      </c>
      <c r="I84" s="62" t="s">
        <v>3</v>
      </c>
      <c r="J84" s="62" t="s">
        <v>14979</v>
      </c>
      <c r="K84" s="62" t="s">
        <v>14720</v>
      </c>
      <c r="L84" s="62" t="s">
        <v>4</v>
      </c>
      <c r="N84">
        <f>VLOOKUP(B84,'saldo z22k032'!D:F,3,FALSE)</f>
        <v>16</v>
      </c>
      <c r="O84" s="6">
        <f t="shared" si="3"/>
        <v>-13</v>
      </c>
      <c r="P84" s="6">
        <f t="shared" si="4"/>
        <v>-13</v>
      </c>
      <c r="Q84" t="str">
        <f t="shared" si="5"/>
        <v>908400065829</v>
      </c>
    </row>
    <row r="85" spans="1:17" x14ac:dyDescent="0.25">
      <c r="A85" s="62" t="s">
        <v>14592</v>
      </c>
      <c r="B85" s="13" t="s">
        <v>14381</v>
      </c>
      <c r="C85" s="62" t="s">
        <v>14382</v>
      </c>
      <c r="D85" s="64">
        <v>45300</v>
      </c>
      <c r="E85" s="65">
        <v>5</v>
      </c>
      <c r="F85" s="62" t="s">
        <v>1</v>
      </c>
      <c r="G85" s="65">
        <v>3</v>
      </c>
      <c r="H85" s="62" t="s">
        <v>14329</v>
      </c>
      <c r="I85" s="62" t="s">
        <v>3</v>
      </c>
      <c r="J85" s="62" t="s">
        <v>14992</v>
      </c>
      <c r="K85" s="62" t="s">
        <v>14655</v>
      </c>
      <c r="L85" s="62" t="s">
        <v>4</v>
      </c>
      <c r="N85">
        <f>VLOOKUP(B85,'saldo z22k032'!D:F,3,FALSE)</f>
        <v>16</v>
      </c>
      <c r="O85" s="6">
        <f t="shared" si="3"/>
        <v>-13</v>
      </c>
      <c r="P85" s="6">
        <f t="shared" si="4"/>
        <v>-13</v>
      </c>
      <c r="Q85" t="str">
        <f t="shared" si="5"/>
        <v>908400065905</v>
      </c>
    </row>
    <row r="86" spans="1:17" x14ac:dyDescent="0.25">
      <c r="A86" s="62" t="s">
        <v>15180</v>
      </c>
      <c r="B86" s="13" t="s">
        <v>15676</v>
      </c>
      <c r="C86" s="62" t="s">
        <v>15677</v>
      </c>
      <c r="D86" s="64">
        <v>45655</v>
      </c>
      <c r="E86" s="65">
        <v>2</v>
      </c>
      <c r="F86" s="62" t="s">
        <v>1</v>
      </c>
      <c r="G86" s="65">
        <v>2</v>
      </c>
      <c r="H86" s="62" t="s">
        <v>6</v>
      </c>
      <c r="I86" s="62" t="s">
        <v>15125</v>
      </c>
      <c r="J86" s="62" t="s">
        <v>14946</v>
      </c>
      <c r="K86" s="62" t="s">
        <v>15181</v>
      </c>
      <c r="L86" s="62" t="s">
        <v>15179</v>
      </c>
      <c r="N86">
        <f>VLOOKUP(B86,'saldo z22k032'!D:F,3,FALSE)</f>
        <v>0</v>
      </c>
      <c r="O86" s="6">
        <f t="shared" si="3"/>
        <v>2</v>
      </c>
      <c r="P86" s="6">
        <f t="shared" si="4"/>
        <v>2</v>
      </c>
      <c r="Q86" t="str">
        <f t="shared" si="5"/>
        <v>908400066285</v>
      </c>
    </row>
    <row r="87" spans="1:17" x14ac:dyDescent="0.25">
      <c r="A87" s="62" t="s">
        <v>15180</v>
      </c>
      <c r="B87" s="13" t="s">
        <v>15678</v>
      </c>
      <c r="C87" s="62" t="s">
        <v>15679</v>
      </c>
      <c r="D87" s="64">
        <v>45655</v>
      </c>
      <c r="E87" s="65">
        <v>1</v>
      </c>
      <c r="F87" s="62" t="s">
        <v>1</v>
      </c>
      <c r="G87" s="65">
        <v>1</v>
      </c>
      <c r="H87" s="62" t="s">
        <v>6</v>
      </c>
      <c r="I87" s="62" t="s">
        <v>15125</v>
      </c>
      <c r="J87" s="62" t="s">
        <v>15680</v>
      </c>
      <c r="K87" s="62" t="s">
        <v>15181</v>
      </c>
      <c r="L87" s="62" t="s">
        <v>15179</v>
      </c>
      <c r="N87">
        <f>VLOOKUP(B87,'saldo z22k032'!D:F,3,FALSE)</f>
        <v>0</v>
      </c>
      <c r="O87" s="6">
        <f t="shared" si="3"/>
        <v>1</v>
      </c>
      <c r="P87" s="6">
        <f t="shared" si="4"/>
        <v>1</v>
      </c>
      <c r="Q87" t="str">
        <f t="shared" si="5"/>
        <v>908400066285</v>
      </c>
    </row>
    <row r="88" spans="1:17" x14ac:dyDescent="0.25">
      <c r="A88" s="62" t="s">
        <v>15180</v>
      </c>
      <c r="B88" s="13" t="s">
        <v>15681</v>
      </c>
      <c r="C88" s="62" t="s">
        <v>15682</v>
      </c>
      <c r="D88" s="64">
        <v>45655</v>
      </c>
      <c r="E88" s="65">
        <v>2</v>
      </c>
      <c r="F88" s="62" t="s">
        <v>1</v>
      </c>
      <c r="G88" s="65">
        <v>2</v>
      </c>
      <c r="H88" s="62" t="s">
        <v>6</v>
      </c>
      <c r="I88" s="62" t="s">
        <v>15125</v>
      </c>
      <c r="J88" s="62" t="s">
        <v>14949</v>
      </c>
      <c r="K88" s="62" t="s">
        <v>15181</v>
      </c>
      <c r="L88" s="62" t="s">
        <v>15179</v>
      </c>
      <c r="N88">
        <f>VLOOKUP(B88,'saldo z22k032'!D:F,3,FALSE)</f>
        <v>0</v>
      </c>
      <c r="O88" s="6">
        <f t="shared" si="3"/>
        <v>2</v>
      </c>
      <c r="P88" s="6">
        <f t="shared" si="4"/>
        <v>2</v>
      </c>
      <c r="Q88" t="str">
        <f t="shared" si="5"/>
        <v>908400066285</v>
      </c>
    </row>
    <row r="89" spans="1:17" x14ac:dyDescent="0.25">
      <c r="A89" s="62" t="s">
        <v>15180</v>
      </c>
      <c r="B89" s="13" t="s">
        <v>15683</v>
      </c>
      <c r="C89" s="62" t="s">
        <v>15684</v>
      </c>
      <c r="D89" s="64">
        <v>45655</v>
      </c>
      <c r="E89" s="65">
        <v>1</v>
      </c>
      <c r="F89" s="62" t="s">
        <v>1</v>
      </c>
      <c r="G89" s="65">
        <v>1</v>
      </c>
      <c r="H89" s="62" t="s">
        <v>6</v>
      </c>
      <c r="I89" s="62" t="s">
        <v>15125</v>
      </c>
      <c r="J89" s="62" t="s">
        <v>15685</v>
      </c>
      <c r="K89" s="62" t="s">
        <v>15181</v>
      </c>
      <c r="L89" s="62" t="s">
        <v>15179</v>
      </c>
      <c r="N89">
        <f>VLOOKUP(B89,'saldo z22k032'!D:F,3,FALSE)</f>
        <v>0</v>
      </c>
      <c r="O89" s="6">
        <f t="shared" si="3"/>
        <v>1</v>
      </c>
      <c r="P89" s="6">
        <f t="shared" si="4"/>
        <v>1</v>
      </c>
      <c r="Q89" t="str">
        <f t="shared" si="5"/>
        <v>908400066285</v>
      </c>
    </row>
    <row r="90" spans="1:17" x14ac:dyDescent="0.25">
      <c r="A90" s="62" t="s">
        <v>15180</v>
      </c>
      <c r="B90" s="13" t="s">
        <v>15686</v>
      </c>
      <c r="C90" s="62" t="s">
        <v>15687</v>
      </c>
      <c r="D90" s="64">
        <v>45655</v>
      </c>
      <c r="E90" s="65">
        <v>38</v>
      </c>
      <c r="F90" s="62" t="s">
        <v>1</v>
      </c>
      <c r="G90" s="65">
        <v>38</v>
      </c>
      <c r="H90" s="62" t="s">
        <v>6</v>
      </c>
      <c r="I90" s="62" t="s">
        <v>15125</v>
      </c>
      <c r="J90" s="62" t="s">
        <v>15688</v>
      </c>
      <c r="K90" s="62" t="s">
        <v>15181</v>
      </c>
      <c r="L90" s="62" t="s">
        <v>15179</v>
      </c>
      <c r="N90">
        <f>VLOOKUP(B90,'saldo z22k032'!D:F,3,FALSE)</f>
        <v>0</v>
      </c>
      <c r="O90" s="6">
        <f t="shared" si="3"/>
        <v>38</v>
      </c>
      <c r="P90" s="6">
        <f t="shared" si="4"/>
        <v>38</v>
      </c>
      <c r="Q90" t="str">
        <f t="shared" si="5"/>
        <v>908400066285</v>
      </c>
    </row>
    <row r="91" spans="1:17" x14ac:dyDescent="0.25">
      <c r="A91" s="62" t="s">
        <v>15180</v>
      </c>
      <c r="B91" s="13" t="s">
        <v>15689</v>
      </c>
      <c r="C91" s="62" t="s">
        <v>15690</v>
      </c>
      <c r="D91" s="64">
        <v>45655</v>
      </c>
      <c r="E91" s="65">
        <v>36</v>
      </c>
      <c r="F91" s="62" t="s">
        <v>1</v>
      </c>
      <c r="G91" s="65">
        <v>36</v>
      </c>
      <c r="H91" s="62" t="s">
        <v>6</v>
      </c>
      <c r="I91" s="62" t="s">
        <v>15125</v>
      </c>
      <c r="J91" s="62" t="s">
        <v>15691</v>
      </c>
      <c r="K91" s="62" t="s">
        <v>15181</v>
      </c>
      <c r="L91" s="62" t="s">
        <v>15179</v>
      </c>
      <c r="N91">
        <f>VLOOKUP(B91,'saldo z22k032'!D:F,3,FALSE)</f>
        <v>0</v>
      </c>
      <c r="O91" s="6">
        <f t="shared" si="3"/>
        <v>36</v>
      </c>
      <c r="P91" s="6">
        <f t="shared" si="4"/>
        <v>36</v>
      </c>
      <c r="Q91" t="str">
        <f t="shared" si="5"/>
        <v>908400066285</v>
      </c>
    </row>
    <row r="92" spans="1:17" x14ac:dyDescent="0.25">
      <c r="A92" s="62" t="s">
        <v>15180</v>
      </c>
      <c r="B92" s="13" t="s">
        <v>15692</v>
      </c>
      <c r="C92" s="62" t="s">
        <v>15693</v>
      </c>
      <c r="D92" s="64">
        <v>45655</v>
      </c>
      <c r="E92" s="65">
        <v>1</v>
      </c>
      <c r="F92" s="62" t="s">
        <v>1</v>
      </c>
      <c r="G92" s="65">
        <v>1</v>
      </c>
      <c r="H92" s="62" t="s">
        <v>6</v>
      </c>
      <c r="I92" s="62" t="s">
        <v>15125</v>
      </c>
      <c r="J92" s="62" t="s">
        <v>15694</v>
      </c>
      <c r="K92" s="62" t="s">
        <v>15181</v>
      </c>
      <c r="L92" s="62" t="s">
        <v>15179</v>
      </c>
      <c r="N92">
        <f>VLOOKUP(B92,'saldo z22k032'!D:F,3,FALSE)</f>
        <v>0</v>
      </c>
      <c r="O92" s="6">
        <f t="shared" si="3"/>
        <v>1</v>
      </c>
      <c r="P92" s="6">
        <f t="shared" si="4"/>
        <v>1</v>
      </c>
      <c r="Q92" t="str">
        <f t="shared" si="5"/>
        <v>908400066285</v>
      </c>
    </row>
    <row r="93" spans="1:17" x14ac:dyDescent="0.25">
      <c r="A93" s="62" t="s">
        <v>15180</v>
      </c>
      <c r="B93" s="13" t="s">
        <v>15695</v>
      </c>
      <c r="C93" s="62" t="s">
        <v>15696</v>
      </c>
      <c r="D93" s="64">
        <v>45655</v>
      </c>
      <c r="E93" s="65">
        <v>4</v>
      </c>
      <c r="F93" s="62" t="s">
        <v>1</v>
      </c>
      <c r="G93" s="65">
        <v>4</v>
      </c>
      <c r="H93" s="62" t="s">
        <v>6</v>
      </c>
      <c r="I93" s="62" t="s">
        <v>15125</v>
      </c>
      <c r="J93" s="62" t="s">
        <v>15697</v>
      </c>
      <c r="K93" s="62" t="s">
        <v>15181</v>
      </c>
      <c r="L93" s="62" t="s">
        <v>15179</v>
      </c>
      <c r="N93">
        <f>VLOOKUP(B93,'saldo z22k032'!D:F,3,FALSE)</f>
        <v>0</v>
      </c>
      <c r="O93" s="6">
        <f t="shared" si="3"/>
        <v>4</v>
      </c>
      <c r="P93" s="6">
        <f t="shared" si="4"/>
        <v>4</v>
      </c>
      <c r="Q93" t="str">
        <f t="shared" si="5"/>
        <v>908400066285</v>
      </c>
    </row>
    <row r="94" spans="1:17" x14ac:dyDescent="0.25">
      <c r="A94" s="62" t="s">
        <v>15180</v>
      </c>
      <c r="B94" s="13" t="s">
        <v>15698</v>
      </c>
      <c r="C94" s="62" t="s">
        <v>15699</v>
      </c>
      <c r="D94" s="64">
        <v>45655</v>
      </c>
      <c r="E94" s="65">
        <v>4</v>
      </c>
      <c r="F94" s="62" t="s">
        <v>1</v>
      </c>
      <c r="G94" s="65">
        <v>4</v>
      </c>
      <c r="H94" s="62" t="s">
        <v>6</v>
      </c>
      <c r="I94" s="62" t="s">
        <v>15125</v>
      </c>
      <c r="J94" s="62" t="s">
        <v>14943</v>
      </c>
      <c r="K94" s="62" t="s">
        <v>15181</v>
      </c>
      <c r="L94" s="62" t="s">
        <v>15179</v>
      </c>
      <c r="N94">
        <f>VLOOKUP(B94,'saldo z22k032'!D:F,3,FALSE)</f>
        <v>0</v>
      </c>
      <c r="O94" s="6">
        <f t="shared" si="3"/>
        <v>4</v>
      </c>
      <c r="P94" s="6">
        <f t="shared" si="4"/>
        <v>4</v>
      </c>
      <c r="Q94" t="str">
        <f t="shared" si="5"/>
        <v>908400066285</v>
      </c>
    </row>
    <row r="95" spans="1:17" x14ac:dyDescent="0.25">
      <c r="A95" s="62" t="s">
        <v>15180</v>
      </c>
      <c r="B95" s="13" t="s">
        <v>15700</v>
      </c>
      <c r="C95" s="62" t="s">
        <v>15701</v>
      </c>
      <c r="D95" s="64">
        <v>45655</v>
      </c>
      <c r="E95" s="65">
        <v>4</v>
      </c>
      <c r="F95" s="62" t="s">
        <v>1</v>
      </c>
      <c r="G95" s="65">
        <v>4</v>
      </c>
      <c r="H95" s="62" t="s">
        <v>6</v>
      </c>
      <c r="I95" s="62" t="s">
        <v>15125</v>
      </c>
      <c r="J95" s="62" t="s">
        <v>14996</v>
      </c>
      <c r="K95" s="62" t="s">
        <v>15181</v>
      </c>
      <c r="L95" s="62" t="s">
        <v>15179</v>
      </c>
      <c r="N95">
        <f>VLOOKUP(B95,'saldo z22k032'!D:F,3,FALSE)</f>
        <v>0</v>
      </c>
      <c r="O95" s="6">
        <f t="shared" si="3"/>
        <v>4</v>
      </c>
      <c r="P95" s="6">
        <f t="shared" si="4"/>
        <v>4</v>
      </c>
      <c r="Q95" t="str">
        <f t="shared" si="5"/>
        <v>908400066285</v>
      </c>
    </row>
    <row r="96" spans="1:17" x14ac:dyDescent="0.25">
      <c r="A96" s="62" t="s">
        <v>15180</v>
      </c>
      <c r="B96" s="13" t="s">
        <v>15702</v>
      </c>
      <c r="C96" s="62" t="s">
        <v>15703</v>
      </c>
      <c r="D96" s="64">
        <v>45655</v>
      </c>
      <c r="E96" s="65">
        <v>6</v>
      </c>
      <c r="F96" s="62" t="s">
        <v>1</v>
      </c>
      <c r="G96" s="65">
        <v>6</v>
      </c>
      <c r="H96" s="62" t="s">
        <v>6</v>
      </c>
      <c r="I96" s="62" t="s">
        <v>15125</v>
      </c>
      <c r="J96" s="62" t="s">
        <v>14991</v>
      </c>
      <c r="K96" s="62" t="s">
        <v>15181</v>
      </c>
      <c r="L96" s="62" t="s">
        <v>15179</v>
      </c>
      <c r="N96">
        <f>VLOOKUP(B96,'saldo z22k032'!D:F,3,FALSE)</f>
        <v>0</v>
      </c>
      <c r="O96" s="6">
        <f t="shared" ref="O96:O101" si="6">G96-N96</f>
        <v>6</v>
      </c>
      <c r="P96" s="6">
        <f t="shared" ref="P96:P101" si="7">O96-M96</f>
        <v>6</v>
      </c>
      <c r="Q96" t="str">
        <f t="shared" ref="Q96:Q101" si="8">A96</f>
        <v>908400066285</v>
      </c>
    </row>
    <row r="97" spans="1:17" x14ac:dyDescent="0.25">
      <c r="A97" s="62" t="s">
        <v>15180</v>
      </c>
      <c r="B97" s="13" t="s">
        <v>15702</v>
      </c>
      <c r="C97" s="62" t="s">
        <v>15703</v>
      </c>
      <c r="D97" s="64">
        <v>45655</v>
      </c>
      <c r="E97" s="65">
        <v>4</v>
      </c>
      <c r="F97" s="62" t="s">
        <v>1</v>
      </c>
      <c r="G97" s="65">
        <v>4</v>
      </c>
      <c r="H97" s="62" t="s">
        <v>6</v>
      </c>
      <c r="I97" s="62" t="s">
        <v>15125</v>
      </c>
      <c r="J97" s="62" t="s">
        <v>15704</v>
      </c>
      <c r="K97" s="62" t="s">
        <v>15181</v>
      </c>
      <c r="L97" s="62" t="s">
        <v>15179</v>
      </c>
      <c r="N97">
        <f>VLOOKUP(B97,'saldo z22k032'!D:F,3,FALSE)</f>
        <v>0</v>
      </c>
      <c r="O97" s="6">
        <f t="shared" si="6"/>
        <v>4</v>
      </c>
      <c r="P97" s="6">
        <f t="shared" si="7"/>
        <v>4</v>
      </c>
      <c r="Q97" t="str">
        <f t="shared" si="8"/>
        <v>908400066285</v>
      </c>
    </row>
    <row r="98" spans="1:17" x14ac:dyDescent="0.25">
      <c r="A98" s="62" t="s">
        <v>15180</v>
      </c>
      <c r="B98" s="13" t="s">
        <v>15705</v>
      </c>
      <c r="C98" s="62" t="s">
        <v>15706</v>
      </c>
      <c r="D98" s="64">
        <v>45655</v>
      </c>
      <c r="E98" s="65">
        <v>2</v>
      </c>
      <c r="F98" s="62" t="s">
        <v>1</v>
      </c>
      <c r="G98" s="65">
        <v>2</v>
      </c>
      <c r="H98" s="62" t="s">
        <v>6</v>
      </c>
      <c r="I98" s="62" t="s">
        <v>15125</v>
      </c>
      <c r="J98" s="62" t="s">
        <v>15707</v>
      </c>
      <c r="K98" s="62" t="s">
        <v>15181</v>
      </c>
      <c r="L98" s="62" t="s">
        <v>15179</v>
      </c>
      <c r="N98">
        <f>VLOOKUP(B98,'saldo z22k032'!D:F,3,FALSE)</f>
        <v>0</v>
      </c>
      <c r="O98" s="6">
        <f t="shared" si="6"/>
        <v>2</v>
      </c>
      <c r="P98" s="6">
        <f t="shared" si="7"/>
        <v>2</v>
      </c>
      <c r="Q98" t="str">
        <f t="shared" si="8"/>
        <v>908400066285</v>
      </c>
    </row>
    <row r="99" spans="1:17" x14ac:dyDescent="0.25">
      <c r="A99" s="62" t="s">
        <v>15180</v>
      </c>
      <c r="B99" s="13" t="s">
        <v>15708</v>
      </c>
      <c r="C99" s="62" t="s">
        <v>15709</v>
      </c>
      <c r="D99" s="64">
        <v>45655</v>
      </c>
      <c r="E99" s="65">
        <v>4</v>
      </c>
      <c r="F99" s="62" t="s">
        <v>1</v>
      </c>
      <c r="G99" s="65">
        <v>4</v>
      </c>
      <c r="H99" s="62" t="s">
        <v>6</v>
      </c>
      <c r="I99" s="62" t="s">
        <v>15125</v>
      </c>
      <c r="J99" s="62" t="s">
        <v>15710</v>
      </c>
      <c r="K99" s="62" t="s">
        <v>15181</v>
      </c>
      <c r="L99" s="62" t="s">
        <v>15179</v>
      </c>
      <c r="N99">
        <f>VLOOKUP(B99,'saldo z22k032'!D:F,3,FALSE)</f>
        <v>0</v>
      </c>
      <c r="O99" s="6">
        <f t="shared" si="6"/>
        <v>4</v>
      </c>
      <c r="P99" s="6">
        <f t="shared" si="7"/>
        <v>4</v>
      </c>
      <c r="Q99" t="str">
        <f t="shared" si="8"/>
        <v>908400066285</v>
      </c>
    </row>
    <row r="100" spans="1:17" x14ac:dyDescent="0.25">
      <c r="A100" s="62" t="s">
        <v>15180</v>
      </c>
      <c r="B100" s="13" t="s">
        <v>15711</v>
      </c>
      <c r="C100" s="62" t="s">
        <v>15712</v>
      </c>
      <c r="D100" s="64">
        <v>45655</v>
      </c>
      <c r="E100" s="65">
        <v>8</v>
      </c>
      <c r="F100" s="62" t="s">
        <v>1</v>
      </c>
      <c r="G100" s="65">
        <v>8</v>
      </c>
      <c r="H100" s="62" t="s">
        <v>6</v>
      </c>
      <c r="I100" s="62" t="s">
        <v>15125</v>
      </c>
      <c r="J100" s="62" t="s">
        <v>15713</v>
      </c>
      <c r="K100" s="62" t="s">
        <v>15181</v>
      </c>
      <c r="L100" s="62" t="s">
        <v>15179</v>
      </c>
      <c r="N100">
        <f>VLOOKUP(B100,'saldo z22k032'!D:F,3,FALSE)</f>
        <v>0</v>
      </c>
      <c r="O100" s="6">
        <f t="shared" si="6"/>
        <v>8</v>
      </c>
      <c r="P100" s="6">
        <f t="shared" si="7"/>
        <v>8</v>
      </c>
      <c r="Q100" t="str">
        <f t="shared" si="8"/>
        <v>908400066285</v>
      </c>
    </row>
    <row r="101" spans="1:17" x14ac:dyDescent="0.25">
      <c r="A101" s="62" t="s">
        <v>15180</v>
      </c>
      <c r="B101" s="13" t="s">
        <v>15714</v>
      </c>
      <c r="C101" s="62" t="s">
        <v>15715</v>
      </c>
      <c r="D101" s="64">
        <v>45655</v>
      </c>
      <c r="E101" s="65">
        <v>2</v>
      </c>
      <c r="F101" s="62" t="s">
        <v>1</v>
      </c>
      <c r="G101" s="65">
        <v>2</v>
      </c>
      <c r="H101" s="62" t="s">
        <v>6</v>
      </c>
      <c r="I101" s="62" t="s">
        <v>15125</v>
      </c>
      <c r="J101" s="62" t="s">
        <v>14944</v>
      </c>
      <c r="K101" s="62" t="s">
        <v>15181</v>
      </c>
      <c r="L101" s="62" t="s">
        <v>15179</v>
      </c>
      <c r="N101">
        <f>VLOOKUP(B101,'saldo z22k032'!D:F,3,FALSE)</f>
        <v>0</v>
      </c>
      <c r="O101" s="6">
        <f t="shared" si="6"/>
        <v>2</v>
      </c>
      <c r="P101" s="6">
        <f t="shared" si="7"/>
        <v>2</v>
      </c>
      <c r="Q101" t="str">
        <f t="shared" si="8"/>
        <v>908400066285</v>
      </c>
    </row>
    <row r="102" spans="1:17" x14ac:dyDescent="0.25">
      <c r="A102" s="62" t="s">
        <v>15180</v>
      </c>
      <c r="B102" s="13" t="s">
        <v>15716</v>
      </c>
      <c r="C102" s="62" t="s">
        <v>15717</v>
      </c>
      <c r="D102" s="64">
        <v>45655</v>
      </c>
      <c r="E102" s="65">
        <v>2</v>
      </c>
      <c r="F102" s="62" t="s">
        <v>1</v>
      </c>
      <c r="G102" s="65">
        <v>2</v>
      </c>
      <c r="H102" s="62" t="s">
        <v>6</v>
      </c>
      <c r="I102" s="62" t="s">
        <v>15125</v>
      </c>
      <c r="J102" s="62" t="s">
        <v>15718</v>
      </c>
      <c r="K102" s="62" t="s">
        <v>15181</v>
      </c>
      <c r="L102" s="62" t="s">
        <v>15179</v>
      </c>
      <c r="N102">
        <f>VLOOKUP(B102,'saldo z22k032'!D:F,3,FALSE)</f>
        <v>0</v>
      </c>
      <c r="O102" s="6">
        <f t="shared" ref="O102:O103" si="9">G102-N102</f>
        <v>2</v>
      </c>
      <c r="P102" s="6">
        <f t="shared" ref="P102:P103" si="10">O102-M102</f>
        <v>2</v>
      </c>
      <c r="Q102" t="str">
        <f t="shared" ref="Q102:Q103" si="11">A102</f>
        <v>908400066285</v>
      </c>
    </row>
    <row r="103" spans="1:17" x14ac:dyDescent="0.25">
      <c r="A103" s="62" t="s">
        <v>15180</v>
      </c>
      <c r="B103" s="13" t="s">
        <v>15719</v>
      </c>
      <c r="C103" s="62" t="s">
        <v>15720</v>
      </c>
      <c r="D103" s="64">
        <v>45655</v>
      </c>
      <c r="E103" s="65">
        <v>4</v>
      </c>
      <c r="F103" s="62" t="s">
        <v>1</v>
      </c>
      <c r="G103" s="65">
        <v>4</v>
      </c>
      <c r="H103" s="62" t="s">
        <v>6</v>
      </c>
      <c r="I103" s="62" t="s">
        <v>15125</v>
      </c>
      <c r="J103" s="62" t="s">
        <v>15721</v>
      </c>
      <c r="K103" s="62" t="s">
        <v>15181</v>
      </c>
      <c r="L103" s="62" t="s">
        <v>15179</v>
      </c>
      <c r="N103">
        <f>VLOOKUP(B103,'saldo z22k032'!D:F,3,FALSE)</f>
        <v>0</v>
      </c>
      <c r="O103" s="6">
        <f t="shared" si="9"/>
        <v>4</v>
      </c>
      <c r="P103" s="6">
        <f t="shared" si="10"/>
        <v>4</v>
      </c>
      <c r="Q103" t="str">
        <f t="shared" si="11"/>
        <v>908400066285</v>
      </c>
    </row>
    <row r="104" spans="1:17" x14ac:dyDescent="0.25">
      <c r="A104" s="62" t="s">
        <v>15180</v>
      </c>
      <c r="B104" s="13" t="s">
        <v>15722</v>
      </c>
      <c r="C104" s="62" t="s">
        <v>15723</v>
      </c>
      <c r="D104" s="64">
        <v>45655</v>
      </c>
      <c r="E104" s="65">
        <v>12</v>
      </c>
      <c r="F104" s="62" t="s">
        <v>1</v>
      </c>
      <c r="G104" s="65">
        <v>12</v>
      </c>
      <c r="H104" s="62" t="s">
        <v>6</v>
      </c>
      <c r="I104" s="62" t="s">
        <v>15125</v>
      </c>
      <c r="J104" s="62" t="s">
        <v>15724</v>
      </c>
      <c r="K104" s="62" t="s">
        <v>15181</v>
      </c>
      <c r="L104" s="62" t="s">
        <v>15179</v>
      </c>
      <c r="N104">
        <f>VLOOKUP(B104,'saldo z22k032'!D:F,3,FALSE)</f>
        <v>0</v>
      </c>
      <c r="O104" s="6">
        <f t="shared" ref="O104:O115" si="12">G104-N104</f>
        <v>12</v>
      </c>
      <c r="P104" s="6">
        <f t="shared" ref="P104:P115" si="13">O104-M104</f>
        <v>12</v>
      </c>
      <c r="Q104" t="str">
        <f t="shared" ref="Q104:Q115" si="14">A104</f>
        <v>908400066285</v>
      </c>
    </row>
    <row r="105" spans="1:17" x14ac:dyDescent="0.25">
      <c r="A105" s="62" t="s">
        <v>15180</v>
      </c>
      <c r="B105" s="13" t="s">
        <v>15725</v>
      </c>
      <c r="C105" s="62" t="s">
        <v>15726</v>
      </c>
      <c r="D105" s="64">
        <v>45655</v>
      </c>
      <c r="E105" s="65">
        <v>1</v>
      </c>
      <c r="F105" s="62" t="s">
        <v>1</v>
      </c>
      <c r="G105" s="65">
        <v>1</v>
      </c>
      <c r="H105" s="62" t="s">
        <v>6</v>
      </c>
      <c r="I105" s="62" t="s">
        <v>15125</v>
      </c>
      <c r="J105" s="62" t="s">
        <v>15727</v>
      </c>
      <c r="K105" s="62" t="s">
        <v>15181</v>
      </c>
      <c r="L105" s="62" t="s">
        <v>15179</v>
      </c>
      <c r="N105">
        <f>VLOOKUP(B105,'saldo z22k032'!D:F,3,FALSE)</f>
        <v>0</v>
      </c>
      <c r="O105" s="6">
        <f t="shared" si="12"/>
        <v>1</v>
      </c>
      <c r="P105" s="6">
        <f t="shared" si="13"/>
        <v>1</v>
      </c>
      <c r="Q105" t="str">
        <f t="shared" si="14"/>
        <v>908400066285</v>
      </c>
    </row>
    <row r="106" spans="1:17" x14ac:dyDescent="0.25">
      <c r="A106" s="62" t="s">
        <v>15180</v>
      </c>
      <c r="B106" s="13" t="s">
        <v>15728</v>
      </c>
      <c r="C106" s="62" t="s">
        <v>15729</v>
      </c>
      <c r="D106" s="64">
        <v>45655</v>
      </c>
      <c r="E106" s="65">
        <v>10</v>
      </c>
      <c r="F106" s="62" t="s">
        <v>1</v>
      </c>
      <c r="G106" s="65">
        <v>10</v>
      </c>
      <c r="H106" s="62" t="s">
        <v>6</v>
      </c>
      <c r="I106" s="62" t="s">
        <v>15125</v>
      </c>
      <c r="J106" s="62" t="s">
        <v>14959</v>
      </c>
      <c r="K106" s="62" t="s">
        <v>15181</v>
      </c>
      <c r="L106" s="62" t="s">
        <v>15179</v>
      </c>
      <c r="N106">
        <f>VLOOKUP(B106,'saldo z22k032'!D:F,3,FALSE)</f>
        <v>0</v>
      </c>
      <c r="O106" s="6">
        <f t="shared" si="12"/>
        <v>10</v>
      </c>
      <c r="P106" s="6">
        <f t="shared" si="13"/>
        <v>10</v>
      </c>
      <c r="Q106" t="str">
        <f t="shared" si="14"/>
        <v>908400066285</v>
      </c>
    </row>
    <row r="107" spans="1:17" x14ac:dyDescent="0.25">
      <c r="A107" s="62" t="s">
        <v>15180</v>
      </c>
      <c r="B107" s="13" t="s">
        <v>15730</v>
      </c>
      <c r="C107" s="62" t="s">
        <v>15731</v>
      </c>
      <c r="D107" s="64">
        <v>45655</v>
      </c>
      <c r="E107" s="65">
        <v>2</v>
      </c>
      <c r="F107" s="62" t="s">
        <v>1</v>
      </c>
      <c r="G107" s="65">
        <v>2</v>
      </c>
      <c r="H107" s="62" t="s">
        <v>6</v>
      </c>
      <c r="I107" s="62" t="s">
        <v>15125</v>
      </c>
      <c r="J107" s="62" t="s">
        <v>14952</v>
      </c>
      <c r="K107" s="62" t="s">
        <v>15181</v>
      </c>
      <c r="L107" s="62" t="s">
        <v>15179</v>
      </c>
      <c r="N107">
        <f>VLOOKUP(B107,'saldo z22k032'!D:F,3,FALSE)</f>
        <v>0</v>
      </c>
      <c r="O107" s="6">
        <f t="shared" si="12"/>
        <v>2</v>
      </c>
      <c r="P107" s="6">
        <f t="shared" si="13"/>
        <v>2</v>
      </c>
      <c r="Q107" t="str">
        <f t="shared" si="14"/>
        <v>908400066285</v>
      </c>
    </row>
    <row r="108" spans="1:17" x14ac:dyDescent="0.25">
      <c r="A108" s="62" t="s">
        <v>15180</v>
      </c>
      <c r="B108" s="13" t="s">
        <v>15732</v>
      </c>
      <c r="C108" s="62" t="s">
        <v>15733</v>
      </c>
      <c r="D108" s="64">
        <v>45655</v>
      </c>
      <c r="E108" s="65">
        <v>2</v>
      </c>
      <c r="F108" s="62" t="s">
        <v>1</v>
      </c>
      <c r="G108" s="65">
        <v>2</v>
      </c>
      <c r="H108" s="62" t="s">
        <v>6</v>
      </c>
      <c r="I108" s="62" t="s">
        <v>15125</v>
      </c>
      <c r="J108" s="62" t="s">
        <v>14955</v>
      </c>
      <c r="K108" s="62" t="s">
        <v>15181</v>
      </c>
      <c r="L108" s="62" t="s">
        <v>15179</v>
      </c>
      <c r="N108">
        <f>VLOOKUP(B108,'saldo z22k032'!D:F,3,FALSE)</f>
        <v>0</v>
      </c>
      <c r="O108" s="6">
        <f t="shared" si="12"/>
        <v>2</v>
      </c>
      <c r="P108" s="6">
        <f t="shared" si="13"/>
        <v>2</v>
      </c>
      <c r="Q108" t="str">
        <f t="shared" si="14"/>
        <v>908400066285</v>
      </c>
    </row>
    <row r="109" spans="1:17" x14ac:dyDescent="0.25">
      <c r="A109" s="62" t="s">
        <v>15180</v>
      </c>
      <c r="B109" s="13" t="s">
        <v>15734</v>
      </c>
      <c r="C109" s="62" t="s">
        <v>15735</v>
      </c>
      <c r="D109" s="64">
        <v>45655</v>
      </c>
      <c r="E109" s="65">
        <v>4</v>
      </c>
      <c r="F109" s="62" t="s">
        <v>1</v>
      </c>
      <c r="G109" s="65">
        <v>4</v>
      </c>
      <c r="H109" s="62" t="s">
        <v>6</v>
      </c>
      <c r="I109" s="62" t="s">
        <v>15125</v>
      </c>
      <c r="J109" s="62" t="s">
        <v>15736</v>
      </c>
      <c r="K109" s="62" t="s">
        <v>15181</v>
      </c>
      <c r="L109" s="62" t="s">
        <v>15179</v>
      </c>
      <c r="N109">
        <f>VLOOKUP(B109,'saldo z22k032'!D:F,3,FALSE)</f>
        <v>0</v>
      </c>
      <c r="O109" s="6">
        <f t="shared" si="12"/>
        <v>4</v>
      </c>
      <c r="P109" s="6">
        <f t="shared" si="13"/>
        <v>4</v>
      </c>
      <c r="Q109" t="str">
        <f t="shared" si="14"/>
        <v>908400066285</v>
      </c>
    </row>
    <row r="110" spans="1:17" x14ac:dyDescent="0.25">
      <c r="A110" s="62" t="s">
        <v>15295</v>
      </c>
      <c r="B110" s="13" t="s">
        <v>15334</v>
      </c>
      <c r="C110" s="62" t="s">
        <v>15335</v>
      </c>
      <c r="D110" s="64">
        <v>45707</v>
      </c>
      <c r="E110" s="65">
        <v>4</v>
      </c>
      <c r="F110" s="62" t="s">
        <v>1</v>
      </c>
      <c r="G110" s="65">
        <v>4</v>
      </c>
      <c r="H110" s="62" t="s">
        <v>6</v>
      </c>
      <c r="I110" s="62" t="s">
        <v>15125</v>
      </c>
      <c r="J110" s="62" t="s">
        <v>15299</v>
      </c>
      <c r="K110" s="62" t="s">
        <v>15296</v>
      </c>
      <c r="L110" s="62" t="s">
        <v>15179</v>
      </c>
      <c r="N110">
        <f>VLOOKUP(B110,'saldo z22k032'!D:F,3,FALSE)</f>
        <v>0</v>
      </c>
      <c r="O110" s="6">
        <f t="shared" si="12"/>
        <v>4</v>
      </c>
      <c r="P110" s="6">
        <f t="shared" si="13"/>
        <v>4</v>
      </c>
      <c r="Q110" t="str">
        <f t="shared" si="14"/>
        <v>908400066086</v>
      </c>
    </row>
    <row r="111" spans="1:17" x14ac:dyDescent="0.25">
      <c r="A111" s="62" t="s">
        <v>15295</v>
      </c>
      <c r="B111" s="13" t="s">
        <v>15336</v>
      </c>
      <c r="C111" s="62" t="s">
        <v>15337</v>
      </c>
      <c r="D111" s="64">
        <v>45707</v>
      </c>
      <c r="E111" s="65">
        <v>4</v>
      </c>
      <c r="F111" s="62" t="s">
        <v>1</v>
      </c>
      <c r="G111" s="65">
        <v>4</v>
      </c>
      <c r="H111" s="62" t="s">
        <v>6</v>
      </c>
      <c r="I111" s="62" t="s">
        <v>15125</v>
      </c>
      <c r="J111" s="62" t="s">
        <v>15319</v>
      </c>
      <c r="K111" s="62" t="s">
        <v>15296</v>
      </c>
      <c r="L111" s="62" t="s">
        <v>15179</v>
      </c>
      <c r="N111">
        <f>VLOOKUP(B111,'saldo z22k032'!D:F,3,FALSE)</f>
        <v>0</v>
      </c>
      <c r="O111" s="6">
        <f t="shared" si="12"/>
        <v>4</v>
      </c>
      <c r="P111" s="6">
        <f t="shared" si="13"/>
        <v>4</v>
      </c>
      <c r="Q111" t="str">
        <f t="shared" si="14"/>
        <v>908400066086</v>
      </c>
    </row>
    <row r="112" spans="1:17" x14ac:dyDescent="0.25">
      <c r="A112" s="62" t="s">
        <v>15295</v>
      </c>
      <c r="B112" s="13" t="s">
        <v>15338</v>
      </c>
      <c r="C112" s="62" t="s">
        <v>15339</v>
      </c>
      <c r="D112" s="64">
        <v>45707</v>
      </c>
      <c r="E112" s="65">
        <v>4</v>
      </c>
      <c r="F112" s="62" t="s">
        <v>1</v>
      </c>
      <c r="G112" s="65">
        <v>4</v>
      </c>
      <c r="H112" s="62" t="s">
        <v>6</v>
      </c>
      <c r="I112" s="62" t="s">
        <v>15125</v>
      </c>
      <c r="J112" s="62" t="s">
        <v>15297</v>
      </c>
      <c r="K112" s="62" t="s">
        <v>15296</v>
      </c>
      <c r="L112" s="62" t="s">
        <v>15179</v>
      </c>
      <c r="N112">
        <f>VLOOKUP(B112,'saldo z22k032'!D:F,3,FALSE)</f>
        <v>0</v>
      </c>
      <c r="O112" s="6">
        <f t="shared" si="12"/>
        <v>4</v>
      </c>
      <c r="P112" s="6">
        <f t="shared" si="13"/>
        <v>4</v>
      </c>
      <c r="Q112" t="str">
        <f t="shared" si="14"/>
        <v>908400066086</v>
      </c>
    </row>
    <row r="113" spans="1:17" x14ac:dyDescent="0.25">
      <c r="A113" s="62" t="s">
        <v>15295</v>
      </c>
      <c r="B113" s="13" t="s">
        <v>15340</v>
      </c>
      <c r="C113" s="62" t="s">
        <v>15341</v>
      </c>
      <c r="D113" s="64">
        <v>45707</v>
      </c>
      <c r="E113" s="65">
        <v>4</v>
      </c>
      <c r="F113" s="62" t="s">
        <v>1</v>
      </c>
      <c r="G113" s="65">
        <v>4</v>
      </c>
      <c r="H113" s="62" t="s">
        <v>6</v>
      </c>
      <c r="I113" s="62" t="s">
        <v>15125</v>
      </c>
      <c r="J113" s="62" t="s">
        <v>15298</v>
      </c>
      <c r="K113" s="62" t="s">
        <v>15296</v>
      </c>
      <c r="L113" s="62" t="s">
        <v>15179</v>
      </c>
      <c r="N113">
        <f>VLOOKUP(B113,'saldo z22k032'!D:F,3,FALSE)</f>
        <v>0</v>
      </c>
      <c r="O113" s="6">
        <f t="shared" si="12"/>
        <v>4</v>
      </c>
      <c r="P113" s="6">
        <f t="shared" si="13"/>
        <v>4</v>
      </c>
      <c r="Q113" t="str">
        <f t="shared" si="14"/>
        <v>908400066086</v>
      </c>
    </row>
    <row r="114" spans="1:17" x14ac:dyDescent="0.25">
      <c r="A114" s="62" t="s">
        <v>15295</v>
      </c>
      <c r="B114" s="13" t="s">
        <v>15342</v>
      </c>
      <c r="C114" s="62" t="s">
        <v>15343</v>
      </c>
      <c r="D114" s="64">
        <v>45707</v>
      </c>
      <c r="E114" s="65">
        <v>4</v>
      </c>
      <c r="F114" s="62" t="s">
        <v>1</v>
      </c>
      <c r="G114" s="65">
        <v>4</v>
      </c>
      <c r="H114" s="62" t="s">
        <v>6</v>
      </c>
      <c r="I114" s="62" t="s">
        <v>15125</v>
      </c>
      <c r="J114" s="62" t="s">
        <v>14938</v>
      </c>
      <c r="K114" s="62" t="s">
        <v>15296</v>
      </c>
      <c r="L114" s="62" t="s">
        <v>15179</v>
      </c>
      <c r="N114">
        <f>VLOOKUP(B114,'saldo z22k032'!D:F,3,FALSE)</f>
        <v>0</v>
      </c>
      <c r="O114" s="6">
        <f t="shared" si="12"/>
        <v>4</v>
      </c>
      <c r="P114" s="6">
        <f t="shared" si="13"/>
        <v>4</v>
      </c>
      <c r="Q114" t="str">
        <f t="shared" si="14"/>
        <v>908400066086</v>
      </c>
    </row>
    <row r="115" spans="1:17" x14ac:dyDescent="0.25">
      <c r="A115" s="62" t="s">
        <v>15262</v>
      </c>
      <c r="B115" s="13" t="s">
        <v>15631</v>
      </c>
      <c r="C115" s="62" t="s">
        <v>15632</v>
      </c>
      <c r="D115" s="64">
        <v>45360</v>
      </c>
      <c r="E115" s="65">
        <v>1</v>
      </c>
      <c r="F115" s="62" t="s">
        <v>1</v>
      </c>
      <c r="G115" s="65">
        <v>1</v>
      </c>
      <c r="H115" s="62" t="s">
        <v>15330</v>
      </c>
      <c r="I115" s="62" t="s">
        <v>3</v>
      </c>
      <c r="J115" s="62" t="s">
        <v>15319</v>
      </c>
      <c r="K115" s="62" t="s">
        <v>15271</v>
      </c>
      <c r="L115" s="62" t="s">
        <v>4</v>
      </c>
      <c r="N115">
        <f>VLOOKUP(B115,'saldo z22k032'!D:F,3,FALSE)</f>
        <v>0</v>
      </c>
      <c r="O115" s="6">
        <f t="shared" si="12"/>
        <v>1</v>
      </c>
      <c r="P115" s="6">
        <f t="shared" si="13"/>
        <v>1</v>
      </c>
      <c r="Q115" t="str">
        <f t="shared" si="14"/>
        <v>908400066202</v>
      </c>
    </row>
    <row r="116" spans="1:17" x14ac:dyDescent="0.25">
      <c r="A116" s="62" t="s">
        <v>15262</v>
      </c>
      <c r="B116" s="13" t="s">
        <v>15633</v>
      </c>
      <c r="C116" s="62" t="s">
        <v>15634</v>
      </c>
      <c r="D116" s="64">
        <v>45360</v>
      </c>
      <c r="E116" s="65">
        <v>1</v>
      </c>
      <c r="F116" s="62" t="s">
        <v>1</v>
      </c>
      <c r="G116" s="65">
        <v>1</v>
      </c>
      <c r="H116" s="62" t="s">
        <v>15331</v>
      </c>
      <c r="I116" s="62" t="s">
        <v>3</v>
      </c>
      <c r="J116" s="62" t="s">
        <v>15299</v>
      </c>
      <c r="K116" s="62" t="s">
        <v>15271</v>
      </c>
      <c r="L116" s="62" t="s">
        <v>4</v>
      </c>
      <c r="N116">
        <f>VLOOKUP(B116,'saldo z22k032'!D:F,3,FALSE)</f>
        <v>0</v>
      </c>
      <c r="O116" s="6">
        <f t="shared" ref="O116:O124" si="15">G116-N116</f>
        <v>1</v>
      </c>
      <c r="P116" s="6">
        <f t="shared" ref="P116:P124" si="16">O116-M116</f>
        <v>1</v>
      </c>
      <c r="Q116" t="str">
        <f t="shared" ref="Q116:Q124" si="17">A116</f>
        <v>908400066202</v>
      </c>
    </row>
    <row r="117" spans="1:17" x14ac:dyDescent="0.25">
      <c r="A117" s="62" t="s">
        <v>15262</v>
      </c>
      <c r="B117" s="13" t="s">
        <v>15635</v>
      </c>
      <c r="C117" s="62" t="s">
        <v>15636</v>
      </c>
      <c r="D117" s="64">
        <v>45360</v>
      </c>
      <c r="E117" s="65">
        <v>1</v>
      </c>
      <c r="F117" s="62" t="s">
        <v>1</v>
      </c>
      <c r="G117" s="65">
        <v>1</v>
      </c>
      <c r="H117" s="62" t="s">
        <v>15270</v>
      </c>
      <c r="I117" s="62" t="s">
        <v>3</v>
      </c>
      <c r="J117" s="62" t="s">
        <v>15362</v>
      </c>
      <c r="K117" s="62" t="s">
        <v>15271</v>
      </c>
      <c r="L117" s="62" t="s">
        <v>4</v>
      </c>
      <c r="N117">
        <f>VLOOKUP(B117,'saldo z22k032'!D:F,3,FALSE)</f>
        <v>0</v>
      </c>
      <c r="O117" s="6">
        <f t="shared" si="15"/>
        <v>1</v>
      </c>
      <c r="P117" s="6">
        <f t="shared" si="16"/>
        <v>1</v>
      </c>
      <c r="Q117" t="str">
        <f t="shared" si="17"/>
        <v>908400066202</v>
      </c>
    </row>
    <row r="118" spans="1:17" x14ac:dyDescent="0.25">
      <c r="A118" s="62" t="s">
        <v>15263</v>
      </c>
      <c r="B118" s="13" t="s">
        <v>15637</v>
      </c>
      <c r="C118" s="62" t="s">
        <v>15638</v>
      </c>
      <c r="D118" s="64">
        <v>45360</v>
      </c>
      <c r="E118" s="65">
        <v>1</v>
      </c>
      <c r="F118" s="62" t="s">
        <v>1</v>
      </c>
      <c r="G118" s="65">
        <v>1</v>
      </c>
      <c r="H118" s="62" t="s">
        <v>15332</v>
      </c>
      <c r="I118" s="62" t="s">
        <v>3</v>
      </c>
      <c r="J118" s="62" t="s">
        <v>15299</v>
      </c>
      <c r="K118" s="62" t="s">
        <v>15273</v>
      </c>
      <c r="L118" s="62" t="s">
        <v>4</v>
      </c>
      <c r="N118">
        <f>VLOOKUP(B118,'saldo z22k032'!D:F,3,FALSE)</f>
        <v>0</v>
      </c>
      <c r="O118" s="6">
        <f t="shared" si="15"/>
        <v>1</v>
      </c>
      <c r="P118" s="6">
        <f t="shared" si="16"/>
        <v>1</v>
      </c>
      <c r="Q118" t="str">
        <f t="shared" si="17"/>
        <v>908400066203</v>
      </c>
    </row>
    <row r="119" spans="1:17" x14ac:dyDescent="0.25">
      <c r="A119" s="62" t="s">
        <v>15263</v>
      </c>
      <c r="B119" s="13" t="s">
        <v>15639</v>
      </c>
      <c r="C119" s="62" t="s">
        <v>15640</v>
      </c>
      <c r="D119" s="64">
        <v>45360</v>
      </c>
      <c r="E119" s="65">
        <v>1</v>
      </c>
      <c r="F119" s="62" t="s">
        <v>1</v>
      </c>
      <c r="G119" s="65">
        <v>1</v>
      </c>
      <c r="H119" s="62" t="s">
        <v>15333</v>
      </c>
      <c r="I119" s="62" t="s">
        <v>3</v>
      </c>
      <c r="J119" s="62" t="s">
        <v>15362</v>
      </c>
      <c r="K119" s="62" t="s">
        <v>15273</v>
      </c>
      <c r="L119" s="62" t="s">
        <v>4</v>
      </c>
      <c r="N119">
        <f>VLOOKUP(B119,'saldo z22k032'!D:F,3,FALSE)</f>
        <v>0</v>
      </c>
      <c r="O119" s="6">
        <f t="shared" si="15"/>
        <v>1</v>
      </c>
      <c r="P119" s="6">
        <f t="shared" si="16"/>
        <v>1</v>
      </c>
      <c r="Q119" t="str">
        <f t="shared" si="17"/>
        <v>908400066203</v>
      </c>
    </row>
    <row r="120" spans="1:17" x14ac:dyDescent="0.25">
      <c r="A120" s="62" t="s">
        <v>15263</v>
      </c>
      <c r="B120" s="13" t="s">
        <v>15641</v>
      </c>
      <c r="C120" s="62" t="s">
        <v>15642</v>
      </c>
      <c r="D120" s="64">
        <v>45360</v>
      </c>
      <c r="E120" s="65">
        <v>1</v>
      </c>
      <c r="F120" s="62" t="s">
        <v>1</v>
      </c>
      <c r="G120" s="65">
        <v>1</v>
      </c>
      <c r="H120" s="62" t="s">
        <v>15272</v>
      </c>
      <c r="I120" s="62" t="s">
        <v>3</v>
      </c>
      <c r="J120" s="62" t="s">
        <v>15359</v>
      </c>
      <c r="K120" s="62" t="s">
        <v>15273</v>
      </c>
      <c r="L120" s="62" t="s">
        <v>4</v>
      </c>
      <c r="N120">
        <f>VLOOKUP(B120,'saldo z22k032'!D:F,3,FALSE)</f>
        <v>0</v>
      </c>
      <c r="O120" s="6">
        <f t="shared" si="15"/>
        <v>1</v>
      </c>
      <c r="P120" s="6">
        <f t="shared" si="16"/>
        <v>1</v>
      </c>
      <c r="Q120" t="str">
        <f t="shared" si="17"/>
        <v>908400066203</v>
      </c>
    </row>
    <row r="121" spans="1:17" x14ac:dyDescent="0.25">
      <c r="A121" s="62" t="s">
        <v>14471</v>
      </c>
      <c r="B121" s="13" t="s">
        <v>15093</v>
      </c>
      <c r="C121" s="62" t="s">
        <v>15094</v>
      </c>
      <c r="D121" s="64">
        <v>45187</v>
      </c>
      <c r="E121" s="65">
        <v>1</v>
      </c>
      <c r="F121" s="62" t="s">
        <v>1</v>
      </c>
      <c r="G121" s="65">
        <v>1</v>
      </c>
      <c r="H121" s="62" t="s">
        <v>14706</v>
      </c>
      <c r="I121" s="62" t="s">
        <v>3</v>
      </c>
      <c r="J121" s="62" t="s">
        <v>14960</v>
      </c>
      <c r="K121" s="62" t="s">
        <v>14498</v>
      </c>
      <c r="L121" s="62" t="s">
        <v>4</v>
      </c>
      <c r="N121">
        <f>VLOOKUP(B121,'saldo z22k032'!D:F,3,FALSE)</f>
        <v>0</v>
      </c>
      <c r="O121" s="6">
        <f t="shared" si="15"/>
        <v>1</v>
      </c>
      <c r="P121" s="6">
        <f t="shared" si="16"/>
        <v>1</v>
      </c>
      <c r="Q121" t="str">
        <f t="shared" si="17"/>
        <v>908400065224</v>
      </c>
    </row>
    <row r="122" spans="1:17" x14ac:dyDescent="0.25">
      <c r="A122" s="62" t="s">
        <v>15295</v>
      </c>
      <c r="B122" s="13" t="s">
        <v>15737</v>
      </c>
      <c r="C122" s="62" t="s">
        <v>15738</v>
      </c>
      <c r="D122" s="64">
        <v>45707</v>
      </c>
      <c r="E122" s="65">
        <v>1</v>
      </c>
      <c r="F122" s="62" t="s">
        <v>1</v>
      </c>
      <c r="G122" s="65">
        <v>1</v>
      </c>
      <c r="H122" s="62" t="s">
        <v>6</v>
      </c>
      <c r="I122" s="62" t="s">
        <v>15125</v>
      </c>
      <c r="J122" s="62" t="s">
        <v>15739</v>
      </c>
      <c r="K122" s="62" t="s">
        <v>15296</v>
      </c>
      <c r="L122" s="62" t="s">
        <v>15179</v>
      </c>
      <c r="N122">
        <f>VLOOKUP(B122,'saldo z22k032'!D:F,3,FALSE)</f>
        <v>0</v>
      </c>
      <c r="O122" s="6">
        <f t="shared" si="15"/>
        <v>1</v>
      </c>
      <c r="P122" s="6">
        <f t="shared" si="16"/>
        <v>1</v>
      </c>
      <c r="Q122" t="str">
        <f t="shared" si="17"/>
        <v>908400066086</v>
      </c>
    </row>
    <row r="123" spans="1:17" x14ac:dyDescent="0.25">
      <c r="A123" s="62" t="s">
        <v>15180</v>
      </c>
      <c r="B123" s="13" t="s">
        <v>15777</v>
      </c>
      <c r="C123" s="62" t="s">
        <v>15778</v>
      </c>
      <c r="D123" s="64">
        <v>45655</v>
      </c>
      <c r="E123" s="65">
        <v>1</v>
      </c>
      <c r="F123" s="62" t="s">
        <v>1</v>
      </c>
      <c r="G123" s="65">
        <v>1</v>
      </c>
      <c r="H123" s="62" t="s">
        <v>6</v>
      </c>
      <c r="I123" s="62" t="s">
        <v>15125</v>
      </c>
      <c r="J123" s="62" t="s">
        <v>15779</v>
      </c>
      <c r="K123" s="62" t="s">
        <v>15181</v>
      </c>
      <c r="L123" s="62" t="s">
        <v>15179</v>
      </c>
      <c r="N123">
        <f>VLOOKUP(B123,'saldo z22k032'!D:F,3,FALSE)</f>
        <v>0</v>
      </c>
      <c r="O123" s="6">
        <f t="shared" si="15"/>
        <v>1</v>
      </c>
      <c r="P123" s="6">
        <f t="shared" si="16"/>
        <v>1</v>
      </c>
      <c r="Q123" t="str">
        <f t="shared" si="17"/>
        <v>908400066285</v>
      </c>
    </row>
    <row r="124" spans="1:17" x14ac:dyDescent="0.25">
      <c r="A124" s="62" t="s">
        <v>15078</v>
      </c>
      <c r="B124" s="13" t="s">
        <v>15144</v>
      </c>
      <c r="C124" s="62" t="s">
        <v>15145</v>
      </c>
      <c r="D124" s="64">
        <v>45838</v>
      </c>
      <c r="E124" s="65">
        <v>1</v>
      </c>
      <c r="F124" s="62" t="s">
        <v>1</v>
      </c>
      <c r="G124" s="65">
        <v>1</v>
      </c>
      <c r="H124" s="62" t="s">
        <v>15146</v>
      </c>
      <c r="I124" s="62" t="s">
        <v>3</v>
      </c>
      <c r="J124" s="62" t="s">
        <v>14986</v>
      </c>
      <c r="K124" s="62" t="s">
        <v>15112</v>
      </c>
      <c r="L124" s="62" t="s">
        <v>4</v>
      </c>
      <c r="N124">
        <f>VLOOKUP(B124,'saldo z22k032'!D:F,3,FALSE)</f>
        <v>0</v>
      </c>
      <c r="O124" s="6">
        <f t="shared" si="15"/>
        <v>1</v>
      </c>
      <c r="P124" s="6">
        <f t="shared" si="16"/>
        <v>1</v>
      </c>
      <c r="Q124" t="str">
        <f t="shared" si="17"/>
        <v>908400066306</v>
      </c>
    </row>
    <row r="125" spans="1:17" x14ac:dyDescent="0.25">
      <c r="A125" s="62" t="s">
        <v>15078</v>
      </c>
      <c r="B125" s="13" t="s">
        <v>15113</v>
      </c>
      <c r="C125" s="62" t="s">
        <v>15114</v>
      </c>
      <c r="D125" s="64">
        <v>45838</v>
      </c>
      <c r="E125" s="65">
        <v>1</v>
      </c>
      <c r="F125" s="62" t="s">
        <v>1</v>
      </c>
      <c r="G125" s="65">
        <v>1</v>
      </c>
      <c r="H125" s="62" t="s">
        <v>14721</v>
      </c>
      <c r="I125" s="62" t="s">
        <v>3</v>
      </c>
      <c r="J125" s="62" t="s">
        <v>14995</v>
      </c>
      <c r="K125" s="62" t="s">
        <v>15112</v>
      </c>
      <c r="L125" s="62" t="s">
        <v>4</v>
      </c>
      <c r="N125">
        <f>VLOOKUP(B125,'saldo z22k032'!D:F,3,FALSE)</f>
        <v>0</v>
      </c>
      <c r="O125" s="6">
        <f t="shared" ref="O125:O165" si="18">G125-N125</f>
        <v>1</v>
      </c>
      <c r="P125" s="6">
        <f t="shared" ref="P125:P165" si="19">O125-M125</f>
        <v>1</v>
      </c>
      <c r="Q125" t="str">
        <f t="shared" ref="Q125:Q165" si="20">A125</f>
        <v>908400066306</v>
      </c>
    </row>
    <row r="126" spans="1:17" x14ac:dyDescent="0.25">
      <c r="A126" s="62" t="s">
        <v>15160</v>
      </c>
      <c r="B126" s="13" t="s">
        <v>15345</v>
      </c>
      <c r="C126" s="62" t="s">
        <v>15346</v>
      </c>
      <c r="D126" s="64">
        <v>45404</v>
      </c>
      <c r="E126" s="65">
        <v>2</v>
      </c>
      <c r="F126" s="62" t="s">
        <v>1</v>
      </c>
      <c r="G126" s="65">
        <v>2</v>
      </c>
      <c r="H126" s="62" t="s">
        <v>15192</v>
      </c>
      <c r="I126" s="62" t="s">
        <v>3</v>
      </c>
      <c r="J126" s="62" t="s">
        <v>14940</v>
      </c>
      <c r="K126" s="62" t="s">
        <v>15176</v>
      </c>
      <c r="L126" s="62" t="s">
        <v>4</v>
      </c>
      <c r="N126">
        <f>VLOOKUP(B126,'saldo z22k032'!D:F,3,FALSE)</f>
        <v>0</v>
      </c>
      <c r="O126" s="6">
        <f t="shared" si="18"/>
        <v>2</v>
      </c>
      <c r="P126" s="6">
        <f t="shared" si="19"/>
        <v>2</v>
      </c>
      <c r="Q126" t="str">
        <f t="shared" si="20"/>
        <v>908400066503</v>
      </c>
    </row>
    <row r="127" spans="1:17" x14ac:dyDescent="0.25">
      <c r="A127" s="62" t="s">
        <v>15262</v>
      </c>
      <c r="B127" s="13" t="s">
        <v>15607</v>
      </c>
      <c r="C127" s="62" t="s">
        <v>15608</v>
      </c>
      <c r="D127" s="64">
        <v>45360</v>
      </c>
      <c r="E127" s="65">
        <v>1</v>
      </c>
      <c r="F127" s="62" t="s">
        <v>1</v>
      </c>
      <c r="G127" s="65">
        <v>1</v>
      </c>
      <c r="H127" s="62" t="s">
        <v>15270</v>
      </c>
      <c r="I127" s="62" t="s">
        <v>3</v>
      </c>
      <c r="J127" s="62" t="s">
        <v>14937</v>
      </c>
      <c r="K127" s="62" t="s">
        <v>15271</v>
      </c>
      <c r="L127" s="62" t="s">
        <v>4</v>
      </c>
      <c r="N127">
        <f>VLOOKUP(B127,'saldo z22k032'!D:F,3,FALSE)</f>
        <v>0</v>
      </c>
      <c r="O127" s="6">
        <f t="shared" si="18"/>
        <v>1</v>
      </c>
      <c r="P127" s="6">
        <f t="shared" si="19"/>
        <v>1</v>
      </c>
      <c r="Q127" t="str">
        <f t="shared" si="20"/>
        <v>908400066202</v>
      </c>
    </row>
    <row r="128" spans="1:17" x14ac:dyDescent="0.25">
      <c r="A128" s="62" t="s">
        <v>15263</v>
      </c>
      <c r="B128" s="13" t="s">
        <v>15607</v>
      </c>
      <c r="C128" s="62" t="s">
        <v>15608</v>
      </c>
      <c r="D128" s="64">
        <v>45360</v>
      </c>
      <c r="E128" s="65">
        <v>1</v>
      </c>
      <c r="F128" s="62" t="s">
        <v>1</v>
      </c>
      <c r="G128" s="65">
        <v>1</v>
      </c>
      <c r="H128" s="62" t="s">
        <v>15272</v>
      </c>
      <c r="I128" s="62" t="s">
        <v>3</v>
      </c>
      <c r="J128" s="62" t="s">
        <v>15344</v>
      </c>
      <c r="K128" s="62" t="s">
        <v>15273</v>
      </c>
      <c r="L128" s="62" t="s">
        <v>4</v>
      </c>
      <c r="N128">
        <f>VLOOKUP(B128,'saldo z22k032'!D:F,3,FALSE)</f>
        <v>0</v>
      </c>
      <c r="O128" s="6">
        <f t="shared" si="18"/>
        <v>1</v>
      </c>
      <c r="P128" s="6">
        <f t="shared" si="19"/>
        <v>1</v>
      </c>
      <c r="Q128" t="str">
        <f t="shared" si="20"/>
        <v>908400066203</v>
      </c>
    </row>
    <row r="129" spans="1:17" x14ac:dyDescent="0.25">
      <c r="A129" s="62" t="s">
        <v>15180</v>
      </c>
      <c r="B129" s="13" t="s">
        <v>15740</v>
      </c>
      <c r="C129" s="62" t="s">
        <v>15741</v>
      </c>
      <c r="D129" s="64">
        <v>45655</v>
      </c>
      <c r="E129" s="65">
        <v>4</v>
      </c>
      <c r="F129" s="62" t="s">
        <v>1</v>
      </c>
      <c r="G129" s="65">
        <v>4</v>
      </c>
      <c r="H129" s="62" t="s">
        <v>6</v>
      </c>
      <c r="I129" s="62" t="s">
        <v>15125</v>
      </c>
      <c r="J129" s="62" t="s">
        <v>15742</v>
      </c>
      <c r="K129" s="62" t="s">
        <v>15181</v>
      </c>
      <c r="L129" s="62" t="s">
        <v>15179</v>
      </c>
      <c r="N129">
        <f>VLOOKUP(B129,'saldo z22k032'!D:F,3,FALSE)</f>
        <v>0</v>
      </c>
      <c r="O129" s="6">
        <f t="shared" si="18"/>
        <v>4</v>
      </c>
      <c r="P129" s="6">
        <f t="shared" si="19"/>
        <v>4</v>
      </c>
      <c r="Q129" t="str">
        <f t="shared" si="20"/>
        <v>908400066285</v>
      </c>
    </row>
    <row r="130" spans="1:17" x14ac:dyDescent="0.25">
      <c r="A130" s="62" t="s">
        <v>15180</v>
      </c>
      <c r="B130" s="13" t="s">
        <v>15743</v>
      </c>
      <c r="C130" s="62" t="s">
        <v>15744</v>
      </c>
      <c r="D130" s="64">
        <v>45655</v>
      </c>
      <c r="E130" s="65">
        <v>2</v>
      </c>
      <c r="F130" s="62" t="s">
        <v>1</v>
      </c>
      <c r="G130" s="65">
        <v>2</v>
      </c>
      <c r="H130" s="62" t="s">
        <v>6</v>
      </c>
      <c r="I130" s="62" t="s">
        <v>15125</v>
      </c>
      <c r="J130" s="62" t="s">
        <v>14947</v>
      </c>
      <c r="K130" s="62" t="s">
        <v>15181</v>
      </c>
      <c r="L130" s="62" t="s">
        <v>15179</v>
      </c>
      <c r="N130">
        <f>VLOOKUP(B130,'saldo z22k032'!D:F,3,FALSE)</f>
        <v>0</v>
      </c>
      <c r="O130" s="6">
        <f t="shared" si="18"/>
        <v>2</v>
      </c>
      <c r="P130" s="6">
        <f t="shared" si="19"/>
        <v>2</v>
      </c>
      <c r="Q130" t="str">
        <f t="shared" si="20"/>
        <v>908400066285</v>
      </c>
    </row>
    <row r="131" spans="1:17" x14ac:dyDescent="0.25">
      <c r="A131" s="62" t="s">
        <v>15180</v>
      </c>
      <c r="B131" s="13" t="s">
        <v>15745</v>
      </c>
      <c r="C131" s="62" t="s">
        <v>15746</v>
      </c>
      <c r="D131" s="64">
        <v>45655</v>
      </c>
      <c r="E131" s="65">
        <v>10</v>
      </c>
      <c r="F131" s="62" t="s">
        <v>1</v>
      </c>
      <c r="G131" s="65">
        <v>10</v>
      </c>
      <c r="H131" s="62" t="s">
        <v>6</v>
      </c>
      <c r="I131" s="62" t="s">
        <v>15125</v>
      </c>
      <c r="J131" s="62" t="s">
        <v>15747</v>
      </c>
      <c r="K131" s="62" t="s">
        <v>15181</v>
      </c>
      <c r="L131" s="62" t="s">
        <v>15179</v>
      </c>
      <c r="N131">
        <f>VLOOKUP(B131,'saldo z22k032'!D:F,3,FALSE)</f>
        <v>0</v>
      </c>
      <c r="O131" s="6">
        <f t="shared" si="18"/>
        <v>10</v>
      </c>
      <c r="P131" s="6">
        <f t="shared" si="19"/>
        <v>10</v>
      </c>
      <c r="Q131" t="str">
        <f t="shared" si="20"/>
        <v>908400066285</v>
      </c>
    </row>
    <row r="132" spans="1:17" x14ac:dyDescent="0.25">
      <c r="A132" s="62" t="s">
        <v>15180</v>
      </c>
      <c r="B132" s="13" t="s">
        <v>15748</v>
      </c>
      <c r="C132" s="62" t="s">
        <v>15749</v>
      </c>
      <c r="D132" s="64">
        <v>45655</v>
      </c>
      <c r="E132" s="65">
        <v>2</v>
      </c>
      <c r="F132" s="62" t="s">
        <v>1</v>
      </c>
      <c r="G132" s="65">
        <v>2</v>
      </c>
      <c r="H132" s="62" t="s">
        <v>6</v>
      </c>
      <c r="I132" s="62" t="s">
        <v>15125</v>
      </c>
      <c r="J132" s="62" t="s">
        <v>15750</v>
      </c>
      <c r="K132" s="62" t="s">
        <v>15181</v>
      </c>
      <c r="L132" s="62" t="s">
        <v>15179</v>
      </c>
      <c r="N132">
        <f>VLOOKUP(B132,'saldo z22k032'!D:F,3,FALSE)</f>
        <v>0</v>
      </c>
      <c r="O132" s="6">
        <f t="shared" si="18"/>
        <v>2</v>
      </c>
      <c r="P132" s="6">
        <f t="shared" si="19"/>
        <v>2</v>
      </c>
      <c r="Q132" t="str">
        <f t="shared" si="20"/>
        <v>908400066285</v>
      </c>
    </row>
    <row r="133" spans="1:17" x14ac:dyDescent="0.25">
      <c r="A133" s="62" t="s">
        <v>15180</v>
      </c>
      <c r="B133" s="13" t="s">
        <v>15751</v>
      </c>
      <c r="C133" s="62" t="s">
        <v>15752</v>
      </c>
      <c r="D133" s="64">
        <v>45655</v>
      </c>
      <c r="E133" s="65">
        <v>4</v>
      </c>
      <c r="F133" s="62" t="s">
        <v>1</v>
      </c>
      <c r="G133" s="65">
        <v>4</v>
      </c>
      <c r="H133" s="62" t="s">
        <v>6</v>
      </c>
      <c r="I133" s="62" t="s">
        <v>15125</v>
      </c>
      <c r="J133" s="62" t="s">
        <v>14997</v>
      </c>
      <c r="K133" s="62" t="s">
        <v>15181</v>
      </c>
      <c r="L133" s="62" t="s">
        <v>15179</v>
      </c>
      <c r="N133">
        <f>VLOOKUP(B133,'saldo z22k032'!D:F,3,FALSE)</f>
        <v>0</v>
      </c>
      <c r="O133" s="6">
        <f t="shared" si="18"/>
        <v>4</v>
      </c>
      <c r="P133" s="6">
        <f t="shared" si="19"/>
        <v>4</v>
      </c>
      <c r="Q133" t="str">
        <f t="shared" si="20"/>
        <v>908400066285</v>
      </c>
    </row>
    <row r="134" spans="1:17" x14ac:dyDescent="0.25">
      <c r="A134" s="62" t="s">
        <v>15126</v>
      </c>
      <c r="B134" s="13" t="s">
        <v>15938</v>
      </c>
      <c r="C134" s="62" t="s">
        <v>15939</v>
      </c>
      <c r="D134" s="64">
        <v>45396</v>
      </c>
      <c r="E134" s="65">
        <v>1</v>
      </c>
      <c r="F134" s="62" t="s">
        <v>1</v>
      </c>
      <c r="G134" s="65">
        <v>1</v>
      </c>
      <c r="H134" s="62" t="s">
        <v>15935</v>
      </c>
      <c r="I134" s="62" t="s">
        <v>3</v>
      </c>
      <c r="J134" s="62" t="s">
        <v>14945</v>
      </c>
      <c r="K134" s="62" t="s">
        <v>15889</v>
      </c>
      <c r="L134" s="62" t="s">
        <v>4</v>
      </c>
      <c r="N134">
        <f>VLOOKUP(B134,'saldo z22k032'!D:F,3,FALSE)</f>
        <v>0</v>
      </c>
      <c r="O134" s="6">
        <f t="shared" si="18"/>
        <v>1</v>
      </c>
      <c r="P134" s="6">
        <f t="shared" si="19"/>
        <v>1</v>
      </c>
      <c r="Q134" t="str">
        <f t="shared" si="20"/>
        <v>908400066435</v>
      </c>
    </row>
    <row r="135" spans="1:17" x14ac:dyDescent="0.25">
      <c r="A135" s="62" t="s">
        <v>15180</v>
      </c>
      <c r="B135" s="13" t="s">
        <v>15347</v>
      </c>
      <c r="C135" s="62" t="s">
        <v>15348</v>
      </c>
      <c r="D135" s="64">
        <v>45655</v>
      </c>
      <c r="E135" s="65">
        <v>8</v>
      </c>
      <c r="F135" s="62" t="s">
        <v>1</v>
      </c>
      <c r="G135" s="65">
        <v>8</v>
      </c>
      <c r="H135" s="62" t="s">
        <v>6</v>
      </c>
      <c r="I135" s="62" t="s">
        <v>15125</v>
      </c>
      <c r="J135" s="62" t="s">
        <v>14967</v>
      </c>
      <c r="K135" s="62" t="s">
        <v>15181</v>
      </c>
      <c r="L135" s="62" t="s">
        <v>15179</v>
      </c>
      <c r="N135">
        <f>VLOOKUP(B135,'saldo z22k032'!D:F,3,FALSE)</f>
        <v>0</v>
      </c>
      <c r="O135" s="6">
        <f t="shared" si="18"/>
        <v>8</v>
      </c>
      <c r="P135" s="6">
        <f t="shared" si="19"/>
        <v>8</v>
      </c>
      <c r="Q135" t="str">
        <f t="shared" si="20"/>
        <v>908400066285</v>
      </c>
    </row>
    <row r="136" spans="1:17" x14ac:dyDescent="0.25">
      <c r="A136" s="62" t="s">
        <v>15157</v>
      </c>
      <c r="B136" s="13" t="s">
        <v>15275</v>
      </c>
      <c r="C136" s="62" t="s">
        <v>15276</v>
      </c>
      <c r="D136" s="64">
        <v>45360</v>
      </c>
      <c r="E136" s="65">
        <v>1</v>
      </c>
      <c r="F136" s="62" t="s">
        <v>1</v>
      </c>
      <c r="G136" s="65">
        <v>1</v>
      </c>
      <c r="H136" s="62" t="s">
        <v>14332</v>
      </c>
      <c r="I136" s="62" t="s">
        <v>3</v>
      </c>
      <c r="J136" s="62" t="s">
        <v>14948</v>
      </c>
      <c r="K136" s="62" t="s">
        <v>15267</v>
      </c>
      <c r="L136" s="62" t="s">
        <v>4</v>
      </c>
      <c r="N136">
        <f>VLOOKUP(B136,'saldo z22k032'!D:F,3,FALSE)</f>
        <v>0</v>
      </c>
      <c r="O136" s="6">
        <f t="shared" si="18"/>
        <v>1</v>
      </c>
      <c r="P136" s="6">
        <f t="shared" si="19"/>
        <v>1</v>
      </c>
      <c r="Q136" t="str">
        <f t="shared" si="20"/>
        <v>908400066198</v>
      </c>
    </row>
    <row r="137" spans="1:17" x14ac:dyDescent="0.25">
      <c r="A137" s="62" t="s">
        <v>15166</v>
      </c>
      <c r="B137" s="13" t="s">
        <v>15507</v>
      </c>
      <c r="C137" s="62" t="s">
        <v>15508</v>
      </c>
      <c r="D137" s="64">
        <v>45360</v>
      </c>
      <c r="E137" s="65">
        <v>1</v>
      </c>
      <c r="F137" s="62" t="s">
        <v>1</v>
      </c>
      <c r="G137" s="65">
        <v>1</v>
      </c>
      <c r="H137" s="62" t="s">
        <v>14332</v>
      </c>
      <c r="I137" s="62" t="s">
        <v>3</v>
      </c>
      <c r="J137" s="62" t="s">
        <v>14995</v>
      </c>
      <c r="K137" s="62" t="s">
        <v>15509</v>
      </c>
      <c r="L137" s="62" t="s">
        <v>4</v>
      </c>
      <c r="N137">
        <f>VLOOKUP(B137,'saldo z22k032'!D:F,3,FALSE)</f>
        <v>0</v>
      </c>
      <c r="O137" s="6">
        <f t="shared" si="18"/>
        <v>1</v>
      </c>
      <c r="P137" s="6">
        <f t="shared" si="19"/>
        <v>1</v>
      </c>
      <c r="Q137" t="str">
        <f t="shared" si="20"/>
        <v>908400066199</v>
      </c>
    </row>
    <row r="138" spans="1:17" x14ac:dyDescent="0.25">
      <c r="A138" s="62" t="s">
        <v>15166</v>
      </c>
      <c r="B138" s="13" t="s">
        <v>15510</v>
      </c>
      <c r="C138" s="62" t="s">
        <v>15511</v>
      </c>
      <c r="D138" s="64">
        <v>45360</v>
      </c>
      <c r="E138" s="65">
        <v>1</v>
      </c>
      <c r="F138" s="62" t="s">
        <v>1</v>
      </c>
      <c r="G138" s="65">
        <v>1</v>
      </c>
      <c r="H138" s="62" t="s">
        <v>14332</v>
      </c>
      <c r="I138" s="62" t="s">
        <v>3</v>
      </c>
      <c r="J138" s="62" t="s">
        <v>14986</v>
      </c>
      <c r="K138" s="62" t="s">
        <v>15509</v>
      </c>
      <c r="L138" s="62" t="s">
        <v>4</v>
      </c>
      <c r="N138">
        <f>VLOOKUP(B138,'saldo z22k032'!D:F,3,FALSE)</f>
        <v>0</v>
      </c>
      <c r="O138" s="6">
        <f t="shared" si="18"/>
        <v>1</v>
      </c>
      <c r="P138" s="6">
        <f t="shared" si="19"/>
        <v>1</v>
      </c>
      <c r="Q138" t="str">
        <f t="shared" si="20"/>
        <v>908400066199</v>
      </c>
    </row>
    <row r="139" spans="1:17" x14ac:dyDescent="0.25">
      <c r="A139" s="62" t="s">
        <v>15167</v>
      </c>
      <c r="B139" s="13" t="s">
        <v>15277</v>
      </c>
      <c r="C139" s="62" t="s">
        <v>15278</v>
      </c>
      <c r="D139" s="64">
        <v>45360</v>
      </c>
      <c r="E139" s="65">
        <v>1</v>
      </c>
      <c r="F139" s="62" t="s">
        <v>1</v>
      </c>
      <c r="G139" s="65">
        <v>1</v>
      </c>
      <c r="H139" s="62" t="s">
        <v>14332</v>
      </c>
      <c r="I139" s="62" t="s">
        <v>3</v>
      </c>
      <c r="J139" s="62" t="s">
        <v>14986</v>
      </c>
      <c r="K139" s="62" t="s">
        <v>15274</v>
      </c>
      <c r="L139" s="62" t="s">
        <v>4</v>
      </c>
      <c r="N139">
        <f>VLOOKUP(B139,'saldo z22k032'!D:F,3,FALSE)</f>
        <v>0</v>
      </c>
      <c r="O139" s="6">
        <f t="shared" si="18"/>
        <v>1</v>
      </c>
      <c r="P139" s="6">
        <f t="shared" si="19"/>
        <v>1</v>
      </c>
      <c r="Q139" t="str">
        <f t="shared" si="20"/>
        <v>908400066201</v>
      </c>
    </row>
    <row r="140" spans="1:17" x14ac:dyDescent="0.25">
      <c r="A140" s="62" t="s">
        <v>15167</v>
      </c>
      <c r="B140" s="13" t="s">
        <v>15512</v>
      </c>
      <c r="C140" s="62" t="s">
        <v>15513</v>
      </c>
      <c r="D140" s="64">
        <v>45360</v>
      </c>
      <c r="E140" s="65">
        <v>1</v>
      </c>
      <c r="F140" s="62" t="s">
        <v>1</v>
      </c>
      <c r="G140" s="65">
        <v>1</v>
      </c>
      <c r="H140" s="62" t="s">
        <v>14332</v>
      </c>
      <c r="I140" s="62" t="s">
        <v>3</v>
      </c>
      <c r="J140" s="62" t="s">
        <v>14981</v>
      </c>
      <c r="K140" s="62" t="s">
        <v>15274</v>
      </c>
      <c r="L140" s="62" t="s">
        <v>4</v>
      </c>
      <c r="N140">
        <f>VLOOKUP(B140,'saldo z22k032'!D:F,3,FALSE)</f>
        <v>0</v>
      </c>
      <c r="O140" s="6">
        <f t="shared" si="18"/>
        <v>1</v>
      </c>
      <c r="P140" s="6">
        <f t="shared" si="19"/>
        <v>1</v>
      </c>
      <c r="Q140" t="str">
        <f t="shared" si="20"/>
        <v>908400066201</v>
      </c>
    </row>
    <row r="141" spans="1:17" x14ac:dyDescent="0.25">
      <c r="A141" s="62" t="s">
        <v>15167</v>
      </c>
      <c r="B141" s="13" t="s">
        <v>15279</v>
      </c>
      <c r="C141" s="62" t="s">
        <v>15280</v>
      </c>
      <c r="D141" s="64">
        <v>45360</v>
      </c>
      <c r="E141" s="65">
        <v>1</v>
      </c>
      <c r="F141" s="62" t="s">
        <v>1</v>
      </c>
      <c r="G141" s="65">
        <v>1</v>
      </c>
      <c r="H141" s="62" t="s">
        <v>14332</v>
      </c>
      <c r="I141" s="62" t="s">
        <v>3</v>
      </c>
      <c r="J141" s="62" t="s">
        <v>14995</v>
      </c>
      <c r="K141" s="62" t="s">
        <v>15274</v>
      </c>
      <c r="L141" s="62" t="s">
        <v>4</v>
      </c>
      <c r="N141">
        <f>VLOOKUP(B141,'saldo z22k032'!D:F,3,FALSE)</f>
        <v>0</v>
      </c>
      <c r="O141" s="6">
        <f t="shared" si="18"/>
        <v>1</v>
      </c>
      <c r="P141" s="6">
        <f t="shared" si="19"/>
        <v>1</v>
      </c>
      <c r="Q141" t="str">
        <f t="shared" si="20"/>
        <v>908400066201</v>
      </c>
    </row>
    <row r="142" spans="1:17" x14ac:dyDescent="0.25">
      <c r="A142" s="62" t="s">
        <v>15262</v>
      </c>
      <c r="B142" s="13" t="s">
        <v>15514</v>
      </c>
      <c r="C142" s="62" t="s">
        <v>15515</v>
      </c>
      <c r="D142" s="64">
        <v>45360</v>
      </c>
      <c r="E142" s="65">
        <v>1</v>
      </c>
      <c r="F142" s="62" t="s">
        <v>1</v>
      </c>
      <c r="G142" s="65">
        <v>1</v>
      </c>
      <c r="H142" s="62" t="s">
        <v>14332</v>
      </c>
      <c r="I142" s="62" t="s">
        <v>3</v>
      </c>
      <c r="J142" s="62" t="s">
        <v>14973</v>
      </c>
      <c r="K142" s="62" t="s">
        <v>15271</v>
      </c>
      <c r="L142" s="62" t="s">
        <v>4</v>
      </c>
      <c r="N142">
        <f>VLOOKUP(B142,'saldo z22k032'!D:F,3,FALSE)</f>
        <v>0</v>
      </c>
      <c r="O142" s="6">
        <f t="shared" si="18"/>
        <v>1</v>
      </c>
      <c r="P142" s="6">
        <f t="shared" si="19"/>
        <v>1</v>
      </c>
      <c r="Q142" t="str">
        <f t="shared" si="20"/>
        <v>908400066202</v>
      </c>
    </row>
    <row r="143" spans="1:17" x14ac:dyDescent="0.25">
      <c r="A143" s="62" t="s">
        <v>15262</v>
      </c>
      <c r="B143" s="13" t="s">
        <v>15516</v>
      </c>
      <c r="C143" s="62" t="s">
        <v>15517</v>
      </c>
      <c r="D143" s="64">
        <v>45360</v>
      </c>
      <c r="E143" s="65">
        <v>1</v>
      </c>
      <c r="F143" s="62" t="s">
        <v>1</v>
      </c>
      <c r="G143" s="65">
        <v>1</v>
      </c>
      <c r="H143" s="62" t="s">
        <v>14332</v>
      </c>
      <c r="I143" s="62" t="s">
        <v>3</v>
      </c>
      <c r="J143" s="62" t="s">
        <v>14974</v>
      </c>
      <c r="K143" s="62" t="s">
        <v>15271</v>
      </c>
      <c r="L143" s="62" t="s">
        <v>4</v>
      </c>
      <c r="N143">
        <f>VLOOKUP(B143,'saldo z22k032'!D:F,3,FALSE)</f>
        <v>0</v>
      </c>
      <c r="O143" s="6">
        <f t="shared" si="18"/>
        <v>1</v>
      </c>
      <c r="P143" s="6">
        <f t="shared" si="19"/>
        <v>1</v>
      </c>
      <c r="Q143" t="str">
        <f t="shared" si="20"/>
        <v>908400066202</v>
      </c>
    </row>
    <row r="144" spans="1:17" x14ac:dyDescent="0.25">
      <c r="A144" s="62" t="s">
        <v>15262</v>
      </c>
      <c r="B144" s="13" t="s">
        <v>15518</v>
      </c>
      <c r="C144" s="62" t="s">
        <v>15519</v>
      </c>
      <c r="D144" s="64">
        <v>45360</v>
      </c>
      <c r="E144" s="65">
        <v>1</v>
      </c>
      <c r="F144" s="62" t="s">
        <v>1</v>
      </c>
      <c r="G144" s="65">
        <v>1</v>
      </c>
      <c r="H144" s="62" t="s">
        <v>14332</v>
      </c>
      <c r="I144" s="62" t="s">
        <v>3</v>
      </c>
      <c r="J144" s="62" t="s">
        <v>14939</v>
      </c>
      <c r="K144" s="62" t="s">
        <v>15271</v>
      </c>
      <c r="L144" s="62" t="s">
        <v>4</v>
      </c>
      <c r="N144">
        <f>VLOOKUP(B144,'saldo z22k032'!D:F,3,FALSE)</f>
        <v>0</v>
      </c>
      <c r="O144" s="6">
        <f t="shared" si="18"/>
        <v>1</v>
      </c>
      <c r="P144" s="6">
        <f t="shared" si="19"/>
        <v>1</v>
      </c>
      <c r="Q144" t="str">
        <f t="shared" si="20"/>
        <v>908400066202</v>
      </c>
    </row>
    <row r="145" spans="1:17" x14ac:dyDescent="0.25">
      <c r="A145" s="62" t="s">
        <v>15263</v>
      </c>
      <c r="B145" s="13" t="s">
        <v>15520</v>
      </c>
      <c r="C145" s="62" t="s">
        <v>15521</v>
      </c>
      <c r="D145" s="64">
        <v>45360</v>
      </c>
      <c r="E145" s="65">
        <v>1</v>
      </c>
      <c r="F145" s="62" t="s">
        <v>1</v>
      </c>
      <c r="G145" s="65">
        <v>1</v>
      </c>
      <c r="H145" s="62" t="s">
        <v>14332</v>
      </c>
      <c r="I145" s="62" t="s">
        <v>3</v>
      </c>
      <c r="J145" s="62" t="s">
        <v>14974</v>
      </c>
      <c r="K145" s="62" t="s">
        <v>15273</v>
      </c>
      <c r="L145" s="62" t="s">
        <v>4</v>
      </c>
      <c r="N145">
        <f>VLOOKUP(B145,'saldo z22k032'!D:F,3,FALSE)</f>
        <v>0</v>
      </c>
      <c r="O145" s="6">
        <f t="shared" si="18"/>
        <v>1</v>
      </c>
      <c r="P145" s="6">
        <f t="shared" si="19"/>
        <v>1</v>
      </c>
      <c r="Q145" t="str">
        <f t="shared" si="20"/>
        <v>908400066203</v>
      </c>
    </row>
    <row r="146" spans="1:17" x14ac:dyDescent="0.25">
      <c r="A146" s="62" t="s">
        <v>15263</v>
      </c>
      <c r="B146" s="13" t="s">
        <v>15522</v>
      </c>
      <c r="C146" s="62" t="s">
        <v>15523</v>
      </c>
      <c r="D146" s="64">
        <v>45360</v>
      </c>
      <c r="E146" s="65">
        <v>1</v>
      </c>
      <c r="F146" s="62" t="s">
        <v>1</v>
      </c>
      <c r="G146" s="65">
        <v>1</v>
      </c>
      <c r="H146" s="62" t="s">
        <v>14332</v>
      </c>
      <c r="I146" s="62" t="s">
        <v>3</v>
      </c>
      <c r="J146" s="62" t="s">
        <v>14939</v>
      </c>
      <c r="K146" s="62" t="s">
        <v>15273</v>
      </c>
      <c r="L146" s="62" t="s">
        <v>4</v>
      </c>
      <c r="N146">
        <f>VLOOKUP(B146,'saldo z22k032'!D:F,3,FALSE)</f>
        <v>0</v>
      </c>
      <c r="O146" s="6">
        <f t="shared" si="18"/>
        <v>1</v>
      </c>
      <c r="P146" s="6">
        <f t="shared" si="19"/>
        <v>1</v>
      </c>
      <c r="Q146" t="str">
        <f t="shared" si="20"/>
        <v>908400066203</v>
      </c>
    </row>
    <row r="147" spans="1:17" x14ac:dyDescent="0.25">
      <c r="A147" s="62" t="s">
        <v>15263</v>
      </c>
      <c r="B147" s="13" t="s">
        <v>15524</v>
      </c>
      <c r="C147" s="62" t="s">
        <v>15525</v>
      </c>
      <c r="D147" s="64">
        <v>45360</v>
      </c>
      <c r="E147" s="65">
        <v>1</v>
      </c>
      <c r="F147" s="62" t="s">
        <v>1</v>
      </c>
      <c r="G147" s="65">
        <v>1</v>
      </c>
      <c r="H147" s="62" t="s">
        <v>14332</v>
      </c>
      <c r="I147" s="62" t="s">
        <v>3</v>
      </c>
      <c r="J147" s="62" t="s">
        <v>14941</v>
      </c>
      <c r="K147" s="62" t="s">
        <v>15273</v>
      </c>
      <c r="L147" s="62" t="s">
        <v>4</v>
      </c>
      <c r="N147">
        <f>VLOOKUP(B147,'saldo z22k032'!D:F,3,FALSE)</f>
        <v>0</v>
      </c>
      <c r="O147" s="6">
        <f t="shared" si="18"/>
        <v>1</v>
      </c>
      <c r="P147" s="6">
        <f t="shared" si="19"/>
        <v>1</v>
      </c>
      <c r="Q147" t="str">
        <f t="shared" si="20"/>
        <v>908400066203</v>
      </c>
    </row>
    <row r="148" spans="1:17" x14ac:dyDescent="0.25">
      <c r="A148" s="62" t="s">
        <v>11387</v>
      </c>
      <c r="B148" s="13" t="s">
        <v>15609</v>
      </c>
      <c r="C148" s="62" t="s">
        <v>15610</v>
      </c>
      <c r="D148" s="64">
        <v>45057</v>
      </c>
      <c r="E148" s="65">
        <v>1</v>
      </c>
      <c r="F148" s="62" t="s">
        <v>1</v>
      </c>
      <c r="G148" s="65">
        <v>1</v>
      </c>
      <c r="H148" s="62" t="s">
        <v>14332</v>
      </c>
      <c r="I148" s="62" t="s">
        <v>3</v>
      </c>
      <c r="J148" s="62" t="s">
        <v>15611</v>
      </c>
      <c r="K148" s="62" t="s">
        <v>15102</v>
      </c>
      <c r="L148" s="62" t="s">
        <v>15101</v>
      </c>
      <c r="N148">
        <f>VLOOKUP(B148,'saldo z22k032'!D:F,3,FALSE)</f>
        <v>0</v>
      </c>
      <c r="O148" s="6">
        <f t="shared" si="18"/>
        <v>1</v>
      </c>
      <c r="P148" s="6">
        <f t="shared" si="19"/>
        <v>1</v>
      </c>
      <c r="Q148" t="str">
        <f t="shared" si="20"/>
        <v>908400064453</v>
      </c>
    </row>
    <row r="149" spans="1:17" x14ac:dyDescent="0.25">
      <c r="A149" s="62" t="s">
        <v>11375</v>
      </c>
      <c r="B149" s="13" t="s">
        <v>15863</v>
      </c>
      <c r="C149" s="62" t="s">
        <v>15864</v>
      </c>
      <c r="D149" s="64">
        <v>45057</v>
      </c>
      <c r="E149" s="65">
        <v>1</v>
      </c>
      <c r="F149" s="62" t="s">
        <v>1</v>
      </c>
      <c r="G149" s="65">
        <v>1</v>
      </c>
      <c r="H149" s="62" t="s">
        <v>14332</v>
      </c>
      <c r="I149" s="62" t="s">
        <v>3</v>
      </c>
      <c r="J149" s="62" t="s">
        <v>15865</v>
      </c>
      <c r="K149" s="62" t="s">
        <v>15526</v>
      </c>
      <c r="L149" s="62" t="s">
        <v>4</v>
      </c>
      <c r="N149">
        <f>VLOOKUP(B149,'saldo z22k032'!D:F,3,FALSE)</f>
        <v>0</v>
      </c>
      <c r="O149" s="6">
        <f t="shared" si="18"/>
        <v>1</v>
      </c>
      <c r="P149" s="6">
        <f t="shared" si="19"/>
        <v>1</v>
      </c>
      <c r="Q149" t="str">
        <f t="shared" si="20"/>
        <v>908400064444</v>
      </c>
    </row>
    <row r="150" spans="1:17" x14ac:dyDescent="0.25">
      <c r="A150" s="62" t="s">
        <v>11379</v>
      </c>
      <c r="B150" s="13" t="s">
        <v>15866</v>
      </c>
      <c r="C150" s="62" t="s">
        <v>15867</v>
      </c>
      <c r="D150" s="64">
        <v>45057</v>
      </c>
      <c r="E150" s="65">
        <v>1</v>
      </c>
      <c r="F150" s="62" t="s">
        <v>1</v>
      </c>
      <c r="G150" s="65">
        <v>1</v>
      </c>
      <c r="H150" s="62" t="s">
        <v>14332</v>
      </c>
      <c r="I150" s="62" t="s">
        <v>3</v>
      </c>
      <c r="J150" s="62" t="s">
        <v>15868</v>
      </c>
      <c r="K150" s="62" t="s">
        <v>15780</v>
      </c>
      <c r="L150" s="62" t="s">
        <v>15101</v>
      </c>
      <c r="N150">
        <f>VLOOKUP(B150,'saldo z22k032'!D:F,3,FALSE)</f>
        <v>0</v>
      </c>
      <c r="O150" s="6">
        <f t="shared" si="18"/>
        <v>1</v>
      </c>
      <c r="P150" s="6">
        <f t="shared" si="19"/>
        <v>1</v>
      </c>
      <c r="Q150" t="str">
        <f t="shared" si="20"/>
        <v>908400064449</v>
      </c>
    </row>
    <row r="151" spans="1:17" x14ac:dyDescent="0.25">
      <c r="A151" s="62" t="s">
        <v>11383</v>
      </c>
      <c r="B151" s="13" t="s">
        <v>15869</v>
      </c>
      <c r="C151" s="62" t="s">
        <v>15870</v>
      </c>
      <c r="D151" s="64">
        <v>45057</v>
      </c>
      <c r="E151" s="65">
        <v>1</v>
      </c>
      <c r="F151" s="62" t="s">
        <v>1</v>
      </c>
      <c r="G151" s="65">
        <v>1</v>
      </c>
      <c r="H151" s="62" t="s">
        <v>14332</v>
      </c>
      <c r="I151" s="62" t="s">
        <v>3</v>
      </c>
      <c r="J151" s="62" t="s">
        <v>15871</v>
      </c>
      <c r="K151" s="62" t="s">
        <v>15103</v>
      </c>
      <c r="L151" s="62" t="s">
        <v>15101</v>
      </c>
      <c r="N151">
        <f>VLOOKUP(B151,'saldo z22k032'!D:F,3,FALSE)</f>
        <v>0</v>
      </c>
      <c r="O151" s="6">
        <f t="shared" si="18"/>
        <v>1</v>
      </c>
      <c r="P151" s="6">
        <f t="shared" si="19"/>
        <v>1</v>
      </c>
      <c r="Q151" t="str">
        <f t="shared" si="20"/>
        <v>908400064451</v>
      </c>
    </row>
    <row r="152" spans="1:17" x14ac:dyDescent="0.25">
      <c r="A152" s="62" t="s">
        <v>15157</v>
      </c>
      <c r="B152" s="13" t="s">
        <v>15281</v>
      </c>
      <c r="C152" s="62" t="s">
        <v>15282</v>
      </c>
      <c r="D152" s="64">
        <v>45360</v>
      </c>
      <c r="E152" s="65">
        <v>1</v>
      </c>
      <c r="F152" s="62" t="s">
        <v>1</v>
      </c>
      <c r="G152" s="65">
        <v>1</v>
      </c>
      <c r="H152" s="62" t="s">
        <v>14332</v>
      </c>
      <c r="I152" s="62" t="s">
        <v>3</v>
      </c>
      <c r="J152" s="62" t="s">
        <v>15187</v>
      </c>
      <c r="K152" s="62" t="s">
        <v>15267</v>
      </c>
      <c r="L152" s="62" t="s">
        <v>4</v>
      </c>
      <c r="N152">
        <f>VLOOKUP(B152,'saldo z22k032'!D:F,3,FALSE)</f>
        <v>0</v>
      </c>
      <c r="O152" s="6">
        <f t="shared" si="18"/>
        <v>1</v>
      </c>
      <c r="P152" s="6">
        <f t="shared" si="19"/>
        <v>1</v>
      </c>
      <c r="Q152" t="str">
        <f t="shared" si="20"/>
        <v>908400066198</v>
      </c>
    </row>
    <row r="153" spans="1:17" x14ac:dyDescent="0.25">
      <c r="A153" s="62" t="s">
        <v>15180</v>
      </c>
      <c r="B153" s="13" t="s">
        <v>15896</v>
      </c>
      <c r="C153" s="62" t="s">
        <v>15897</v>
      </c>
      <c r="D153" s="64">
        <v>45655</v>
      </c>
      <c r="E153" s="65">
        <v>1</v>
      </c>
      <c r="F153" s="62" t="s">
        <v>1</v>
      </c>
      <c r="G153" s="65">
        <v>1</v>
      </c>
      <c r="H153" s="62" t="s">
        <v>6</v>
      </c>
      <c r="I153" s="62" t="s">
        <v>15125</v>
      </c>
      <c r="J153" s="62" t="s">
        <v>15898</v>
      </c>
      <c r="K153" s="62" t="s">
        <v>15181</v>
      </c>
      <c r="L153" s="62" t="s">
        <v>15179</v>
      </c>
      <c r="N153">
        <f>VLOOKUP(B153,'saldo z22k032'!D:F,3,FALSE)</f>
        <v>0</v>
      </c>
      <c r="O153" s="6">
        <f t="shared" si="18"/>
        <v>1</v>
      </c>
      <c r="P153" s="6">
        <f t="shared" si="19"/>
        <v>1</v>
      </c>
      <c r="Q153" t="str">
        <f t="shared" si="20"/>
        <v>908400066285</v>
      </c>
    </row>
    <row r="154" spans="1:17" x14ac:dyDescent="0.25">
      <c r="A154" s="62" t="s">
        <v>15180</v>
      </c>
      <c r="B154" s="13" t="s">
        <v>15349</v>
      </c>
      <c r="C154" s="62" t="s">
        <v>15350</v>
      </c>
      <c r="D154" s="64">
        <v>45655</v>
      </c>
      <c r="E154" s="65">
        <v>3</v>
      </c>
      <c r="F154" s="62" t="s">
        <v>1</v>
      </c>
      <c r="G154" s="65">
        <v>3</v>
      </c>
      <c r="H154" s="62" t="s">
        <v>6</v>
      </c>
      <c r="I154" s="62" t="s">
        <v>15125</v>
      </c>
      <c r="J154" s="62" t="s">
        <v>15351</v>
      </c>
      <c r="K154" s="62" t="s">
        <v>15181</v>
      </c>
      <c r="L154" s="62" t="s">
        <v>15179</v>
      </c>
      <c r="N154">
        <f>VLOOKUP(B154,'saldo z22k032'!D:F,3,FALSE)</f>
        <v>0</v>
      </c>
      <c r="O154" s="6">
        <f t="shared" si="18"/>
        <v>3</v>
      </c>
      <c r="P154" s="6">
        <f t="shared" si="19"/>
        <v>3</v>
      </c>
      <c r="Q154" t="str">
        <f t="shared" si="20"/>
        <v>908400066285</v>
      </c>
    </row>
    <row r="155" spans="1:17" x14ac:dyDescent="0.25">
      <c r="A155" s="62" t="s">
        <v>15180</v>
      </c>
      <c r="B155" s="13" t="s">
        <v>15352</v>
      </c>
      <c r="C155" s="62" t="s">
        <v>15353</v>
      </c>
      <c r="D155" s="64">
        <v>45655</v>
      </c>
      <c r="E155" s="65">
        <v>2</v>
      </c>
      <c r="F155" s="62" t="s">
        <v>1</v>
      </c>
      <c r="G155" s="65">
        <v>2</v>
      </c>
      <c r="H155" s="62" t="s">
        <v>6</v>
      </c>
      <c r="I155" s="62" t="s">
        <v>15125</v>
      </c>
      <c r="J155" s="62" t="s">
        <v>14970</v>
      </c>
      <c r="K155" s="62" t="s">
        <v>15181</v>
      </c>
      <c r="L155" s="62" t="s">
        <v>15179</v>
      </c>
      <c r="N155">
        <f>VLOOKUP(B155,'saldo z22k032'!D:F,3,FALSE)</f>
        <v>0</v>
      </c>
      <c r="O155" s="6">
        <f t="shared" si="18"/>
        <v>2</v>
      </c>
      <c r="P155" s="6">
        <f t="shared" si="19"/>
        <v>2</v>
      </c>
      <c r="Q155" t="str">
        <f t="shared" si="20"/>
        <v>908400066285</v>
      </c>
    </row>
    <row r="156" spans="1:17" x14ac:dyDescent="0.25">
      <c r="A156" s="62" t="s">
        <v>15180</v>
      </c>
      <c r="B156" s="13" t="s">
        <v>15354</v>
      </c>
      <c r="C156" s="62" t="s">
        <v>15353</v>
      </c>
      <c r="D156" s="64">
        <v>45655</v>
      </c>
      <c r="E156" s="65">
        <v>14</v>
      </c>
      <c r="F156" s="62" t="s">
        <v>1</v>
      </c>
      <c r="G156" s="65">
        <v>14</v>
      </c>
      <c r="H156" s="62" t="s">
        <v>6</v>
      </c>
      <c r="I156" s="62" t="s">
        <v>15125</v>
      </c>
      <c r="J156" s="62" t="s">
        <v>14964</v>
      </c>
      <c r="K156" s="62" t="s">
        <v>15181</v>
      </c>
      <c r="L156" s="62" t="s">
        <v>15179</v>
      </c>
      <c r="N156">
        <f>VLOOKUP(B156,'saldo z22k032'!D:F,3,FALSE)</f>
        <v>0</v>
      </c>
      <c r="O156" s="6">
        <f t="shared" si="18"/>
        <v>14</v>
      </c>
      <c r="P156" s="6">
        <f t="shared" si="19"/>
        <v>14</v>
      </c>
      <c r="Q156" t="str">
        <f t="shared" si="20"/>
        <v>908400066285</v>
      </c>
    </row>
    <row r="157" spans="1:17" x14ac:dyDescent="0.25">
      <c r="A157" s="62" t="s">
        <v>15262</v>
      </c>
      <c r="B157" s="13" t="s">
        <v>15612</v>
      </c>
      <c r="C157" s="62" t="s">
        <v>15613</v>
      </c>
      <c r="D157" s="64">
        <v>45360</v>
      </c>
      <c r="E157" s="65">
        <v>2</v>
      </c>
      <c r="F157" s="62" t="s">
        <v>1</v>
      </c>
      <c r="G157" s="65">
        <v>2</v>
      </c>
      <c r="H157" s="62" t="s">
        <v>15270</v>
      </c>
      <c r="I157" s="62" t="s">
        <v>3</v>
      </c>
      <c r="J157" s="62" t="s">
        <v>14989</v>
      </c>
      <c r="K157" s="62" t="s">
        <v>15271</v>
      </c>
      <c r="L157" s="62" t="s">
        <v>4</v>
      </c>
      <c r="N157">
        <f>VLOOKUP(B157,'saldo z22k032'!D:F,3,FALSE)</f>
        <v>0</v>
      </c>
      <c r="O157" s="6">
        <f t="shared" si="18"/>
        <v>2</v>
      </c>
      <c r="P157" s="6">
        <f t="shared" si="19"/>
        <v>2</v>
      </c>
      <c r="Q157" t="str">
        <f t="shared" si="20"/>
        <v>908400066202</v>
      </c>
    </row>
    <row r="158" spans="1:17" x14ac:dyDescent="0.25">
      <c r="A158" s="62" t="s">
        <v>15263</v>
      </c>
      <c r="B158" s="13" t="s">
        <v>15612</v>
      </c>
      <c r="C158" s="62" t="s">
        <v>15613</v>
      </c>
      <c r="D158" s="64">
        <v>45360</v>
      </c>
      <c r="E158" s="65">
        <v>2</v>
      </c>
      <c r="F158" s="62" t="s">
        <v>1</v>
      </c>
      <c r="G158" s="65">
        <v>2</v>
      </c>
      <c r="H158" s="62" t="s">
        <v>15272</v>
      </c>
      <c r="I158" s="62" t="s">
        <v>3</v>
      </c>
      <c r="J158" s="62" t="s">
        <v>15318</v>
      </c>
      <c r="K158" s="62" t="s">
        <v>15273</v>
      </c>
      <c r="L158" s="62" t="s">
        <v>4</v>
      </c>
      <c r="N158">
        <f>VLOOKUP(B158,'saldo z22k032'!D:F,3,FALSE)</f>
        <v>0</v>
      </c>
      <c r="O158" s="6">
        <f t="shared" si="18"/>
        <v>2</v>
      </c>
      <c r="P158" s="6">
        <f t="shared" si="19"/>
        <v>2</v>
      </c>
      <c r="Q158" t="str">
        <f t="shared" si="20"/>
        <v>908400066203</v>
      </c>
    </row>
    <row r="159" spans="1:17" x14ac:dyDescent="0.25">
      <c r="A159" s="62" t="s">
        <v>15180</v>
      </c>
      <c r="B159" s="13" t="s">
        <v>15753</v>
      </c>
      <c r="C159" s="62" t="s">
        <v>15754</v>
      </c>
      <c r="D159" s="64">
        <v>45655</v>
      </c>
      <c r="E159" s="65">
        <v>2</v>
      </c>
      <c r="F159" s="62" t="s">
        <v>1</v>
      </c>
      <c r="G159" s="65">
        <v>2</v>
      </c>
      <c r="H159" s="62" t="s">
        <v>6</v>
      </c>
      <c r="I159" s="62" t="s">
        <v>15125</v>
      </c>
      <c r="J159" s="62" t="s">
        <v>15755</v>
      </c>
      <c r="K159" s="62" t="s">
        <v>15181</v>
      </c>
      <c r="L159" s="62" t="s">
        <v>15179</v>
      </c>
      <c r="N159">
        <f>VLOOKUP(B159,'saldo z22k032'!D:F,3,FALSE)</f>
        <v>0</v>
      </c>
      <c r="O159" s="6">
        <f t="shared" si="18"/>
        <v>2</v>
      </c>
      <c r="P159" s="6">
        <f t="shared" si="19"/>
        <v>2</v>
      </c>
      <c r="Q159" t="str">
        <f t="shared" si="20"/>
        <v>908400066285</v>
      </c>
    </row>
    <row r="160" spans="1:17" x14ac:dyDescent="0.25">
      <c r="A160" s="62" t="s">
        <v>11387</v>
      </c>
      <c r="B160" s="13" t="s">
        <v>15132</v>
      </c>
      <c r="C160" s="62" t="s">
        <v>15133</v>
      </c>
      <c r="D160" s="64">
        <v>45057</v>
      </c>
      <c r="E160" s="65">
        <v>1</v>
      </c>
      <c r="F160" s="62" t="s">
        <v>1</v>
      </c>
      <c r="G160" s="65">
        <v>1</v>
      </c>
      <c r="H160" s="62" t="s">
        <v>2</v>
      </c>
      <c r="I160" s="62" t="s">
        <v>3</v>
      </c>
      <c r="J160" s="62" t="s">
        <v>15134</v>
      </c>
      <c r="K160" s="62" t="s">
        <v>15102</v>
      </c>
      <c r="L160" s="62" t="s">
        <v>15101</v>
      </c>
      <c r="N160">
        <f>VLOOKUP(B160,'saldo z22k032'!D:F,3,FALSE)</f>
        <v>0</v>
      </c>
      <c r="O160" s="6">
        <f t="shared" si="18"/>
        <v>1</v>
      </c>
      <c r="P160" s="6">
        <f t="shared" si="19"/>
        <v>1</v>
      </c>
      <c r="Q160" t="str">
        <f t="shared" si="20"/>
        <v>908400064453</v>
      </c>
    </row>
    <row r="161" spans="1:17" x14ac:dyDescent="0.25">
      <c r="A161" s="62" t="s">
        <v>11387</v>
      </c>
      <c r="B161" s="13" t="s">
        <v>15168</v>
      </c>
      <c r="C161" s="62" t="s">
        <v>15169</v>
      </c>
      <c r="D161" s="64">
        <v>45057</v>
      </c>
      <c r="E161" s="65">
        <v>1</v>
      </c>
      <c r="F161" s="62" t="s">
        <v>1</v>
      </c>
      <c r="G161" s="65">
        <v>1</v>
      </c>
      <c r="H161" s="62" t="s">
        <v>2</v>
      </c>
      <c r="I161" s="62" t="s">
        <v>3</v>
      </c>
      <c r="J161" s="62" t="s">
        <v>14994</v>
      </c>
      <c r="K161" s="62" t="s">
        <v>15102</v>
      </c>
      <c r="L161" s="62" t="s">
        <v>15101</v>
      </c>
      <c r="N161">
        <f>VLOOKUP(B161,'saldo z22k032'!D:F,3,FALSE)</f>
        <v>0</v>
      </c>
      <c r="O161" s="6">
        <f t="shared" si="18"/>
        <v>1</v>
      </c>
      <c r="P161" s="6">
        <f t="shared" si="19"/>
        <v>1</v>
      </c>
      <c r="Q161" t="str">
        <f t="shared" si="20"/>
        <v>908400064453</v>
      </c>
    </row>
    <row r="162" spans="1:17" x14ac:dyDescent="0.25">
      <c r="A162" s="62" t="s">
        <v>15295</v>
      </c>
      <c r="B162" s="13" t="s">
        <v>15355</v>
      </c>
      <c r="C162" s="62" t="s">
        <v>15356</v>
      </c>
      <c r="D162" s="64">
        <v>45707</v>
      </c>
      <c r="E162" s="65">
        <v>4</v>
      </c>
      <c r="F162" s="62" t="s">
        <v>1</v>
      </c>
      <c r="G162" s="65">
        <v>4</v>
      </c>
      <c r="H162" s="62" t="s">
        <v>6</v>
      </c>
      <c r="I162" s="62" t="s">
        <v>15125</v>
      </c>
      <c r="J162" s="62" t="s">
        <v>14990</v>
      </c>
      <c r="K162" s="62" t="s">
        <v>15296</v>
      </c>
      <c r="L162" s="62" t="s">
        <v>15179</v>
      </c>
      <c r="N162">
        <f>VLOOKUP(B162,'saldo z22k032'!D:F,3,FALSE)</f>
        <v>0</v>
      </c>
      <c r="O162" s="6">
        <f t="shared" si="18"/>
        <v>4</v>
      </c>
      <c r="P162" s="6">
        <f t="shared" si="19"/>
        <v>4</v>
      </c>
      <c r="Q162" t="str">
        <f t="shared" si="20"/>
        <v>908400066086</v>
      </c>
    </row>
    <row r="163" spans="1:17" x14ac:dyDescent="0.25">
      <c r="A163" s="62" t="s">
        <v>15180</v>
      </c>
      <c r="B163" s="13" t="s">
        <v>15756</v>
      </c>
      <c r="C163" s="62" t="s">
        <v>15757</v>
      </c>
      <c r="D163" s="64">
        <v>45655</v>
      </c>
      <c r="E163" s="65">
        <v>2</v>
      </c>
      <c r="F163" s="62" t="s">
        <v>1</v>
      </c>
      <c r="G163" s="65">
        <v>2</v>
      </c>
      <c r="H163" s="62" t="s">
        <v>6</v>
      </c>
      <c r="I163" s="62" t="s">
        <v>15125</v>
      </c>
      <c r="J163" s="62" t="s">
        <v>15758</v>
      </c>
      <c r="K163" s="62" t="s">
        <v>15181</v>
      </c>
      <c r="L163" s="62" t="s">
        <v>15179</v>
      </c>
      <c r="N163">
        <f>VLOOKUP(B163,'saldo z22k032'!D:F,3,FALSE)</f>
        <v>0</v>
      </c>
      <c r="O163" s="6">
        <f t="shared" si="18"/>
        <v>2</v>
      </c>
      <c r="P163" s="6">
        <f t="shared" si="19"/>
        <v>2</v>
      </c>
      <c r="Q163" t="str">
        <f t="shared" si="20"/>
        <v>908400066285</v>
      </c>
    </row>
    <row r="164" spans="1:17" x14ac:dyDescent="0.25">
      <c r="A164" s="62" t="s">
        <v>15180</v>
      </c>
      <c r="B164" s="13" t="s">
        <v>15759</v>
      </c>
      <c r="C164" s="62" t="s">
        <v>15760</v>
      </c>
      <c r="D164" s="64">
        <v>45655</v>
      </c>
      <c r="E164" s="65">
        <v>2</v>
      </c>
      <c r="F164" s="62" t="s">
        <v>1</v>
      </c>
      <c r="G164" s="65">
        <v>2</v>
      </c>
      <c r="H164" s="62" t="s">
        <v>6</v>
      </c>
      <c r="I164" s="62" t="s">
        <v>15125</v>
      </c>
      <c r="J164" s="62" t="s">
        <v>15761</v>
      </c>
      <c r="K164" s="62" t="s">
        <v>15181</v>
      </c>
      <c r="L164" s="62" t="s">
        <v>15179</v>
      </c>
      <c r="N164">
        <f>VLOOKUP(B164,'saldo z22k032'!D:F,3,FALSE)</f>
        <v>0</v>
      </c>
      <c r="O164" s="6">
        <f t="shared" si="18"/>
        <v>2</v>
      </c>
      <c r="P164" s="6">
        <f t="shared" si="19"/>
        <v>2</v>
      </c>
      <c r="Q164" t="str">
        <f t="shared" si="20"/>
        <v>908400066285</v>
      </c>
    </row>
    <row r="165" spans="1:17" x14ac:dyDescent="0.25">
      <c r="A165" s="62" t="s">
        <v>14592</v>
      </c>
      <c r="B165" s="13" t="s">
        <v>14662</v>
      </c>
      <c r="C165" s="62" t="s">
        <v>14663</v>
      </c>
      <c r="D165" s="64">
        <v>45300</v>
      </c>
      <c r="E165" s="65">
        <v>1</v>
      </c>
      <c r="F165" s="62" t="s">
        <v>1</v>
      </c>
      <c r="G165" s="65">
        <v>1</v>
      </c>
      <c r="H165" s="62" t="s">
        <v>14664</v>
      </c>
      <c r="I165" s="62" t="s">
        <v>3</v>
      </c>
      <c r="J165" s="62" t="s">
        <v>14945</v>
      </c>
      <c r="K165" s="62" t="s">
        <v>14655</v>
      </c>
      <c r="L165" s="62" t="s">
        <v>4</v>
      </c>
      <c r="N165">
        <f>VLOOKUP(B165,'saldo z22k032'!D:F,3,FALSE)</f>
        <v>0</v>
      </c>
      <c r="O165" s="6">
        <f t="shared" si="18"/>
        <v>1</v>
      </c>
      <c r="P165" s="6">
        <f t="shared" si="19"/>
        <v>1</v>
      </c>
      <c r="Q165" t="str">
        <f t="shared" si="20"/>
        <v>908400065905</v>
      </c>
    </row>
    <row r="166" spans="1:17" x14ac:dyDescent="0.25">
      <c r="A166" s="62" t="s">
        <v>14592</v>
      </c>
      <c r="B166" s="13" t="s">
        <v>14665</v>
      </c>
      <c r="C166" s="62" t="s">
        <v>14666</v>
      </c>
      <c r="D166" s="64">
        <v>45300</v>
      </c>
      <c r="E166" s="65">
        <v>1</v>
      </c>
      <c r="F166" s="62" t="s">
        <v>1</v>
      </c>
      <c r="G166" s="65">
        <v>1</v>
      </c>
      <c r="H166" s="62" t="s">
        <v>14664</v>
      </c>
      <c r="I166" s="62" t="s">
        <v>3</v>
      </c>
      <c r="J166" s="62" t="s">
        <v>14973</v>
      </c>
      <c r="K166" s="62" t="s">
        <v>14655</v>
      </c>
      <c r="L166" s="62" t="s">
        <v>4</v>
      </c>
      <c r="N166">
        <f>VLOOKUP(B166,'saldo z22k032'!D:F,3,FALSE)</f>
        <v>0</v>
      </c>
      <c r="O166" s="6">
        <f t="shared" ref="O166:O171" si="21">G166-N166</f>
        <v>1</v>
      </c>
      <c r="P166" s="6">
        <f t="shared" ref="P166:P171" si="22">O166-M166</f>
        <v>1</v>
      </c>
      <c r="Q166" t="str">
        <f t="shared" ref="Q166:Q171" si="23">A166</f>
        <v>908400065905</v>
      </c>
    </row>
    <row r="167" spans="1:17" x14ac:dyDescent="0.25">
      <c r="A167" s="62" t="s">
        <v>14592</v>
      </c>
      <c r="B167" s="13" t="s">
        <v>14667</v>
      </c>
      <c r="C167" s="62" t="s">
        <v>14668</v>
      </c>
      <c r="D167" s="64">
        <v>45300</v>
      </c>
      <c r="E167" s="65">
        <v>1</v>
      </c>
      <c r="F167" s="62" t="s">
        <v>1</v>
      </c>
      <c r="G167" s="65">
        <v>1</v>
      </c>
      <c r="H167" s="62" t="s">
        <v>14664</v>
      </c>
      <c r="I167" s="62" t="s">
        <v>3</v>
      </c>
      <c r="J167" s="62" t="s">
        <v>14974</v>
      </c>
      <c r="K167" s="62" t="s">
        <v>14655</v>
      </c>
      <c r="L167" s="62" t="s">
        <v>4</v>
      </c>
      <c r="N167">
        <f>VLOOKUP(B167,'saldo z22k032'!D:F,3,FALSE)</f>
        <v>0</v>
      </c>
      <c r="O167" s="6">
        <f t="shared" si="21"/>
        <v>1</v>
      </c>
      <c r="P167" s="6">
        <f t="shared" si="22"/>
        <v>1</v>
      </c>
      <c r="Q167" t="str">
        <f t="shared" si="23"/>
        <v>908400065905</v>
      </c>
    </row>
    <row r="168" spans="1:17" x14ac:dyDescent="0.25">
      <c r="A168" s="62" t="s">
        <v>14592</v>
      </c>
      <c r="B168" s="13" t="s">
        <v>14669</v>
      </c>
      <c r="C168" s="62" t="s">
        <v>14670</v>
      </c>
      <c r="D168" s="64">
        <v>45300</v>
      </c>
      <c r="E168" s="65">
        <v>1</v>
      </c>
      <c r="F168" s="62" t="s">
        <v>1</v>
      </c>
      <c r="G168" s="65">
        <v>1</v>
      </c>
      <c r="H168" s="62" t="s">
        <v>14664</v>
      </c>
      <c r="I168" s="62" t="s">
        <v>3</v>
      </c>
      <c r="J168" s="62" t="s">
        <v>14939</v>
      </c>
      <c r="K168" s="62" t="s">
        <v>14655</v>
      </c>
      <c r="L168" s="62" t="s">
        <v>4</v>
      </c>
      <c r="N168">
        <f>VLOOKUP(B168,'saldo z22k032'!D:F,3,FALSE)</f>
        <v>0</v>
      </c>
      <c r="O168" s="6">
        <f t="shared" si="21"/>
        <v>1</v>
      </c>
      <c r="P168" s="6">
        <f t="shared" si="22"/>
        <v>1</v>
      </c>
      <c r="Q168" t="str">
        <f t="shared" si="23"/>
        <v>908400065905</v>
      </c>
    </row>
    <row r="169" spans="1:17" x14ac:dyDescent="0.25">
      <c r="A169" s="62" t="s">
        <v>14592</v>
      </c>
      <c r="B169" s="13" t="s">
        <v>14671</v>
      </c>
      <c r="C169" s="62" t="s">
        <v>14672</v>
      </c>
      <c r="D169" s="64">
        <v>45300</v>
      </c>
      <c r="E169" s="65">
        <v>1</v>
      </c>
      <c r="F169" s="62" t="s">
        <v>1</v>
      </c>
      <c r="G169" s="65">
        <v>1</v>
      </c>
      <c r="H169" s="62" t="s">
        <v>14664</v>
      </c>
      <c r="I169" s="62" t="s">
        <v>3</v>
      </c>
      <c r="J169" s="62" t="s">
        <v>14941</v>
      </c>
      <c r="K169" s="62" t="s">
        <v>14655</v>
      </c>
      <c r="L169" s="62" t="s">
        <v>4</v>
      </c>
      <c r="N169">
        <f>VLOOKUP(B169,'saldo z22k032'!D:F,3,FALSE)</f>
        <v>0</v>
      </c>
      <c r="O169" s="6">
        <f t="shared" si="21"/>
        <v>1</v>
      </c>
      <c r="P169" s="6">
        <f t="shared" si="22"/>
        <v>1</v>
      </c>
      <c r="Q169" t="str">
        <f t="shared" si="23"/>
        <v>908400065905</v>
      </c>
    </row>
    <row r="170" spans="1:17" x14ac:dyDescent="0.25">
      <c r="A170" s="62" t="s">
        <v>14592</v>
      </c>
      <c r="B170" s="13" t="s">
        <v>14673</v>
      </c>
      <c r="C170" s="62" t="s">
        <v>14674</v>
      </c>
      <c r="D170" s="64">
        <v>45300</v>
      </c>
      <c r="E170" s="65">
        <v>1</v>
      </c>
      <c r="F170" s="62" t="s">
        <v>1</v>
      </c>
      <c r="G170" s="65">
        <v>1</v>
      </c>
      <c r="H170" s="62" t="s">
        <v>14664</v>
      </c>
      <c r="I170" s="62" t="s">
        <v>3</v>
      </c>
      <c r="J170" s="62" t="s">
        <v>8</v>
      </c>
      <c r="K170" s="62" t="s">
        <v>14655</v>
      </c>
      <c r="L170" s="62" t="s">
        <v>4</v>
      </c>
      <c r="N170">
        <f>VLOOKUP(B170,'saldo z22k032'!D:F,3,FALSE)</f>
        <v>0</v>
      </c>
      <c r="O170" s="6">
        <f t="shared" si="21"/>
        <v>1</v>
      </c>
      <c r="P170" s="6">
        <f t="shared" si="22"/>
        <v>1</v>
      </c>
      <c r="Q170" t="str">
        <f t="shared" si="23"/>
        <v>908400065905</v>
      </c>
    </row>
    <row r="171" spans="1:17" x14ac:dyDescent="0.25">
      <c r="A171" s="62" t="s">
        <v>15295</v>
      </c>
      <c r="B171" s="13" t="s">
        <v>15357</v>
      </c>
      <c r="C171" s="62" t="s">
        <v>15358</v>
      </c>
      <c r="D171" s="64">
        <v>45707</v>
      </c>
      <c r="E171" s="65">
        <v>4</v>
      </c>
      <c r="F171" s="62" t="s">
        <v>1</v>
      </c>
      <c r="G171" s="65">
        <v>4</v>
      </c>
      <c r="H171" s="62" t="s">
        <v>6</v>
      </c>
      <c r="I171" s="62" t="s">
        <v>15125</v>
      </c>
      <c r="J171" s="62" t="s">
        <v>15359</v>
      </c>
      <c r="K171" s="62" t="s">
        <v>15296</v>
      </c>
      <c r="L171" s="62" t="s">
        <v>15179</v>
      </c>
      <c r="N171">
        <f>VLOOKUP(B171,'saldo z22k032'!D:F,3,FALSE)</f>
        <v>0</v>
      </c>
      <c r="O171" s="6">
        <f t="shared" si="21"/>
        <v>4</v>
      </c>
      <c r="P171" s="6">
        <f t="shared" si="22"/>
        <v>4</v>
      </c>
      <c r="Q171" t="str">
        <f t="shared" si="23"/>
        <v>908400066086</v>
      </c>
    </row>
    <row r="172" spans="1:17" x14ac:dyDescent="0.25">
      <c r="A172" s="62" t="s">
        <v>14471</v>
      </c>
      <c r="B172" s="13" t="s">
        <v>14566</v>
      </c>
      <c r="C172" s="62" t="s">
        <v>14567</v>
      </c>
      <c r="D172" s="64">
        <v>45187</v>
      </c>
      <c r="E172" s="65">
        <v>1</v>
      </c>
      <c r="F172" s="62" t="s">
        <v>1</v>
      </c>
      <c r="G172" s="65">
        <v>1</v>
      </c>
      <c r="H172" s="62" t="s">
        <v>14328</v>
      </c>
      <c r="I172" s="62" t="s">
        <v>3</v>
      </c>
      <c r="J172" s="62" t="s">
        <v>14964</v>
      </c>
      <c r="K172" s="62" t="s">
        <v>14498</v>
      </c>
      <c r="L172" s="62" t="s">
        <v>4</v>
      </c>
      <c r="N172">
        <f>VLOOKUP(B172,'saldo z22k032'!D:F,3,FALSE)</f>
        <v>0</v>
      </c>
      <c r="O172" s="6">
        <f t="shared" ref="O172:O179" si="24">G172-N172</f>
        <v>1</v>
      </c>
      <c r="P172" s="6">
        <f t="shared" ref="P172:P179" si="25">O172-M172</f>
        <v>1</v>
      </c>
      <c r="Q172" t="str">
        <f t="shared" ref="Q172:Q179" si="26">A172</f>
        <v>908400065224</v>
      </c>
    </row>
    <row r="173" spans="1:17" x14ac:dyDescent="0.25">
      <c r="A173" s="62" t="s">
        <v>11387</v>
      </c>
      <c r="B173" s="13" t="s">
        <v>15872</v>
      </c>
      <c r="C173" s="62" t="s">
        <v>15873</v>
      </c>
      <c r="D173" s="64">
        <v>45057</v>
      </c>
      <c r="E173" s="65">
        <v>2</v>
      </c>
      <c r="F173" s="62" t="s">
        <v>1</v>
      </c>
      <c r="G173" s="65">
        <v>2</v>
      </c>
      <c r="H173" s="62" t="s">
        <v>14328</v>
      </c>
      <c r="I173" s="62" t="s">
        <v>3</v>
      </c>
      <c r="J173" s="62" t="s">
        <v>15874</v>
      </c>
      <c r="K173" s="62" t="s">
        <v>15102</v>
      </c>
      <c r="L173" s="62" t="s">
        <v>15101</v>
      </c>
      <c r="N173">
        <f>VLOOKUP(B173,'saldo z22k032'!D:F,3,FALSE)</f>
        <v>0</v>
      </c>
      <c r="O173" s="6">
        <f t="shared" si="24"/>
        <v>2</v>
      </c>
      <c r="P173" s="6">
        <f t="shared" si="25"/>
        <v>2</v>
      </c>
      <c r="Q173" t="str">
        <f t="shared" si="26"/>
        <v>908400064453</v>
      </c>
    </row>
    <row r="174" spans="1:17" x14ac:dyDescent="0.25">
      <c r="A174" s="62" t="s">
        <v>11387</v>
      </c>
      <c r="B174" s="13" t="s">
        <v>15108</v>
      </c>
      <c r="C174" s="62" t="s">
        <v>14660</v>
      </c>
      <c r="D174" s="64">
        <v>45057</v>
      </c>
      <c r="E174" s="65">
        <v>1</v>
      </c>
      <c r="F174" s="62" t="s">
        <v>1</v>
      </c>
      <c r="G174" s="65">
        <v>1</v>
      </c>
      <c r="H174" s="62" t="s">
        <v>2</v>
      </c>
      <c r="I174" s="62" t="s">
        <v>3</v>
      </c>
      <c r="J174" s="62" t="s">
        <v>14984</v>
      </c>
      <c r="K174" s="62" t="s">
        <v>15102</v>
      </c>
      <c r="L174" s="62" t="s">
        <v>15101</v>
      </c>
      <c r="N174">
        <f>VLOOKUP(B174,'saldo z22k032'!D:F,3,FALSE)</f>
        <v>0</v>
      </c>
      <c r="O174" s="6">
        <f t="shared" si="24"/>
        <v>1</v>
      </c>
      <c r="P174" s="6">
        <f t="shared" si="25"/>
        <v>1</v>
      </c>
      <c r="Q174" t="str">
        <f t="shared" si="26"/>
        <v>908400064453</v>
      </c>
    </row>
    <row r="175" spans="1:17" x14ac:dyDescent="0.25">
      <c r="A175" s="62" t="s">
        <v>14471</v>
      </c>
      <c r="B175" s="13" t="s">
        <v>14568</v>
      </c>
      <c r="C175" s="62" t="s">
        <v>14569</v>
      </c>
      <c r="D175" s="64">
        <v>45187</v>
      </c>
      <c r="E175" s="65">
        <v>1</v>
      </c>
      <c r="F175" s="62" t="s">
        <v>1</v>
      </c>
      <c r="G175" s="65">
        <v>1</v>
      </c>
      <c r="H175" s="62" t="s">
        <v>14328</v>
      </c>
      <c r="I175" s="62" t="s">
        <v>3</v>
      </c>
      <c r="J175" s="62" t="s">
        <v>14954</v>
      </c>
      <c r="K175" s="62" t="s">
        <v>14498</v>
      </c>
      <c r="L175" s="62" t="s">
        <v>4</v>
      </c>
      <c r="N175">
        <f>VLOOKUP(B175,'saldo z22k032'!D:F,3,FALSE)</f>
        <v>1</v>
      </c>
      <c r="O175" s="6">
        <f t="shared" si="24"/>
        <v>0</v>
      </c>
      <c r="P175" s="6">
        <f t="shared" si="25"/>
        <v>0</v>
      </c>
      <c r="Q175" t="str">
        <f t="shared" si="26"/>
        <v>908400065224</v>
      </c>
    </row>
    <row r="176" spans="1:17" x14ac:dyDescent="0.25">
      <c r="A176" s="62" t="s">
        <v>14592</v>
      </c>
      <c r="B176" s="13" t="s">
        <v>14926</v>
      </c>
      <c r="C176" s="62" t="s">
        <v>14927</v>
      </c>
      <c r="D176" s="64">
        <v>45300</v>
      </c>
      <c r="E176" s="65">
        <v>1</v>
      </c>
      <c r="F176" s="62" t="s">
        <v>1</v>
      </c>
      <c r="G176" s="65">
        <v>1</v>
      </c>
      <c r="H176" s="62" t="s">
        <v>14328</v>
      </c>
      <c r="I176" s="62" t="s">
        <v>3</v>
      </c>
      <c r="J176" s="62" t="s">
        <v>14987</v>
      </c>
      <c r="K176" s="62" t="s">
        <v>14655</v>
      </c>
      <c r="L176" s="62" t="s">
        <v>4</v>
      </c>
      <c r="N176">
        <f>VLOOKUP(B176,'saldo z22k032'!D:F,3,FALSE)</f>
        <v>0</v>
      </c>
      <c r="O176" s="6">
        <f t="shared" si="24"/>
        <v>1</v>
      </c>
      <c r="P176" s="6">
        <f t="shared" si="25"/>
        <v>1</v>
      </c>
      <c r="Q176" t="str">
        <f t="shared" si="26"/>
        <v>908400065905</v>
      </c>
    </row>
    <row r="177" spans="1:17" x14ac:dyDescent="0.25">
      <c r="A177" s="62" t="s">
        <v>14592</v>
      </c>
      <c r="B177" s="13" t="s">
        <v>14928</v>
      </c>
      <c r="C177" s="62" t="s">
        <v>14929</v>
      </c>
      <c r="D177" s="64">
        <v>45300</v>
      </c>
      <c r="E177" s="65">
        <v>1</v>
      </c>
      <c r="F177" s="62" t="s">
        <v>1</v>
      </c>
      <c r="G177" s="65">
        <v>1</v>
      </c>
      <c r="H177" s="62" t="s">
        <v>14328</v>
      </c>
      <c r="I177" s="62" t="s">
        <v>3</v>
      </c>
      <c r="J177" s="62" t="s">
        <v>14998</v>
      </c>
      <c r="K177" s="62" t="s">
        <v>14655</v>
      </c>
      <c r="L177" s="62" t="s">
        <v>4</v>
      </c>
      <c r="N177">
        <f>VLOOKUP(B177,'saldo z22k032'!D:F,3,FALSE)</f>
        <v>0</v>
      </c>
      <c r="O177" s="6">
        <f t="shared" si="24"/>
        <v>1</v>
      </c>
      <c r="P177" s="6">
        <f t="shared" si="25"/>
        <v>1</v>
      </c>
      <c r="Q177" t="str">
        <f t="shared" si="26"/>
        <v>908400065905</v>
      </c>
    </row>
    <row r="178" spans="1:17" x14ac:dyDescent="0.25">
      <c r="A178" s="62" t="s">
        <v>14471</v>
      </c>
      <c r="B178" s="13" t="s">
        <v>14577</v>
      </c>
      <c r="C178" s="62" t="s">
        <v>14578</v>
      </c>
      <c r="D178" s="64">
        <v>45187</v>
      </c>
      <c r="E178" s="65">
        <v>1</v>
      </c>
      <c r="F178" s="62" t="s">
        <v>1</v>
      </c>
      <c r="G178" s="65">
        <v>1</v>
      </c>
      <c r="H178" s="62" t="s">
        <v>14328</v>
      </c>
      <c r="I178" s="62" t="s">
        <v>3</v>
      </c>
      <c r="J178" s="62" t="s">
        <v>14944</v>
      </c>
      <c r="K178" s="62" t="s">
        <v>14498</v>
      </c>
      <c r="L178" s="62" t="s">
        <v>4</v>
      </c>
      <c r="N178">
        <f>VLOOKUP(B178,'saldo z22k032'!D:F,3,FALSE)</f>
        <v>0</v>
      </c>
      <c r="O178" s="6">
        <f t="shared" si="24"/>
        <v>1</v>
      </c>
      <c r="P178" s="6">
        <f t="shared" si="25"/>
        <v>1</v>
      </c>
      <c r="Q178" t="str">
        <f t="shared" si="26"/>
        <v>908400065224</v>
      </c>
    </row>
    <row r="179" spans="1:17" x14ac:dyDescent="0.25">
      <c r="A179" s="62" t="s">
        <v>14380</v>
      </c>
      <c r="B179" s="13" t="s">
        <v>14399</v>
      </c>
      <c r="C179" s="62" t="s">
        <v>14400</v>
      </c>
      <c r="D179" s="64">
        <v>45159</v>
      </c>
      <c r="E179" s="65">
        <v>2</v>
      </c>
      <c r="F179" s="62" t="s">
        <v>1</v>
      </c>
      <c r="G179" s="65">
        <v>2</v>
      </c>
      <c r="H179" s="62" t="s">
        <v>14397</v>
      </c>
      <c r="I179" s="62" t="s">
        <v>3</v>
      </c>
      <c r="J179" s="62" t="s">
        <v>14967</v>
      </c>
      <c r="K179" s="62" t="s">
        <v>14502</v>
      </c>
      <c r="L179" s="62" t="s">
        <v>4</v>
      </c>
      <c r="N179">
        <f>VLOOKUP(B179,'saldo z22k032'!D:F,3,FALSE)</f>
        <v>20</v>
      </c>
      <c r="O179" s="6">
        <f t="shared" si="24"/>
        <v>-18</v>
      </c>
      <c r="P179" s="6">
        <f t="shared" si="25"/>
        <v>-18</v>
      </c>
      <c r="Q179" t="str">
        <f t="shared" si="26"/>
        <v>908400065080</v>
      </c>
    </row>
    <row r="180" spans="1:17" x14ac:dyDescent="0.25">
      <c r="A180" s="62" t="s">
        <v>14380</v>
      </c>
      <c r="B180" s="13" t="s">
        <v>14399</v>
      </c>
      <c r="C180" s="62" t="s">
        <v>14400</v>
      </c>
      <c r="D180" s="64">
        <v>45159</v>
      </c>
      <c r="E180" s="65">
        <v>2</v>
      </c>
      <c r="F180" s="62" t="s">
        <v>1</v>
      </c>
      <c r="G180" s="65">
        <v>2</v>
      </c>
      <c r="H180" s="62" t="s">
        <v>14397</v>
      </c>
      <c r="I180" s="62" t="s">
        <v>3</v>
      </c>
      <c r="J180" s="62" t="s">
        <v>14969</v>
      </c>
      <c r="K180" s="62" t="s">
        <v>14502</v>
      </c>
      <c r="L180" s="62" t="s">
        <v>4</v>
      </c>
      <c r="N180">
        <f>VLOOKUP(B180,'saldo z22k032'!D:F,3,FALSE)</f>
        <v>20</v>
      </c>
      <c r="O180" s="6">
        <f t="shared" ref="O180:O188" si="27">G180-N180</f>
        <v>-18</v>
      </c>
      <c r="P180" s="6">
        <f t="shared" ref="P180:P188" si="28">O180-M180</f>
        <v>-18</v>
      </c>
      <c r="Q180" t="str">
        <f t="shared" ref="Q180:Q188" si="29">A180</f>
        <v>908400065080</v>
      </c>
    </row>
    <row r="181" spans="1:17" x14ac:dyDescent="0.25">
      <c r="A181" s="62" t="s">
        <v>14471</v>
      </c>
      <c r="B181" s="13" t="s">
        <v>14399</v>
      </c>
      <c r="C181" s="62" t="s">
        <v>14400</v>
      </c>
      <c r="D181" s="64">
        <v>45187</v>
      </c>
      <c r="E181" s="65">
        <v>1</v>
      </c>
      <c r="F181" s="62" t="s">
        <v>1</v>
      </c>
      <c r="G181" s="65">
        <v>1</v>
      </c>
      <c r="H181" s="62" t="s">
        <v>14397</v>
      </c>
      <c r="I181" s="62" t="s">
        <v>3</v>
      </c>
      <c r="J181" s="62" t="s">
        <v>14983</v>
      </c>
      <c r="K181" s="62" t="s">
        <v>14498</v>
      </c>
      <c r="L181" s="62" t="s">
        <v>4</v>
      </c>
      <c r="N181">
        <f>VLOOKUP(B181,'saldo z22k032'!D:F,3,FALSE)</f>
        <v>20</v>
      </c>
      <c r="O181" s="6">
        <f t="shared" si="27"/>
        <v>-19</v>
      </c>
      <c r="P181" s="6">
        <f t="shared" si="28"/>
        <v>-19</v>
      </c>
      <c r="Q181" t="str">
        <f t="shared" si="29"/>
        <v>908400065224</v>
      </c>
    </row>
    <row r="182" spans="1:17" x14ac:dyDescent="0.25">
      <c r="A182" s="62" t="s">
        <v>14587</v>
      </c>
      <c r="B182" s="13" t="s">
        <v>14399</v>
      </c>
      <c r="C182" s="62" t="s">
        <v>14400</v>
      </c>
      <c r="D182" s="64">
        <v>45278</v>
      </c>
      <c r="E182" s="65">
        <v>1</v>
      </c>
      <c r="F182" s="62" t="s">
        <v>1</v>
      </c>
      <c r="G182" s="65">
        <v>1</v>
      </c>
      <c r="H182" s="62" t="s">
        <v>14708</v>
      </c>
      <c r="I182" s="62" t="s">
        <v>3</v>
      </c>
      <c r="J182" s="62" t="s">
        <v>14997</v>
      </c>
      <c r="K182" s="62" t="s">
        <v>14720</v>
      </c>
      <c r="L182" s="62" t="s">
        <v>4</v>
      </c>
      <c r="N182">
        <f>VLOOKUP(B182,'saldo z22k032'!D:F,3,FALSE)</f>
        <v>20</v>
      </c>
      <c r="O182" s="6">
        <f t="shared" si="27"/>
        <v>-19</v>
      </c>
      <c r="P182" s="6">
        <f t="shared" si="28"/>
        <v>-19</v>
      </c>
      <c r="Q182" t="str">
        <f t="shared" si="29"/>
        <v>908400065829</v>
      </c>
    </row>
    <row r="183" spans="1:17" x14ac:dyDescent="0.25">
      <c r="A183" s="62" t="s">
        <v>14587</v>
      </c>
      <c r="B183" s="13" t="s">
        <v>14726</v>
      </c>
      <c r="C183" s="62" t="s">
        <v>14727</v>
      </c>
      <c r="D183" s="64">
        <v>45278</v>
      </c>
      <c r="E183" s="65">
        <v>1</v>
      </c>
      <c r="F183" s="62" t="s">
        <v>1</v>
      </c>
      <c r="G183" s="65">
        <v>1</v>
      </c>
      <c r="H183" s="62" t="s">
        <v>14725</v>
      </c>
      <c r="I183" s="62" t="s">
        <v>3</v>
      </c>
      <c r="J183" s="62" t="s">
        <v>14996</v>
      </c>
      <c r="K183" s="62" t="s">
        <v>14720</v>
      </c>
      <c r="L183" s="62" t="s">
        <v>4</v>
      </c>
      <c r="N183">
        <f>VLOOKUP(B183,'saldo z22k032'!D:F,3,FALSE)</f>
        <v>0</v>
      </c>
      <c r="O183" s="6">
        <f t="shared" si="27"/>
        <v>1</v>
      </c>
      <c r="P183" s="6">
        <f t="shared" si="28"/>
        <v>1</v>
      </c>
      <c r="Q183" t="str">
        <f t="shared" si="29"/>
        <v>908400065829</v>
      </c>
    </row>
    <row r="184" spans="1:17" x14ac:dyDescent="0.25">
      <c r="A184" s="62" t="s">
        <v>14380</v>
      </c>
      <c r="B184" s="13" t="s">
        <v>14588</v>
      </c>
      <c r="C184" s="62" t="s">
        <v>14589</v>
      </c>
      <c r="D184" s="64">
        <v>45159</v>
      </c>
      <c r="E184" s="65">
        <v>2</v>
      </c>
      <c r="F184" s="62" t="s">
        <v>1</v>
      </c>
      <c r="G184" s="65">
        <v>2</v>
      </c>
      <c r="H184" s="62" t="s">
        <v>14334</v>
      </c>
      <c r="I184" s="62" t="s">
        <v>3</v>
      </c>
      <c r="J184" s="62" t="s">
        <v>14965</v>
      </c>
      <c r="K184" s="62" t="s">
        <v>14502</v>
      </c>
      <c r="L184" s="62" t="s">
        <v>4</v>
      </c>
      <c r="N184">
        <f>VLOOKUP(B184,'saldo z22k032'!D:F,3,FALSE)</f>
        <v>0</v>
      </c>
      <c r="O184" s="6">
        <f t="shared" si="27"/>
        <v>2</v>
      </c>
      <c r="P184" s="6">
        <f t="shared" si="28"/>
        <v>2</v>
      </c>
      <c r="Q184" t="str">
        <f t="shared" si="29"/>
        <v>908400065080</v>
      </c>
    </row>
    <row r="185" spans="1:17" x14ac:dyDescent="0.25">
      <c r="A185" s="62" t="s">
        <v>14587</v>
      </c>
      <c r="B185" s="13" t="s">
        <v>14588</v>
      </c>
      <c r="C185" s="62" t="s">
        <v>14589</v>
      </c>
      <c r="D185" s="64">
        <v>45278</v>
      </c>
      <c r="E185" s="65">
        <v>3</v>
      </c>
      <c r="F185" s="62" t="s">
        <v>1</v>
      </c>
      <c r="G185" s="65">
        <v>3</v>
      </c>
      <c r="H185" s="62" t="s">
        <v>14707</v>
      </c>
      <c r="I185" s="62" t="s">
        <v>3</v>
      </c>
      <c r="J185" s="62" t="s">
        <v>14947</v>
      </c>
      <c r="K185" s="62" t="s">
        <v>14720</v>
      </c>
      <c r="L185" s="62" t="s">
        <v>4</v>
      </c>
      <c r="N185">
        <f>VLOOKUP(B185,'saldo z22k032'!D:F,3,FALSE)</f>
        <v>0</v>
      </c>
      <c r="O185" s="6">
        <f t="shared" si="27"/>
        <v>3</v>
      </c>
      <c r="P185" s="6">
        <f t="shared" si="28"/>
        <v>3</v>
      </c>
      <c r="Q185" t="str">
        <f t="shared" si="29"/>
        <v>908400065829</v>
      </c>
    </row>
    <row r="186" spans="1:17" x14ac:dyDescent="0.25">
      <c r="A186" s="62" t="s">
        <v>14587</v>
      </c>
      <c r="B186" s="13" t="s">
        <v>14588</v>
      </c>
      <c r="C186" s="62" t="s">
        <v>14589</v>
      </c>
      <c r="D186" s="64">
        <v>45278</v>
      </c>
      <c r="E186" s="65">
        <v>1</v>
      </c>
      <c r="F186" s="62" t="s">
        <v>1</v>
      </c>
      <c r="G186" s="65">
        <v>1</v>
      </c>
      <c r="H186" s="62" t="s">
        <v>14705</v>
      </c>
      <c r="I186" s="62" t="s">
        <v>3</v>
      </c>
      <c r="J186" s="62" t="s">
        <v>14949</v>
      </c>
      <c r="K186" s="62" t="s">
        <v>14720</v>
      </c>
      <c r="L186" s="62" t="s">
        <v>4</v>
      </c>
      <c r="N186">
        <f>VLOOKUP(B186,'saldo z22k032'!D:F,3,FALSE)</f>
        <v>0</v>
      </c>
      <c r="O186" s="6">
        <f t="shared" si="27"/>
        <v>1</v>
      </c>
      <c r="P186" s="6">
        <f t="shared" si="28"/>
        <v>1</v>
      </c>
      <c r="Q186" t="str">
        <f t="shared" si="29"/>
        <v>908400065829</v>
      </c>
    </row>
    <row r="187" spans="1:17" x14ac:dyDescent="0.25">
      <c r="A187" s="62" t="s">
        <v>14587</v>
      </c>
      <c r="B187" s="13" t="s">
        <v>14588</v>
      </c>
      <c r="C187" s="62" t="s">
        <v>14589</v>
      </c>
      <c r="D187" s="64">
        <v>45278</v>
      </c>
      <c r="E187" s="65">
        <v>1</v>
      </c>
      <c r="F187" s="62" t="s">
        <v>1</v>
      </c>
      <c r="G187" s="65">
        <v>1</v>
      </c>
      <c r="H187" s="62" t="s">
        <v>14924</v>
      </c>
      <c r="I187" s="62" t="s">
        <v>3</v>
      </c>
      <c r="J187" s="62" t="s">
        <v>14975</v>
      </c>
      <c r="K187" s="62" t="s">
        <v>14720</v>
      </c>
      <c r="L187" s="62" t="s">
        <v>4</v>
      </c>
      <c r="N187">
        <f>VLOOKUP(B187,'saldo z22k032'!D:F,3,FALSE)</f>
        <v>0</v>
      </c>
      <c r="O187" s="6">
        <f t="shared" si="27"/>
        <v>1</v>
      </c>
      <c r="P187" s="6">
        <f t="shared" si="28"/>
        <v>1</v>
      </c>
      <c r="Q187" t="str">
        <f t="shared" si="29"/>
        <v>908400065829</v>
      </c>
    </row>
    <row r="188" spans="1:17" x14ac:dyDescent="0.25">
      <c r="A188" s="62" t="s">
        <v>14587</v>
      </c>
      <c r="B188" s="13" t="s">
        <v>14588</v>
      </c>
      <c r="C188" s="62" t="s">
        <v>14589</v>
      </c>
      <c r="D188" s="64">
        <v>45278</v>
      </c>
      <c r="E188" s="65">
        <v>6</v>
      </c>
      <c r="F188" s="62" t="s">
        <v>1</v>
      </c>
      <c r="G188" s="65">
        <v>6</v>
      </c>
      <c r="H188" s="62" t="s">
        <v>14329</v>
      </c>
      <c r="I188" s="62" t="s">
        <v>3</v>
      </c>
      <c r="J188" s="62" t="s">
        <v>14977</v>
      </c>
      <c r="K188" s="62" t="s">
        <v>14720</v>
      </c>
      <c r="L188" s="62" t="s">
        <v>4</v>
      </c>
      <c r="N188">
        <f>VLOOKUP(B188,'saldo z22k032'!D:F,3,FALSE)</f>
        <v>0</v>
      </c>
      <c r="O188" s="6">
        <f t="shared" si="27"/>
        <v>6</v>
      </c>
      <c r="P188" s="6">
        <f t="shared" si="28"/>
        <v>6</v>
      </c>
      <c r="Q188" t="str">
        <f t="shared" si="29"/>
        <v>908400065829</v>
      </c>
    </row>
    <row r="189" spans="1:17" x14ac:dyDescent="0.25">
      <c r="A189" s="62" t="s">
        <v>14592</v>
      </c>
      <c r="B189" s="13" t="s">
        <v>14588</v>
      </c>
      <c r="C189" s="62" t="s">
        <v>14589</v>
      </c>
      <c r="D189" s="64">
        <v>45300</v>
      </c>
      <c r="E189" s="65">
        <v>1</v>
      </c>
      <c r="F189" s="62" t="s">
        <v>1</v>
      </c>
      <c r="G189" s="65">
        <v>1</v>
      </c>
      <c r="H189" s="62" t="s">
        <v>14334</v>
      </c>
      <c r="I189" s="62" t="s">
        <v>3</v>
      </c>
      <c r="J189" s="62" t="s">
        <v>14999</v>
      </c>
      <c r="K189" s="62" t="s">
        <v>14655</v>
      </c>
      <c r="L189" s="62" t="s">
        <v>4</v>
      </c>
      <c r="N189">
        <f>VLOOKUP(B189,'saldo z22k032'!D:F,3,FALSE)</f>
        <v>0</v>
      </c>
      <c r="O189" s="6">
        <f t="shared" ref="O189:O209" si="30">G189-N189</f>
        <v>1</v>
      </c>
      <c r="P189" s="6">
        <f t="shared" ref="P189:P209" si="31">O189-M189</f>
        <v>1</v>
      </c>
      <c r="Q189" t="str">
        <f t="shared" ref="Q189:Q209" si="32">A189</f>
        <v>908400065905</v>
      </c>
    </row>
    <row r="190" spans="1:17" x14ac:dyDescent="0.25">
      <c r="A190" s="62" t="s">
        <v>14592</v>
      </c>
      <c r="B190" s="13" t="s">
        <v>14588</v>
      </c>
      <c r="C190" s="62" t="s">
        <v>14589</v>
      </c>
      <c r="D190" s="64">
        <v>45300</v>
      </c>
      <c r="E190" s="65">
        <v>1</v>
      </c>
      <c r="F190" s="62" t="s">
        <v>1</v>
      </c>
      <c r="G190" s="65">
        <v>1</v>
      </c>
      <c r="H190" s="62" t="s">
        <v>14705</v>
      </c>
      <c r="I190" s="62" t="s">
        <v>3</v>
      </c>
      <c r="J190" s="62" t="s">
        <v>15000</v>
      </c>
      <c r="K190" s="62" t="s">
        <v>14655</v>
      </c>
      <c r="L190" s="62" t="s">
        <v>4</v>
      </c>
      <c r="N190">
        <f>VLOOKUP(B190,'saldo z22k032'!D:F,3,FALSE)</f>
        <v>0</v>
      </c>
      <c r="O190" s="6">
        <f t="shared" si="30"/>
        <v>1</v>
      </c>
      <c r="P190" s="6">
        <f t="shared" si="31"/>
        <v>1</v>
      </c>
      <c r="Q190" t="str">
        <f t="shared" si="32"/>
        <v>908400065905</v>
      </c>
    </row>
    <row r="191" spans="1:17" x14ac:dyDescent="0.25">
      <c r="A191" s="62" t="s">
        <v>14592</v>
      </c>
      <c r="B191" s="13" t="s">
        <v>14588</v>
      </c>
      <c r="C191" s="62" t="s">
        <v>14589</v>
      </c>
      <c r="D191" s="64">
        <v>45300</v>
      </c>
      <c r="E191" s="65">
        <v>2</v>
      </c>
      <c r="F191" s="62" t="s">
        <v>1</v>
      </c>
      <c r="G191" s="65">
        <v>2</v>
      </c>
      <c r="H191" s="62" t="s">
        <v>14398</v>
      </c>
      <c r="I191" s="62" t="s">
        <v>3</v>
      </c>
      <c r="J191" s="62" t="s">
        <v>15001</v>
      </c>
      <c r="K191" s="62" t="s">
        <v>14655</v>
      </c>
      <c r="L191" s="62" t="s">
        <v>4</v>
      </c>
      <c r="N191">
        <f>VLOOKUP(B191,'saldo z22k032'!D:F,3,FALSE)</f>
        <v>0</v>
      </c>
      <c r="O191" s="6">
        <f t="shared" si="30"/>
        <v>2</v>
      </c>
      <c r="P191" s="6">
        <f t="shared" si="31"/>
        <v>2</v>
      </c>
      <c r="Q191" t="str">
        <f t="shared" si="32"/>
        <v>908400065905</v>
      </c>
    </row>
    <row r="192" spans="1:17" x14ac:dyDescent="0.25">
      <c r="A192" s="62" t="s">
        <v>14592</v>
      </c>
      <c r="B192" s="13" t="s">
        <v>14588</v>
      </c>
      <c r="C192" s="62" t="s">
        <v>14589</v>
      </c>
      <c r="D192" s="64">
        <v>45300</v>
      </c>
      <c r="E192" s="65">
        <v>1</v>
      </c>
      <c r="F192" s="62" t="s">
        <v>1</v>
      </c>
      <c r="G192" s="65">
        <v>1</v>
      </c>
      <c r="H192" s="62" t="s">
        <v>14706</v>
      </c>
      <c r="I192" s="62" t="s">
        <v>3</v>
      </c>
      <c r="J192" s="62" t="s">
        <v>15002</v>
      </c>
      <c r="K192" s="62" t="s">
        <v>14655</v>
      </c>
      <c r="L192" s="62" t="s">
        <v>4</v>
      </c>
      <c r="N192">
        <f>VLOOKUP(B192,'saldo z22k032'!D:F,3,FALSE)</f>
        <v>0</v>
      </c>
      <c r="O192" s="6">
        <f t="shared" si="30"/>
        <v>1</v>
      </c>
      <c r="P192" s="6">
        <f t="shared" si="31"/>
        <v>1</v>
      </c>
      <c r="Q192" t="str">
        <f t="shared" si="32"/>
        <v>908400065905</v>
      </c>
    </row>
    <row r="193" spans="1:17" x14ac:dyDescent="0.25">
      <c r="A193" s="62" t="s">
        <v>14592</v>
      </c>
      <c r="B193" s="13" t="s">
        <v>14588</v>
      </c>
      <c r="C193" s="62" t="s">
        <v>14589</v>
      </c>
      <c r="D193" s="64">
        <v>45300</v>
      </c>
      <c r="E193" s="65">
        <v>1</v>
      </c>
      <c r="F193" s="62" t="s">
        <v>1</v>
      </c>
      <c r="G193" s="65">
        <v>1</v>
      </c>
      <c r="H193" s="62" t="s">
        <v>14654</v>
      </c>
      <c r="I193" s="62" t="s">
        <v>3</v>
      </c>
      <c r="J193" s="62" t="s">
        <v>15003</v>
      </c>
      <c r="K193" s="62" t="s">
        <v>14655</v>
      </c>
      <c r="L193" s="62" t="s">
        <v>4</v>
      </c>
      <c r="N193">
        <f>VLOOKUP(B193,'saldo z22k032'!D:F,3,FALSE)</f>
        <v>0</v>
      </c>
      <c r="O193" s="6">
        <f t="shared" si="30"/>
        <v>1</v>
      </c>
      <c r="P193" s="6">
        <f t="shared" si="31"/>
        <v>1</v>
      </c>
      <c r="Q193" t="str">
        <f t="shared" si="32"/>
        <v>908400065905</v>
      </c>
    </row>
    <row r="194" spans="1:17" x14ac:dyDescent="0.25">
      <c r="A194" s="62" t="s">
        <v>14592</v>
      </c>
      <c r="B194" s="13" t="s">
        <v>14588</v>
      </c>
      <c r="C194" s="62" t="s">
        <v>14589</v>
      </c>
      <c r="D194" s="64">
        <v>45300</v>
      </c>
      <c r="E194" s="65">
        <v>1</v>
      </c>
      <c r="F194" s="62" t="s">
        <v>1</v>
      </c>
      <c r="G194" s="65">
        <v>1</v>
      </c>
      <c r="H194" s="62" t="s">
        <v>14704</v>
      </c>
      <c r="I194" s="62" t="s">
        <v>3</v>
      </c>
      <c r="J194" s="62" t="s">
        <v>15004</v>
      </c>
      <c r="K194" s="62" t="s">
        <v>14655</v>
      </c>
      <c r="L194" s="62" t="s">
        <v>4</v>
      </c>
      <c r="N194">
        <f>VLOOKUP(B194,'saldo z22k032'!D:F,3,FALSE)</f>
        <v>0</v>
      </c>
      <c r="O194" s="6">
        <f t="shared" si="30"/>
        <v>1</v>
      </c>
      <c r="P194" s="6">
        <f t="shared" si="31"/>
        <v>1</v>
      </c>
      <c r="Q194" t="str">
        <f t="shared" si="32"/>
        <v>908400065905</v>
      </c>
    </row>
    <row r="195" spans="1:17" x14ac:dyDescent="0.25">
      <c r="A195" s="62" t="s">
        <v>14592</v>
      </c>
      <c r="B195" s="13" t="s">
        <v>14588</v>
      </c>
      <c r="C195" s="62" t="s">
        <v>14589</v>
      </c>
      <c r="D195" s="64">
        <v>45300</v>
      </c>
      <c r="E195" s="65">
        <v>1</v>
      </c>
      <c r="F195" s="62" t="s">
        <v>1</v>
      </c>
      <c r="G195" s="65">
        <v>1</v>
      </c>
      <c r="H195" s="62" t="s">
        <v>14703</v>
      </c>
      <c r="I195" s="62" t="s">
        <v>3</v>
      </c>
      <c r="J195" s="62" t="s">
        <v>15005</v>
      </c>
      <c r="K195" s="62" t="s">
        <v>14655</v>
      </c>
      <c r="L195" s="62" t="s">
        <v>4</v>
      </c>
      <c r="N195">
        <f>VLOOKUP(B195,'saldo z22k032'!D:F,3,FALSE)</f>
        <v>0</v>
      </c>
      <c r="O195" s="6">
        <f t="shared" si="30"/>
        <v>1</v>
      </c>
      <c r="P195" s="6">
        <f t="shared" si="31"/>
        <v>1</v>
      </c>
      <c r="Q195" t="str">
        <f t="shared" si="32"/>
        <v>908400065905</v>
      </c>
    </row>
    <row r="196" spans="1:17" x14ac:dyDescent="0.25">
      <c r="A196" s="62" t="s">
        <v>14592</v>
      </c>
      <c r="B196" s="13" t="s">
        <v>14588</v>
      </c>
      <c r="C196" s="62" t="s">
        <v>14589</v>
      </c>
      <c r="D196" s="64">
        <v>45300</v>
      </c>
      <c r="E196" s="65">
        <v>2</v>
      </c>
      <c r="F196" s="62" t="s">
        <v>1</v>
      </c>
      <c r="G196" s="65">
        <v>2</v>
      </c>
      <c r="H196" s="62" t="s">
        <v>6</v>
      </c>
      <c r="I196" s="62" t="s">
        <v>3</v>
      </c>
      <c r="J196" s="62" t="s">
        <v>15092</v>
      </c>
      <c r="K196" s="62" t="s">
        <v>14655</v>
      </c>
      <c r="L196" s="62" t="s">
        <v>4</v>
      </c>
      <c r="N196">
        <f>VLOOKUP(B196,'saldo z22k032'!D:F,3,FALSE)</f>
        <v>0</v>
      </c>
      <c r="O196" s="6">
        <f t="shared" si="30"/>
        <v>2</v>
      </c>
      <c r="P196" s="6">
        <f t="shared" si="31"/>
        <v>2</v>
      </c>
      <c r="Q196" t="str">
        <f t="shared" si="32"/>
        <v>908400065905</v>
      </c>
    </row>
    <row r="197" spans="1:17" x14ac:dyDescent="0.25">
      <c r="A197" s="62" t="s">
        <v>11403</v>
      </c>
      <c r="B197" s="13" t="s">
        <v>14383</v>
      </c>
      <c r="C197" s="62" t="s">
        <v>14384</v>
      </c>
      <c r="D197" s="64">
        <v>45117</v>
      </c>
      <c r="E197" s="65">
        <v>2</v>
      </c>
      <c r="F197" s="62" t="s">
        <v>1</v>
      </c>
      <c r="G197" s="65">
        <v>2</v>
      </c>
      <c r="H197" s="62" t="s">
        <v>14334</v>
      </c>
      <c r="I197" s="62" t="s">
        <v>3</v>
      </c>
      <c r="J197" s="62" t="s">
        <v>14942</v>
      </c>
      <c r="K197" s="62" t="s">
        <v>14393</v>
      </c>
      <c r="L197" s="62" t="s">
        <v>4</v>
      </c>
      <c r="N197">
        <f>VLOOKUP(B197,'saldo z22k032'!D:F,3,FALSE)</f>
        <v>4</v>
      </c>
      <c r="O197" s="6">
        <f t="shared" si="30"/>
        <v>-2</v>
      </c>
      <c r="P197" s="6">
        <f t="shared" si="31"/>
        <v>-2</v>
      </c>
      <c r="Q197" t="str">
        <f t="shared" si="32"/>
        <v>908400064780</v>
      </c>
    </row>
    <row r="198" spans="1:17" x14ac:dyDescent="0.25">
      <c r="A198" s="62" t="s">
        <v>14380</v>
      </c>
      <c r="B198" s="13" t="s">
        <v>14383</v>
      </c>
      <c r="C198" s="62" t="s">
        <v>14384</v>
      </c>
      <c r="D198" s="64">
        <v>45159</v>
      </c>
      <c r="E198" s="65">
        <v>1</v>
      </c>
      <c r="F198" s="62" t="s">
        <v>1</v>
      </c>
      <c r="G198" s="65">
        <v>1</v>
      </c>
      <c r="H198" s="62" t="s">
        <v>14395</v>
      </c>
      <c r="I198" s="62" t="s">
        <v>3</v>
      </c>
      <c r="J198" s="62" t="s">
        <v>15006</v>
      </c>
      <c r="K198" s="62" t="s">
        <v>14502</v>
      </c>
      <c r="L198" s="62" t="s">
        <v>4</v>
      </c>
      <c r="N198">
        <f>VLOOKUP(B198,'saldo z22k032'!D:F,3,FALSE)</f>
        <v>4</v>
      </c>
      <c r="O198" s="6">
        <f t="shared" si="30"/>
        <v>-3</v>
      </c>
      <c r="P198" s="6">
        <f t="shared" si="31"/>
        <v>-3</v>
      </c>
      <c r="Q198" t="str">
        <f t="shared" si="32"/>
        <v>908400065080</v>
      </c>
    </row>
    <row r="199" spans="1:17" x14ac:dyDescent="0.25">
      <c r="A199" s="62" t="s">
        <v>14380</v>
      </c>
      <c r="B199" s="13" t="s">
        <v>14383</v>
      </c>
      <c r="C199" s="62" t="s">
        <v>14384</v>
      </c>
      <c r="D199" s="64">
        <v>45159</v>
      </c>
      <c r="E199" s="65">
        <v>1</v>
      </c>
      <c r="F199" s="62" t="s">
        <v>1</v>
      </c>
      <c r="G199" s="65">
        <v>1</v>
      </c>
      <c r="H199" s="62" t="s">
        <v>14334</v>
      </c>
      <c r="I199" s="62" t="s">
        <v>3</v>
      </c>
      <c r="J199" s="62" t="s">
        <v>14961</v>
      </c>
      <c r="K199" s="62" t="s">
        <v>14502</v>
      </c>
      <c r="L199" s="62" t="s">
        <v>4</v>
      </c>
      <c r="N199">
        <f>VLOOKUP(B199,'saldo z22k032'!D:F,3,FALSE)</f>
        <v>4</v>
      </c>
      <c r="O199" s="6">
        <f t="shared" si="30"/>
        <v>-3</v>
      </c>
      <c r="P199" s="6">
        <f t="shared" si="31"/>
        <v>-3</v>
      </c>
      <c r="Q199" t="str">
        <f t="shared" si="32"/>
        <v>908400065080</v>
      </c>
    </row>
    <row r="200" spans="1:17" x14ac:dyDescent="0.25">
      <c r="A200" s="62" t="s">
        <v>14471</v>
      </c>
      <c r="B200" s="13" t="s">
        <v>14383</v>
      </c>
      <c r="C200" s="62" t="s">
        <v>14384</v>
      </c>
      <c r="D200" s="64">
        <v>45187</v>
      </c>
      <c r="E200" s="65">
        <v>1</v>
      </c>
      <c r="F200" s="62" t="s">
        <v>1</v>
      </c>
      <c r="G200" s="65">
        <v>1</v>
      </c>
      <c r="H200" s="62" t="s">
        <v>2</v>
      </c>
      <c r="I200" s="62" t="s">
        <v>3</v>
      </c>
      <c r="J200" s="62" t="s">
        <v>14988</v>
      </c>
      <c r="K200" s="62" t="s">
        <v>14498</v>
      </c>
      <c r="L200" s="62" t="s">
        <v>4</v>
      </c>
      <c r="N200">
        <f>VLOOKUP(B200,'saldo z22k032'!D:F,3,FALSE)</f>
        <v>4</v>
      </c>
      <c r="O200" s="6">
        <f t="shared" si="30"/>
        <v>-3</v>
      </c>
      <c r="P200" s="6">
        <f t="shared" si="31"/>
        <v>-3</v>
      </c>
      <c r="Q200" t="str">
        <f t="shared" si="32"/>
        <v>908400065224</v>
      </c>
    </row>
    <row r="201" spans="1:17" x14ac:dyDescent="0.25">
      <c r="A201" s="62" t="s">
        <v>14587</v>
      </c>
      <c r="B201" s="13" t="s">
        <v>14383</v>
      </c>
      <c r="C201" s="62" t="s">
        <v>14384</v>
      </c>
      <c r="D201" s="64">
        <v>45278</v>
      </c>
      <c r="E201" s="65">
        <v>1</v>
      </c>
      <c r="F201" s="62" t="s">
        <v>1</v>
      </c>
      <c r="G201" s="65">
        <v>1</v>
      </c>
      <c r="H201" s="62" t="s">
        <v>14329</v>
      </c>
      <c r="I201" s="62" t="s">
        <v>3</v>
      </c>
      <c r="J201" s="62" t="s">
        <v>14978</v>
      </c>
      <c r="K201" s="62" t="s">
        <v>14720</v>
      </c>
      <c r="L201" s="62" t="s">
        <v>4</v>
      </c>
      <c r="N201">
        <f>VLOOKUP(B201,'saldo z22k032'!D:F,3,FALSE)</f>
        <v>4</v>
      </c>
      <c r="O201" s="6">
        <f t="shared" si="30"/>
        <v>-3</v>
      </c>
      <c r="P201" s="6">
        <f t="shared" si="31"/>
        <v>-3</v>
      </c>
      <c r="Q201" t="str">
        <f t="shared" si="32"/>
        <v>908400065829</v>
      </c>
    </row>
    <row r="202" spans="1:17" x14ac:dyDescent="0.25">
      <c r="A202" s="62" t="s">
        <v>11403</v>
      </c>
      <c r="B202" s="13" t="s">
        <v>14385</v>
      </c>
      <c r="C202" s="62" t="s">
        <v>14386</v>
      </c>
      <c r="D202" s="64">
        <v>45117</v>
      </c>
      <c r="E202" s="65">
        <v>1</v>
      </c>
      <c r="F202" s="62" t="s">
        <v>1</v>
      </c>
      <c r="G202" s="65">
        <v>1</v>
      </c>
      <c r="H202" s="62" t="s">
        <v>14334</v>
      </c>
      <c r="I202" s="62" t="s">
        <v>3</v>
      </c>
      <c r="J202" s="62" t="s">
        <v>14967</v>
      </c>
      <c r="K202" s="62" t="s">
        <v>14393</v>
      </c>
      <c r="L202" s="62" t="s">
        <v>4</v>
      </c>
      <c r="N202">
        <f>VLOOKUP(B202,'saldo z22k032'!D:F,3,FALSE)</f>
        <v>9</v>
      </c>
      <c r="O202" s="6">
        <f t="shared" si="30"/>
        <v>-8</v>
      </c>
      <c r="P202" s="6">
        <f t="shared" si="31"/>
        <v>-8</v>
      </c>
      <c r="Q202" t="str">
        <f t="shared" si="32"/>
        <v>908400064780</v>
      </c>
    </row>
    <row r="203" spans="1:17" x14ac:dyDescent="0.25">
      <c r="A203" s="62" t="s">
        <v>14380</v>
      </c>
      <c r="B203" s="13" t="s">
        <v>14385</v>
      </c>
      <c r="C203" s="62" t="s">
        <v>14386</v>
      </c>
      <c r="D203" s="64">
        <v>45159</v>
      </c>
      <c r="E203" s="65">
        <v>1</v>
      </c>
      <c r="F203" s="62" t="s">
        <v>1</v>
      </c>
      <c r="G203" s="65">
        <v>1</v>
      </c>
      <c r="H203" s="62" t="s">
        <v>14334</v>
      </c>
      <c r="I203" s="62" t="s">
        <v>3</v>
      </c>
      <c r="J203" s="62" t="s">
        <v>14959</v>
      </c>
      <c r="K203" s="62" t="s">
        <v>14502</v>
      </c>
      <c r="L203" s="62" t="s">
        <v>4</v>
      </c>
      <c r="N203">
        <f>VLOOKUP(B203,'saldo z22k032'!D:F,3,FALSE)</f>
        <v>9</v>
      </c>
      <c r="O203" s="6">
        <f t="shared" si="30"/>
        <v>-8</v>
      </c>
      <c r="P203" s="6">
        <f t="shared" si="31"/>
        <v>-8</v>
      </c>
      <c r="Q203" t="str">
        <f t="shared" si="32"/>
        <v>908400065080</v>
      </c>
    </row>
    <row r="204" spans="1:17" x14ac:dyDescent="0.25">
      <c r="A204" s="62" t="s">
        <v>14471</v>
      </c>
      <c r="B204" s="13" t="s">
        <v>14385</v>
      </c>
      <c r="C204" s="62" t="s">
        <v>14386</v>
      </c>
      <c r="D204" s="64">
        <v>45187</v>
      </c>
      <c r="E204" s="65">
        <v>1</v>
      </c>
      <c r="F204" s="62" t="s">
        <v>1</v>
      </c>
      <c r="G204" s="65">
        <v>1</v>
      </c>
      <c r="H204" s="62" t="s">
        <v>14334</v>
      </c>
      <c r="I204" s="62" t="s">
        <v>3</v>
      </c>
      <c r="J204" s="62" t="s">
        <v>14980</v>
      </c>
      <c r="K204" s="62" t="s">
        <v>14498</v>
      </c>
      <c r="L204" s="62" t="s">
        <v>4</v>
      </c>
      <c r="N204">
        <f>VLOOKUP(B204,'saldo z22k032'!D:F,3,FALSE)</f>
        <v>9</v>
      </c>
      <c r="O204" s="6">
        <f t="shared" si="30"/>
        <v>-8</v>
      </c>
      <c r="P204" s="6">
        <f t="shared" si="31"/>
        <v>-8</v>
      </c>
      <c r="Q204" t="str">
        <f t="shared" si="32"/>
        <v>908400065224</v>
      </c>
    </row>
    <row r="205" spans="1:17" x14ac:dyDescent="0.25">
      <c r="A205" s="62" t="s">
        <v>14592</v>
      </c>
      <c r="B205" s="13" t="s">
        <v>14385</v>
      </c>
      <c r="C205" s="62" t="s">
        <v>14386</v>
      </c>
      <c r="D205" s="64">
        <v>45300</v>
      </c>
      <c r="E205" s="65">
        <v>2</v>
      </c>
      <c r="F205" s="62" t="s">
        <v>1</v>
      </c>
      <c r="G205" s="65">
        <v>2</v>
      </c>
      <c r="H205" s="62" t="s">
        <v>14703</v>
      </c>
      <c r="I205" s="62" t="s">
        <v>3</v>
      </c>
      <c r="J205" s="62" t="s">
        <v>14972</v>
      </c>
      <c r="K205" s="62" t="s">
        <v>14655</v>
      </c>
      <c r="L205" s="62" t="s">
        <v>4</v>
      </c>
      <c r="N205">
        <f>VLOOKUP(B205,'saldo z22k032'!D:F,3,FALSE)</f>
        <v>9</v>
      </c>
      <c r="O205" s="6">
        <f t="shared" si="30"/>
        <v>-7</v>
      </c>
      <c r="P205" s="6">
        <f t="shared" si="31"/>
        <v>-7</v>
      </c>
      <c r="Q205" t="str">
        <f t="shared" si="32"/>
        <v>908400065905</v>
      </c>
    </row>
    <row r="206" spans="1:17" x14ac:dyDescent="0.25">
      <c r="A206" s="62" t="s">
        <v>14592</v>
      </c>
      <c r="B206" s="13" t="s">
        <v>14385</v>
      </c>
      <c r="C206" s="62" t="s">
        <v>14386</v>
      </c>
      <c r="D206" s="64">
        <v>45300</v>
      </c>
      <c r="E206" s="65">
        <v>1</v>
      </c>
      <c r="F206" s="62" t="s">
        <v>1</v>
      </c>
      <c r="G206" s="65">
        <v>1</v>
      </c>
      <c r="H206" s="62" t="s">
        <v>14334</v>
      </c>
      <c r="I206" s="62" t="s">
        <v>3</v>
      </c>
      <c r="J206" s="62" t="s">
        <v>15007</v>
      </c>
      <c r="K206" s="62" t="s">
        <v>14655</v>
      </c>
      <c r="L206" s="62" t="s">
        <v>4</v>
      </c>
      <c r="N206">
        <f>VLOOKUP(B206,'saldo z22k032'!D:F,3,FALSE)</f>
        <v>9</v>
      </c>
      <c r="O206" s="6">
        <f t="shared" si="30"/>
        <v>-8</v>
      </c>
      <c r="P206" s="6">
        <f t="shared" si="31"/>
        <v>-8</v>
      </c>
      <c r="Q206" t="str">
        <f t="shared" si="32"/>
        <v>908400065905</v>
      </c>
    </row>
    <row r="207" spans="1:17" x14ac:dyDescent="0.25">
      <c r="A207" s="62" t="s">
        <v>15262</v>
      </c>
      <c r="B207" s="13" t="s">
        <v>15614</v>
      </c>
      <c r="C207" s="62" t="s">
        <v>15615</v>
      </c>
      <c r="D207" s="64">
        <v>45360</v>
      </c>
      <c r="E207" s="65">
        <v>2</v>
      </c>
      <c r="F207" s="62" t="s">
        <v>1</v>
      </c>
      <c r="G207" s="65">
        <v>2</v>
      </c>
      <c r="H207" s="62" t="s">
        <v>15270</v>
      </c>
      <c r="I207" s="62" t="s">
        <v>3</v>
      </c>
      <c r="J207" s="62" t="s">
        <v>15297</v>
      </c>
      <c r="K207" s="62" t="s">
        <v>15271</v>
      </c>
      <c r="L207" s="62" t="s">
        <v>4</v>
      </c>
      <c r="N207">
        <f>VLOOKUP(B207,'saldo z22k032'!D:F,3,FALSE)</f>
        <v>0</v>
      </c>
      <c r="O207" s="6">
        <f t="shared" si="30"/>
        <v>2</v>
      </c>
      <c r="P207" s="6">
        <f t="shared" si="31"/>
        <v>2</v>
      </c>
      <c r="Q207" t="str">
        <f t="shared" si="32"/>
        <v>908400066202</v>
      </c>
    </row>
    <row r="208" spans="1:17" x14ac:dyDescent="0.25">
      <c r="A208" s="62" t="s">
        <v>15263</v>
      </c>
      <c r="B208" s="13" t="s">
        <v>15614</v>
      </c>
      <c r="C208" s="62" t="s">
        <v>15615</v>
      </c>
      <c r="D208" s="64">
        <v>45360</v>
      </c>
      <c r="E208" s="65">
        <v>2</v>
      </c>
      <c r="F208" s="62" t="s">
        <v>1</v>
      </c>
      <c r="G208" s="65">
        <v>2</v>
      </c>
      <c r="H208" s="62" t="s">
        <v>15272</v>
      </c>
      <c r="I208" s="62" t="s">
        <v>3</v>
      </c>
      <c r="J208" s="62" t="s">
        <v>15319</v>
      </c>
      <c r="K208" s="62" t="s">
        <v>15273</v>
      </c>
      <c r="L208" s="62" t="s">
        <v>4</v>
      </c>
      <c r="N208">
        <f>VLOOKUP(B208,'saldo z22k032'!D:F,3,FALSE)</f>
        <v>0</v>
      </c>
      <c r="O208" s="6">
        <f t="shared" si="30"/>
        <v>2</v>
      </c>
      <c r="P208" s="6">
        <f t="shared" si="31"/>
        <v>2</v>
      </c>
      <c r="Q208" t="str">
        <f t="shared" si="32"/>
        <v>908400066203</v>
      </c>
    </row>
    <row r="209" spans="1:17" x14ac:dyDescent="0.25">
      <c r="A209" s="62" t="s">
        <v>15157</v>
      </c>
      <c r="B209" s="13" t="s">
        <v>15616</v>
      </c>
      <c r="C209" s="62" t="s">
        <v>15617</v>
      </c>
      <c r="D209" s="64">
        <v>45360</v>
      </c>
      <c r="E209" s="65">
        <v>1</v>
      </c>
      <c r="F209" s="62" t="s">
        <v>1</v>
      </c>
      <c r="G209" s="65">
        <v>1</v>
      </c>
      <c r="H209" s="62" t="s">
        <v>15268</v>
      </c>
      <c r="I209" s="62" t="s">
        <v>3</v>
      </c>
      <c r="J209" s="62" t="s">
        <v>15362</v>
      </c>
      <c r="K209" s="62" t="s">
        <v>15267</v>
      </c>
      <c r="L209" s="62" t="s">
        <v>4</v>
      </c>
      <c r="N209">
        <f>VLOOKUP(B209,'saldo z22k032'!D:F,3,FALSE)</f>
        <v>0</v>
      </c>
      <c r="O209" s="6">
        <f t="shared" si="30"/>
        <v>1</v>
      </c>
      <c r="P209" s="6">
        <f t="shared" si="31"/>
        <v>1</v>
      </c>
      <c r="Q209" t="str">
        <f t="shared" si="32"/>
        <v>908400066198</v>
      </c>
    </row>
    <row r="210" spans="1:17" x14ac:dyDescent="0.25">
      <c r="A210" s="62" t="s">
        <v>15295</v>
      </c>
      <c r="B210" s="13" t="s">
        <v>15360</v>
      </c>
      <c r="C210" s="62" t="s">
        <v>15361</v>
      </c>
      <c r="D210" s="64">
        <v>45707</v>
      </c>
      <c r="E210" s="65">
        <v>4</v>
      </c>
      <c r="F210" s="62" t="s">
        <v>1</v>
      </c>
      <c r="G210" s="65">
        <v>4</v>
      </c>
      <c r="H210" s="62" t="s">
        <v>6</v>
      </c>
      <c r="I210" s="62" t="s">
        <v>15125</v>
      </c>
      <c r="J210" s="62" t="s">
        <v>15362</v>
      </c>
      <c r="K210" s="62" t="s">
        <v>15296</v>
      </c>
      <c r="L210" s="62" t="s">
        <v>15179</v>
      </c>
      <c r="N210">
        <f>VLOOKUP(B210,'saldo z22k032'!D:F,3,FALSE)</f>
        <v>0</v>
      </c>
      <c r="O210" s="6">
        <f t="shared" ref="O210:O247" si="33">G210-N210</f>
        <v>4</v>
      </c>
      <c r="P210" s="6">
        <f t="shared" ref="P210:P247" si="34">O210-M210</f>
        <v>4</v>
      </c>
      <c r="Q210" t="str">
        <f t="shared" ref="Q210:Q247" si="35">A210</f>
        <v>908400066086</v>
      </c>
    </row>
    <row r="211" spans="1:17" x14ac:dyDescent="0.25">
      <c r="A211" s="62" t="s">
        <v>15078</v>
      </c>
      <c r="B211" s="13" t="s">
        <v>15147</v>
      </c>
      <c r="C211" s="62" t="s">
        <v>15148</v>
      </c>
      <c r="D211" s="64">
        <v>45838</v>
      </c>
      <c r="E211" s="65">
        <v>1</v>
      </c>
      <c r="F211" s="62" t="s">
        <v>1</v>
      </c>
      <c r="G211" s="65">
        <v>1</v>
      </c>
      <c r="H211" s="62" t="s">
        <v>14328</v>
      </c>
      <c r="I211" s="62" t="s">
        <v>3</v>
      </c>
      <c r="J211" s="62" t="s">
        <v>14993</v>
      </c>
      <c r="K211" s="62" t="s">
        <v>15112</v>
      </c>
      <c r="L211" s="62" t="s">
        <v>4</v>
      </c>
      <c r="N211">
        <f>VLOOKUP(B211,'saldo z22k032'!D:F,3,FALSE)</f>
        <v>0</v>
      </c>
      <c r="O211" s="6">
        <f t="shared" si="33"/>
        <v>1</v>
      </c>
      <c r="P211" s="6">
        <f t="shared" si="34"/>
        <v>1</v>
      </c>
      <c r="Q211" t="str">
        <f t="shared" si="35"/>
        <v>908400066306</v>
      </c>
    </row>
    <row r="212" spans="1:17" x14ac:dyDescent="0.25">
      <c r="A212" s="62" t="s">
        <v>15295</v>
      </c>
      <c r="B212" s="13" t="s">
        <v>15363</v>
      </c>
      <c r="C212" s="62" t="s">
        <v>15364</v>
      </c>
      <c r="D212" s="64">
        <v>45707</v>
      </c>
      <c r="E212" s="65">
        <v>10</v>
      </c>
      <c r="F212" s="62" t="s">
        <v>1</v>
      </c>
      <c r="G212" s="65">
        <v>10</v>
      </c>
      <c r="H212" s="62" t="s">
        <v>6</v>
      </c>
      <c r="I212" s="62" t="s">
        <v>15125</v>
      </c>
      <c r="J212" s="62" t="s">
        <v>15344</v>
      </c>
      <c r="K212" s="62" t="s">
        <v>15296</v>
      </c>
      <c r="L212" s="62" t="s">
        <v>15179</v>
      </c>
      <c r="N212">
        <f>VLOOKUP(B212,'saldo z22k032'!D:F,3,FALSE)</f>
        <v>0</v>
      </c>
      <c r="O212" s="6">
        <f t="shared" si="33"/>
        <v>10</v>
      </c>
      <c r="P212" s="6">
        <f t="shared" si="34"/>
        <v>10</v>
      </c>
      <c r="Q212" t="str">
        <f t="shared" si="35"/>
        <v>908400066086</v>
      </c>
    </row>
    <row r="213" spans="1:17" x14ac:dyDescent="0.25">
      <c r="A213" s="62" t="s">
        <v>15295</v>
      </c>
      <c r="B213" s="13" t="s">
        <v>15365</v>
      </c>
      <c r="C213" s="62" t="s">
        <v>15366</v>
      </c>
      <c r="D213" s="64">
        <v>45707</v>
      </c>
      <c r="E213" s="65">
        <v>8</v>
      </c>
      <c r="F213" s="62" t="s">
        <v>1</v>
      </c>
      <c r="G213" s="65">
        <v>8</v>
      </c>
      <c r="H213" s="62" t="s">
        <v>6</v>
      </c>
      <c r="I213" s="62" t="s">
        <v>15125</v>
      </c>
      <c r="J213" s="62" t="s">
        <v>15367</v>
      </c>
      <c r="K213" s="62" t="s">
        <v>15296</v>
      </c>
      <c r="L213" s="62" t="s">
        <v>15179</v>
      </c>
      <c r="N213">
        <f>VLOOKUP(B213,'saldo z22k032'!D:F,3,FALSE)</f>
        <v>0</v>
      </c>
      <c r="O213" s="6">
        <f t="shared" si="33"/>
        <v>8</v>
      </c>
      <c r="P213" s="6">
        <f t="shared" si="34"/>
        <v>8</v>
      </c>
      <c r="Q213" t="str">
        <f t="shared" si="35"/>
        <v>908400066086</v>
      </c>
    </row>
    <row r="214" spans="1:17" x14ac:dyDescent="0.25">
      <c r="A214" s="62" t="s">
        <v>15295</v>
      </c>
      <c r="B214" s="13" t="s">
        <v>15368</v>
      </c>
      <c r="C214" s="62" t="s">
        <v>15369</v>
      </c>
      <c r="D214" s="64">
        <v>45707</v>
      </c>
      <c r="E214" s="65">
        <v>4</v>
      </c>
      <c r="F214" s="62" t="s">
        <v>1</v>
      </c>
      <c r="G214" s="65">
        <v>4</v>
      </c>
      <c r="H214" s="62" t="s">
        <v>6</v>
      </c>
      <c r="I214" s="62" t="s">
        <v>15125</v>
      </c>
      <c r="J214" s="62" t="s">
        <v>14983</v>
      </c>
      <c r="K214" s="62" t="s">
        <v>15296</v>
      </c>
      <c r="L214" s="62" t="s">
        <v>15179</v>
      </c>
      <c r="N214">
        <f>VLOOKUP(B214,'saldo z22k032'!D:F,3,FALSE)</f>
        <v>0</v>
      </c>
      <c r="O214" s="6">
        <f t="shared" si="33"/>
        <v>4</v>
      </c>
      <c r="P214" s="6">
        <f t="shared" si="34"/>
        <v>4</v>
      </c>
      <c r="Q214" t="str">
        <f t="shared" si="35"/>
        <v>908400066086</v>
      </c>
    </row>
    <row r="215" spans="1:17" x14ac:dyDescent="0.25">
      <c r="A215" s="62" t="s">
        <v>15295</v>
      </c>
      <c r="B215" s="13" t="s">
        <v>15370</v>
      </c>
      <c r="C215" s="62" t="s">
        <v>15371</v>
      </c>
      <c r="D215" s="64">
        <v>45707</v>
      </c>
      <c r="E215" s="65">
        <v>5</v>
      </c>
      <c r="F215" s="62" t="s">
        <v>1</v>
      </c>
      <c r="G215" s="65">
        <v>5</v>
      </c>
      <c r="H215" s="62" t="s">
        <v>6</v>
      </c>
      <c r="I215" s="62" t="s">
        <v>15125</v>
      </c>
      <c r="J215" s="62" t="s">
        <v>14989</v>
      </c>
      <c r="K215" s="62" t="s">
        <v>15296</v>
      </c>
      <c r="L215" s="62" t="s">
        <v>15179</v>
      </c>
      <c r="N215">
        <f>VLOOKUP(B215,'saldo z22k032'!D:F,3,FALSE)</f>
        <v>0</v>
      </c>
      <c r="O215" s="6">
        <f t="shared" si="33"/>
        <v>5</v>
      </c>
      <c r="P215" s="6">
        <f t="shared" si="34"/>
        <v>5</v>
      </c>
      <c r="Q215" t="str">
        <f t="shared" si="35"/>
        <v>908400066086</v>
      </c>
    </row>
    <row r="216" spans="1:17" x14ac:dyDescent="0.25">
      <c r="A216" s="62" t="s">
        <v>15295</v>
      </c>
      <c r="B216" s="13" t="s">
        <v>15372</v>
      </c>
      <c r="C216" s="62" t="s">
        <v>15373</v>
      </c>
      <c r="D216" s="64">
        <v>45707</v>
      </c>
      <c r="E216" s="65">
        <v>1</v>
      </c>
      <c r="F216" s="62" t="s">
        <v>1</v>
      </c>
      <c r="G216" s="65">
        <v>1</v>
      </c>
      <c r="H216" s="62" t="s">
        <v>6</v>
      </c>
      <c r="I216" s="62" t="s">
        <v>15125</v>
      </c>
      <c r="J216" s="62" t="s">
        <v>14958</v>
      </c>
      <c r="K216" s="62" t="s">
        <v>15296</v>
      </c>
      <c r="L216" s="62" t="s">
        <v>15179</v>
      </c>
      <c r="N216">
        <f>VLOOKUP(B216,'saldo z22k032'!D:F,3,FALSE)</f>
        <v>0</v>
      </c>
      <c r="O216" s="6">
        <f t="shared" si="33"/>
        <v>1</v>
      </c>
      <c r="P216" s="6">
        <f t="shared" si="34"/>
        <v>1</v>
      </c>
      <c r="Q216" t="str">
        <f t="shared" si="35"/>
        <v>908400066086</v>
      </c>
    </row>
    <row r="217" spans="1:17" x14ac:dyDescent="0.25">
      <c r="A217" s="62" t="s">
        <v>15262</v>
      </c>
      <c r="B217" s="13" t="s">
        <v>15527</v>
      </c>
      <c r="C217" s="62" t="s">
        <v>15528</v>
      </c>
      <c r="D217" s="64">
        <v>45360</v>
      </c>
      <c r="E217" s="65">
        <v>1</v>
      </c>
      <c r="F217" s="62" t="s">
        <v>1</v>
      </c>
      <c r="G217" s="65">
        <v>1</v>
      </c>
      <c r="H217" s="62" t="s">
        <v>15330</v>
      </c>
      <c r="I217" s="62" t="s">
        <v>3</v>
      </c>
      <c r="J217" s="62" t="s">
        <v>15177</v>
      </c>
      <c r="K217" s="62" t="s">
        <v>15271</v>
      </c>
      <c r="L217" s="62" t="s">
        <v>4</v>
      </c>
      <c r="N217">
        <f>VLOOKUP(B217,'saldo z22k032'!D:F,3,FALSE)</f>
        <v>1</v>
      </c>
      <c r="O217" s="6">
        <f t="shared" si="33"/>
        <v>0</v>
      </c>
      <c r="P217" s="6">
        <f t="shared" si="34"/>
        <v>0</v>
      </c>
      <c r="Q217" t="str">
        <f t="shared" si="35"/>
        <v>908400066202</v>
      </c>
    </row>
    <row r="218" spans="1:17" x14ac:dyDescent="0.25">
      <c r="A218" s="62" t="s">
        <v>15262</v>
      </c>
      <c r="B218" s="13" t="s">
        <v>15529</v>
      </c>
      <c r="C218" s="62" t="s">
        <v>15530</v>
      </c>
      <c r="D218" s="64">
        <v>45360</v>
      </c>
      <c r="E218" s="65">
        <v>1</v>
      </c>
      <c r="F218" s="62" t="s">
        <v>1</v>
      </c>
      <c r="G218" s="65">
        <v>1</v>
      </c>
      <c r="H218" s="62" t="s">
        <v>15270</v>
      </c>
      <c r="I218" s="62" t="s">
        <v>3</v>
      </c>
      <c r="J218" s="62" t="s">
        <v>15187</v>
      </c>
      <c r="K218" s="62" t="s">
        <v>15271</v>
      </c>
      <c r="L218" s="62" t="s">
        <v>4</v>
      </c>
      <c r="N218">
        <f>VLOOKUP(B218,'saldo z22k032'!D:F,3,FALSE)</f>
        <v>0</v>
      </c>
      <c r="O218" s="6">
        <f t="shared" si="33"/>
        <v>1</v>
      </c>
      <c r="P218" s="6">
        <f t="shared" si="34"/>
        <v>1</v>
      </c>
      <c r="Q218" t="str">
        <f t="shared" si="35"/>
        <v>908400066202</v>
      </c>
    </row>
    <row r="219" spans="1:17" x14ac:dyDescent="0.25">
      <c r="A219" s="62" t="s">
        <v>15263</v>
      </c>
      <c r="B219" s="13" t="s">
        <v>15529</v>
      </c>
      <c r="C219" s="62" t="s">
        <v>15530</v>
      </c>
      <c r="D219" s="64">
        <v>45360</v>
      </c>
      <c r="E219" s="65">
        <v>1</v>
      </c>
      <c r="F219" s="62" t="s">
        <v>1</v>
      </c>
      <c r="G219" s="65">
        <v>1</v>
      </c>
      <c r="H219" s="62" t="s">
        <v>15272</v>
      </c>
      <c r="I219" s="62" t="s">
        <v>3</v>
      </c>
      <c r="J219" s="62" t="s">
        <v>14937</v>
      </c>
      <c r="K219" s="62" t="s">
        <v>15273</v>
      </c>
      <c r="L219" s="62" t="s">
        <v>4</v>
      </c>
      <c r="N219">
        <f>VLOOKUP(B219,'saldo z22k032'!D:F,3,FALSE)</f>
        <v>0</v>
      </c>
      <c r="O219" s="6">
        <f t="shared" si="33"/>
        <v>1</v>
      </c>
      <c r="P219" s="6">
        <f t="shared" si="34"/>
        <v>1</v>
      </c>
      <c r="Q219" t="str">
        <f t="shared" si="35"/>
        <v>908400066203</v>
      </c>
    </row>
    <row r="220" spans="1:17" x14ac:dyDescent="0.25">
      <c r="A220" s="62" t="s">
        <v>15295</v>
      </c>
      <c r="B220" s="13" t="s">
        <v>15374</v>
      </c>
      <c r="C220" s="62" t="s">
        <v>15375</v>
      </c>
      <c r="D220" s="64">
        <v>45707</v>
      </c>
      <c r="E220" s="65">
        <v>6</v>
      </c>
      <c r="F220" s="62" t="s">
        <v>1</v>
      </c>
      <c r="G220" s="65">
        <v>6</v>
      </c>
      <c r="H220" s="62" t="s">
        <v>6</v>
      </c>
      <c r="I220" s="62" t="s">
        <v>15125</v>
      </c>
      <c r="J220" s="62" t="s">
        <v>15183</v>
      </c>
      <c r="K220" s="62" t="s">
        <v>15296</v>
      </c>
      <c r="L220" s="62" t="s">
        <v>15179</v>
      </c>
      <c r="N220">
        <f>VLOOKUP(B220,'saldo z22k032'!D:F,3,FALSE)</f>
        <v>0</v>
      </c>
      <c r="O220" s="6">
        <f t="shared" si="33"/>
        <v>6</v>
      </c>
      <c r="P220" s="6">
        <f t="shared" si="34"/>
        <v>6</v>
      </c>
      <c r="Q220" t="str">
        <f t="shared" si="35"/>
        <v>908400066086</v>
      </c>
    </row>
    <row r="221" spans="1:17" x14ac:dyDescent="0.25">
      <c r="A221" s="62" t="s">
        <v>15295</v>
      </c>
      <c r="B221" s="13" t="s">
        <v>15376</v>
      </c>
      <c r="C221" s="62" t="s">
        <v>15377</v>
      </c>
      <c r="D221" s="64">
        <v>45707</v>
      </c>
      <c r="E221" s="65">
        <v>5</v>
      </c>
      <c r="F221" s="62" t="s">
        <v>1</v>
      </c>
      <c r="G221" s="65">
        <v>5</v>
      </c>
      <c r="H221" s="62" t="s">
        <v>6</v>
      </c>
      <c r="I221" s="62" t="s">
        <v>15125</v>
      </c>
      <c r="J221" s="62" t="s">
        <v>15378</v>
      </c>
      <c r="K221" s="62" t="s">
        <v>15296</v>
      </c>
      <c r="L221" s="62" t="s">
        <v>15179</v>
      </c>
      <c r="N221">
        <f>VLOOKUP(B221,'saldo z22k032'!D:F,3,FALSE)</f>
        <v>0</v>
      </c>
      <c r="O221" s="6">
        <f t="shared" si="33"/>
        <v>5</v>
      </c>
      <c r="P221" s="6">
        <f t="shared" si="34"/>
        <v>5</v>
      </c>
      <c r="Q221" t="str">
        <f t="shared" si="35"/>
        <v>908400066086</v>
      </c>
    </row>
    <row r="222" spans="1:17" x14ac:dyDescent="0.25">
      <c r="A222" s="62" t="s">
        <v>15295</v>
      </c>
      <c r="B222" s="13" t="s">
        <v>15379</v>
      </c>
      <c r="C222" s="62" t="s">
        <v>15380</v>
      </c>
      <c r="D222" s="64">
        <v>45707</v>
      </c>
      <c r="E222" s="65">
        <v>8</v>
      </c>
      <c r="F222" s="62" t="s">
        <v>1</v>
      </c>
      <c r="G222" s="65">
        <v>8</v>
      </c>
      <c r="H222" s="62" t="s">
        <v>6</v>
      </c>
      <c r="I222" s="62" t="s">
        <v>15125</v>
      </c>
      <c r="J222" s="62" t="s">
        <v>14988</v>
      </c>
      <c r="K222" s="62" t="s">
        <v>15296</v>
      </c>
      <c r="L222" s="62" t="s">
        <v>15179</v>
      </c>
      <c r="N222">
        <f>VLOOKUP(B222,'saldo z22k032'!D:F,3,FALSE)</f>
        <v>0</v>
      </c>
      <c r="O222" s="6">
        <f t="shared" si="33"/>
        <v>8</v>
      </c>
      <c r="P222" s="6">
        <f t="shared" si="34"/>
        <v>8</v>
      </c>
      <c r="Q222" t="str">
        <f t="shared" si="35"/>
        <v>908400066086</v>
      </c>
    </row>
    <row r="223" spans="1:17" x14ac:dyDescent="0.25">
      <c r="A223" s="62" t="s">
        <v>15295</v>
      </c>
      <c r="B223" s="13" t="s">
        <v>15381</v>
      </c>
      <c r="C223" s="62" t="s">
        <v>15382</v>
      </c>
      <c r="D223" s="64">
        <v>45707</v>
      </c>
      <c r="E223" s="65">
        <v>1</v>
      </c>
      <c r="F223" s="62" t="s">
        <v>1</v>
      </c>
      <c r="G223" s="65">
        <v>1</v>
      </c>
      <c r="H223" s="62" t="s">
        <v>6</v>
      </c>
      <c r="I223" s="62" t="s">
        <v>15125</v>
      </c>
      <c r="J223" s="62" t="s">
        <v>14980</v>
      </c>
      <c r="K223" s="62" t="s">
        <v>15296</v>
      </c>
      <c r="L223" s="62" t="s">
        <v>15179</v>
      </c>
      <c r="N223">
        <f>VLOOKUP(B223,'saldo z22k032'!D:F,3,FALSE)</f>
        <v>0</v>
      </c>
      <c r="O223" s="6">
        <f t="shared" si="33"/>
        <v>1</v>
      </c>
      <c r="P223" s="6">
        <f t="shared" si="34"/>
        <v>1</v>
      </c>
      <c r="Q223" t="str">
        <f t="shared" si="35"/>
        <v>908400066086</v>
      </c>
    </row>
    <row r="224" spans="1:17" x14ac:dyDescent="0.25">
      <c r="A224" s="62" t="s">
        <v>15295</v>
      </c>
      <c r="B224" s="13" t="s">
        <v>15383</v>
      </c>
      <c r="C224" s="62" t="s">
        <v>15384</v>
      </c>
      <c r="D224" s="64">
        <v>45707</v>
      </c>
      <c r="E224" s="65">
        <v>2</v>
      </c>
      <c r="F224" s="62" t="s">
        <v>1</v>
      </c>
      <c r="G224" s="65">
        <v>2</v>
      </c>
      <c r="H224" s="62" t="s">
        <v>6</v>
      </c>
      <c r="I224" s="62" t="s">
        <v>15125</v>
      </c>
      <c r="J224" s="62" t="s">
        <v>15182</v>
      </c>
      <c r="K224" s="62" t="s">
        <v>15296</v>
      </c>
      <c r="L224" s="62" t="s">
        <v>15179</v>
      </c>
      <c r="N224">
        <f>VLOOKUP(B224,'saldo z22k032'!D:F,3,FALSE)</f>
        <v>0</v>
      </c>
      <c r="O224" s="6">
        <f t="shared" si="33"/>
        <v>2</v>
      </c>
      <c r="P224" s="6">
        <f t="shared" si="34"/>
        <v>2</v>
      </c>
      <c r="Q224" t="str">
        <f t="shared" si="35"/>
        <v>908400066086</v>
      </c>
    </row>
    <row r="225" spans="1:17" x14ac:dyDescent="0.25">
      <c r="A225" s="62" t="s">
        <v>15295</v>
      </c>
      <c r="B225" s="13" t="s">
        <v>15385</v>
      </c>
      <c r="C225" s="62" t="s">
        <v>15386</v>
      </c>
      <c r="D225" s="64">
        <v>45707</v>
      </c>
      <c r="E225" s="65">
        <v>10</v>
      </c>
      <c r="F225" s="62" t="s">
        <v>1</v>
      </c>
      <c r="G225" s="65">
        <v>10</v>
      </c>
      <c r="H225" s="62" t="s">
        <v>6</v>
      </c>
      <c r="I225" s="62" t="s">
        <v>15125</v>
      </c>
      <c r="J225" s="62" t="s">
        <v>15318</v>
      </c>
      <c r="K225" s="62" t="s">
        <v>15296</v>
      </c>
      <c r="L225" s="62" t="s">
        <v>15179</v>
      </c>
      <c r="N225">
        <f>VLOOKUP(B225,'saldo z22k032'!D:F,3,FALSE)</f>
        <v>0</v>
      </c>
      <c r="O225" s="6">
        <f t="shared" si="33"/>
        <v>10</v>
      </c>
      <c r="P225" s="6">
        <f t="shared" si="34"/>
        <v>10</v>
      </c>
      <c r="Q225" t="str">
        <f t="shared" si="35"/>
        <v>908400066086</v>
      </c>
    </row>
    <row r="226" spans="1:17" x14ac:dyDescent="0.25">
      <c r="A226" s="62" t="s">
        <v>15295</v>
      </c>
      <c r="B226" s="13" t="s">
        <v>15387</v>
      </c>
      <c r="C226" s="62" t="s">
        <v>15388</v>
      </c>
      <c r="D226" s="64">
        <v>45707</v>
      </c>
      <c r="E226" s="65">
        <v>1</v>
      </c>
      <c r="F226" s="62" t="s">
        <v>1</v>
      </c>
      <c r="G226" s="65">
        <v>1</v>
      </c>
      <c r="H226" s="62" t="s">
        <v>6</v>
      </c>
      <c r="I226" s="62" t="s">
        <v>15125</v>
      </c>
      <c r="J226" s="62" t="s">
        <v>15389</v>
      </c>
      <c r="K226" s="62" t="s">
        <v>15296</v>
      </c>
      <c r="L226" s="62" t="s">
        <v>15179</v>
      </c>
      <c r="N226">
        <f>VLOOKUP(B226,'saldo z22k032'!D:F,3,FALSE)</f>
        <v>0</v>
      </c>
      <c r="O226" s="6">
        <f t="shared" si="33"/>
        <v>1</v>
      </c>
      <c r="P226" s="6">
        <f t="shared" si="34"/>
        <v>1</v>
      </c>
      <c r="Q226" t="str">
        <f t="shared" si="35"/>
        <v>908400066086</v>
      </c>
    </row>
    <row r="227" spans="1:17" x14ac:dyDescent="0.25">
      <c r="A227" s="62" t="s">
        <v>11375</v>
      </c>
      <c r="B227" s="13" t="s">
        <v>15875</v>
      </c>
      <c r="C227" s="62" t="s">
        <v>15876</v>
      </c>
      <c r="D227" s="64">
        <v>45057</v>
      </c>
      <c r="E227" s="65">
        <v>1</v>
      </c>
      <c r="F227" s="62" t="s">
        <v>1</v>
      </c>
      <c r="G227" s="65">
        <v>1</v>
      </c>
      <c r="H227" s="62" t="s">
        <v>15877</v>
      </c>
      <c r="I227" s="62" t="s">
        <v>3</v>
      </c>
      <c r="J227" s="62" t="s">
        <v>15878</v>
      </c>
      <c r="K227" s="62" t="s">
        <v>15526</v>
      </c>
      <c r="L227" s="62" t="s">
        <v>4</v>
      </c>
      <c r="N227">
        <f>VLOOKUP(B227,'saldo z22k032'!D:F,3,FALSE)</f>
        <v>0</v>
      </c>
      <c r="O227" s="6">
        <f t="shared" si="33"/>
        <v>1</v>
      </c>
      <c r="P227" s="6">
        <f t="shared" si="34"/>
        <v>1</v>
      </c>
      <c r="Q227" t="str">
        <f t="shared" si="35"/>
        <v>908400064444</v>
      </c>
    </row>
    <row r="228" spans="1:17" x14ac:dyDescent="0.25">
      <c r="A228" s="62" t="s">
        <v>11375</v>
      </c>
      <c r="B228" s="13" t="s">
        <v>15879</v>
      </c>
      <c r="C228" s="62" t="s">
        <v>15880</v>
      </c>
      <c r="D228" s="64">
        <v>45057</v>
      </c>
      <c r="E228" s="65">
        <v>1</v>
      </c>
      <c r="F228" s="62" t="s">
        <v>1</v>
      </c>
      <c r="G228" s="65">
        <v>1</v>
      </c>
      <c r="H228" s="62" t="s">
        <v>15877</v>
      </c>
      <c r="I228" s="62" t="s">
        <v>3</v>
      </c>
      <c r="J228" s="62" t="s">
        <v>15881</v>
      </c>
      <c r="K228" s="62" t="s">
        <v>15526</v>
      </c>
      <c r="L228" s="62" t="s">
        <v>4</v>
      </c>
      <c r="N228">
        <f>VLOOKUP(B228,'saldo z22k032'!D:F,3,FALSE)</f>
        <v>0</v>
      </c>
      <c r="O228" s="6">
        <f t="shared" si="33"/>
        <v>1</v>
      </c>
      <c r="P228" s="6">
        <f t="shared" si="34"/>
        <v>1</v>
      </c>
      <c r="Q228" t="str">
        <f t="shared" si="35"/>
        <v>908400064444</v>
      </c>
    </row>
    <row r="229" spans="1:17" x14ac:dyDescent="0.25">
      <c r="A229" s="62" t="s">
        <v>15295</v>
      </c>
      <c r="B229" s="13" t="s">
        <v>15390</v>
      </c>
      <c r="C229" s="62" t="s">
        <v>15391</v>
      </c>
      <c r="D229" s="64">
        <v>45707</v>
      </c>
      <c r="E229" s="65">
        <v>4</v>
      </c>
      <c r="F229" s="62" t="s">
        <v>1</v>
      </c>
      <c r="G229" s="65">
        <v>4</v>
      </c>
      <c r="H229" s="62" t="s">
        <v>6</v>
      </c>
      <c r="I229" s="62" t="s">
        <v>15125</v>
      </c>
      <c r="J229" s="62" t="s">
        <v>14982</v>
      </c>
      <c r="K229" s="62" t="s">
        <v>15296</v>
      </c>
      <c r="L229" s="62" t="s">
        <v>15179</v>
      </c>
      <c r="N229">
        <f>VLOOKUP(B229,'saldo z22k032'!D:F,3,FALSE)</f>
        <v>0</v>
      </c>
      <c r="O229" s="6">
        <f t="shared" si="33"/>
        <v>4</v>
      </c>
      <c r="P229" s="6">
        <f t="shared" si="34"/>
        <v>4</v>
      </c>
      <c r="Q229" t="str">
        <f t="shared" si="35"/>
        <v>908400066086</v>
      </c>
    </row>
    <row r="230" spans="1:17" x14ac:dyDescent="0.25">
      <c r="A230" s="62" t="s">
        <v>15157</v>
      </c>
      <c r="B230" s="13" t="s">
        <v>15283</v>
      </c>
      <c r="C230" s="62" t="s">
        <v>15284</v>
      </c>
      <c r="D230" s="64">
        <v>45360</v>
      </c>
      <c r="E230" s="65">
        <v>2</v>
      </c>
      <c r="F230" s="62" t="s">
        <v>1</v>
      </c>
      <c r="G230" s="65">
        <v>2</v>
      </c>
      <c r="H230" s="62" t="s">
        <v>15266</v>
      </c>
      <c r="I230" s="62" t="s">
        <v>3</v>
      </c>
      <c r="J230" s="62" t="s">
        <v>15182</v>
      </c>
      <c r="K230" s="62" t="s">
        <v>15267</v>
      </c>
      <c r="L230" s="62" t="s">
        <v>4</v>
      </c>
      <c r="N230">
        <f>VLOOKUP(B230,'saldo z22k032'!D:F,3,FALSE)</f>
        <v>0</v>
      </c>
      <c r="O230" s="6">
        <f t="shared" si="33"/>
        <v>2</v>
      </c>
      <c r="P230" s="6">
        <f t="shared" si="34"/>
        <v>2</v>
      </c>
      <c r="Q230" t="str">
        <f t="shared" si="35"/>
        <v>908400066198</v>
      </c>
    </row>
    <row r="231" spans="1:17" x14ac:dyDescent="0.25">
      <c r="A231" s="62" t="s">
        <v>15157</v>
      </c>
      <c r="B231" s="13" t="s">
        <v>15285</v>
      </c>
      <c r="C231" s="62" t="s">
        <v>15286</v>
      </c>
      <c r="D231" s="64">
        <v>45360</v>
      </c>
      <c r="E231" s="65">
        <v>1</v>
      </c>
      <c r="F231" s="62" t="s">
        <v>1</v>
      </c>
      <c r="G231" s="65">
        <v>1</v>
      </c>
      <c r="H231" s="62" t="s">
        <v>15266</v>
      </c>
      <c r="I231" s="62" t="s">
        <v>3</v>
      </c>
      <c r="J231" s="62" t="s">
        <v>15184</v>
      </c>
      <c r="K231" s="62" t="s">
        <v>15267</v>
      </c>
      <c r="L231" s="62" t="s">
        <v>4</v>
      </c>
      <c r="N231">
        <f>VLOOKUP(B231,'saldo z22k032'!D:F,3,FALSE)</f>
        <v>0</v>
      </c>
      <c r="O231" s="6">
        <f t="shared" si="33"/>
        <v>1</v>
      </c>
      <c r="P231" s="6">
        <f t="shared" si="34"/>
        <v>1</v>
      </c>
      <c r="Q231" t="str">
        <f t="shared" si="35"/>
        <v>908400066198</v>
      </c>
    </row>
    <row r="232" spans="1:17" x14ac:dyDescent="0.25">
      <c r="A232" s="62" t="s">
        <v>15262</v>
      </c>
      <c r="B232" s="13" t="s">
        <v>15531</v>
      </c>
      <c r="C232" s="62" t="s">
        <v>15532</v>
      </c>
      <c r="D232" s="64">
        <v>45360</v>
      </c>
      <c r="E232" s="65">
        <v>2</v>
      </c>
      <c r="F232" s="62" t="s">
        <v>1</v>
      </c>
      <c r="G232" s="65">
        <v>2</v>
      </c>
      <c r="H232" s="62" t="s">
        <v>15270</v>
      </c>
      <c r="I232" s="62" t="s">
        <v>3</v>
      </c>
      <c r="J232" s="62" t="s">
        <v>14941</v>
      </c>
      <c r="K232" s="62" t="s">
        <v>15271</v>
      </c>
      <c r="L232" s="62" t="s">
        <v>4</v>
      </c>
      <c r="N232">
        <f>VLOOKUP(B232,'saldo z22k032'!D:F,3,FALSE)</f>
        <v>0</v>
      </c>
      <c r="O232" s="6">
        <f t="shared" si="33"/>
        <v>2</v>
      </c>
      <c r="P232" s="6">
        <f t="shared" si="34"/>
        <v>2</v>
      </c>
      <c r="Q232" t="str">
        <f t="shared" si="35"/>
        <v>908400066202</v>
      </c>
    </row>
    <row r="233" spans="1:17" x14ac:dyDescent="0.25">
      <c r="A233" s="62" t="s">
        <v>15263</v>
      </c>
      <c r="B233" s="13" t="s">
        <v>15533</v>
      </c>
      <c r="C233" s="62" t="s">
        <v>15534</v>
      </c>
      <c r="D233" s="64">
        <v>45360</v>
      </c>
      <c r="E233" s="65">
        <v>2</v>
      </c>
      <c r="F233" s="62" t="s">
        <v>1</v>
      </c>
      <c r="G233" s="65">
        <v>2</v>
      </c>
      <c r="H233" s="62" t="s">
        <v>15272</v>
      </c>
      <c r="I233" s="62" t="s">
        <v>3</v>
      </c>
      <c r="J233" s="62" t="s">
        <v>8</v>
      </c>
      <c r="K233" s="62" t="s">
        <v>15273</v>
      </c>
      <c r="L233" s="62" t="s">
        <v>4</v>
      </c>
      <c r="N233">
        <f>VLOOKUP(B233,'saldo z22k032'!D:F,3,FALSE)</f>
        <v>0</v>
      </c>
      <c r="O233" s="6">
        <f t="shared" si="33"/>
        <v>2</v>
      </c>
      <c r="P233" s="6">
        <f t="shared" si="34"/>
        <v>2</v>
      </c>
      <c r="Q233" t="str">
        <f t="shared" si="35"/>
        <v>908400066203</v>
      </c>
    </row>
    <row r="234" spans="1:17" x14ac:dyDescent="0.25">
      <c r="A234" s="62" t="s">
        <v>15295</v>
      </c>
      <c r="B234" s="13" t="s">
        <v>15392</v>
      </c>
      <c r="C234" s="62" t="s">
        <v>15393</v>
      </c>
      <c r="D234" s="64">
        <v>45707</v>
      </c>
      <c r="E234" s="65">
        <v>4</v>
      </c>
      <c r="F234" s="62" t="s">
        <v>1</v>
      </c>
      <c r="G234" s="65">
        <v>4</v>
      </c>
      <c r="H234" s="62" t="s">
        <v>6</v>
      </c>
      <c r="I234" s="62" t="s">
        <v>15125</v>
      </c>
      <c r="J234" s="62" t="s">
        <v>15394</v>
      </c>
      <c r="K234" s="62" t="s">
        <v>15296</v>
      </c>
      <c r="L234" s="62" t="s">
        <v>15179</v>
      </c>
      <c r="N234">
        <f>VLOOKUP(B234,'saldo z22k032'!D:F,3,FALSE)</f>
        <v>0</v>
      </c>
      <c r="O234" s="6">
        <f t="shared" si="33"/>
        <v>4</v>
      </c>
      <c r="P234" s="6">
        <f t="shared" si="34"/>
        <v>4</v>
      </c>
      <c r="Q234" t="str">
        <f t="shared" si="35"/>
        <v>908400066086</v>
      </c>
    </row>
    <row r="235" spans="1:17" x14ac:dyDescent="0.25">
      <c r="N235" t="e">
        <f>VLOOKUP(B235,'saldo z22k032'!D:F,3,FALSE)</f>
        <v>#N/A</v>
      </c>
      <c r="O235" s="6" t="e">
        <f t="shared" si="33"/>
        <v>#N/A</v>
      </c>
      <c r="P235" s="6" t="e">
        <f t="shared" si="34"/>
        <v>#N/A</v>
      </c>
      <c r="Q235">
        <f t="shared" si="35"/>
        <v>0</v>
      </c>
    </row>
    <row r="236" spans="1:17" x14ac:dyDescent="0.25">
      <c r="N236" t="e">
        <f>VLOOKUP(B236,'saldo z22k032'!D:F,3,FALSE)</f>
        <v>#N/A</v>
      </c>
      <c r="O236" s="6" t="e">
        <f t="shared" si="33"/>
        <v>#N/A</v>
      </c>
      <c r="P236" s="6" t="e">
        <f t="shared" si="34"/>
        <v>#N/A</v>
      </c>
      <c r="Q236">
        <f t="shared" si="35"/>
        <v>0</v>
      </c>
    </row>
    <row r="237" spans="1:17" x14ac:dyDescent="0.25">
      <c r="N237" t="e">
        <f>VLOOKUP(B237,'saldo z22k032'!D:F,3,FALSE)</f>
        <v>#N/A</v>
      </c>
      <c r="O237" s="6" t="e">
        <f t="shared" si="33"/>
        <v>#N/A</v>
      </c>
      <c r="P237" s="6" t="e">
        <f t="shared" si="34"/>
        <v>#N/A</v>
      </c>
      <c r="Q237">
        <f t="shared" si="35"/>
        <v>0</v>
      </c>
    </row>
    <row r="238" spans="1:17" x14ac:dyDescent="0.25">
      <c r="N238" t="e">
        <f>VLOOKUP(B238,'saldo z22k032'!D:F,3,FALSE)</f>
        <v>#N/A</v>
      </c>
      <c r="O238" s="6" t="e">
        <f t="shared" si="33"/>
        <v>#N/A</v>
      </c>
      <c r="P238" s="6" t="e">
        <f t="shared" si="34"/>
        <v>#N/A</v>
      </c>
      <c r="Q238">
        <f t="shared" si="35"/>
        <v>0</v>
      </c>
    </row>
    <row r="239" spans="1:17" x14ac:dyDescent="0.25">
      <c r="N239" t="e">
        <f>VLOOKUP(B239,'saldo z22k032'!D:F,3,FALSE)</f>
        <v>#N/A</v>
      </c>
      <c r="O239" s="6" t="e">
        <f t="shared" si="33"/>
        <v>#N/A</v>
      </c>
      <c r="P239" s="6" t="e">
        <f t="shared" si="34"/>
        <v>#N/A</v>
      </c>
      <c r="Q239">
        <f t="shared" si="35"/>
        <v>0</v>
      </c>
    </row>
    <row r="240" spans="1:17" x14ac:dyDescent="0.25">
      <c r="N240" t="e">
        <f>VLOOKUP(B240,'saldo z22k032'!D:F,3,FALSE)</f>
        <v>#N/A</v>
      </c>
      <c r="O240" s="6" t="e">
        <f t="shared" si="33"/>
        <v>#N/A</v>
      </c>
      <c r="P240" s="6" t="e">
        <f t="shared" si="34"/>
        <v>#N/A</v>
      </c>
      <c r="Q240">
        <f t="shared" si="35"/>
        <v>0</v>
      </c>
    </row>
    <row r="241" spans="14:17" x14ac:dyDescent="0.25">
      <c r="N241" t="e">
        <f>VLOOKUP(B241,'saldo z22k032'!D:F,3,FALSE)</f>
        <v>#N/A</v>
      </c>
      <c r="O241" s="6" t="e">
        <f t="shared" si="33"/>
        <v>#N/A</v>
      </c>
      <c r="P241" s="6" t="e">
        <f t="shared" si="34"/>
        <v>#N/A</v>
      </c>
      <c r="Q241">
        <f t="shared" si="35"/>
        <v>0</v>
      </c>
    </row>
    <row r="242" spans="14:17" x14ac:dyDescent="0.25">
      <c r="N242" t="e">
        <f>VLOOKUP(B242,'saldo z22k032'!D:F,3,FALSE)</f>
        <v>#N/A</v>
      </c>
      <c r="O242" s="6" t="e">
        <f t="shared" si="33"/>
        <v>#N/A</v>
      </c>
      <c r="P242" s="6" t="e">
        <f t="shared" si="34"/>
        <v>#N/A</v>
      </c>
      <c r="Q242">
        <f t="shared" si="35"/>
        <v>0</v>
      </c>
    </row>
    <row r="243" spans="14:17" x14ac:dyDescent="0.25">
      <c r="N243" t="e">
        <f>VLOOKUP(B243,'saldo z22k032'!D:F,3,FALSE)</f>
        <v>#N/A</v>
      </c>
      <c r="O243" s="6" t="e">
        <f t="shared" si="33"/>
        <v>#N/A</v>
      </c>
      <c r="P243" s="6" t="e">
        <f t="shared" si="34"/>
        <v>#N/A</v>
      </c>
      <c r="Q243">
        <f t="shared" si="35"/>
        <v>0</v>
      </c>
    </row>
    <row r="244" spans="14:17" x14ac:dyDescent="0.25">
      <c r="N244" t="e">
        <f>VLOOKUP(B244,'saldo z22k032'!D:F,3,FALSE)</f>
        <v>#N/A</v>
      </c>
      <c r="O244" s="6" t="e">
        <f t="shared" si="33"/>
        <v>#N/A</v>
      </c>
      <c r="P244" s="6" t="e">
        <f t="shared" si="34"/>
        <v>#N/A</v>
      </c>
      <c r="Q244">
        <f t="shared" si="35"/>
        <v>0</v>
      </c>
    </row>
    <row r="245" spans="14:17" x14ac:dyDescent="0.25">
      <c r="N245" t="e">
        <f>VLOOKUP(B245,'saldo z22k032'!D:F,3,FALSE)</f>
        <v>#N/A</v>
      </c>
      <c r="O245" s="6" t="e">
        <f t="shared" si="33"/>
        <v>#N/A</v>
      </c>
      <c r="P245" s="6" t="e">
        <f t="shared" si="34"/>
        <v>#N/A</v>
      </c>
      <c r="Q245">
        <f t="shared" si="35"/>
        <v>0</v>
      </c>
    </row>
    <row r="246" spans="14:17" x14ac:dyDescent="0.25">
      <c r="N246" t="e">
        <f>VLOOKUP(B246,'saldo z22k032'!D:F,3,FALSE)</f>
        <v>#N/A</v>
      </c>
      <c r="O246" s="6" t="e">
        <f t="shared" si="33"/>
        <v>#N/A</v>
      </c>
      <c r="P246" s="6" t="e">
        <f t="shared" si="34"/>
        <v>#N/A</v>
      </c>
      <c r="Q246">
        <f t="shared" si="35"/>
        <v>0</v>
      </c>
    </row>
    <row r="247" spans="14:17" x14ac:dyDescent="0.25">
      <c r="N247" t="e">
        <f>VLOOKUP(B247,'saldo z22k032'!D:F,3,FALSE)</f>
        <v>#N/A</v>
      </c>
      <c r="O247" s="6" t="e">
        <f t="shared" si="33"/>
        <v>#N/A</v>
      </c>
      <c r="P247" s="6" t="e">
        <f t="shared" si="34"/>
        <v>#N/A</v>
      </c>
      <c r="Q247">
        <f t="shared" si="35"/>
        <v>0</v>
      </c>
    </row>
    <row r="248" spans="14:17" x14ac:dyDescent="0.25">
      <c r="N248" t="e">
        <f>VLOOKUP(B248,'saldo z22k032'!D:F,3,FALSE)</f>
        <v>#N/A</v>
      </c>
      <c r="O248" s="6" t="e">
        <f t="shared" ref="O248:O296" si="36">G248-N248</f>
        <v>#N/A</v>
      </c>
      <c r="P248" s="6" t="e">
        <f t="shared" ref="P248:P296" si="37">O248-M248</f>
        <v>#N/A</v>
      </c>
      <c r="Q248">
        <f t="shared" ref="Q248:Q296" si="38">A248</f>
        <v>0</v>
      </c>
    </row>
    <row r="249" spans="14:17" x14ac:dyDescent="0.25">
      <c r="N249" t="e">
        <f>VLOOKUP(B249,'saldo z22k032'!D:F,3,FALSE)</f>
        <v>#N/A</v>
      </c>
      <c r="O249" s="6" t="e">
        <f t="shared" si="36"/>
        <v>#N/A</v>
      </c>
      <c r="P249" s="6" t="e">
        <f t="shared" si="37"/>
        <v>#N/A</v>
      </c>
      <c r="Q249">
        <f t="shared" si="38"/>
        <v>0</v>
      </c>
    </row>
    <row r="250" spans="14:17" x14ac:dyDescent="0.25">
      <c r="N250" t="e">
        <f>VLOOKUP(B250,'saldo z22k032'!D:F,3,FALSE)</f>
        <v>#N/A</v>
      </c>
      <c r="O250" s="6" t="e">
        <f t="shared" si="36"/>
        <v>#N/A</v>
      </c>
      <c r="P250" s="6" t="e">
        <f t="shared" si="37"/>
        <v>#N/A</v>
      </c>
      <c r="Q250">
        <f t="shared" si="38"/>
        <v>0</v>
      </c>
    </row>
    <row r="251" spans="14:17" x14ac:dyDescent="0.25">
      <c r="N251" t="e">
        <f>VLOOKUP(B251,'saldo z22k032'!D:F,3,FALSE)</f>
        <v>#N/A</v>
      </c>
      <c r="O251" s="6" t="e">
        <f t="shared" si="36"/>
        <v>#N/A</v>
      </c>
      <c r="P251" s="6" t="e">
        <f t="shared" si="37"/>
        <v>#N/A</v>
      </c>
      <c r="Q251">
        <f t="shared" si="38"/>
        <v>0</v>
      </c>
    </row>
    <row r="252" spans="14:17" x14ac:dyDescent="0.25">
      <c r="N252" t="e">
        <f>VLOOKUP(B252,'saldo z22k032'!D:F,3,FALSE)</f>
        <v>#N/A</v>
      </c>
      <c r="O252" s="6" t="e">
        <f t="shared" si="36"/>
        <v>#N/A</v>
      </c>
      <c r="P252" s="6" t="e">
        <f t="shared" si="37"/>
        <v>#N/A</v>
      </c>
      <c r="Q252">
        <f t="shared" si="38"/>
        <v>0</v>
      </c>
    </row>
    <row r="253" spans="14:17" x14ac:dyDescent="0.25">
      <c r="N253" t="e">
        <f>VLOOKUP(B253,'saldo z22k032'!D:F,3,FALSE)</f>
        <v>#N/A</v>
      </c>
      <c r="O253" s="6" t="e">
        <f t="shared" si="36"/>
        <v>#N/A</v>
      </c>
      <c r="P253" s="6" t="e">
        <f t="shared" si="37"/>
        <v>#N/A</v>
      </c>
      <c r="Q253">
        <f t="shared" si="38"/>
        <v>0</v>
      </c>
    </row>
    <row r="254" spans="14:17" x14ac:dyDescent="0.25">
      <c r="N254" t="e">
        <f>VLOOKUP(B254,'saldo z22k032'!D:F,3,FALSE)</f>
        <v>#N/A</v>
      </c>
      <c r="O254" s="6" t="e">
        <f t="shared" si="36"/>
        <v>#N/A</v>
      </c>
      <c r="P254" s="6" t="e">
        <f t="shared" si="37"/>
        <v>#N/A</v>
      </c>
      <c r="Q254">
        <f t="shared" si="38"/>
        <v>0</v>
      </c>
    </row>
    <row r="255" spans="14:17" x14ac:dyDescent="0.25">
      <c r="N255" t="e">
        <f>VLOOKUP(B255,'saldo z22k032'!D:F,3,FALSE)</f>
        <v>#N/A</v>
      </c>
      <c r="O255" s="6" t="e">
        <f t="shared" si="36"/>
        <v>#N/A</v>
      </c>
      <c r="P255" s="6" t="e">
        <f t="shared" si="37"/>
        <v>#N/A</v>
      </c>
      <c r="Q255">
        <f t="shared" si="38"/>
        <v>0</v>
      </c>
    </row>
    <row r="256" spans="14:17" x14ac:dyDescent="0.25">
      <c r="N256" t="e">
        <f>VLOOKUP(B256,'saldo z22k032'!D:F,3,FALSE)</f>
        <v>#N/A</v>
      </c>
      <c r="O256" s="6" t="e">
        <f t="shared" si="36"/>
        <v>#N/A</v>
      </c>
      <c r="P256" s="6" t="e">
        <f t="shared" si="37"/>
        <v>#N/A</v>
      </c>
      <c r="Q256">
        <f t="shared" si="38"/>
        <v>0</v>
      </c>
    </row>
    <row r="257" spans="14:17" x14ac:dyDescent="0.25">
      <c r="N257" t="e">
        <f>VLOOKUP(B257,'saldo z22k032'!D:F,3,FALSE)</f>
        <v>#N/A</v>
      </c>
      <c r="O257" s="6" t="e">
        <f t="shared" si="36"/>
        <v>#N/A</v>
      </c>
      <c r="P257" s="6" t="e">
        <f t="shared" si="37"/>
        <v>#N/A</v>
      </c>
      <c r="Q257">
        <f t="shared" si="38"/>
        <v>0</v>
      </c>
    </row>
    <row r="258" spans="14:17" x14ac:dyDescent="0.25">
      <c r="N258" t="e">
        <f>VLOOKUP(B258,'saldo z22k032'!D:F,3,FALSE)</f>
        <v>#N/A</v>
      </c>
      <c r="O258" s="6" t="e">
        <f t="shared" si="36"/>
        <v>#N/A</v>
      </c>
      <c r="P258" s="6" t="e">
        <f t="shared" si="37"/>
        <v>#N/A</v>
      </c>
      <c r="Q258">
        <f t="shared" si="38"/>
        <v>0</v>
      </c>
    </row>
    <row r="259" spans="14:17" x14ac:dyDescent="0.25">
      <c r="N259" t="e">
        <f>VLOOKUP(B259,'saldo z22k032'!D:F,3,FALSE)</f>
        <v>#N/A</v>
      </c>
      <c r="O259" s="6" t="e">
        <f t="shared" si="36"/>
        <v>#N/A</v>
      </c>
      <c r="P259" s="6" t="e">
        <f t="shared" si="37"/>
        <v>#N/A</v>
      </c>
      <c r="Q259">
        <f t="shared" si="38"/>
        <v>0</v>
      </c>
    </row>
    <row r="260" spans="14:17" x14ac:dyDescent="0.25">
      <c r="N260" t="e">
        <f>VLOOKUP(B260,'saldo z22k032'!D:F,3,FALSE)</f>
        <v>#N/A</v>
      </c>
      <c r="O260" s="6" t="e">
        <f t="shared" si="36"/>
        <v>#N/A</v>
      </c>
      <c r="P260" s="6" t="e">
        <f t="shared" si="37"/>
        <v>#N/A</v>
      </c>
      <c r="Q260">
        <f t="shared" si="38"/>
        <v>0</v>
      </c>
    </row>
    <row r="261" spans="14:17" x14ac:dyDescent="0.25">
      <c r="N261" t="e">
        <f>VLOOKUP(B261,'saldo z22k032'!D:F,3,FALSE)</f>
        <v>#N/A</v>
      </c>
      <c r="O261" s="6" t="e">
        <f t="shared" si="36"/>
        <v>#N/A</v>
      </c>
      <c r="P261" s="6" t="e">
        <f t="shared" si="37"/>
        <v>#N/A</v>
      </c>
      <c r="Q261">
        <f t="shared" si="38"/>
        <v>0</v>
      </c>
    </row>
    <row r="262" spans="14:17" x14ac:dyDescent="0.25">
      <c r="N262" t="e">
        <f>VLOOKUP(B262,'saldo z22k032'!D:F,3,FALSE)</f>
        <v>#N/A</v>
      </c>
      <c r="O262" s="6" t="e">
        <f t="shared" si="36"/>
        <v>#N/A</v>
      </c>
      <c r="P262" s="6" t="e">
        <f t="shared" si="37"/>
        <v>#N/A</v>
      </c>
      <c r="Q262">
        <f t="shared" si="38"/>
        <v>0</v>
      </c>
    </row>
    <row r="263" spans="14:17" x14ac:dyDescent="0.25">
      <c r="N263" t="e">
        <f>VLOOKUP(B263,'saldo z22k032'!D:F,3,FALSE)</f>
        <v>#N/A</v>
      </c>
      <c r="O263" s="6" t="e">
        <f t="shared" si="36"/>
        <v>#N/A</v>
      </c>
      <c r="P263" s="6" t="e">
        <f t="shared" si="37"/>
        <v>#N/A</v>
      </c>
      <c r="Q263">
        <f t="shared" si="38"/>
        <v>0</v>
      </c>
    </row>
    <row r="264" spans="14:17" x14ac:dyDescent="0.25">
      <c r="N264" t="e">
        <f>VLOOKUP(B264,'saldo z22k032'!D:F,3,FALSE)</f>
        <v>#N/A</v>
      </c>
      <c r="O264" s="6" t="e">
        <f t="shared" si="36"/>
        <v>#N/A</v>
      </c>
      <c r="P264" s="6" t="e">
        <f t="shared" si="37"/>
        <v>#N/A</v>
      </c>
      <c r="Q264">
        <f t="shared" si="38"/>
        <v>0</v>
      </c>
    </row>
    <row r="265" spans="14:17" x14ac:dyDescent="0.25">
      <c r="N265" t="e">
        <f>VLOOKUP(B265,'saldo z22k032'!D:F,3,FALSE)</f>
        <v>#N/A</v>
      </c>
      <c r="O265" s="6" t="e">
        <f t="shared" si="36"/>
        <v>#N/A</v>
      </c>
      <c r="P265" s="6" t="e">
        <f t="shared" si="37"/>
        <v>#N/A</v>
      </c>
      <c r="Q265">
        <f t="shared" si="38"/>
        <v>0</v>
      </c>
    </row>
    <row r="266" spans="14:17" x14ac:dyDescent="0.25">
      <c r="N266" t="e">
        <f>VLOOKUP(B266,'saldo z22k032'!D:F,3,FALSE)</f>
        <v>#N/A</v>
      </c>
      <c r="O266" s="6" t="e">
        <f t="shared" si="36"/>
        <v>#N/A</v>
      </c>
      <c r="P266" s="6" t="e">
        <f t="shared" si="37"/>
        <v>#N/A</v>
      </c>
      <c r="Q266">
        <f t="shared" si="38"/>
        <v>0</v>
      </c>
    </row>
    <row r="267" spans="14:17" x14ac:dyDescent="0.25">
      <c r="N267" t="e">
        <f>VLOOKUP(B267,'saldo z22k032'!D:F,3,FALSE)</f>
        <v>#N/A</v>
      </c>
      <c r="O267" s="6" t="e">
        <f t="shared" si="36"/>
        <v>#N/A</v>
      </c>
      <c r="P267" s="6" t="e">
        <f t="shared" si="37"/>
        <v>#N/A</v>
      </c>
      <c r="Q267">
        <f t="shared" si="38"/>
        <v>0</v>
      </c>
    </row>
    <row r="268" spans="14:17" x14ac:dyDescent="0.25">
      <c r="N268" t="e">
        <f>VLOOKUP(B268,'saldo z22k032'!D:F,3,FALSE)</f>
        <v>#N/A</v>
      </c>
      <c r="O268" s="6" t="e">
        <f t="shared" si="36"/>
        <v>#N/A</v>
      </c>
      <c r="P268" s="6" t="e">
        <f t="shared" si="37"/>
        <v>#N/A</v>
      </c>
      <c r="Q268">
        <f t="shared" si="38"/>
        <v>0</v>
      </c>
    </row>
    <row r="269" spans="14:17" x14ac:dyDescent="0.25">
      <c r="N269" t="e">
        <f>VLOOKUP(B269,'saldo z22k032'!D:F,3,FALSE)</f>
        <v>#N/A</v>
      </c>
      <c r="O269" s="6" t="e">
        <f t="shared" si="36"/>
        <v>#N/A</v>
      </c>
      <c r="P269" s="6" t="e">
        <f t="shared" si="37"/>
        <v>#N/A</v>
      </c>
      <c r="Q269">
        <f t="shared" si="38"/>
        <v>0</v>
      </c>
    </row>
    <row r="270" spans="14:17" x14ac:dyDescent="0.25">
      <c r="N270" t="e">
        <f>VLOOKUP(B270,'saldo z22k032'!D:F,3,FALSE)</f>
        <v>#N/A</v>
      </c>
      <c r="O270" s="6" t="e">
        <f t="shared" si="36"/>
        <v>#N/A</v>
      </c>
      <c r="P270" s="6" t="e">
        <f t="shared" si="37"/>
        <v>#N/A</v>
      </c>
      <c r="Q270">
        <f t="shared" si="38"/>
        <v>0</v>
      </c>
    </row>
    <row r="271" spans="14:17" x14ac:dyDescent="0.25">
      <c r="N271" t="e">
        <f>VLOOKUP(B271,'saldo z22k032'!D:F,3,FALSE)</f>
        <v>#N/A</v>
      </c>
      <c r="O271" s="6" t="e">
        <f t="shared" si="36"/>
        <v>#N/A</v>
      </c>
      <c r="P271" s="6" t="e">
        <f t="shared" si="37"/>
        <v>#N/A</v>
      </c>
      <c r="Q271">
        <f t="shared" si="38"/>
        <v>0</v>
      </c>
    </row>
    <row r="272" spans="14:17" x14ac:dyDescent="0.25">
      <c r="N272" t="e">
        <f>VLOOKUP(B272,'saldo z22k032'!D:F,3,FALSE)</f>
        <v>#N/A</v>
      </c>
      <c r="O272" s="6" t="e">
        <f t="shared" si="36"/>
        <v>#N/A</v>
      </c>
      <c r="P272" s="6" t="e">
        <f t="shared" si="37"/>
        <v>#N/A</v>
      </c>
      <c r="Q272">
        <f t="shared" si="38"/>
        <v>0</v>
      </c>
    </row>
    <row r="273" spans="14:17" x14ac:dyDescent="0.25">
      <c r="N273" t="e">
        <f>VLOOKUP(B273,'saldo z22k032'!D:F,3,FALSE)</f>
        <v>#N/A</v>
      </c>
      <c r="O273" s="6" t="e">
        <f t="shared" si="36"/>
        <v>#N/A</v>
      </c>
      <c r="P273" s="6" t="e">
        <f t="shared" si="37"/>
        <v>#N/A</v>
      </c>
      <c r="Q273">
        <f t="shared" si="38"/>
        <v>0</v>
      </c>
    </row>
    <row r="274" spans="14:17" x14ac:dyDescent="0.25">
      <c r="N274" t="e">
        <f>VLOOKUP(B274,'saldo z22k032'!D:F,3,FALSE)</f>
        <v>#N/A</v>
      </c>
      <c r="O274" s="6" t="e">
        <f t="shared" si="36"/>
        <v>#N/A</v>
      </c>
      <c r="P274" s="6" t="e">
        <f t="shared" si="37"/>
        <v>#N/A</v>
      </c>
      <c r="Q274">
        <f t="shared" si="38"/>
        <v>0</v>
      </c>
    </row>
    <row r="275" spans="14:17" x14ac:dyDescent="0.25">
      <c r="N275" t="e">
        <f>VLOOKUP(B275,'saldo z22k032'!D:F,3,FALSE)</f>
        <v>#N/A</v>
      </c>
      <c r="O275" s="6" t="e">
        <f t="shared" si="36"/>
        <v>#N/A</v>
      </c>
      <c r="P275" s="6" t="e">
        <f t="shared" si="37"/>
        <v>#N/A</v>
      </c>
      <c r="Q275">
        <f t="shared" si="38"/>
        <v>0</v>
      </c>
    </row>
    <row r="276" spans="14:17" x14ac:dyDescent="0.25">
      <c r="N276" t="e">
        <f>VLOOKUP(B276,'saldo z22k032'!D:F,3,FALSE)</f>
        <v>#N/A</v>
      </c>
      <c r="O276" s="6" t="e">
        <f t="shared" si="36"/>
        <v>#N/A</v>
      </c>
      <c r="P276" s="6" t="e">
        <f t="shared" si="37"/>
        <v>#N/A</v>
      </c>
      <c r="Q276">
        <f t="shared" si="38"/>
        <v>0</v>
      </c>
    </row>
    <row r="277" spans="14:17" x14ac:dyDescent="0.25">
      <c r="N277" t="e">
        <f>VLOOKUP(B277,'saldo z22k032'!D:F,3,FALSE)</f>
        <v>#N/A</v>
      </c>
      <c r="O277" s="6" t="e">
        <f t="shared" si="36"/>
        <v>#N/A</v>
      </c>
      <c r="P277" s="6" t="e">
        <f t="shared" si="37"/>
        <v>#N/A</v>
      </c>
      <c r="Q277">
        <f t="shared" si="38"/>
        <v>0</v>
      </c>
    </row>
    <row r="278" spans="14:17" x14ac:dyDescent="0.25">
      <c r="N278" t="e">
        <f>VLOOKUP(B278,'saldo z22k032'!D:F,3,FALSE)</f>
        <v>#N/A</v>
      </c>
      <c r="O278" s="6" t="e">
        <f t="shared" si="36"/>
        <v>#N/A</v>
      </c>
      <c r="P278" s="6" t="e">
        <f t="shared" si="37"/>
        <v>#N/A</v>
      </c>
      <c r="Q278">
        <f t="shared" si="38"/>
        <v>0</v>
      </c>
    </row>
    <row r="279" spans="14:17" x14ac:dyDescent="0.25">
      <c r="N279" t="e">
        <f>VLOOKUP(B279,'saldo z22k032'!D:F,3,FALSE)</f>
        <v>#N/A</v>
      </c>
      <c r="O279" s="6" t="e">
        <f t="shared" si="36"/>
        <v>#N/A</v>
      </c>
      <c r="P279" s="6" t="e">
        <f t="shared" si="37"/>
        <v>#N/A</v>
      </c>
      <c r="Q279">
        <f t="shared" si="38"/>
        <v>0</v>
      </c>
    </row>
    <row r="280" spans="14:17" x14ac:dyDescent="0.25">
      <c r="N280" t="e">
        <f>VLOOKUP(B280,'saldo z22k032'!D:F,3,FALSE)</f>
        <v>#N/A</v>
      </c>
      <c r="O280" s="6" t="e">
        <f t="shared" si="36"/>
        <v>#N/A</v>
      </c>
      <c r="P280" s="6" t="e">
        <f t="shared" si="37"/>
        <v>#N/A</v>
      </c>
      <c r="Q280">
        <f t="shared" si="38"/>
        <v>0</v>
      </c>
    </row>
    <row r="281" spans="14:17" x14ac:dyDescent="0.25">
      <c r="N281" t="e">
        <f>VLOOKUP(B281,'saldo z22k032'!D:F,3,FALSE)</f>
        <v>#N/A</v>
      </c>
      <c r="O281" s="6" t="e">
        <f t="shared" si="36"/>
        <v>#N/A</v>
      </c>
      <c r="P281" s="6" t="e">
        <f t="shared" si="37"/>
        <v>#N/A</v>
      </c>
      <c r="Q281">
        <f t="shared" si="38"/>
        <v>0</v>
      </c>
    </row>
    <row r="282" spans="14:17" x14ac:dyDescent="0.25">
      <c r="N282" t="e">
        <f>VLOOKUP(B282,'saldo z22k032'!D:F,3,FALSE)</f>
        <v>#N/A</v>
      </c>
      <c r="O282" s="6" t="e">
        <f t="shared" si="36"/>
        <v>#N/A</v>
      </c>
      <c r="P282" s="6" t="e">
        <f t="shared" si="37"/>
        <v>#N/A</v>
      </c>
      <c r="Q282">
        <f t="shared" si="38"/>
        <v>0</v>
      </c>
    </row>
    <row r="283" spans="14:17" x14ac:dyDescent="0.25">
      <c r="N283" t="e">
        <f>VLOOKUP(B283,'saldo z22k032'!D:F,3,FALSE)</f>
        <v>#N/A</v>
      </c>
      <c r="O283" s="6" t="e">
        <f t="shared" si="36"/>
        <v>#N/A</v>
      </c>
      <c r="P283" s="6" t="e">
        <f t="shared" si="37"/>
        <v>#N/A</v>
      </c>
      <c r="Q283">
        <f t="shared" si="38"/>
        <v>0</v>
      </c>
    </row>
    <row r="284" spans="14:17" x14ac:dyDescent="0.25">
      <c r="N284" t="e">
        <f>VLOOKUP(B284,'saldo z22k032'!D:F,3,FALSE)</f>
        <v>#N/A</v>
      </c>
      <c r="O284" s="6" t="e">
        <f t="shared" si="36"/>
        <v>#N/A</v>
      </c>
      <c r="P284" s="6" t="e">
        <f t="shared" si="37"/>
        <v>#N/A</v>
      </c>
      <c r="Q284">
        <f t="shared" si="38"/>
        <v>0</v>
      </c>
    </row>
    <row r="285" spans="14:17" x14ac:dyDescent="0.25">
      <c r="N285" t="e">
        <f>VLOOKUP(B285,'saldo z22k032'!D:F,3,FALSE)</f>
        <v>#N/A</v>
      </c>
      <c r="O285" s="6" t="e">
        <f t="shared" si="36"/>
        <v>#N/A</v>
      </c>
      <c r="P285" s="6" t="e">
        <f t="shared" si="37"/>
        <v>#N/A</v>
      </c>
      <c r="Q285">
        <f t="shared" si="38"/>
        <v>0</v>
      </c>
    </row>
    <row r="286" spans="14:17" x14ac:dyDescent="0.25">
      <c r="N286" t="e">
        <f>VLOOKUP(B286,'saldo z22k032'!D:F,3,FALSE)</f>
        <v>#N/A</v>
      </c>
      <c r="O286" s="6" t="e">
        <f t="shared" si="36"/>
        <v>#N/A</v>
      </c>
      <c r="P286" s="6" t="e">
        <f t="shared" si="37"/>
        <v>#N/A</v>
      </c>
      <c r="Q286">
        <f t="shared" si="38"/>
        <v>0</v>
      </c>
    </row>
    <row r="287" spans="14:17" x14ac:dyDescent="0.25">
      <c r="N287" t="e">
        <f>VLOOKUP(B287,'saldo z22k032'!D:F,3,FALSE)</f>
        <v>#N/A</v>
      </c>
      <c r="O287" s="6" t="e">
        <f t="shared" si="36"/>
        <v>#N/A</v>
      </c>
      <c r="P287" s="6" t="e">
        <f t="shared" si="37"/>
        <v>#N/A</v>
      </c>
      <c r="Q287">
        <f t="shared" si="38"/>
        <v>0</v>
      </c>
    </row>
    <row r="288" spans="14:17" x14ac:dyDescent="0.25">
      <c r="N288" t="e">
        <f>VLOOKUP(B288,'saldo z22k032'!D:F,3,FALSE)</f>
        <v>#N/A</v>
      </c>
      <c r="O288" s="6" t="e">
        <f t="shared" si="36"/>
        <v>#N/A</v>
      </c>
      <c r="P288" s="6" t="e">
        <f t="shared" si="37"/>
        <v>#N/A</v>
      </c>
      <c r="Q288">
        <f t="shared" si="38"/>
        <v>0</v>
      </c>
    </row>
    <row r="289" spans="14:17" x14ac:dyDescent="0.25">
      <c r="N289" t="e">
        <f>VLOOKUP(B289,'saldo z22k032'!D:F,3,FALSE)</f>
        <v>#N/A</v>
      </c>
      <c r="O289" s="6" t="e">
        <f t="shared" si="36"/>
        <v>#N/A</v>
      </c>
      <c r="P289" s="6" t="e">
        <f t="shared" si="37"/>
        <v>#N/A</v>
      </c>
      <c r="Q289">
        <f t="shared" si="38"/>
        <v>0</v>
      </c>
    </row>
    <row r="290" spans="14:17" x14ac:dyDescent="0.25">
      <c r="N290" t="e">
        <f>VLOOKUP(B290,'saldo z22k032'!D:F,3,FALSE)</f>
        <v>#N/A</v>
      </c>
      <c r="O290" s="6" t="e">
        <f t="shared" si="36"/>
        <v>#N/A</v>
      </c>
      <c r="P290" s="6" t="e">
        <f t="shared" si="37"/>
        <v>#N/A</v>
      </c>
      <c r="Q290">
        <f t="shared" si="38"/>
        <v>0</v>
      </c>
    </row>
    <row r="291" spans="14:17" x14ac:dyDescent="0.25">
      <c r="N291" t="e">
        <f>VLOOKUP(B291,'saldo z22k032'!D:F,3,FALSE)</f>
        <v>#N/A</v>
      </c>
      <c r="O291" s="6" t="e">
        <f t="shared" si="36"/>
        <v>#N/A</v>
      </c>
      <c r="P291" s="6" t="e">
        <f t="shared" si="37"/>
        <v>#N/A</v>
      </c>
      <c r="Q291">
        <f t="shared" si="38"/>
        <v>0</v>
      </c>
    </row>
    <row r="292" spans="14:17" x14ac:dyDescent="0.25">
      <c r="N292" t="e">
        <f>VLOOKUP(B292,'saldo z22k032'!D:F,3,FALSE)</f>
        <v>#N/A</v>
      </c>
      <c r="O292" s="6" t="e">
        <f t="shared" si="36"/>
        <v>#N/A</v>
      </c>
      <c r="P292" s="6" t="e">
        <f t="shared" si="37"/>
        <v>#N/A</v>
      </c>
      <c r="Q292">
        <f t="shared" si="38"/>
        <v>0</v>
      </c>
    </row>
    <row r="293" spans="14:17" x14ac:dyDescent="0.25">
      <c r="N293" t="e">
        <f>VLOOKUP(B293,'saldo z22k032'!D:F,3,FALSE)</f>
        <v>#N/A</v>
      </c>
      <c r="O293" s="6" t="e">
        <f t="shared" si="36"/>
        <v>#N/A</v>
      </c>
      <c r="P293" s="6" t="e">
        <f t="shared" si="37"/>
        <v>#N/A</v>
      </c>
      <c r="Q293">
        <f t="shared" si="38"/>
        <v>0</v>
      </c>
    </row>
    <row r="294" spans="14:17" x14ac:dyDescent="0.25">
      <c r="N294" t="e">
        <f>VLOOKUP(B294,'saldo z22k032'!D:F,3,FALSE)</f>
        <v>#N/A</v>
      </c>
      <c r="O294" s="6" t="e">
        <f t="shared" si="36"/>
        <v>#N/A</v>
      </c>
      <c r="P294" s="6" t="e">
        <f t="shared" si="37"/>
        <v>#N/A</v>
      </c>
      <c r="Q294">
        <f t="shared" si="38"/>
        <v>0</v>
      </c>
    </row>
    <row r="295" spans="14:17" x14ac:dyDescent="0.25">
      <c r="N295" t="e">
        <f>VLOOKUP(B295,'saldo z22k032'!D:F,3,FALSE)</f>
        <v>#N/A</v>
      </c>
      <c r="O295" s="6" t="e">
        <f t="shared" si="36"/>
        <v>#N/A</v>
      </c>
      <c r="P295" s="6" t="e">
        <f t="shared" si="37"/>
        <v>#N/A</v>
      </c>
      <c r="Q295">
        <f t="shared" si="38"/>
        <v>0</v>
      </c>
    </row>
    <row r="296" spans="14:17" x14ac:dyDescent="0.25">
      <c r="N296" t="e">
        <f>VLOOKUP(B296,'saldo z22k032'!D:F,3,FALSE)</f>
        <v>#N/A</v>
      </c>
      <c r="O296" s="6" t="e">
        <f t="shared" si="36"/>
        <v>#N/A</v>
      </c>
      <c r="P296" s="6" t="e">
        <f t="shared" si="37"/>
        <v>#N/A</v>
      </c>
      <c r="Q296">
        <f t="shared" si="38"/>
        <v>0</v>
      </c>
    </row>
    <row r="297" spans="14:17" x14ac:dyDescent="0.25">
      <c r="N297" t="e">
        <f>VLOOKUP(B297,'saldo z22k032'!D:F,3,FALSE)</f>
        <v>#N/A</v>
      </c>
      <c r="O297" s="6" t="e">
        <f t="shared" ref="O297:O359" si="39">G297-N297</f>
        <v>#N/A</v>
      </c>
      <c r="P297" s="6" t="e">
        <f t="shared" ref="P297:P359" si="40">O297-M297</f>
        <v>#N/A</v>
      </c>
      <c r="Q297">
        <f t="shared" ref="Q297:Q359" si="41">A297</f>
        <v>0</v>
      </c>
    </row>
    <row r="298" spans="14:17" x14ac:dyDescent="0.25">
      <c r="N298" t="e">
        <f>VLOOKUP(B298,'saldo z22k032'!D:F,3,FALSE)</f>
        <v>#N/A</v>
      </c>
      <c r="O298" s="6" t="e">
        <f t="shared" si="39"/>
        <v>#N/A</v>
      </c>
      <c r="P298" s="6" t="e">
        <f t="shared" si="40"/>
        <v>#N/A</v>
      </c>
      <c r="Q298">
        <f t="shared" si="41"/>
        <v>0</v>
      </c>
    </row>
    <row r="299" spans="14:17" x14ac:dyDescent="0.25">
      <c r="N299" t="e">
        <f>VLOOKUP(B299,'saldo z22k032'!D:F,3,FALSE)</f>
        <v>#N/A</v>
      </c>
      <c r="O299" s="6" t="e">
        <f t="shared" si="39"/>
        <v>#N/A</v>
      </c>
      <c r="P299" s="6" t="e">
        <f t="shared" si="40"/>
        <v>#N/A</v>
      </c>
      <c r="Q299">
        <f t="shared" si="41"/>
        <v>0</v>
      </c>
    </row>
    <row r="300" spans="14:17" x14ac:dyDescent="0.25">
      <c r="N300" t="e">
        <f>VLOOKUP(B300,'saldo z22k032'!D:F,3,FALSE)</f>
        <v>#N/A</v>
      </c>
      <c r="O300" s="6" t="e">
        <f t="shared" si="39"/>
        <v>#N/A</v>
      </c>
      <c r="P300" s="6" t="e">
        <f t="shared" si="40"/>
        <v>#N/A</v>
      </c>
      <c r="Q300">
        <f t="shared" si="41"/>
        <v>0</v>
      </c>
    </row>
    <row r="301" spans="14:17" x14ac:dyDescent="0.25">
      <c r="N301" t="e">
        <f>VLOOKUP(B301,'saldo z22k032'!D:F,3,FALSE)</f>
        <v>#N/A</v>
      </c>
      <c r="O301" s="6" t="e">
        <f t="shared" si="39"/>
        <v>#N/A</v>
      </c>
      <c r="P301" s="6" t="e">
        <f t="shared" si="40"/>
        <v>#N/A</v>
      </c>
      <c r="Q301">
        <f t="shared" si="41"/>
        <v>0</v>
      </c>
    </row>
    <row r="302" spans="14:17" x14ac:dyDescent="0.25">
      <c r="N302" t="e">
        <f>VLOOKUP(B302,'saldo z22k032'!D:F,3,FALSE)</f>
        <v>#N/A</v>
      </c>
      <c r="O302" s="6" t="e">
        <f t="shared" si="39"/>
        <v>#N/A</v>
      </c>
      <c r="P302" s="6" t="e">
        <f t="shared" si="40"/>
        <v>#N/A</v>
      </c>
      <c r="Q302">
        <f t="shared" si="41"/>
        <v>0</v>
      </c>
    </row>
    <row r="303" spans="14:17" x14ac:dyDescent="0.25">
      <c r="N303" t="e">
        <f>VLOOKUP(B303,'saldo z22k032'!D:F,3,FALSE)</f>
        <v>#N/A</v>
      </c>
      <c r="O303" s="6" t="e">
        <f t="shared" si="39"/>
        <v>#N/A</v>
      </c>
      <c r="P303" s="6" t="e">
        <f t="shared" si="40"/>
        <v>#N/A</v>
      </c>
      <c r="Q303">
        <f t="shared" si="41"/>
        <v>0</v>
      </c>
    </row>
    <row r="304" spans="14:17" x14ac:dyDescent="0.25">
      <c r="N304" t="e">
        <f>VLOOKUP(B304,'saldo z22k032'!D:F,3,FALSE)</f>
        <v>#N/A</v>
      </c>
      <c r="O304" s="6" t="e">
        <f t="shared" si="39"/>
        <v>#N/A</v>
      </c>
      <c r="P304" s="6" t="e">
        <f t="shared" si="40"/>
        <v>#N/A</v>
      </c>
      <c r="Q304">
        <f t="shared" si="41"/>
        <v>0</v>
      </c>
    </row>
    <row r="305" spans="14:17" x14ac:dyDescent="0.25">
      <c r="N305" t="e">
        <f>VLOOKUP(B305,'saldo z22k032'!D:F,3,FALSE)</f>
        <v>#N/A</v>
      </c>
      <c r="O305" s="6" t="e">
        <f t="shared" si="39"/>
        <v>#N/A</v>
      </c>
      <c r="P305" s="6" t="e">
        <f t="shared" si="40"/>
        <v>#N/A</v>
      </c>
      <c r="Q305">
        <f t="shared" si="41"/>
        <v>0</v>
      </c>
    </row>
    <row r="306" spans="14:17" x14ac:dyDescent="0.25">
      <c r="N306" t="e">
        <f>VLOOKUP(B306,'saldo z22k032'!D:F,3,FALSE)</f>
        <v>#N/A</v>
      </c>
      <c r="O306" s="6" t="e">
        <f t="shared" si="39"/>
        <v>#N/A</v>
      </c>
      <c r="P306" s="6" t="e">
        <f t="shared" si="40"/>
        <v>#N/A</v>
      </c>
      <c r="Q306">
        <f t="shared" si="41"/>
        <v>0</v>
      </c>
    </row>
    <row r="307" spans="14:17" x14ac:dyDescent="0.25">
      <c r="N307" t="e">
        <f>VLOOKUP(B307,'saldo z22k032'!D:F,3,FALSE)</f>
        <v>#N/A</v>
      </c>
      <c r="O307" s="6" t="e">
        <f t="shared" si="39"/>
        <v>#N/A</v>
      </c>
      <c r="P307" s="6" t="e">
        <f t="shared" si="40"/>
        <v>#N/A</v>
      </c>
      <c r="Q307">
        <f t="shared" si="41"/>
        <v>0</v>
      </c>
    </row>
    <row r="308" spans="14:17" x14ac:dyDescent="0.25">
      <c r="N308" t="e">
        <f>VLOOKUP(B308,'saldo z22k032'!D:F,3,FALSE)</f>
        <v>#N/A</v>
      </c>
      <c r="O308" s="6" t="e">
        <f t="shared" si="39"/>
        <v>#N/A</v>
      </c>
      <c r="P308" s="6" t="e">
        <f t="shared" si="40"/>
        <v>#N/A</v>
      </c>
      <c r="Q308">
        <f t="shared" si="41"/>
        <v>0</v>
      </c>
    </row>
    <row r="309" spans="14:17" x14ac:dyDescent="0.25">
      <c r="N309" t="e">
        <f>VLOOKUP(B309,'saldo z22k032'!D:F,3,FALSE)</f>
        <v>#N/A</v>
      </c>
      <c r="O309" s="6" t="e">
        <f t="shared" si="39"/>
        <v>#N/A</v>
      </c>
      <c r="P309" s="6" t="e">
        <f t="shared" si="40"/>
        <v>#N/A</v>
      </c>
      <c r="Q309">
        <f t="shared" si="41"/>
        <v>0</v>
      </c>
    </row>
    <row r="310" spans="14:17" x14ac:dyDescent="0.25">
      <c r="N310" t="e">
        <f>VLOOKUP(B310,'saldo z22k032'!D:F,3,FALSE)</f>
        <v>#N/A</v>
      </c>
      <c r="O310" s="6" t="e">
        <f t="shared" si="39"/>
        <v>#N/A</v>
      </c>
      <c r="P310" s="6" t="e">
        <f t="shared" si="40"/>
        <v>#N/A</v>
      </c>
      <c r="Q310">
        <f t="shared" si="41"/>
        <v>0</v>
      </c>
    </row>
    <row r="311" spans="14:17" x14ac:dyDescent="0.25">
      <c r="N311" t="e">
        <f>VLOOKUP(B311,'saldo z22k032'!D:F,3,FALSE)</f>
        <v>#N/A</v>
      </c>
      <c r="O311" s="6" t="e">
        <f t="shared" si="39"/>
        <v>#N/A</v>
      </c>
      <c r="P311" s="6" t="e">
        <f t="shared" si="40"/>
        <v>#N/A</v>
      </c>
      <c r="Q311">
        <f t="shared" si="41"/>
        <v>0</v>
      </c>
    </row>
    <row r="312" spans="14:17" x14ac:dyDescent="0.25">
      <c r="N312" t="e">
        <f>VLOOKUP(B312,'saldo z22k032'!D:F,3,FALSE)</f>
        <v>#N/A</v>
      </c>
      <c r="O312" s="6" t="e">
        <f t="shared" si="39"/>
        <v>#N/A</v>
      </c>
      <c r="P312" s="6" t="e">
        <f t="shared" si="40"/>
        <v>#N/A</v>
      </c>
      <c r="Q312">
        <f t="shared" si="41"/>
        <v>0</v>
      </c>
    </row>
    <row r="313" spans="14:17" x14ac:dyDescent="0.25">
      <c r="N313" t="e">
        <f>VLOOKUP(B313,'saldo z22k032'!D:F,3,FALSE)</f>
        <v>#N/A</v>
      </c>
      <c r="O313" s="6" t="e">
        <f t="shared" si="39"/>
        <v>#N/A</v>
      </c>
      <c r="P313" s="6" t="e">
        <f t="shared" si="40"/>
        <v>#N/A</v>
      </c>
      <c r="Q313">
        <f t="shared" si="41"/>
        <v>0</v>
      </c>
    </row>
    <row r="314" spans="14:17" x14ac:dyDescent="0.25">
      <c r="N314" t="e">
        <f>VLOOKUP(B314,'saldo z22k032'!D:F,3,FALSE)</f>
        <v>#N/A</v>
      </c>
      <c r="O314" s="6" t="e">
        <f t="shared" si="39"/>
        <v>#N/A</v>
      </c>
      <c r="P314" s="6" t="e">
        <f t="shared" si="40"/>
        <v>#N/A</v>
      </c>
      <c r="Q314">
        <f t="shared" si="41"/>
        <v>0</v>
      </c>
    </row>
    <row r="315" spans="14:17" x14ac:dyDescent="0.25">
      <c r="N315" t="e">
        <f>VLOOKUP(B315,'saldo z22k032'!D:F,3,FALSE)</f>
        <v>#N/A</v>
      </c>
      <c r="O315" s="6" t="e">
        <f t="shared" si="39"/>
        <v>#N/A</v>
      </c>
      <c r="P315" s="6" t="e">
        <f t="shared" si="40"/>
        <v>#N/A</v>
      </c>
      <c r="Q315">
        <f t="shared" si="41"/>
        <v>0</v>
      </c>
    </row>
    <row r="316" spans="14:17" x14ac:dyDescent="0.25">
      <c r="N316" t="e">
        <f>VLOOKUP(B316,'saldo z22k032'!D:F,3,FALSE)</f>
        <v>#N/A</v>
      </c>
      <c r="O316" s="6" t="e">
        <f t="shared" si="39"/>
        <v>#N/A</v>
      </c>
      <c r="P316" s="6" t="e">
        <f t="shared" si="40"/>
        <v>#N/A</v>
      </c>
      <c r="Q316">
        <f t="shared" si="41"/>
        <v>0</v>
      </c>
    </row>
    <row r="317" spans="14:17" x14ac:dyDescent="0.25">
      <c r="N317" t="e">
        <f>VLOOKUP(B317,'saldo z22k032'!D:F,3,FALSE)</f>
        <v>#N/A</v>
      </c>
      <c r="O317" s="6" t="e">
        <f t="shared" si="39"/>
        <v>#N/A</v>
      </c>
      <c r="P317" s="6" t="e">
        <f t="shared" si="40"/>
        <v>#N/A</v>
      </c>
      <c r="Q317">
        <f t="shared" si="41"/>
        <v>0</v>
      </c>
    </row>
    <row r="318" spans="14:17" x14ac:dyDescent="0.25">
      <c r="N318" t="e">
        <f>VLOOKUP(B318,'saldo z22k032'!D:F,3,FALSE)</f>
        <v>#N/A</v>
      </c>
      <c r="O318" s="6" t="e">
        <f t="shared" si="39"/>
        <v>#N/A</v>
      </c>
      <c r="P318" s="6" t="e">
        <f t="shared" si="40"/>
        <v>#N/A</v>
      </c>
      <c r="Q318">
        <f t="shared" si="41"/>
        <v>0</v>
      </c>
    </row>
    <row r="319" spans="14:17" x14ac:dyDescent="0.25">
      <c r="N319" t="e">
        <f>VLOOKUP(B319,'saldo z22k032'!D:F,3,FALSE)</f>
        <v>#N/A</v>
      </c>
      <c r="O319" s="6" t="e">
        <f t="shared" si="39"/>
        <v>#N/A</v>
      </c>
      <c r="P319" s="6" t="e">
        <f t="shared" si="40"/>
        <v>#N/A</v>
      </c>
      <c r="Q319">
        <f t="shared" si="41"/>
        <v>0</v>
      </c>
    </row>
    <row r="320" spans="14:17" x14ac:dyDescent="0.25">
      <c r="N320" t="e">
        <f>VLOOKUP(B320,'saldo z22k032'!D:F,3,FALSE)</f>
        <v>#N/A</v>
      </c>
      <c r="O320" s="6" t="e">
        <f t="shared" si="39"/>
        <v>#N/A</v>
      </c>
      <c r="P320" s="6" t="e">
        <f t="shared" si="40"/>
        <v>#N/A</v>
      </c>
      <c r="Q320">
        <f t="shared" si="41"/>
        <v>0</v>
      </c>
    </row>
    <row r="321" spans="14:17" x14ac:dyDescent="0.25">
      <c r="N321" t="e">
        <f>VLOOKUP(B321,'saldo z22k032'!D:F,3,FALSE)</f>
        <v>#N/A</v>
      </c>
      <c r="O321" s="6" t="e">
        <f t="shared" si="39"/>
        <v>#N/A</v>
      </c>
      <c r="P321" s="6" t="e">
        <f t="shared" si="40"/>
        <v>#N/A</v>
      </c>
      <c r="Q321">
        <f t="shared" si="41"/>
        <v>0</v>
      </c>
    </row>
    <row r="322" spans="14:17" x14ac:dyDescent="0.25">
      <c r="N322" t="e">
        <f>VLOOKUP(B322,'saldo z22k032'!D:F,3,FALSE)</f>
        <v>#N/A</v>
      </c>
      <c r="O322" s="6" t="e">
        <f t="shared" si="39"/>
        <v>#N/A</v>
      </c>
      <c r="P322" s="6" t="e">
        <f t="shared" si="40"/>
        <v>#N/A</v>
      </c>
      <c r="Q322">
        <f t="shared" si="41"/>
        <v>0</v>
      </c>
    </row>
    <row r="323" spans="14:17" x14ac:dyDescent="0.25">
      <c r="N323" t="e">
        <f>VLOOKUP(B323,'saldo z22k032'!D:F,3,FALSE)</f>
        <v>#N/A</v>
      </c>
      <c r="O323" s="6" t="e">
        <f t="shared" si="39"/>
        <v>#N/A</v>
      </c>
      <c r="P323" s="6" t="e">
        <f t="shared" si="40"/>
        <v>#N/A</v>
      </c>
      <c r="Q323">
        <f t="shared" si="41"/>
        <v>0</v>
      </c>
    </row>
    <row r="324" spans="14:17" x14ac:dyDescent="0.25">
      <c r="N324" t="e">
        <f>VLOOKUP(B324,'saldo z22k032'!D:F,3,FALSE)</f>
        <v>#N/A</v>
      </c>
      <c r="O324" s="6" t="e">
        <f t="shared" si="39"/>
        <v>#N/A</v>
      </c>
      <c r="P324" s="6" t="e">
        <f t="shared" si="40"/>
        <v>#N/A</v>
      </c>
      <c r="Q324">
        <f t="shared" si="41"/>
        <v>0</v>
      </c>
    </row>
    <row r="325" spans="14:17" x14ac:dyDescent="0.25">
      <c r="N325" t="e">
        <f>VLOOKUP(B325,'saldo z22k032'!D:F,3,FALSE)</f>
        <v>#N/A</v>
      </c>
      <c r="O325" s="6" t="e">
        <f t="shared" si="39"/>
        <v>#N/A</v>
      </c>
      <c r="P325" s="6" t="e">
        <f t="shared" si="40"/>
        <v>#N/A</v>
      </c>
      <c r="Q325">
        <f t="shared" si="41"/>
        <v>0</v>
      </c>
    </row>
    <row r="326" spans="14:17" x14ac:dyDescent="0.25">
      <c r="N326" t="e">
        <f>VLOOKUP(B326,'saldo z22k032'!D:F,3,FALSE)</f>
        <v>#N/A</v>
      </c>
      <c r="O326" s="6" t="e">
        <f t="shared" si="39"/>
        <v>#N/A</v>
      </c>
      <c r="P326" s="6" t="e">
        <f t="shared" si="40"/>
        <v>#N/A</v>
      </c>
      <c r="Q326">
        <f t="shared" si="41"/>
        <v>0</v>
      </c>
    </row>
    <row r="327" spans="14:17" x14ac:dyDescent="0.25">
      <c r="N327" t="e">
        <f>VLOOKUP(B327,'saldo z22k032'!D:F,3,FALSE)</f>
        <v>#N/A</v>
      </c>
      <c r="O327" s="6" t="e">
        <f t="shared" si="39"/>
        <v>#N/A</v>
      </c>
      <c r="P327" s="6" t="e">
        <f t="shared" si="40"/>
        <v>#N/A</v>
      </c>
      <c r="Q327">
        <f t="shared" si="41"/>
        <v>0</v>
      </c>
    </row>
    <row r="328" spans="14:17" x14ac:dyDescent="0.25">
      <c r="N328" t="e">
        <f>VLOOKUP(B328,'saldo z22k032'!D:F,3,FALSE)</f>
        <v>#N/A</v>
      </c>
      <c r="O328" s="6" t="e">
        <f t="shared" si="39"/>
        <v>#N/A</v>
      </c>
      <c r="P328" s="6" t="e">
        <f t="shared" si="40"/>
        <v>#N/A</v>
      </c>
      <c r="Q328">
        <f t="shared" si="41"/>
        <v>0</v>
      </c>
    </row>
    <row r="329" spans="14:17" x14ac:dyDescent="0.25">
      <c r="N329" t="e">
        <f>VLOOKUP(B329,'saldo z22k032'!D:F,3,FALSE)</f>
        <v>#N/A</v>
      </c>
      <c r="O329" s="6" t="e">
        <f t="shared" si="39"/>
        <v>#N/A</v>
      </c>
      <c r="P329" s="6" t="e">
        <f t="shared" si="40"/>
        <v>#N/A</v>
      </c>
      <c r="Q329">
        <f t="shared" si="41"/>
        <v>0</v>
      </c>
    </row>
    <row r="330" spans="14:17" x14ac:dyDescent="0.25">
      <c r="N330" t="e">
        <f>VLOOKUP(B330,'saldo z22k032'!D:F,3,FALSE)</f>
        <v>#N/A</v>
      </c>
      <c r="O330" s="6" t="e">
        <f t="shared" si="39"/>
        <v>#N/A</v>
      </c>
      <c r="P330" s="6" t="e">
        <f t="shared" si="40"/>
        <v>#N/A</v>
      </c>
      <c r="Q330">
        <f t="shared" si="41"/>
        <v>0</v>
      </c>
    </row>
    <row r="331" spans="14:17" x14ac:dyDescent="0.25">
      <c r="N331" t="e">
        <f>VLOOKUP(B331,'saldo z22k032'!D:F,3,FALSE)</f>
        <v>#N/A</v>
      </c>
      <c r="O331" s="6" t="e">
        <f t="shared" si="39"/>
        <v>#N/A</v>
      </c>
      <c r="P331" s="6" t="e">
        <f t="shared" si="40"/>
        <v>#N/A</v>
      </c>
      <c r="Q331">
        <f t="shared" si="41"/>
        <v>0</v>
      </c>
    </row>
    <row r="332" spans="14:17" x14ac:dyDescent="0.25">
      <c r="N332" t="e">
        <f>VLOOKUP(B332,'saldo z22k032'!D:F,3,FALSE)</f>
        <v>#N/A</v>
      </c>
      <c r="O332" s="6" t="e">
        <f t="shared" si="39"/>
        <v>#N/A</v>
      </c>
      <c r="P332" s="6" t="e">
        <f t="shared" si="40"/>
        <v>#N/A</v>
      </c>
      <c r="Q332">
        <f t="shared" si="41"/>
        <v>0</v>
      </c>
    </row>
    <row r="333" spans="14:17" x14ac:dyDescent="0.25">
      <c r="N333" t="e">
        <f>VLOOKUP(B333,'saldo z22k032'!D:F,3,FALSE)</f>
        <v>#N/A</v>
      </c>
      <c r="O333" s="6" t="e">
        <f t="shared" si="39"/>
        <v>#N/A</v>
      </c>
      <c r="P333" s="6" t="e">
        <f t="shared" si="40"/>
        <v>#N/A</v>
      </c>
      <c r="Q333">
        <f t="shared" si="41"/>
        <v>0</v>
      </c>
    </row>
    <row r="334" spans="14:17" x14ac:dyDescent="0.25">
      <c r="N334" t="e">
        <f>VLOOKUP(B334,'saldo z22k032'!D:F,3,FALSE)</f>
        <v>#N/A</v>
      </c>
      <c r="O334" s="6" t="e">
        <f t="shared" si="39"/>
        <v>#N/A</v>
      </c>
      <c r="P334" s="6" t="e">
        <f t="shared" si="40"/>
        <v>#N/A</v>
      </c>
      <c r="Q334">
        <f t="shared" si="41"/>
        <v>0</v>
      </c>
    </row>
    <row r="335" spans="14:17" x14ac:dyDescent="0.25">
      <c r="N335" t="e">
        <f>VLOOKUP(B335,'saldo z22k032'!D:F,3,FALSE)</f>
        <v>#N/A</v>
      </c>
      <c r="O335" s="6" t="e">
        <f t="shared" si="39"/>
        <v>#N/A</v>
      </c>
      <c r="P335" s="6" t="e">
        <f t="shared" si="40"/>
        <v>#N/A</v>
      </c>
      <c r="Q335">
        <f t="shared" si="41"/>
        <v>0</v>
      </c>
    </row>
    <row r="336" spans="14:17" x14ac:dyDescent="0.25">
      <c r="N336" t="e">
        <f>VLOOKUP(B336,'saldo z22k032'!D:F,3,FALSE)</f>
        <v>#N/A</v>
      </c>
      <c r="O336" s="6" t="e">
        <f t="shared" si="39"/>
        <v>#N/A</v>
      </c>
      <c r="P336" s="6" t="e">
        <f t="shared" si="40"/>
        <v>#N/A</v>
      </c>
      <c r="Q336">
        <f t="shared" si="41"/>
        <v>0</v>
      </c>
    </row>
    <row r="337" spans="14:17" x14ac:dyDescent="0.25">
      <c r="N337" t="e">
        <f>VLOOKUP(B337,'saldo z22k032'!D:F,3,FALSE)</f>
        <v>#N/A</v>
      </c>
      <c r="O337" s="6" t="e">
        <f t="shared" si="39"/>
        <v>#N/A</v>
      </c>
      <c r="P337" s="6" t="e">
        <f t="shared" si="40"/>
        <v>#N/A</v>
      </c>
      <c r="Q337">
        <f t="shared" si="41"/>
        <v>0</v>
      </c>
    </row>
    <row r="338" spans="14:17" x14ac:dyDescent="0.25">
      <c r="N338" t="e">
        <f>VLOOKUP(B338,'saldo z22k032'!D:F,3,FALSE)</f>
        <v>#N/A</v>
      </c>
      <c r="O338" s="6" t="e">
        <f t="shared" si="39"/>
        <v>#N/A</v>
      </c>
      <c r="P338" s="6" t="e">
        <f t="shared" si="40"/>
        <v>#N/A</v>
      </c>
      <c r="Q338">
        <f t="shared" si="41"/>
        <v>0</v>
      </c>
    </row>
    <row r="339" spans="14:17" x14ac:dyDescent="0.25">
      <c r="N339" t="e">
        <f>VLOOKUP(B339,'saldo z22k032'!D:F,3,FALSE)</f>
        <v>#N/A</v>
      </c>
      <c r="O339" s="6" t="e">
        <f t="shared" si="39"/>
        <v>#N/A</v>
      </c>
      <c r="P339" s="6" t="e">
        <f t="shared" si="40"/>
        <v>#N/A</v>
      </c>
      <c r="Q339">
        <f t="shared" si="41"/>
        <v>0</v>
      </c>
    </row>
    <row r="340" spans="14:17" x14ac:dyDescent="0.25">
      <c r="N340" t="e">
        <f>VLOOKUP(B340,'saldo z22k032'!D:F,3,FALSE)</f>
        <v>#N/A</v>
      </c>
      <c r="O340" s="6" t="e">
        <f t="shared" si="39"/>
        <v>#N/A</v>
      </c>
      <c r="P340" s="6" t="e">
        <f t="shared" si="40"/>
        <v>#N/A</v>
      </c>
      <c r="Q340">
        <f t="shared" si="41"/>
        <v>0</v>
      </c>
    </row>
    <row r="341" spans="14:17" x14ac:dyDescent="0.25">
      <c r="N341" t="e">
        <f>VLOOKUP(B341,'saldo z22k032'!D:F,3,FALSE)</f>
        <v>#N/A</v>
      </c>
      <c r="O341" s="6" t="e">
        <f t="shared" si="39"/>
        <v>#N/A</v>
      </c>
      <c r="P341" s="6" t="e">
        <f t="shared" si="40"/>
        <v>#N/A</v>
      </c>
      <c r="Q341">
        <f t="shared" si="41"/>
        <v>0</v>
      </c>
    </row>
    <row r="342" spans="14:17" x14ac:dyDescent="0.25">
      <c r="N342" t="e">
        <f>VLOOKUP(B342,'saldo z22k032'!D:F,3,FALSE)</f>
        <v>#N/A</v>
      </c>
      <c r="O342" s="6" t="e">
        <f t="shared" si="39"/>
        <v>#N/A</v>
      </c>
      <c r="P342" s="6" t="e">
        <f t="shared" si="40"/>
        <v>#N/A</v>
      </c>
      <c r="Q342">
        <f t="shared" si="41"/>
        <v>0</v>
      </c>
    </row>
    <row r="343" spans="14:17" x14ac:dyDescent="0.25">
      <c r="N343" t="e">
        <f>VLOOKUP(B343,'saldo z22k032'!D:F,3,FALSE)</f>
        <v>#N/A</v>
      </c>
      <c r="O343" s="6" t="e">
        <f t="shared" si="39"/>
        <v>#N/A</v>
      </c>
      <c r="P343" s="6" t="e">
        <f t="shared" si="40"/>
        <v>#N/A</v>
      </c>
      <c r="Q343">
        <f t="shared" si="41"/>
        <v>0</v>
      </c>
    </row>
    <row r="344" spans="14:17" x14ac:dyDescent="0.25">
      <c r="N344" t="e">
        <f>VLOOKUP(B344,'saldo z22k032'!D:F,3,FALSE)</f>
        <v>#N/A</v>
      </c>
      <c r="O344" s="6" t="e">
        <f t="shared" si="39"/>
        <v>#N/A</v>
      </c>
      <c r="P344" s="6" t="e">
        <f t="shared" si="40"/>
        <v>#N/A</v>
      </c>
      <c r="Q344">
        <f t="shared" si="41"/>
        <v>0</v>
      </c>
    </row>
    <row r="345" spans="14:17" x14ac:dyDescent="0.25">
      <c r="N345" t="e">
        <f>VLOOKUP(B345,'saldo z22k032'!D:F,3,FALSE)</f>
        <v>#N/A</v>
      </c>
      <c r="O345" s="6" t="e">
        <f t="shared" si="39"/>
        <v>#N/A</v>
      </c>
      <c r="P345" s="6" t="e">
        <f t="shared" si="40"/>
        <v>#N/A</v>
      </c>
      <c r="Q345">
        <f t="shared" si="41"/>
        <v>0</v>
      </c>
    </row>
    <row r="346" spans="14:17" x14ac:dyDescent="0.25">
      <c r="N346" t="e">
        <f>VLOOKUP(B346,'saldo z22k032'!D:F,3,FALSE)</f>
        <v>#N/A</v>
      </c>
      <c r="O346" s="6" t="e">
        <f t="shared" si="39"/>
        <v>#N/A</v>
      </c>
      <c r="P346" s="6" t="e">
        <f t="shared" si="40"/>
        <v>#N/A</v>
      </c>
      <c r="Q346">
        <f t="shared" si="41"/>
        <v>0</v>
      </c>
    </row>
    <row r="347" spans="14:17" x14ac:dyDescent="0.25">
      <c r="N347" t="e">
        <f>VLOOKUP(B347,'saldo z22k032'!D:F,3,FALSE)</f>
        <v>#N/A</v>
      </c>
      <c r="O347" s="6" t="e">
        <f t="shared" si="39"/>
        <v>#N/A</v>
      </c>
      <c r="P347" s="6" t="e">
        <f t="shared" si="40"/>
        <v>#N/A</v>
      </c>
      <c r="Q347">
        <f t="shared" si="41"/>
        <v>0</v>
      </c>
    </row>
    <row r="348" spans="14:17" x14ac:dyDescent="0.25">
      <c r="N348" t="e">
        <f>VLOOKUP(B348,'saldo z22k032'!D:F,3,FALSE)</f>
        <v>#N/A</v>
      </c>
      <c r="O348" s="6" t="e">
        <f t="shared" si="39"/>
        <v>#N/A</v>
      </c>
      <c r="P348" s="6" t="e">
        <f t="shared" si="40"/>
        <v>#N/A</v>
      </c>
      <c r="Q348">
        <f t="shared" si="41"/>
        <v>0</v>
      </c>
    </row>
    <row r="349" spans="14:17" x14ac:dyDescent="0.25">
      <c r="N349" t="e">
        <f>VLOOKUP(B349,'saldo z22k032'!D:F,3,FALSE)</f>
        <v>#N/A</v>
      </c>
      <c r="O349" s="6" t="e">
        <f t="shared" si="39"/>
        <v>#N/A</v>
      </c>
      <c r="P349" s="6" t="e">
        <f t="shared" si="40"/>
        <v>#N/A</v>
      </c>
      <c r="Q349">
        <f t="shared" si="41"/>
        <v>0</v>
      </c>
    </row>
    <row r="350" spans="14:17" x14ac:dyDescent="0.25">
      <c r="N350" t="e">
        <f>VLOOKUP(B350,'saldo z22k032'!D:F,3,FALSE)</f>
        <v>#N/A</v>
      </c>
      <c r="O350" s="6" t="e">
        <f t="shared" si="39"/>
        <v>#N/A</v>
      </c>
      <c r="P350" s="6" t="e">
        <f t="shared" si="40"/>
        <v>#N/A</v>
      </c>
      <c r="Q350">
        <f t="shared" si="41"/>
        <v>0</v>
      </c>
    </row>
    <row r="351" spans="14:17" x14ac:dyDescent="0.25">
      <c r="N351" t="e">
        <f>VLOOKUP(B351,'saldo z22k032'!D:F,3,FALSE)</f>
        <v>#N/A</v>
      </c>
      <c r="O351" s="6" t="e">
        <f t="shared" si="39"/>
        <v>#N/A</v>
      </c>
      <c r="P351" s="6" t="e">
        <f t="shared" si="40"/>
        <v>#N/A</v>
      </c>
      <c r="Q351">
        <f t="shared" si="41"/>
        <v>0</v>
      </c>
    </row>
    <row r="352" spans="14:17" x14ac:dyDescent="0.25">
      <c r="N352" t="e">
        <f>VLOOKUP(B352,'saldo z22k032'!D:F,3,FALSE)</f>
        <v>#N/A</v>
      </c>
      <c r="O352" s="6" t="e">
        <f t="shared" si="39"/>
        <v>#N/A</v>
      </c>
      <c r="P352" s="6" t="e">
        <f t="shared" si="40"/>
        <v>#N/A</v>
      </c>
      <c r="Q352">
        <f t="shared" si="41"/>
        <v>0</v>
      </c>
    </row>
    <row r="353" spans="14:17" x14ac:dyDescent="0.25">
      <c r="N353" t="e">
        <f>VLOOKUP(B353,'saldo z22k032'!D:F,3,FALSE)</f>
        <v>#N/A</v>
      </c>
      <c r="O353" s="6" t="e">
        <f t="shared" si="39"/>
        <v>#N/A</v>
      </c>
      <c r="P353" s="6" t="e">
        <f t="shared" si="40"/>
        <v>#N/A</v>
      </c>
      <c r="Q353">
        <f t="shared" si="41"/>
        <v>0</v>
      </c>
    </row>
    <row r="354" spans="14:17" x14ac:dyDescent="0.25">
      <c r="N354" t="e">
        <f>VLOOKUP(B354,'saldo z22k032'!D:F,3,FALSE)</f>
        <v>#N/A</v>
      </c>
      <c r="O354" s="6" t="e">
        <f t="shared" si="39"/>
        <v>#N/A</v>
      </c>
      <c r="P354" s="6" t="e">
        <f t="shared" si="40"/>
        <v>#N/A</v>
      </c>
      <c r="Q354">
        <f t="shared" si="41"/>
        <v>0</v>
      </c>
    </row>
    <row r="355" spans="14:17" x14ac:dyDescent="0.25">
      <c r="N355" t="e">
        <f>VLOOKUP(B355,'saldo z22k032'!D:F,3,FALSE)</f>
        <v>#N/A</v>
      </c>
      <c r="O355" s="6" t="e">
        <f t="shared" si="39"/>
        <v>#N/A</v>
      </c>
      <c r="P355" s="6" t="e">
        <f t="shared" si="40"/>
        <v>#N/A</v>
      </c>
      <c r="Q355">
        <f t="shared" si="41"/>
        <v>0</v>
      </c>
    </row>
    <row r="356" spans="14:17" x14ac:dyDescent="0.25">
      <c r="N356" t="e">
        <f>VLOOKUP(B356,'saldo z22k032'!D:F,3,FALSE)</f>
        <v>#N/A</v>
      </c>
      <c r="O356" s="6" t="e">
        <f t="shared" si="39"/>
        <v>#N/A</v>
      </c>
      <c r="P356" s="6" t="e">
        <f t="shared" si="40"/>
        <v>#N/A</v>
      </c>
      <c r="Q356">
        <f t="shared" si="41"/>
        <v>0</v>
      </c>
    </row>
    <row r="357" spans="14:17" x14ac:dyDescent="0.25">
      <c r="N357" t="e">
        <f>VLOOKUP(B357,'saldo z22k032'!D:F,3,FALSE)</f>
        <v>#N/A</v>
      </c>
      <c r="O357" s="6" t="e">
        <f t="shared" si="39"/>
        <v>#N/A</v>
      </c>
      <c r="P357" s="6" t="e">
        <f t="shared" si="40"/>
        <v>#N/A</v>
      </c>
      <c r="Q357">
        <f t="shared" si="41"/>
        <v>0</v>
      </c>
    </row>
    <row r="358" spans="14:17" x14ac:dyDescent="0.25">
      <c r="N358" t="e">
        <f>VLOOKUP(B358,'saldo z22k032'!D:F,3,FALSE)</f>
        <v>#N/A</v>
      </c>
      <c r="O358" s="6" t="e">
        <f t="shared" si="39"/>
        <v>#N/A</v>
      </c>
      <c r="P358" s="6" t="e">
        <f t="shared" si="40"/>
        <v>#N/A</v>
      </c>
      <c r="Q358">
        <f t="shared" si="41"/>
        <v>0</v>
      </c>
    </row>
    <row r="359" spans="14:17" x14ac:dyDescent="0.25">
      <c r="N359" t="e">
        <f>VLOOKUP(B359,'saldo z22k032'!D:F,3,FALSE)</f>
        <v>#N/A</v>
      </c>
      <c r="O359" s="6" t="e">
        <f t="shared" si="39"/>
        <v>#N/A</v>
      </c>
      <c r="P359" s="6" t="e">
        <f t="shared" si="40"/>
        <v>#N/A</v>
      </c>
      <c r="Q359">
        <f t="shared" si="41"/>
        <v>0</v>
      </c>
    </row>
    <row r="360" spans="14:17" x14ac:dyDescent="0.25">
      <c r="N360" t="e">
        <f>VLOOKUP(B360,'saldo z22k032'!D:F,3,FALSE)</f>
        <v>#N/A</v>
      </c>
      <c r="O360" s="6" t="e">
        <f t="shared" ref="O360:O407" si="42">G360-N360</f>
        <v>#N/A</v>
      </c>
      <c r="P360" s="6" t="e">
        <f t="shared" ref="P360:P407" si="43">O360-M360</f>
        <v>#N/A</v>
      </c>
      <c r="Q360">
        <f t="shared" ref="Q360:Q407" si="44">A360</f>
        <v>0</v>
      </c>
    </row>
    <row r="361" spans="14:17" x14ac:dyDescent="0.25">
      <c r="N361" t="e">
        <f>VLOOKUP(B361,'saldo z22k032'!D:F,3,FALSE)</f>
        <v>#N/A</v>
      </c>
      <c r="O361" s="6" t="e">
        <f t="shared" si="42"/>
        <v>#N/A</v>
      </c>
      <c r="P361" s="6" t="e">
        <f t="shared" si="43"/>
        <v>#N/A</v>
      </c>
      <c r="Q361">
        <f t="shared" si="44"/>
        <v>0</v>
      </c>
    </row>
    <row r="362" spans="14:17" x14ac:dyDescent="0.25">
      <c r="N362" t="e">
        <f>VLOOKUP(B362,'saldo z22k032'!D:F,3,FALSE)</f>
        <v>#N/A</v>
      </c>
      <c r="O362" s="6" t="e">
        <f t="shared" si="42"/>
        <v>#N/A</v>
      </c>
      <c r="P362" s="6" t="e">
        <f t="shared" si="43"/>
        <v>#N/A</v>
      </c>
      <c r="Q362">
        <f t="shared" si="44"/>
        <v>0</v>
      </c>
    </row>
    <row r="363" spans="14:17" x14ac:dyDescent="0.25">
      <c r="N363" t="e">
        <f>VLOOKUP(B363,'saldo z22k032'!D:F,3,FALSE)</f>
        <v>#N/A</v>
      </c>
      <c r="O363" s="6" t="e">
        <f t="shared" si="42"/>
        <v>#N/A</v>
      </c>
      <c r="P363" s="6" t="e">
        <f t="shared" si="43"/>
        <v>#N/A</v>
      </c>
      <c r="Q363">
        <f t="shared" si="44"/>
        <v>0</v>
      </c>
    </row>
    <row r="364" spans="14:17" x14ac:dyDescent="0.25">
      <c r="N364" t="e">
        <f>VLOOKUP(B364,'saldo z22k032'!D:F,3,FALSE)</f>
        <v>#N/A</v>
      </c>
      <c r="O364" s="6" t="e">
        <f t="shared" si="42"/>
        <v>#N/A</v>
      </c>
      <c r="P364" s="6" t="e">
        <f t="shared" si="43"/>
        <v>#N/A</v>
      </c>
      <c r="Q364">
        <f t="shared" si="44"/>
        <v>0</v>
      </c>
    </row>
    <row r="365" spans="14:17" x14ac:dyDescent="0.25">
      <c r="N365" t="e">
        <f>VLOOKUP(B365,'saldo z22k032'!D:F,3,FALSE)</f>
        <v>#N/A</v>
      </c>
      <c r="O365" s="6" t="e">
        <f t="shared" si="42"/>
        <v>#N/A</v>
      </c>
      <c r="P365" s="6" t="e">
        <f t="shared" si="43"/>
        <v>#N/A</v>
      </c>
      <c r="Q365">
        <f t="shared" si="44"/>
        <v>0</v>
      </c>
    </row>
    <row r="366" spans="14:17" x14ac:dyDescent="0.25">
      <c r="N366" t="e">
        <f>VLOOKUP(B366,'saldo z22k032'!D:F,3,FALSE)</f>
        <v>#N/A</v>
      </c>
      <c r="O366" s="6" t="e">
        <f t="shared" si="42"/>
        <v>#N/A</v>
      </c>
      <c r="P366" s="6" t="e">
        <f t="shared" si="43"/>
        <v>#N/A</v>
      </c>
      <c r="Q366">
        <f t="shared" si="44"/>
        <v>0</v>
      </c>
    </row>
    <row r="367" spans="14:17" x14ac:dyDescent="0.25">
      <c r="N367" t="e">
        <f>VLOOKUP(B367,'saldo z22k032'!D:F,3,FALSE)</f>
        <v>#N/A</v>
      </c>
      <c r="O367" s="6" t="e">
        <f t="shared" si="42"/>
        <v>#N/A</v>
      </c>
      <c r="P367" s="6" t="e">
        <f t="shared" si="43"/>
        <v>#N/A</v>
      </c>
      <c r="Q367">
        <f t="shared" si="44"/>
        <v>0</v>
      </c>
    </row>
    <row r="368" spans="14:17" x14ac:dyDescent="0.25">
      <c r="N368" t="e">
        <f>VLOOKUP(B368,'saldo z22k032'!D:F,3,FALSE)</f>
        <v>#N/A</v>
      </c>
      <c r="O368" s="6" t="e">
        <f t="shared" si="42"/>
        <v>#N/A</v>
      </c>
      <c r="P368" s="6" t="e">
        <f t="shared" si="43"/>
        <v>#N/A</v>
      </c>
      <c r="Q368">
        <f t="shared" si="44"/>
        <v>0</v>
      </c>
    </row>
    <row r="369" spans="14:17" x14ac:dyDescent="0.25">
      <c r="N369" t="e">
        <f>VLOOKUP(B369,'saldo z22k032'!D:F,3,FALSE)</f>
        <v>#N/A</v>
      </c>
      <c r="O369" s="6" t="e">
        <f t="shared" si="42"/>
        <v>#N/A</v>
      </c>
      <c r="P369" s="6" t="e">
        <f t="shared" si="43"/>
        <v>#N/A</v>
      </c>
      <c r="Q369">
        <f t="shared" si="44"/>
        <v>0</v>
      </c>
    </row>
    <row r="370" spans="14:17" x14ac:dyDescent="0.25">
      <c r="N370" t="e">
        <f>VLOOKUP(B370,'saldo z22k032'!D:F,3,FALSE)</f>
        <v>#N/A</v>
      </c>
      <c r="O370" s="6" t="e">
        <f t="shared" si="42"/>
        <v>#N/A</v>
      </c>
      <c r="P370" s="6" t="e">
        <f t="shared" si="43"/>
        <v>#N/A</v>
      </c>
      <c r="Q370">
        <f t="shared" si="44"/>
        <v>0</v>
      </c>
    </row>
    <row r="371" spans="14:17" x14ac:dyDescent="0.25">
      <c r="N371" t="e">
        <f>VLOOKUP(B371,'saldo z22k032'!D:F,3,FALSE)</f>
        <v>#N/A</v>
      </c>
      <c r="O371" s="6" t="e">
        <f t="shared" si="42"/>
        <v>#N/A</v>
      </c>
      <c r="P371" s="6" t="e">
        <f t="shared" si="43"/>
        <v>#N/A</v>
      </c>
      <c r="Q371">
        <f t="shared" si="44"/>
        <v>0</v>
      </c>
    </row>
    <row r="372" spans="14:17" x14ac:dyDescent="0.25">
      <c r="N372" t="e">
        <f>VLOOKUP(B372,'saldo z22k032'!D:F,3,FALSE)</f>
        <v>#N/A</v>
      </c>
      <c r="O372" s="6" t="e">
        <f t="shared" si="42"/>
        <v>#N/A</v>
      </c>
      <c r="P372" s="6" t="e">
        <f t="shared" si="43"/>
        <v>#N/A</v>
      </c>
      <c r="Q372">
        <f t="shared" si="44"/>
        <v>0</v>
      </c>
    </row>
    <row r="373" spans="14:17" x14ac:dyDescent="0.25">
      <c r="N373" t="e">
        <f>VLOOKUP(B373,'saldo z22k032'!D:F,3,FALSE)</f>
        <v>#N/A</v>
      </c>
      <c r="O373" s="6" t="e">
        <f t="shared" si="42"/>
        <v>#N/A</v>
      </c>
      <c r="P373" s="6" t="e">
        <f t="shared" si="43"/>
        <v>#N/A</v>
      </c>
      <c r="Q373">
        <f t="shared" si="44"/>
        <v>0</v>
      </c>
    </row>
    <row r="374" spans="14:17" x14ac:dyDescent="0.25">
      <c r="N374" t="e">
        <f>VLOOKUP(B374,'saldo z22k032'!D:F,3,FALSE)</f>
        <v>#N/A</v>
      </c>
      <c r="O374" s="6" t="e">
        <f t="shared" si="42"/>
        <v>#N/A</v>
      </c>
      <c r="P374" s="6" t="e">
        <f t="shared" si="43"/>
        <v>#N/A</v>
      </c>
      <c r="Q374">
        <f t="shared" si="44"/>
        <v>0</v>
      </c>
    </row>
    <row r="375" spans="14:17" x14ac:dyDescent="0.25">
      <c r="N375" t="e">
        <f>VLOOKUP(B375,'saldo z22k032'!D:F,3,FALSE)</f>
        <v>#N/A</v>
      </c>
      <c r="O375" s="6" t="e">
        <f t="shared" si="42"/>
        <v>#N/A</v>
      </c>
      <c r="P375" s="6" t="e">
        <f t="shared" si="43"/>
        <v>#N/A</v>
      </c>
      <c r="Q375">
        <f t="shared" si="44"/>
        <v>0</v>
      </c>
    </row>
    <row r="376" spans="14:17" x14ac:dyDescent="0.25">
      <c r="N376" t="e">
        <f>VLOOKUP(B376,'saldo z22k032'!D:F,3,FALSE)</f>
        <v>#N/A</v>
      </c>
      <c r="O376" s="6" t="e">
        <f t="shared" si="42"/>
        <v>#N/A</v>
      </c>
      <c r="P376" s="6" t="e">
        <f t="shared" si="43"/>
        <v>#N/A</v>
      </c>
      <c r="Q376">
        <f t="shared" si="44"/>
        <v>0</v>
      </c>
    </row>
    <row r="377" spans="14:17" x14ac:dyDescent="0.25">
      <c r="N377" t="e">
        <f>VLOOKUP(B377,'saldo z22k032'!D:F,3,FALSE)</f>
        <v>#N/A</v>
      </c>
      <c r="O377" s="6" t="e">
        <f t="shared" si="42"/>
        <v>#N/A</v>
      </c>
      <c r="P377" s="6" t="e">
        <f t="shared" si="43"/>
        <v>#N/A</v>
      </c>
      <c r="Q377">
        <f t="shared" si="44"/>
        <v>0</v>
      </c>
    </row>
    <row r="378" spans="14:17" x14ac:dyDescent="0.25">
      <c r="N378" t="e">
        <f>VLOOKUP(B378,'saldo z22k032'!D:F,3,FALSE)</f>
        <v>#N/A</v>
      </c>
      <c r="O378" s="6" t="e">
        <f t="shared" si="42"/>
        <v>#N/A</v>
      </c>
      <c r="P378" s="6" t="e">
        <f t="shared" si="43"/>
        <v>#N/A</v>
      </c>
      <c r="Q378">
        <f t="shared" si="44"/>
        <v>0</v>
      </c>
    </row>
    <row r="379" spans="14:17" x14ac:dyDescent="0.25">
      <c r="N379" t="e">
        <f>VLOOKUP(B379,'saldo z22k032'!D:F,3,FALSE)</f>
        <v>#N/A</v>
      </c>
      <c r="O379" s="6" t="e">
        <f t="shared" si="42"/>
        <v>#N/A</v>
      </c>
      <c r="P379" s="6" t="e">
        <f t="shared" si="43"/>
        <v>#N/A</v>
      </c>
      <c r="Q379">
        <f t="shared" si="44"/>
        <v>0</v>
      </c>
    </row>
    <row r="380" spans="14:17" x14ac:dyDescent="0.25">
      <c r="N380" t="e">
        <f>VLOOKUP(B380,'saldo z22k032'!D:F,3,FALSE)</f>
        <v>#N/A</v>
      </c>
      <c r="O380" s="6" t="e">
        <f t="shared" si="42"/>
        <v>#N/A</v>
      </c>
      <c r="P380" s="6" t="e">
        <f t="shared" si="43"/>
        <v>#N/A</v>
      </c>
      <c r="Q380">
        <f t="shared" si="44"/>
        <v>0</v>
      </c>
    </row>
    <row r="381" spans="14:17" x14ac:dyDescent="0.25">
      <c r="N381" t="e">
        <f>VLOOKUP(B381,'saldo z22k032'!D:F,3,FALSE)</f>
        <v>#N/A</v>
      </c>
      <c r="O381" s="6" t="e">
        <f t="shared" si="42"/>
        <v>#N/A</v>
      </c>
      <c r="P381" s="6" t="e">
        <f t="shared" si="43"/>
        <v>#N/A</v>
      </c>
      <c r="Q381">
        <f t="shared" si="44"/>
        <v>0</v>
      </c>
    </row>
    <row r="382" spans="14:17" x14ac:dyDescent="0.25">
      <c r="N382" t="e">
        <f>VLOOKUP(B382,'saldo z22k032'!D:F,3,FALSE)</f>
        <v>#N/A</v>
      </c>
      <c r="O382" s="6" t="e">
        <f t="shared" si="42"/>
        <v>#N/A</v>
      </c>
      <c r="P382" s="6" t="e">
        <f t="shared" si="43"/>
        <v>#N/A</v>
      </c>
      <c r="Q382">
        <f t="shared" si="44"/>
        <v>0</v>
      </c>
    </row>
    <row r="383" spans="14:17" x14ac:dyDescent="0.25">
      <c r="N383" t="e">
        <f>VLOOKUP(B383,'saldo z22k032'!D:F,3,FALSE)</f>
        <v>#N/A</v>
      </c>
      <c r="O383" s="6" t="e">
        <f t="shared" si="42"/>
        <v>#N/A</v>
      </c>
      <c r="P383" s="6" t="e">
        <f t="shared" si="43"/>
        <v>#N/A</v>
      </c>
      <c r="Q383">
        <f t="shared" si="44"/>
        <v>0</v>
      </c>
    </row>
    <row r="384" spans="14:17" x14ac:dyDescent="0.25">
      <c r="N384" t="e">
        <f>VLOOKUP(B384,'saldo z22k032'!D:F,3,FALSE)</f>
        <v>#N/A</v>
      </c>
      <c r="O384" s="6" t="e">
        <f t="shared" si="42"/>
        <v>#N/A</v>
      </c>
      <c r="P384" s="6" t="e">
        <f t="shared" si="43"/>
        <v>#N/A</v>
      </c>
      <c r="Q384">
        <f t="shared" si="44"/>
        <v>0</v>
      </c>
    </row>
    <row r="385" spans="14:17" x14ac:dyDescent="0.25">
      <c r="N385" t="e">
        <f>VLOOKUP(B385,'saldo z22k032'!D:F,3,FALSE)</f>
        <v>#N/A</v>
      </c>
      <c r="O385" s="6" t="e">
        <f t="shared" si="42"/>
        <v>#N/A</v>
      </c>
      <c r="P385" s="6" t="e">
        <f t="shared" si="43"/>
        <v>#N/A</v>
      </c>
      <c r="Q385">
        <f t="shared" si="44"/>
        <v>0</v>
      </c>
    </row>
    <row r="386" spans="14:17" x14ac:dyDescent="0.25">
      <c r="N386" t="e">
        <f>VLOOKUP(B386,'saldo z22k032'!D:F,3,FALSE)</f>
        <v>#N/A</v>
      </c>
      <c r="O386" s="6" t="e">
        <f t="shared" si="42"/>
        <v>#N/A</v>
      </c>
      <c r="P386" s="6" t="e">
        <f t="shared" si="43"/>
        <v>#N/A</v>
      </c>
      <c r="Q386">
        <f t="shared" si="44"/>
        <v>0</v>
      </c>
    </row>
    <row r="387" spans="14:17" x14ac:dyDescent="0.25">
      <c r="N387" t="e">
        <f>VLOOKUP(B387,'saldo z22k032'!D:F,3,FALSE)</f>
        <v>#N/A</v>
      </c>
      <c r="O387" s="6" t="e">
        <f t="shared" si="42"/>
        <v>#N/A</v>
      </c>
      <c r="P387" s="6" t="e">
        <f t="shared" si="43"/>
        <v>#N/A</v>
      </c>
      <c r="Q387">
        <f t="shared" si="44"/>
        <v>0</v>
      </c>
    </row>
    <row r="388" spans="14:17" x14ac:dyDescent="0.25">
      <c r="N388" t="e">
        <f>VLOOKUP(B388,'saldo z22k032'!D:F,3,FALSE)</f>
        <v>#N/A</v>
      </c>
      <c r="O388" s="6" t="e">
        <f t="shared" si="42"/>
        <v>#N/A</v>
      </c>
      <c r="P388" s="6" t="e">
        <f t="shared" si="43"/>
        <v>#N/A</v>
      </c>
      <c r="Q388">
        <f t="shared" si="44"/>
        <v>0</v>
      </c>
    </row>
    <row r="389" spans="14:17" x14ac:dyDescent="0.25">
      <c r="N389" t="e">
        <f>VLOOKUP(B389,'saldo z22k032'!D:F,3,FALSE)</f>
        <v>#N/A</v>
      </c>
      <c r="O389" s="6" t="e">
        <f t="shared" si="42"/>
        <v>#N/A</v>
      </c>
      <c r="P389" s="6" t="e">
        <f t="shared" si="43"/>
        <v>#N/A</v>
      </c>
      <c r="Q389">
        <f t="shared" si="44"/>
        <v>0</v>
      </c>
    </row>
    <row r="390" spans="14:17" x14ac:dyDescent="0.25">
      <c r="N390" t="e">
        <f>VLOOKUP(B390,'saldo z22k032'!D:F,3,FALSE)</f>
        <v>#N/A</v>
      </c>
      <c r="O390" s="6" t="e">
        <f t="shared" si="42"/>
        <v>#N/A</v>
      </c>
      <c r="P390" s="6" t="e">
        <f t="shared" si="43"/>
        <v>#N/A</v>
      </c>
      <c r="Q390">
        <f t="shared" si="44"/>
        <v>0</v>
      </c>
    </row>
    <row r="391" spans="14:17" x14ac:dyDescent="0.25">
      <c r="N391" t="e">
        <f>VLOOKUP(B391,'saldo z22k032'!D:F,3,FALSE)</f>
        <v>#N/A</v>
      </c>
      <c r="O391" s="6" t="e">
        <f t="shared" si="42"/>
        <v>#N/A</v>
      </c>
      <c r="P391" s="6" t="e">
        <f t="shared" si="43"/>
        <v>#N/A</v>
      </c>
      <c r="Q391">
        <f t="shared" si="44"/>
        <v>0</v>
      </c>
    </row>
    <row r="392" spans="14:17" x14ac:dyDescent="0.25">
      <c r="N392" t="e">
        <f>VLOOKUP(B392,'saldo z22k032'!D:F,3,FALSE)</f>
        <v>#N/A</v>
      </c>
      <c r="O392" s="6" t="e">
        <f t="shared" si="42"/>
        <v>#N/A</v>
      </c>
      <c r="P392" s="6" t="e">
        <f t="shared" si="43"/>
        <v>#N/A</v>
      </c>
      <c r="Q392">
        <f t="shared" si="44"/>
        <v>0</v>
      </c>
    </row>
    <row r="393" spans="14:17" x14ac:dyDescent="0.25">
      <c r="N393" t="e">
        <f>VLOOKUP(B393,'saldo z22k032'!D:F,3,FALSE)</f>
        <v>#N/A</v>
      </c>
      <c r="O393" s="6" t="e">
        <f t="shared" si="42"/>
        <v>#N/A</v>
      </c>
      <c r="P393" s="6" t="e">
        <f t="shared" si="43"/>
        <v>#N/A</v>
      </c>
      <c r="Q393">
        <f t="shared" si="44"/>
        <v>0</v>
      </c>
    </row>
    <row r="394" spans="14:17" x14ac:dyDescent="0.25">
      <c r="N394" t="e">
        <f>VLOOKUP(B394,'saldo z22k032'!D:F,3,FALSE)</f>
        <v>#N/A</v>
      </c>
      <c r="O394" s="6" t="e">
        <f t="shared" si="42"/>
        <v>#N/A</v>
      </c>
      <c r="P394" s="6" t="e">
        <f t="shared" si="43"/>
        <v>#N/A</v>
      </c>
      <c r="Q394">
        <f t="shared" si="44"/>
        <v>0</v>
      </c>
    </row>
    <row r="395" spans="14:17" x14ac:dyDescent="0.25">
      <c r="N395" t="e">
        <f>VLOOKUP(B395,'saldo z22k032'!D:F,3,FALSE)</f>
        <v>#N/A</v>
      </c>
      <c r="O395" s="6" t="e">
        <f t="shared" si="42"/>
        <v>#N/A</v>
      </c>
      <c r="P395" s="6" t="e">
        <f t="shared" si="43"/>
        <v>#N/A</v>
      </c>
      <c r="Q395">
        <f t="shared" si="44"/>
        <v>0</v>
      </c>
    </row>
    <row r="396" spans="14:17" x14ac:dyDescent="0.25">
      <c r="N396" t="e">
        <f>VLOOKUP(B396,'saldo z22k032'!D:F,3,FALSE)</f>
        <v>#N/A</v>
      </c>
      <c r="O396" s="6" t="e">
        <f t="shared" si="42"/>
        <v>#N/A</v>
      </c>
      <c r="P396" s="6" t="e">
        <f t="shared" si="43"/>
        <v>#N/A</v>
      </c>
      <c r="Q396">
        <f t="shared" si="44"/>
        <v>0</v>
      </c>
    </row>
    <row r="397" spans="14:17" x14ac:dyDescent="0.25">
      <c r="N397" t="e">
        <f>VLOOKUP(B397,'saldo z22k032'!D:F,3,FALSE)</f>
        <v>#N/A</v>
      </c>
      <c r="O397" s="6" t="e">
        <f t="shared" si="42"/>
        <v>#N/A</v>
      </c>
      <c r="P397" s="6" t="e">
        <f t="shared" si="43"/>
        <v>#N/A</v>
      </c>
      <c r="Q397">
        <f t="shared" si="44"/>
        <v>0</v>
      </c>
    </row>
    <row r="398" spans="14:17" x14ac:dyDescent="0.25">
      <c r="N398" t="e">
        <f>VLOOKUP(B398,'saldo z22k032'!D:F,3,FALSE)</f>
        <v>#N/A</v>
      </c>
      <c r="O398" s="6" t="e">
        <f t="shared" si="42"/>
        <v>#N/A</v>
      </c>
      <c r="P398" s="6" t="e">
        <f t="shared" si="43"/>
        <v>#N/A</v>
      </c>
      <c r="Q398">
        <f t="shared" si="44"/>
        <v>0</v>
      </c>
    </row>
    <row r="399" spans="14:17" x14ac:dyDescent="0.25">
      <c r="N399" t="e">
        <f>VLOOKUP(B399,'saldo z22k032'!D:F,3,FALSE)</f>
        <v>#N/A</v>
      </c>
      <c r="O399" s="6" t="e">
        <f t="shared" si="42"/>
        <v>#N/A</v>
      </c>
      <c r="P399" s="6" t="e">
        <f t="shared" si="43"/>
        <v>#N/A</v>
      </c>
      <c r="Q399">
        <f t="shared" si="44"/>
        <v>0</v>
      </c>
    </row>
    <row r="400" spans="14:17" x14ac:dyDescent="0.25">
      <c r="N400" t="e">
        <f>VLOOKUP(B400,'saldo z22k032'!D:F,3,FALSE)</f>
        <v>#N/A</v>
      </c>
      <c r="O400" s="6" t="e">
        <f t="shared" si="42"/>
        <v>#N/A</v>
      </c>
      <c r="P400" s="6" t="e">
        <f t="shared" si="43"/>
        <v>#N/A</v>
      </c>
      <c r="Q400">
        <f t="shared" si="44"/>
        <v>0</v>
      </c>
    </row>
    <row r="401" spans="14:17" x14ac:dyDescent="0.25">
      <c r="N401" t="e">
        <f>VLOOKUP(B401,'saldo z22k032'!D:F,3,FALSE)</f>
        <v>#N/A</v>
      </c>
      <c r="O401" s="6" t="e">
        <f t="shared" si="42"/>
        <v>#N/A</v>
      </c>
      <c r="P401" s="6" t="e">
        <f t="shared" si="43"/>
        <v>#N/A</v>
      </c>
      <c r="Q401">
        <f t="shared" si="44"/>
        <v>0</v>
      </c>
    </row>
    <row r="402" spans="14:17" x14ac:dyDescent="0.25">
      <c r="N402" t="e">
        <f>VLOOKUP(B402,'saldo z22k032'!D:F,3,FALSE)</f>
        <v>#N/A</v>
      </c>
      <c r="O402" s="6" t="e">
        <f t="shared" si="42"/>
        <v>#N/A</v>
      </c>
      <c r="P402" s="6" t="e">
        <f t="shared" si="43"/>
        <v>#N/A</v>
      </c>
      <c r="Q402">
        <f t="shared" si="44"/>
        <v>0</v>
      </c>
    </row>
    <row r="403" spans="14:17" x14ac:dyDescent="0.25">
      <c r="N403" t="e">
        <f>VLOOKUP(B403,'saldo z22k032'!D:F,3,FALSE)</f>
        <v>#N/A</v>
      </c>
      <c r="O403" s="6" t="e">
        <f t="shared" si="42"/>
        <v>#N/A</v>
      </c>
      <c r="P403" s="6" t="e">
        <f t="shared" si="43"/>
        <v>#N/A</v>
      </c>
      <c r="Q403">
        <f t="shared" si="44"/>
        <v>0</v>
      </c>
    </row>
    <row r="404" spans="14:17" x14ac:dyDescent="0.25">
      <c r="N404" t="e">
        <f>VLOOKUP(B404,'saldo z22k032'!D:F,3,FALSE)</f>
        <v>#N/A</v>
      </c>
      <c r="O404" s="6" t="e">
        <f t="shared" si="42"/>
        <v>#N/A</v>
      </c>
      <c r="P404" s="6" t="e">
        <f t="shared" si="43"/>
        <v>#N/A</v>
      </c>
      <c r="Q404">
        <f t="shared" si="44"/>
        <v>0</v>
      </c>
    </row>
    <row r="405" spans="14:17" x14ac:dyDescent="0.25">
      <c r="N405" t="e">
        <f>VLOOKUP(B405,'saldo z22k032'!D:F,3,FALSE)</f>
        <v>#N/A</v>
      </c>
      <c r="O405" s="6" t="e">
        <f t="shared" si="42"/>
        <v>#N/A</v>
      </c>
      <c r="P405" s="6" t="e">
        <f t="shared" si="43"/>
        <v>#N/A</v>
      </c>
      <c r="Q405">
        <f t="shared" si="44"/>
        <v>0</v>
      </c>
    </row>
    <row r="406" spans="14:17" x14ac:dyDescent="0.25">
      <c r="N406" t="e">
        <f>VLOOKUP(B406,'saldo z22k032'!D:F,3,FALSE)</f>
        <v>#N/A</v>
      </c>
      <c r="O406" s="6" t="e">
        <f t="shared" si="42"/>
        <v>#N/A</v>
      </c>
      <c r="P406" s="6" t="e">
        <f t="shared" si="43"/>
        <v>#N/A</v>
      </c>
      <c r="Q406">
        <f t="shared" si="44"/>
        <v>0</v>
      </c>
    </row>
    <row r="407" spans="14:17" x14ac:dyDescent="0.25">
      <c r="N407" t="e">
        <f>VLOOKUP(B407,'saldo z22k032'!D:F,3,FALSE)</f>
        <v>#N/A</v>
      </c>
      <c r="O407" s="6" t="e">
        <f t="shared" si="42"/>
        <v>#N/A</v>
      </c>
      <c r="P407" s="6" t="e">
        <f t="shared" si="43"/>
        <v>#N/A</v>
      </c>
      <c r="Q407">
        <f t="shared" si="44"/>
        <v>0</v>
      </c>
    </row>
    <row r="408" spans="14:17" x14ac:dyDescent="0.25">
      <c r="N408" t="e">
        <f>VLOOKUP(B408,'saldo z22k032'!D:F,3,FALSE)</f>
        <v>#N/A</v>
      </c>
      <c r="O408" s="6" t="e">
        <f t="shared" ref="O408:O434" si="45">G408-N408</f>
        <v>#N/A</v>
      </c>
      <c r="P408" s="6" t="e">
        <f t="shared" ref="P408:P434" si="46">O408-M408</f>
        <v>#N/A</v>
      </c>
      <c r="Q408">
        <f t="shared" ref="Q408:Q434" si="47">A408</f>
        <v>0</v>
      </c>
    </row>
    <row r="409" spans="14:17" x14ac:dyDescent="0.25">
      <c r="N409" t="e">
        <f>VLOOKUP(B409,'saldo z22k032'!D:F,3,FALSE)</f>
        <v>#N/A</v>
      </c>
      <c r="O409" s="6" t="e">
        <f t="shared" si="45"/>
        <v>#N/A</v>
      </c>
      <c r="P409" s="6" t="e">
        <f t="shared" si="46"/>
        <v>#N/A</v>
      </c>
      <c r="Q409">
        <f t="shared" si="47"/>
        <v>0</v>
      </c>
    </row>
    <row r="410" spans="14:17" x14ac:dyDescent="0.25">
      <c r="N410" t="e">
        <f>VLOOKUP(B410,'saldo z22k032'!D:F,3,FALSE)</f>
        <v>#N/A</v>
      </c>
      <c r="O410" s="6" t="e">
        <f t="shared" si="45"/>
        <v>#N/A</v>
      </c>
      <c r="P410" s="6" t="e">
        <f t="shared" si="46"/>
        <v>#N/A</v>
      </c>
      <c r="Q410">
        <f t="shared" si="47"/>
        <v>0</v>
      </c>
    </row>
    <row r="411" spans="14:17" x14ac:dyDescent="0.25">
      <c r="N411" t="e">
        <f>VLOOKUP(B411,'saldo z22k032'!D:F,3,FALSE)</f>
        <v>#N/A</v>
      </c>
      <c r="O411" s="6" t="e">
        <f t="shared" si="45"/>
        <v>#N/A</v>
      </c>
      <c r="P411" s="6" t="e">
        <f t="shared" si="46"/>
        <v>#N/A</v>
      </c>
      <c r="Q411">
        <f t="shared" si="47"/>
        <v>0</v>
      </c>
    </row>
    <row r="412" spans="14:17" x14ac:dyDescent="0.25">
      <c r="N412" t="e">
        <f>VLOOKUP(B412,'saldo z22k032'!D:F,3,FALSE)</f>
        <v>#N/A</v>
      </c>
      <c r="O412" s="6" t="e">
        <f t="shared" si="45"/>
        <v>#N/A</v>
      </c>
      <c r="P412" s="6" t="e">
        <f t="shared" si="46"/>
        <v>#N/A</v>
      </c>
      <c r="Q412">
        <f t="shared" si="47"/>
        <v>0</v>
      </c>
    </row>
    <row r="413" spans="14:17" x14ac:dyDescent="0.25">
      <c r="N413" t="e">
        <f>VLOOKUP(B413,'saldo z22k032'!D:F,3,FALSE)</f>
        <v>#N/A</v>
      </c>
      <c r="O413" s="6" t="e">
        <f t="shared" si="45"/>
        <v>#N/A</v>
      </c>
      <c r="P413" s="6" t="e">
        <f t="shared" si="46"/>
        <v>#N/A</v>
      </c>
      <c r="Q413">
        <f t="shared" si="47"/>
        <v>0</v>
      </c>
    </row>
    <row r="414" spans="14:17" x14ac:dyDescent="0.25">
      <c r="N414" t="e">
        <f>VLOOKUP(B414,'saldo z22k032'!D:F,3,FALSE)</f>
        <v>#N/A</v>
      </c>
      <c r="O414" s="6" t="e">
        <f t="shared" si="45"/>
        <v>#N/A</v>
      </c>
      <c r="P414" s="6" t="e">
        <f t="shared" si="46"/>
        <v>#N/A</v>
      </c>
      <c r="Q414">
        <f t="shared" si="47"/>
        <v>0</v>
      </c>
    </row>
    <row r="415" spans="14:17" x14ac:dyDescent="0.25">
      <c r="N415" t="e">
        <f>VLOOKUP(B415,'saldo z22k032'!D:F,3,FALSE)</f>
        <v>#N/A</v>
      </c>
      <c r="O415" s="6" t="e">
        <f t="shared" si="45"/>
        <v>#N/A</v>
      </c>
      <c r="P415" s="6" t="e">
        <f t="shared" si="46"/>
        <v>#N/A</v>
      </c>
      <c r="Q415">
        <f t="shared" si="47"/>
        <v>0</v>
      </c>
    </row>
    <row r="416" spans="14:17" x14ac:dyDescent="0.25">
      <c r="N416" t="e">
        <f>VLOOKUP(B416,'saldo z22k032'!D:F,3,FALSE)</f>
        <v>#N/A</v>
      </c>
      <c r="O416" s="6" t="e">
        <f t="shared" si="45"/>
        <v>#N/A</v>
      </c>
      <c r="P416" s="6" t="e">
        <f t="shared" si="46"/>
        <v>#N/A</v>
      </c>
      <c r="Q416">
        <f t="shared" si="47"/>
        <v>0</v>
      </c>
    </row>
    <row r="417" spans="14:17" x14ac:dyDescent="0.25">
      <c r="N417" t="e">
        <f>VLOOKUP(B417,'saldo z22k032'!D:F,3,FALSE)</f>
        <v>#N/A</v>
      </c>
      <c r="O417" s="6" t="e">
        <f t="shared" si="45"/>
        <v>#N/A</v>
      </c>
      <c r="P417" s="6" t="e">
        <f t="shared" si="46"/>
        <v>#N/A</v>
      </c>
      <c r="Q417">
        <f t="shared" si="47"/>
        <v>0</v>
      </c>
    </row>
    <row r="418" spans="14:17" x14ac:dyDescent="0.25">
      <c r="N418" t="e">
        <f>VLOOKUP(B418,'saldo z22k032'!D:F,3,FALSE)</f>
        <v>#N/A</v>
      </c>
      <c r="O418" s="6" t="e">
        <f t="shared" si="45"/>
        <v>#N/A</v>
      </c>
      <c r="P418" s="6" t="e">
        <f t="shared" si="46"/>
        <v>#N/A</v>
      </c>
      <c r="Q418">
        <f t="shared" si="47"/>
        <v>0</v>
      </c>
    </row>
    <row r="419" spans="14:17" x14ac:dyDescent="0.25">
      <c r="N419" t="e">
        <f>VLOOKUP(B419,'saldo z22k032'!D:F,3,FALSE)</f>
        <v>#N/A</v>
      </c>
      <c r="O419" s="6" t="e">
        <f t="shared" si="45"/>
        <v>#N/A</v>
      </c>
      <c r="P419" s="6" t="e">
        <f t="shared" si="46"/>
        <v>#N/A</v>
      </c>
      <c r="Q419">
        <f t="shared" si="47"/>
        <v>0</v>
      </c>
    </row>
    <row r="420" spans="14:17" x14ac:dyDescent="0.25">
      <c r="N420" t="e">
        <f>VLOOKUP(B420,'saldo z22k032'!D:F,3,FALSE)</f>
        <v>#N/A</v>
      </c>
      <c r="O420" s="6" t="e">
        <f t="shared" si="45"/>
        <v>#N/A</v>
      </c>
      <c r="P420" s="6" t="e">
        <f t="shared" si="46"/>
        <v>#N/A</v>
      </c>
      <c r="Q420">
        <f t="shared" si="47"/>
        <v>0</v>
      </c>
    </row>
    <row r="421" spans="14:17" x14ac:dyDescent="0.25">
      <c r="N421" t="e">
        <f>VLOOKUP(B421,'saldo z22k032'!D:F,3,FALSE)</f>
        <v>#N/A</v>
      </c>
      <c r="O421" s="6" t="e">
        <f t="shared" si="45"/>
        <v>#N/A</v>
      </c>
      <c r="P421" s="6" t="e">
        <f t="shared" si="46"/>
        <v>#N/A</v>
      </c>
      <c r="Q421">
        <f t="shared" si="47"/>
        <v>0</v>
      </c>
    </row>
    <row r="422" spans="14:17" x14ac:dyDescent="0.25">
      <c r="N422" t="e">
        <f>VLOOKUP(B422,'saldo z22k032'!D:F,3,FALSE)</f>
        <v>#N/A</v>
      </c>
      <c r="O422" s="6" t="e">
        <f t="shared" si="45"/>
        <v>#N/A</v>
      </c>
      <c r="P422" s="6" t="e">
        <f t="shared" si="46"/>
        <v>#N/A</v>
      </c>
      <c r="Q422">
        <f t="shared" si="47"/>
        <v>0</v>
      </c>
    </row>
    <row r="423" spans="14:17" x14ac:dyDescent="0.25">
      <c r="N423" t="e">
        <f>VLOOKUP(B423,'saldo z22k032'!D:F,3,FALSE)</f>
        <v>#N/A</v>
      </c>
      <c r="O423" s="6" t="e">
        <f t="shared" si="45"/>
        <v>#N/A</v>
      </c>
      <c r="P423" s="6" t="e">
        <f t="shared" si="46"/>
        <v>#N/A</v>
      </c>
      <c r="Q423">
        <f t="shared" si="47"/>
        <v>0</v>
      </c>
    </row>
    <row r="424" spans="14:17" x14ac:dyDescent="0.25">
      <c r="N424" t="e">
        <f>VLOOKUP(B424,'saldo z22k032'!D:F,3,FALSE)</f>
        <v>#N/A</v>
      </c>
      <c r="O424" s="6" t="e">
        <f t="shared" si="45"/>
        <v>#N/A</v>
      </c>
      <c r="P424" s="6" t="e">
        <f t="shared" si="46"/>
        <v>#N/A</v>
      </c>
      <c r="Q424">
        <f t="shared" si="47"/>
        <v>0</v>
      </c>
    </row>
    <row r="425" spans="14:17" x14ac:dyDescent="0.25">
      <c r="N425" t="e">
        <f>VLOOKUP(B425,'saldo z22k032'!D:F,3,FALSE)</f>
        <v>#N/A</v>
      </c>
      <c r="O425" s="6" t="e">
        <f t="shared" si="45"/>
        <v>#N/A</v>
      </c>
      <c r="P425" s="6" t="e">
        <f t="shared" si="46"/>
        <v>#N/A</v>
      </c>
      <c r="Q425">
        <f t="shared" si="47"/>
        <v>0</v>
      </c>
    </row>
    <row r="426" spans="14:17" x14ac:dyDescent="0.25">
      <c r="N426" t="e">
        <f>VLOOKUP(B426,'saldo z22k032'!D:F,3,FALSE)</f>
        <v>#N/A</v>
      </c>
      <c r="O426" s="6" t="e">
        <f t="shared" si="45"/>
        <v>#N/A</v>
      </c>
      <c r="P426" s="6" t="e">
        <f t="shared" si="46"/>
        <v>#N/A</v>
      </c>
      <c r="Q426">
        <f t="shared" si="47"/>
        <v>0</v>
      </c>
    </row>
    <row r="427" spans="14:17" x14ac:dyDescent="0.25">
      <c r="N427" t="e">
        <f>VLOOKUP(B427,'saldo z22k032'!D:F,3,FALSE)</f>
        <v>#N/A</v>
      </c>
      <c r="O427" s="6" t="e">
        <f t="shared" si="45"/>
        <v>#N/A</v>
      </c>
      <c r="P427" s="6" t="e">
        <f t="shared" si="46"/>
        <v>#N/A</v>
      </c>
      <c r="Q427">
        <f t="shared" si="47"/>
        <v>0</v>
      </c>
    </row>
    <row r="428" spans="14:17" x14ac:dyDescent="0.25">
      <c r="N428" t="e">
        <f>VLOOKUP(B428,'saldo z22k032'!D:F,3,FALSE)</f>
        <v>#N/A</v>
      </c>
      <c r="O428" s="6" t="e">
        <f t="shared" si="45"/>
        <v>#N/A</v>
      </c>
      <c r="P428" s="6" t="e">
        <f t="shared" si="46"/>
        <v>#N/A</v>
      </c>
      <c r="Q428">
        <f t="shared" si="47"/>
        <v>0</v>
      </c>
    </row>
    <row r="429" spans="14:17" x14ac:dyDescent="0.25">
      <c r="N429" t="e">
        <f>VLOOKUP(B429,'saldo z22k032'!D:F,3,FALSE)</f>
        <v>#N/A</v>
      </c>
      <c r="O429" s="6" t="e">
        <f t="shared" si="45"/>
        <v>#N/A</v>
      </c>
      <c r="P429" s="6" t="e">
        <f t="shared" si="46"/>
        <v>#N/A</v>
      </c>
      <c r="Q429">
        <f t="shared" si="47"/>
        <v>0</v>
      </c>
    </row>
    <row r="430" spans="14:17" x14ac:dyDescent="0.25">
      <c r="N430" t="e">
        <f>VLOOKUP(B430,'saldo z22k032'!D:F,3,FALSE)</f>
        <v>#N/A</v>
      </c>
      <c r="O430" s="6" t="e">
        <f t="shared" si="45"/>
        <v>#N/A</v>
      </c>
      <c r="P430" s="6" t="e">
        <f t="shared" si="46"/>
        <v>#N/A</v>
      </c>
      <c r="Q430">
        <f t="shared" si="47"/>
        <v>0</v>
      </c>
    </row>
    <row r="431" spans="14:17" x14ac:dyDescent="0.25">
      <c r="N431" t="e">
        <f>VLOOKUP(B431,'saldo z22k032'!D:F,3,FALSE)</f>
        <v>#N/A</v>
      </c>
      <c r="O431" s="6" t="e">
        <f t="shared" si="45"/>
        <v>#N/A</v>
      </c>
      <c r="P431" s="6" t="e">
        <f t="shared" si="46"/>
        <v>#N/A</v>
      </c>
      <c r="Q431">
        <f t="shared" si="47"/>
        <v>0</v>
      </c>
    </row>
    <row r="432" spans="14:17" x14ac:dyDescent="0.25">
      <c r="N432" t="e">
        <f>VLOOKUP(B432,'saldo z22k032'!D:F,3,FALSE)</f>
        <v>#N/A</v>
      </c>
      <c r="O432" s="6" t="e">
        <f t="shared" si="45"/>
        <v>#N/A</v>
      </c>
      <c r="P432" s="6" t="e">
        <f t="shared" si="46"/>
        <v>#N/A</v>
      </c>
      <c r="Q432">
        <f t="shared" si="47"/>
        <v>0</v>
      </c>
    </row>
    <row r="433" spans="14:17" x14ac:dyDescent="0.25">
      <c r="N433" t="e">
        <f>VLOOKUP(B433,'saldo z22k032'!D:F,3,FALSE)</f>
        <v>#N/A</v>
      </c>
      <c r="O433" s="6" t="e">
        <f t="shared" si="45"/>
        <v>#N/A</v>
      </c>
      <c r="P433" s="6" t="e">
        <f t="shared" si="46"/>
        <v>#N/A</v>
      </c>
      <c r="Q433">
        <f t="shared" si="47"/>
        <v>0</v>
      </c>
    </row>
    <row r="434" spans="14:17" x14ac:dyDescent="0.25">
      <c r="N434" t="e">
        <f>VLOOKUP(B434,'saldo z22k032'!D:F,3,FALSE)</f>
        <v>#N/A</v>
      </c>
      <c r="O434" s="6" t="e">
        <f t="shared" si="45"/>
        <v>#N/A</v>
      </c>
      <c r="P434" s="6" t="e">
        <f t="shared" si="46"/>
        <v>#N/A</v>
      </c>
      <c r="Q434">
        <f t="shared" si="47"/>
        <v>0</v>
      </c>
    </row>
    <row r="435" spans="14:17" x14ac:dyDescent="0.25">
      <c r="N435" t="e">
        <f>VLOOKUP(B435,'saldo z22k032'!D:F,3,FALSE)</f>
        <v>#N/A</v>
      </c>
      <c r="O435" s="6" t="e">
        <f t="shared" ref="O435:O484" si="48">G435-N435</f>
        <v>#N/A</v>
      </c>
      <c r="P435" s="6" t="e">
        <f t="shared" ref="P435:P484" si="49">O435-M435</f>
        <v>#N/A</v>
      </c>
      <c r="Q435">
        <f t="shared" ref="Q435:Q484" si="50">A435</f>
        <v>0</v>
      </c>
    </row>
    <row r="436" spans="14:17" x14ac:dyDescent="0.25">
      <c r="N436" t="e">
        <f>VLOOKUP(B436,'saldo z22k032'!D:F,3,FALSE)</f>
        <v>#N/A</v>
      </c>
      <c r="O436" s="6" t="e">
        <f t="shared" si="48"/>
        <v>#N/A</v>
      </c>
      <c r="P436" s="6" t="e">
        <f t="shared" si="49"/>
        <v>#N/A</v>
      </c>
      <c r="Q436">
        <f t="shared" si="50"/>
        <v>0</v>
      </c>
    </row>
    <row r="437" spans="14:17" x14ac:dyDescent="0.25">
      <c r="N437" t="e">
        <f>VLOOKUP(B437,'saldo z22k032'!D:F,3,FALSE)</f>
        <v>#N/A</v>
      </c>
      <c r="O437" s="6" t="e">
        <f t="shared" si="48"/>
        <v>#N/A</v>
      </c>
      <c r="P437" s="6" t="e">
        <f t="shared" si="49"/>
        <v>#N/A</v>
      </c>
      <c r="Q437">
        <f t="shared" si="50"/>
        <v>0</v>
      </c>
    </row>
    <row r="438" spans="14:17" x14ac:dyDescent="0.25">
      <c r="N438" t="e">
        <f>VLOOKUP(B438,'saldo z22k032'!D:F,3,FALSE)</f>
        <v>#N/A</v>
      </c>
      <c r="O438" s="6" t="e">
        <f t="shared" si="48"/>
        <v>#N/A</v>
      </c>
      <c r="P438" s="6" t="e">
        <f t="shared" si="49"/>
        <v>#N/A</v>
      </c>
      <c r="Q438">
        <f t="shared" si="50"/>
        <v>0</v>
      </c>
    </row>
    <row r="439" spans="14:17" x14ac:dyDescent="0.25">
      <c r="N439" t="e">
        <f>VLOOKUP(B439,'saldo z22k032'!D:F,3,FALSE)</f>
        <v>#N/A</v>
      </c>
      <c r="O439" s="6" t="e">
        <f t="shared" si="48"/>
        <v>#N/A</v>
      </c>
      <c r="P439" s="6" t="e">
        <f t="shared" si="49"/>
        <v>#N/A</v>
      </c>
      <c r="Q439">
        <f t="shared" si="50"/>
        <v>0</v>
      </c>
    </row>
    <row r="440" spans="14:17" x14ac:dyDescent="0.25">
      <c r="N440" t="e">
        <f>VLOOKUP(B440,'saldo z22k032'!D:F,3,FALSE)</f>
        <v>#N/A</v>
      </c>
      <c r="O440" s="6" t="e">
        <f t="shared" si="48"/>
        <v>#N/A</v>
      </c>
      <c r="P440" s="6" t="e">
        <f t="shared" si="49"/>
        <v>#N/A</v>
      </c>
      <c r="Q440">
        <f t="shared" si="50"/>
        <v>0</v>
      </c>
    </row>
    <row r="441" spans="14:17" x14ac:dyDescent="0.25">
      <c r="N441" t="e">
        <f>VLOOKUP(B441,'saldo z22k032'!D:F,3,FALSE)</f>
        <v>#N/A</v>
      </c>
      <c r="O441" s="6" t="e">
        <f t="shared" si="48"/>
        <v>#N/A</v>
      </c>
      <c r="P441" s="6" t="e">
        <f t="shared" si="49"/>
        <v>#N/A</v>
      </c>
      <c r="Q441">
        <f t="shared" si="50"/>
        <v>0</v>
      </c>
    </row>
    <row r="442" spans="14:17" x14ac:dyDescent="0.25">
      <c r="N442" t="e">
        <f>VLOOKUP(B442,'saldo z22k032'!D:F,3,FALSE)</f>
        <v>#N/A</v>
      </c>
      <c r="O442" s="6" t="e">
        <f t="shared" si="48"/>
        <v>#N/A</v>
      </c>
      <c r="P442" s="6" t="e">
        <f t="shared" si="49"/>
        <v>#N/A</v>
      </c>
      <c r="Q442">
        <f t="shared" si="50"/>
        <v>0</v>
      </c>
    </row>
    <row r="443" spans="14:17" x14ac:dyDescent="0.25">
      <c r="N443" t="e">
        <f>VLOOKUP(B443,'saldo z22k032'!D:F,3,FALSE)</f>
        <v>#N/A</v>
      </c>
      <c r="O443" s="6" t="e">
        <f t="shared" si="48"/>
        <v>#N/A</v>
      </c>
      <c r="P443" s="6" t="e">
        <f t="shared" si="49"/>
        <v>#N/A</v>
      </c>
      <c r="Q443">
        <f t="shared" si="50"/>
        <v>0</v>
      </c>
    </row>
    <row r="444" spans="14:17" x14ac:dyDescent="0.25">
      <c r="N444" t="e">
        <f>VLOOKUP(B444,'saldo z22k032'!D:F,3,FALSE)</f>
        <v>#N/A</v>
      </c>
      <c r="O444" s="6" t="e">
        <f t="shared" si="48"/>
        <v>#N/A</v>
      </c>
      <c r="P444" s="6" t="e">
        <f t="shared" si="49"/>
        <v>#N/A</v>
      </c>
      <c r="Q444">
        <f t="shared" si="50"/>
        <v>0</v>
      </c>
    </row>
    <row r="445" spans="14:17" x14ac:dyDescent="0.25">
      <c r="N445" t="e">
        <f>VLOOKUP(B445,'saldo z22k032'!D:F,3,FALSE)</f>
        <v>#N/A</v>
      </c>
      <c r="O445" s="6" t="e">
        <f t="shared" si="48"/>
        <v>#N/A</v>
      </c>
      <c r="P445" s="6" t="e">
        <f t="shared" si="49"/>
        <v>#N/A</v>
      </c>
      <c r="Q445">
        <f t="shared" si="50"/>
        <v>0</v>
      </c>
    </row>
    <row r="446" spans="14:17" x14ac:dyDescent="0.25">
      <c r="N446" t="e">
        <f>VLOOKUP(B446,'saldo z22k032'!D:F,3,FALSE)</f>
        <v>#N/A</v>
      </c>
      <c r="O446" s="6" t="e">
        <f t="shared" si="48"/>
        <v>#N/A</v>
      </c>
      <c r="P446" s="6" t="e">
        <f t="shared" si="49"/>
        <v>#N/A</v>
      </c>
      <c r="Q446">
        <f t="shared" si="50"/>
        <v>0</v>
      </c>
    </row>
    <row r="447" spans="14:17" x14ac:dyDescent="0.25">
      <c r="N447" t="e">
        <f>VLOOKUP(B447,'saldo z22k032'!D:F,3,FALSE)</f>
        <v>#N/A</v>
      </c>
      <c r="O447" s="6" t="e">
        <f t="shared" si="48"/>
        <v>#N/A</v>
      </c>
      <c r="P447" s="6" t="e">
        <f t="shared" si="49"/>
        <v>#N/A</v>
      </c>
      <c r="Q447">
        <f t="shared" si="50"/>
        <v>0</v>
      </c>
    </row>
    <row r="448" spans="14:17" x14ac:dyDescent="0.25">
      <c r="N448" t="e">
        <f>VLOOKUP(B448,'saldo z22k032'!D:F,3,FALSE)</f>
        <v>#N/A</v>
      </c>
      <c r="O448" s="6" t="e">
        <f t="shared" si="48"/>
        <v>#N/A</v>
      </c>
      <c r="P448" s="6" t="e">
        <f t="shared" si="49"/>
        <v>#N/A</v>
      </c>
      <c r="Q448">
        <f t="shared" si="50"/>
        <v>0</v>
      </c>
    </row>
    <row r="449" spans="14:17" x14ac:dyDescent="0.25">
      <c r="N449" t="e">
        <f>VLOOKUP(B449,'saldo z22k032'!D:F,3,FALSE)</f>
        <v>#N/A</v>
      </c>
      <c r="O449" s="6" t="e">
        <f t="shared" si="48"/>
        <v>#N/A</v>
      </c>
      <c r="P449" s="6" t="e">
        <f t="shared" si="49"/>
        <v>#N/A</v>
      </c>
      <c r="Q449">
        <f t="shared" si="50"/>
        <v>0</v>
      </c>
    </row>
    <row r="450" spans="14:17" x14ac:dyDescent="0.25">
      <c r="N450" t="e">
        <f>VLOOKUP(B450,'saldo z22k032'!D:F,3,FALSE)</f>
        <v>#N/A</v>
      </c>
      <c r="O450" s="6" t="e">
        <f t="shared" si="48"/>
        <v>#N/A</v>
      </c>
      <c r="P450" s="6" t="e">
        <f t="shared" si="49"/>
        <v>#N/A</v>
      </c>
      <c r="Q450">
        <f t="shared" si="50"/>
        <v>0</v>
      </c>
    </row>
    <row r="451" spans="14:17" x14ac:dyDescent="0.25">
      <c r="N451" t="e">
        <f>VLOOKUP(B451,'saldo z22k032'!D:F,3,FALSE)</f>
        <v>#N/A</v>
      </c>
      <c r="O451" s="6" t="e">
        <f t="shared" si="48"/>
        <v>#N/A</v>
      </c>
      <c r="P451" s="6" t="e">
        <f t="shared" si="49"/>
        <v>#N/A</v>
      </c>
      <c r="Q451">
        <f t="shared" si="50"/>
        <v>0</v>
      </c>
    </row>
    <row r="452" spans="14:17" x14ac:dyDescent="0.25">
      <c r="N452" t="e">
        <f>VLOOKUP(B452,'saldo z22k032'!D:F,3,FALSE)</f>
        <v>#N/A</v>
      </c>
      <c r="O452" s="6" t="e">
        <f t="shared" si="48"/>
        <v>#N/A</v>
      </c>
      <c r="P452" s="6" t="e">
        <f t="shared" si="49"/>
        <v>#N/A</v>
      </c>
      <c r="Q452">
        <f t="shared" si="50"/>
        <v>0</v>
      </c>
    </row>
    <row r="453" spans="14:17" x14ac:dyDescent="0.25">
      <c r="N453" t="e">
        <f>VLOOKUP(B453,'saldo z22k032'!D:F,3,FALSE)</f>
        <v>#N/A</v>
      </c>
      <c r="O453" s="6" t="e">
        <f t="shared" si="48"/>
        <v>#N/A</v>
      </c>
      <c r="P453" s="6" t="e">
        <f t="shared" si="49"/>
        <v>#N/A</v>
      </c>
      <c r="Q453">
        <f t="shared" si="50"/>
        <v>0</v>
      </c>
    </row>
    <row r="454" spans="14:17" x14ac:dyDescent="0.25">
      <c r="N454" t="e">
        <f>VLOOKUP(B454,'saldo z22k032'!D:F,3,FALSE)</f>
        <v>#N/A</v>
      </c>
      <c r="O454" s="6" t="e">
        <f t="shared" si="48"/>
        <v>#N/A</v>
      </c>
      <c r="P454" s="6" t="e">
        <f t="shared" si="49"/>
        <v>#N/A</v>
      </c>
      <c r="Q454">
        <f t="shared" si="50"/>
        <v>0</v>
      </c>
    </row>
    <row r="455" spans="14:17" x14ac:dyDescent="0.25">
      <c r="N455" t="e">
        <f>VLOOKUP(B455,'saldo z22k032'!D:F,3,FALSE)</f>
        <v>#N/A</v>
      </c>
      <c r="O455" s="6" t="e">
        <f t="shared" si="48"/>
        <v>#N/A</v>
      </c>
      <c r="P455" s="6" t="e">
        <f t="shared" si="49"/>
        <v>#N/A</v>
      </c>
      <c r="Q455">
        <f t="shared" si="50"/>
        <v>0</v>
      </c>
    </row>
    <row r="456" spans="14:17" x14ac:dyDescent="0.25">
      <c r="N456" t="e">
        <f>VLOOKUP(B456,'saldo z22k032'!D:F,3,FALSE)</f>
        <v>#N/A</v>
      </c>
      <c r="O456" s="6" t="e">
        <f t="shared" si="48"/>
        <v>#N/A</v>
      </c>
      <c r="P456" s="6" t="e">
        <f t="shared" si="49"/>
        <v>#N/A</v>
      </c>
      <c r="Q456">
        <f t="shared" si="50"/>
        <v>0</v>
      </c>
    </row>
    <row r="457" spans="14:17" x14ac:dyDescent="0.25">
      <c r="N457" t="e">
        <f>VLOOKUP(B457,'saldo z22k032'!D:F,3,FALSE)</f>
        <v>#N/A</v>
      </c>
      <c r="O457" s="6" t="e">
        <f t="shared" si="48"/>
        <v>#N/A</v>
      </c>
      <c r="P457" s="6" t="e">
        <f t="shared" si="49"/>
        <v>#N/A</v>
      </c>
      <c r="Q457">
        <f t="shared" si="50"/>
        <v>0</v>
      </c>
    </row>
    <row r="458" spans="14:17" x14ac:dyDescent="0.25">
      <c r="N458" t="e">
        <f>VLOOKUP(B458,'saldo z22k032'!D:F,3,FALSE)</f>
        <v>#N/A</v>
      </c>
      <c r="O458" s="6" t="e">
        <f t="shared" si="48"/>
        <v>#N/A</v>
      </c>
      <c r="P458" s="6" t="e">
        <f t="shared" si="49"/>
        <v>#N/A</v>
      </c>
      <c r="Q458">
        <f t="shared" si="50"/>
        <v>0</v>
      </c>
    </row>
    <row r="459" spans="14:17" x14ac:dyDescent="0.25">
      <c r="N459" t="e">
        <f>VLOOKUP(B459,'saldo z22k032'!D:F,3,FALSE)</f>
        <v>#N/A</v>
      </c>
      <c r="O459" s="6" t="e">
        <f t="shared" si="48"/>
        <v>#N/A</v>
      </c>
      <c r="P459" s="6" t="e">
        <f t="shared" si="49"/>
        <v>#N/A</v>
      </c>
      <c r="Q459">
        <f t="shared" si="50"/>
        <v>0</v>
      </c>
    </row>
    <row r="460" spans="14:17" x14ac:dyDescent="0.25">
      <c r="N460" t="e">
        <f>VLOOKUP(B460,'saldo z22k032'!D:F,3,FALSE)</f>
        <v>#N/A</v>
      </c>
      <c r="O460" s="6" t="e">
        <f t="shared" si="48"/>
        <v>#N/A</v>
      </c>
      <c r="P460" s="6" t="e">
        <f t="shared" si="49"/>
        <v>#N/A</v>
      </c>
      <c r="Q460">
        <f t="shared" si="50"/>
        <v>0</v>
      </c>
    </row>
    <row r="461" spans="14:17" x14ac:dyDescent="0.25">
      <c r="N461" t="e">
        <f>VLOOKUP(B461,'saldo z22k032'!D:F,3,FALSE)</f>
        <v>#N/A</v>
      </c>
      <c r="O461" s="6" t="e">
        <f t="shared" si="48"/>
        <v>#N/A</v>
      </c>
      <c r="P461" s="6" t="e">
        <f t="shared" si="49"/>
        <v>#N/A</v>
      </c>
      <c r="Q461">
        <f t="shared" si="50"/>
        <v>0</v>
      </c>
    </row>
    <row r="462" spans="14:17" x14ac:dyDescent="0.25">
      <c r="N462" t="e">
        <f>VLOOKUP(B462,'saldo z22k032'!D:F,3,FALSE)</f>
        <v>#N/A</v>
      </c>
      <c r="O462" s="6" t="e">
        <f t="shared" si="48"/>
        <v>#N/A</v>
      </c>
      <c r="P462" s="6" t="e">
        <f t="shared" si="49"/>
        <v>#N/A</v>
      </c>
      <c r="Q462">
        <f t="shared" si="50"/>
        <v>0</v>
      </c>
    </row>
    <row r="463" spans="14:17" x14ac:dyDescent="0.25">
      <c r="N463" t="e">
        <f>VLOOKUP(B463,'saldo z22k032'!D:F,3,FALSE)</f>
        <v>#N/A</v>
      </c>
      <c r="O463" s="6" t="e">
        <f t="shared" si="48"/>
        <v>#N/A</v>
      </c>
      <c r="P463" s="6" t="e">
        <f t="shared" si="49"/>
        <v>#N/A</v>
      </c>
      <c r="Q463">
        <f t="shared" si="50"/>
        <v>0</v>
      </c>
    </row>
    <row r="464" spans="14:17" x14ac:dyDescent="0.25">
      <c r="N464" t="e">
        <f>VLOOKUP(B464,'saldo z22k032'!D:F,3,FALSE)</f>
        <v>#N/A</v>
      </c>
      <c r="O464" s="6" t="e">
        <f t="shared" si="48"/>
        <v>#N/A</v>
      </c>
      <c r="P464" s="6" t="e">
        <f t="shared" si="49"/>
        <v>#N/A</v>
      </c>
      <c r="Q464">
        <f t="shared" si="50"/>
        <v>0</v>
      </c>
    </row>
    <row r="465" spans="14:17" x14ac:dyDescent="0.25">
      <c r="N465" t="e">
        <f>VLOOKUP(B465,'saldo z22k032'!D:F,3,FALSE)</f>
        <v>#N/A</v>
      </c>
      <c r="O465" s="6" t="e">
        <f t="shared" si="48"/>
        <v>#N/A</v>
      </c>
      <c r="P465" s="6" t="e">
        <f t="shared" si="49"/>
        <v>#N/A</v>
      </c>
      <c r="Q465">
        <f t="shared" si="50"/>
        <v>0</v>
      </c>
    </row>
    <row r="466" spans="14:17" x14ac:dyDescent="0.25">
      <c r="N466" t="e">
        <f>VLOOKUP(B466,'saldo z22k032'!D:F,3,FALSE)</f>
        <v>#N/A</v>
      </c>
      <c r="O466" s="6" t="e">
        <f t="shared" si="48"/>
        <v>#N/A</v>
      </c>
      <c r="P466" s="6" t="e">
        <f t="shared" si="49"/>
        <v>#N/A</v>
      </c>
      <c r="Q466">
        <f t="shared" si="50"/>
        <v>0</v>
      </c>
    </row>
    <row r="467" spans="14:17" x14ac:dyDescent="0.25">
      <c r="N467" t="e">
        <f>VLOOKUP(B467,'saldo z22k032'!D:F,3,FALSE)</f>
        <v>#N/A</v>
      </c>
      <c r="O467" s="6" t="e">
        <f t="shared" si="48"/>
        <v>#N/A</v>
      </c>
      <c r="P467" s="6" t="e">
        <f t="shared" si="49"/>
        <v>#N/A</v>
      </c>
      <c r="Q467">
        <f t="shared" si="50"/>
        <v>0</v>
      </c>
    </row>
    <row r="468" spans="14:17" x14ac:dyDescent="0.25">
      <c r="N468" t="e">
        <f>VLOOKUP(B468,'saldo z22k032'!D:F,3,FALSE)</f>
        <v>#N/A</v>
      </c>
      <c r="O468" s="6" t="e">
        <f t="shared" si="48"/>
        <v>#N/A</v>
      </c>
      <c r="P468" s="6" t="e">
        <f t="shared" si="49"/>
        <v>#N/A</v>
      </c>
      <c r="Q468">
        <f t="shared" si="50"/>
        <v>0</v>
      </c>
    </row>
    <row r="469" spans="14:17" x14ac:dyDescent="0.25">
      <c r="N469" t="e">
        <f>VLOOKUP(B469,'saldo z22k032'!D:F,3,FALSE)</f>
        <v>#N/A</v>
      </c>
      <c r="O469" s="6" t="e">
        <f t="shared" si="48"/>
        <v>#N/A</v>
      </c>
      <c r="P469" s="6" t="e">
        <f t="shared" si="49"/>
        <v>#N/A</v>
      </c>
      <c r="Q469">
        <f t="shared" si="50"/>
        <v>0</v>
      </c>
    </row>
    <row r="470" spans="14:17" x14ac:dyDescent="0.25">
      <c r="N470" t="e">
        <f>VLOOKUP(B470,'saldo z22k032'!D:F,3,FALSE)</f>
        <v>#N/A</v>
      </c>
      <c r="O470" s="6" t="e">
        <f t="shared" si="48"/>
        <v>#N/A</v>
      </c>
      <c r="P470" s="6" t="e">
        <f t="shared" si="49"/>
        <v>#N/A</v>
      </c>
      <c r="Q470">
        <f t="shared" si="50"/>
        <v>0</v>
      </c>
    </row>
    <row r="471" spans="14:17" x14ac:dyDescent="0.25">
      <c r="N471" t="e">
        <f>VLOOKUP(B471,'saldo z22k032'!D:F,3,FALSE)</f>
        <v>#N/A</v>
      </c>
      <c r="O471" s="6" t="e">
        <f t="shared" si="48"/>
        <v>#N/A</v>
      </c>
      <c r="P471" s="6" t="e">
        <f t="shared" si="49"/>
        <v>#N/A</v>
      </c>
      <c r="Q471">
        <f t="shared" si="50"/>
        <v>0</v>
      </c>
    </row>
    <row r="472" spans="14:17" x14ac:dyDescent="0.25">
      <c r="N472" t="e">
        <f>VLOOKUP(B472,'saldo z22k032'!D:F,3,FALSE)</f>
        <v>#N/A</v>
      </c>
      <c r="O472" s="6" t="e">
        <f t="shared" si="48"/>
        <v>#N/A</v>
      </c>
      <c r="P472" s="6" t="e">
        <f t="shared" si="49"/>
        <v>#N/A</v>
      </c>
      <c r="Q472">
        <f t="shared" si="50"/>
        <v>0</v>
      </c>
    </row>
    <row r="473" spans="14:17" x14ac:dyDescent="0.25">
      <c r="N473" t="e">
        <f>VLOOKUP(B473,'saldo z22k032'!D:F,3,FALSE)</f>
        <v>#N/A</v>
      </c>
      <c r="O473" s="6" t="e">
        <f t="shared" si="48"/>
        <v>#N/A</v>
      </c>
      <c r="P473" s="6" t="e">
        <f t="shared" si="49"/>
        <v>#N/A</v>
      </c>
      <c r="Q473">
        <f t="shared" si="50"/>
        <v>0</v>
      </c>
    </row>
    <row r="474" spans="14:17" x14ac:dyDescent="0.25">
      <c r="N474" t="e">
        <f>VLOOKUP(B474,'saldo z22k032'!D:F,3,FALSE)</f>
        <v>#N/A</v>
      </c>
      <c r="O474" s="6" t="e">
        <f t="shared" si="48"/>
        <v>#N/A</v>
      </c>
      <c r="P474" s="6" t="e">
        <f t="shared" si="49"/>
        <v>#N/A</v>
      </c>
      <c r="Q474">
        <f t="shared" si="50"/>
        <v>0</v>
      </c>
    </row>
    <row r="475" spans="14:17" x14ac:dyDescent="0.25">
      <c r="N475" t="e">
        <f>VLOOKUP(B475,'saldo z22k032'!D:F,3,FALSE)</f>
        <v>#N/A</v>
      </c>
      <c r="O475" s="6" t="e">
        <f t="shared" si="48"/>
        <v>#N/A</v>
      </c>
      <c r="P475" s="6" t="e">
        <f t="shared" si="49"/>
        <v>#N/A</v>
      </c>
      <c r="Q475">
        <f t="shared" si="50"/>
        <v>0</v>
      </c>
    </row>
    <row r="476" spans="14:17" x14ac:dyDescent="0.25">
      <c r="N476" t="e">
        <f>VLOOKUP(B476,'saldo z22k032'!D:F,3,FALSE)</f>
        <v>#N/A</v>
      </c>
      <c r="O476" s="6" t="e">
        <f t="shared" si="48"/>
        <v>#N/A</v>
      </c>
      <c r="P476" s="6" t="e">
        <f t="shared" si="49"/>
        <v>#N/A</v>
      </c>
      <c r="Q476">
        <f t="shared" si="50"/>
        <v>0</v>
      </c>
    </row>
    <row r="477" spans="14:17" x14ac:dyDescent="0.25">
      <c r="N477" t="e">
        <f>VLOOKUP(B477,'saldo z22k032'!D:F,3,FALSE)</f>
        <v>#N/A</v>
      </c>
      <c r="O477" s="6" t="e">
        <f t="shared" si="48"/>
        <v>#N/A</v>
      </c>
      <c r="P477" s="6" t="e">
        <f t="shared" si="49"/>
        <v>#N/A</v>
      </c>
      <c r="Q477">
        <f t="shared" si="50"/>
        <v>0</v>
      </c>
    </row>
    <row r="478" spans="14:17" x14ac:dyDescent="0.25">
      <c r="N478" t="e">
        <f>VLOOKUP(B478,'saldo z22k032'!D:F,3,FALSE)</f>
        <v>#N/A</v>
      </c>
      <c r="O478" s="6" t="e">
        <f t="shared" si="48"/>
        <v>#N/A</v>
      </c>
      <c r="P478" s="6" t="e">
        <f t="shared" si="49"/>
        <v>#N/A</v>
      </c>
      <c r="Q478">
        <f t="shared" si="50"/>
        <v>0</v>
      </c>
    </row>
    <row r="479" spans="14:17" x14ac:dyDescent="0.25">
      <c r="N479" t="e">
        <f>VLOOKUP(B479,'saldo z22k032'!D:F,3,FALSE)</f>
        <v>#N/A</v>
      </c>
      <c r="O479" s="6" t="e">
        <f t="shared" si="48"/>
        <v>#N/A</v>
      </c>
      <c r="P479" s="6" t="e">
        <f t="shared" si="49"/>
        <v>#N/A</v>
      </c>
      <c r="Q479">
        <f t="shared" si="50"/>
        <v>0</v>
      </c>
    </row>
    <row r="480" spans="14:17" x14ac:dyDescent="0.25">
      <c r="N480" t="e">
        <f>VLOOKUP(B480,'saldo z22k032'!D:F,3,FALSE)</f>
        <v>#N/A</v>
      </c>
      <c r="O480" s="6" t="e">
        <f t="shared" si="48"/>
        <v>#N/A</v>
      </c>
      <c r="P480" s="6" t="e">
        <f t="shared" si="49"/>
        <v>#N/A</v>
      </c>
      <c r="Q480">
        <f t="shared" si="50"/>
        <v>0</v>
      </c>
    </row>
    <row r="481" spans="14:17" x14ac:dyDescent="0.25">
      <c r="N481" t="e">
        <f>VLOOKUP(B481,'saldo z22k032'!D:F,3,FALSE)</f>
        <v>#N/A</v>
      </c>
      <c r="O481" s="6" t="e">
        <f t="shared" si="48"/>
        <v>#N/A</v>
      </c>
      <c r="P481" s="6" t="e">
        <f t="shared" si="49"/>
        <v>#N/A</v>
      </c>
      <c r="Q481">
        <f t="shared" si="50"/>
        <v>0</v>
      </c>
    </row>
    <row r="482" spans="14:17" x14ac:dyDescent="0.25">
      <c r="N482" t="e">
        <f>VLOOKUP(B482,'saldo z22k032'!D:F,3,FALSE)</f>
        <v>#N/A</v>
      </c>
      <c r="O482" s="6" t="e">
        <f t="shared" si="48"/>
        <v>#N/A</v>
      </c>
      <c r="P482" s="6" t="e">
        <f t="shared" si="49"/>
        <v>#N/A</v>
      </c>
      <c r="Q482">
        <f t="shared" si="50"/>
        <v>0</v>
      </c>
    </row>
    <row r="483" spans="14:17" x14ac:dyDescent="0.25">
      <c r="N483" t="e">
        <f>VLOOKUP(B483,'saldo z22k032'!D:F,3,FALSE)</f>
        <v>#N/A</v>
      </c>
      <c r="O483" s="6" t="e">
        <f t="shared" si="48"/>
        <v>#N/A</v>
      </c>
      <c r="P483" s="6" t="e">
        <f t="shared" si="49"/>
        <v>#N/A</v>
      </c>
      <c r="Q483">
        <f t="shared" si="50"/>
        <v>0</v>
      </c>
    </row>
    <row r="484" spans="14:17" x14ac:dyDescent="0.25">
      <c r="N484" t="e">
        <f>VLOOKUP(B484,'saldo z22k032'!D:F,3,FALSE)</f>
        <v>#N/A</v>
      </c>
      <c r="O484" s="6" t="e">
        <f t="shared" si="48"/>
        <v>#N/A</v>
      </c>
      <c r="P484" s="6" t="e">
        <f t="shared" si="49"/>
        <v>#N/A</v>
      </c>
      <c r="Q484">
        <f t="shared" si="50"/>
        <v>0</v>
      </c>
    </row>
    <row r="485" spans="14:17" x14ac:dyDescent="0.25">
      <c r="N485" t="e">
        <f>VLOOKUP(B485,'saldo z22k032'!D:F,3,FALSE)</f>
        <v>#N/A</v>
      </c>
      <c r="O485" s="6" t="e">
        <f t="shared" ref="O485:O540" si="51">G485-N485</f>
        <v>#N/A</v>
      </c>
      <c r="P485" s="6" t="e">
        <f t="shared" ref="P485:P540" si="52">O485-M485</f>
        <v>#N/A</v>
      </c>
      <c r="Q485">
        <f t="shared" ref="Q485:Q540" si="53">A485</f>
        <v>0</v>
      </c>
    </row>
    <row r="486" spans="14:17" x14ac:dyDescent="0.25">
      <c r="N486" t="e">
        <f>VLOOKUP(B486,'saldo z22k032'!D:F,3,FALSE)</f>
        <v>#N/A</v>
      </c>
      <c r="O486" s="6" t="e">
        <f t="shared" si="51"/>
        <v>#N/A</v>
      </c>
      <c r="P486" s="6" t="e">
        <f t="shared" si="52"/>
        <v>#N/A</v>
      </c>
      <c r="Q486">
        <f t="shared" si="53"/>
        <v>0</v>
      </c>
    </row>
    <row r="487" spans="14:17" x14ac:dyDescent="0.25">
      <c r="N487" t="e">
        <f>VLOOKUP(B487,'saldo z22k032'!D:F,3,FALSE)</f>
        <v>#N/A</v>
      </c>
      <c r="O487" s="6" t="e">
        <f t="shared" si="51"/>
        <v>#N/A</v>
      </c>
      <c r="P487" s="6" t="e">
        <f t="shared" si="52"/>
        <v>#N/A</v>
      </c>
      <c r="Q487">
        <f t="shared" si="53"/>
        <v>0</v>
      </c>
    </row>
    <row r="488" spans="14:17" x14ac:dyDescent="0.25">
      <c r="N488" t="e">
        <f>VLOOKUP(B488,'saldo z22k032'!D:F,3,FALSE)</f>
        <v>#N/A</v>
      </c>
      <c r="O488" s="6" t="e">
        <f t="shared" si="51"/>
        <v>#N/A</v>
      </c>
      <c r="P488" s="6" t="e">
        <f t="shared" si="52"/>
        <v>#N/A</v>
      </c>
      <c r="Q488">
        <f t="shared" si="53"/>
        <v>0</v>
      </c>
    </row>
    <row r="489" spans="14:17" x14ac:dyDescent="0.25">
      <c r="N489" t="e">
        <f>VLOOKUP(B489,'saldo z22k032'!D:F,3,FALSE)</f>
        <v>#N/A</v>
      </c>
      <c r="O489" s="6" t="e">
        <f t="shared" si="51"/>
        <v>#N/A</v>
      </c>
      <c r="P489" s="6" t="e">
        <f t="shared" si="52"/>
        <v>#N/A</v>
      </c>
      <c r="Q489">
        <f t="shared" si="53"/>
        <v>0</v>
      </c>
    </row>
    <row r="490" spans="14:17" x14ac:dyDescent="0.25">
      <c r="N490" t="e">
        <f>VLOOKUP(B490,'saldo z22k032'!D:F,3,FALSE)</f>
        <v>#N/A</v>
      </c>
      <c r="O490" s="6" t="e">
        <f t="shared" si="51"/>
        <v>#N/A</v>
      </c>
      <c r="P490" s="6" t="e">
        <f t="shared" si="52"/>
        <v>#N/A</v>
      </c>
      <c r="Q490">
        <f t="shared" si="53"/>
        <v>0</v>
      </c>
    </row>
    <row r="491" spans="14:17" x14ac:dyDescent="0.25">
      <c r="N491" t="e">
        <f>VLOOKUP(B491,'saldo z22k032'!D:F,3,FALSE)</f>
        <v>#N/A</v>
      </c>
      <c r="O491" s="6" t="e">
        <f t="shared" si="51"/>
        <v>#N/A</v>
      </c>
      <c r="P491" s="6" t="e">
        <f t="shared" si="52"/>
        <v>#N/A</v>
      </c>
      <c r="Q491">
        <f t="shared" si="53"/>
        <v>0</v>
      </c>
    </row>
    <row r="492" spans="14:17" x14ac:dyDescent="0.25">
      <c r="N492" t="e">
        <f>VLOOKUP(B492,'saldo z22k032'!D:F,3,FALSE)</f>
        <v>#N/A</v>
      </c>
      <c r="O492" s="6" t="e">
        <f t="shared" si="51"/>
        <v>#N/A</v>
      </c>
      <c r="P492" s="6" t="e">
        <f t="shared" si="52"/>
        <v>#N/A</v>
      </c>
      <c r="Q492">
        <f t="shared" si="53"/>
        <v>0</v>
      </c>
    </row>
    <row r="493" spans="14:17" x14ac:dyDescent="0.25">
      <c r="N493" t="e">
        <f>VLOOKUP(B493,'saldo z22k032'!D:F,3,FALSE)</f>
        <v>#N/A</v>
      </c>
      <c r="O493" s="6" t="e">
        <f t="shared" si="51"/>
        <v>#N/A</v>
      </c>
      <c r="P493" s="6" t="e">
        <f t="shared" si="52"/>
        <v>#N/A</v>
      </c>
      <c r="Q493">
        <f t="shared" si="53"/>
        <v>0</v>
      </c>
    </row>
    <row r="494" spans="14:17" x14ac:dyDescent="0.25">
      <c r="N494" t="e">
        <f>VLOOKUP(B494,'saldo z22k032'!D:F,3,FALSE)</f>
        <v>#N/A</v>
      </c>
      <c r="O494" s="6" t="e">
        <f t="shared" si="51"/>
        <v>#N/A</v>
      </c>
      <c r="P494" s="6" t="e">
        <f t="shared" si="52"/>
        <v>#N/A</v>
      </c>
      <c r="Q494">
        <f t="shared" si="53"/>
        <v>0</v>
      </c>
    </row>
    <row r="495" spans="14:17" x14ac:dyDescent="0.25">
      <c r="N495" t="e">
        <f>VLOOKUP(B495,'saldo z22k032'!D:F,3,FALSE)</f>
        <v>#N/A</v>
      </c>
      <c r="O495" s="6" t="e">
        <f t="shared" si="51"/>
        <v>#N/A</v>
      </c>
      <c r="P495" s="6" t="e">
        <f t="shared" si="52"/>
        <v>#N/A</v>
      </c>
      <c r="Q495">
        <f t="shared" si="53"/>
        <v>0</v>
      </c>
    </row>
    <row r="496" spans="14:17" x14ac:dyDescent="0.25">
      <c r="N496" t="e">
        <f>VLOOKUP(B496,'saldo z22k032'!D:F,3,FALSE)</f>
        <v>#N/A</v>
      </c>
      <c r="O496" s="6" t="e">
        <f t="shared" si="51"/>
        <v>#N/A</v>
      </c>
      <c r="P496" s="6" t="e">
        <f t="shared" si="52"/>
        <v>#N/A</v>
      </c>
      <c r="Q496">
        <f t="shared" si="53"/>
        <v>0</v>
      </c>
    </row>
    <row r="497" spans="14:17" x14ac:dyDescent="0.25">
      <c r="N497" t="e">
        <f>VLOOKUP(B497,'saldo z22k032'!D:F,3,FALSE)</f>
        <v>#N/A</v>
      </c>
      <c r="O497" s="6" t="e">
        <f t="shared" si="51"/>
        <v>#N/A</v>
      </c>
      <c r="P497" s="6" t="e">
        <f t="shared" si="52"/>
        <v>#N/A</v>
      </c>
      <c r="Q497">
        <f t="shared" si="53"/>
        <v>0</v>
      </c>
    </row>
    <row r="498" spans="14:17" x14ac:dyDescent="0.25">
      <c r="N498" t="e">
        <f>VLOOKUP(B498,'saldo z22k032'!D:F,3,FALSE)</f>
        <v>#N/A</v>
      </c>
      <c r="O498" s="6" t="e">
        <f t="shared" si="51"/>
        <v>#N/A</v>
      </c>
      <c r="P498" s="6" t="e">
        <f t="shared" si="52"/>
        <v>#N/A</v>
      </c>
      <c r="Q498">
        <f t="shared" si="53"/>
        <v>0</v>
      </c>
    </row>
    <row r="499" spans="14:17" x14ac:dyDescent="0.25">
      <c r="N499" t="e">
        <f>VLOOKUP(B499,'saldo z22k032'!D:F,3,FALSE)</f>
        <v>#N/A</v>
      </c>
      <c r="O499" s="6" t="e">
        <f t="shared" si="51"/>
        <v>#N/A</v>
      </c>
      <c r="P499" s="6" t="e">
        <f t="shared" si="52"/>
        <v>#N/A</v>
      </c>
      <c r="Q499">
        <f t="shared" si="53"/>
        <v>0</v>
      </c>
    </row>
    <row r="500" spans="14:17" x14ac:dyDescent="0.25">
      <c r="N500" t="e">
        <f>VLOOKUP(B500,'saldo z22k032'!D:F,3,FALSE)</f>
        <v>#N/A</v>
      </c>
      <c r="O500" s="6" t="e">
        <f t="shared" si="51"/>
        <v>#N/A</v>
      </c>
      <c r="P500" s="6" t="e">
        <f t="shared" si="52"/>
        <v>#N/A</v>
      </c>
      <c r="Q500">
        <f t="shared" si="53"/>
        <v>0</v>
      </c>
    </row>
    <row r="501" spans="14:17" x14ac:dyDescent="0.25">
      <c r="N501" t="e">
        <f>VLOOKUP(B501,'saldo z22k032'!D:F,3,FALSE)</f>
        <v>#N/A</v>
      </c>
      <c r="O501" s="6" t="e">
        <f t="shared" si="51"/>
        <v>#N/A</v>
      </c>
      <c r="P501" s="6" t="e">
        <f t="shared" si="52"/>
        <v>#N/A</v>
      </c>
      <c r="Q501">
        <f t="shared" si="53"/>
        <v>0</v>
      </c>
    </row>
    <row r="502" spans="14:17" x14ac:dyDescent="0.25">
      <c r="N502" t="e">
        <f>VLOOKUP(B502,'saldo z22k032'!D:F,3,FALSE)</f>
        <v>#N/A</v>
      </c>
      <c r="O502" s="6" t="e">
        <f t="shared" si="51"/>
        <v>#N/A</v>
      </c>
      <c r="P502" s="6" t="e">
        <f t="shared" si="52"/>
        <v>#N/A</v>
      </c>
      <c r="Q502">
        <f t="shared" si="53"/>
        <v>0</v>
      </c>
    </row>
    <row r="503" spans="14:17" x14ac:dyDescent="0.25">
      <c r="N503" t="e">
        <f>VLOOKUP(B503,'saldo z22k032'!D:F,3,FALSE)</f>
        <v>#N/A</v>
      </c>
      <c r="O503" s="6" t="e">
        <f t="shared" si="51"/>
        <v>#N/A</v>
      </c>
      <c r="P503" s="6" t="e">
        <f t="shared" si="52"/>
        <v>#N/A</v>
      </c>
      <c r="Q503">
        <f t="shared" si="53"/>
        <v>0</v>
      </c>
    </row>
    <row r="504" spans="14:17" x14ac:dyDescent="0.25">
      <c r="N504" t="e">
        <f>VLOOKUP(B504,'saldo z22k032'!D:F,3,FALSE)</f>
        <v>#N/A</v>
      </c>
      <c r="O504" s="6" t="e">
        <f t="shared" si="51"/>
        <v>#N/A</v>
      </c>
      <c r="P504" s="6" t="e">
        <f t="shared" si="52"/>
        <v>#N/A</v>
      </c>
      <c r="Q504">
        <f t="shared" si="53"/>
        <v>0</v>
      </c>
    </row>
    <row r="505" spans="14:17" x14ac:dyDescent="0.25">
      <c r="N505" t="e">
        <f>VLOOKUP(B505,'saldo z22k032'!D:F,3,FALSE)</f>
        <v>#N/A</v>
      </c>
      <c r="O505" s="6" t="e">
        <f t="shared" si="51"/>
        <v>#N/A</v>
      </c>
      <c r="P505" s="6" t="e">
        <f t="shared" si="52"/>
        <v>#N/A</v>
      </c>
      <c r="Q505">
        <f t="shared" si="53"/>
        <v>0</v>
      </c>
    </row>
    <row r="506" spans="14:17" x14ac:dyDescent="0.25">
      <c r="N506" t="e">
        <f>VLOOKUP(B506,'saldo z22k032'!D:F,3,FALSE)</f>
        <v>#N/A</v>
      </c>
      <c r="O506" s="6" t="e">
        <f t="shared" si="51"/>
        <v>#N/A</v>
      </c>
      <c r="P506" s="6" t="e">
        <f t="shared" si="52"/>
        <v>#N/A</v>
      </c>
      <c r="Q506">
        <f t="shared" si="53"/>
        <v>0</v>
      </c>
    </row>
    <row r="507" spans="14:17" x14ac:dyDescent="0.25">
      <c r="N507" t="e">
        <f>VLOOKUP(B507,'saldo z22k032'!D:F,3,FALSE)</f>
        <v>#N/A</v>
      </c>
      <c r="O507" s="6" t="e">
        <f t="shared" si="51"/>
        <v>#N/A</v>
      </c>
      <c r="P507" s="6" t="e">
        <f t="shared" si="52"/>
        <v>#N/A</v>
      </c>
      <c r="Q507">
        <f t="shared" si="53"/>
        <v>0</v>
      </c>
    </row>
    <row r="508" spans="14:17" x14ac:dyDescent="0.25">
      <c r="N508" t="e">
        <f>VLOOKUP(B508,'saldo z22k032'!D:F,3,FALSE)</f>
        <v>#N/A</v>
      </c>
      <c r="O508" s="6" t="e">
        <f t="shared" si="51"/>
        <v>#N/A</v>
      </c>
      <c r="P508" s="6" t="e">
        <f t="shared" si="52"/>
        <v>#N/A</v>
      </c>
      <c r="Q508">
        <f t="shared" si="53"/>
        <v>0</v>
      </c>
    </row>
    <row r="509" spans="14:17" x14ac:dyDescent="0.25">
      <c r="N509" t="e">
        <f>VLOOKUP(B509,'saldo z22k032'!D:F,3,FALSE)</f>
        <v>#N/A</v>
      </c>
      <c r="O509" s="6" t="e">
        <f t="shared" si="51"/>
        <v>#N/A</v>
      </c>
      <c r="P509" s="6" t="e">
        <f t="shared" si="52"/>
        <v>#N/A</v>
      </c>
      <c r="Q509">
        <f t="shared" si="53"/>
        <v>0</v>
      </c>
    </row>
    <row r="510" spans="14:17" x14ac:dyDescent="0.25">
      <c r="N510" t="e">
        <f>VLOOKUP(B510,'saldo z22k032'!D:F,3,FALSE)</f>
        <v>#N/A</v>
      </c>
      <c r="O510" s="6" t="e">
        <f t="shared" si="51"/>
        <v>#N/A</v>
      </c>
      <c r="P510" s="6" t="e">
        <f t="shared" si="52"/>
        <v>#N/A</v>
      </c>
      <c r="Q510">
        <f t="shared" si="53"/>
        <v>0</v>
      </c>
    </row>
    <row r="511" spans="14:17" x14ac:dyDescent="0.25">
      <c r="N511" t="e">
        <f>VLOOKUP(B511,'saldo z22k032'!D:F,3,FALSE)</f>
        <v>#N/A</v>
      </c>
      <c r="O511" s="6" t="e">
        <f t="shared" si="51"/>
        <v>#N/A</v>
      </c>
      <c r="P511" s="6" t="e">
        <f t="shared" si="52"/>
        <v>#N/A</v>
      </c>
      <c r="Q511">
        <f t="shared" si="53"/>
        <v>0</v>
      </c>
    </row>
    <row r="512" spans="14:17" x14ac:dyDescent="0.25">
      <c r="N512" t="e">
        <f>VLOOKUP(B512,'saldo z22k032'!D:F,3,FALSE)</f>
        <v>#N/A</v>
      </c>
      <c r="O512" s="6" t="e">
        <f t="shared" si="51"/>
        <v>#N/A</v>
      </c>
      <c r="P512" s="6" t="e">
        <f t="shared" si="52"/>
        <v>#N/A</v>
      </c>
      <c r="Q512">
        <f t="shared" si="53"/>
        <v>0</v>
      </c>
    </row>
    <row r="513" spans="14:17" x14ac:dyDescent="0.25">
      <c r="N513" t="e">
        <f>VLOOKUP(B513,'saldo z22k032'!D:F,3,FALSE)</f>
        <v>#N/A</v>
      </c>
      <c r="O513" s="6" t="e">
        <f t="shared" si="51"/>
        <v>#N/A</v>
      </c>
      <c r="P513" s="6" t="e">
        <f t="shared" si="52"/>
        <v>#N/A</v>
      </c>
      <c r="Q513">
        <f t="shared" si="53"/>
        <v>0</v>
      </c>
    </row>
    <row r="514" spans="14:17" x14ac:dyDescent="0.25">
      <c r="N514" t="e">
        <f>VLOOKUP(B514,'saldo z22k032'!D:F,3,FALSE)</f>
        <v>#N/A</v>
      </c>
      <c r="O514" s="6" t="e">
        <f t="shared" si="51"/>
        <v>#N/A</v>
      </c>
      <c r="P514" s="6" t="e">
        <f t="shared" si="52"/>
        <v>#N/A</v>
      </c>
      <c r="Q514">
        <f t="shared" si="53"/>
        <v>0</v>
      </c>
    </row>
    <row r="515" spans="14:17" x14ac:dyDescent="0.25">
      <c r="N515" t="e">
        <f>VLOOKUP(B515,'saldo z22k032'!D:F,3,FALSE)</f>
        <v>#N/A</v>
      </c>
      <c r="O515" s="6" t="e">
        <f t="shared" si="51"/>
        <v>#N/A</v>
      </c>
      <c r="P515" s="6" t="e">
        <f t="shared" si="52"/>
        <v>#N/A</v>
      </c>
      <c r="Q515">
        <f t="shared" si="53"/>
        <v>0</v>
      </c>
    </row>
    <row r="516" spans="14:17" x14ac:dyDescent="0.25">
      <c r="N516" t="e">
        <f>VLOOKUP(B516,'saldo z22k032'!D:F,3,FALSE)</f>
        <v>#N/A</v>
      </c>
      <c r="O516" s="6" t="e">
        <f t="shared" si="51"/>
        <v>#N/A</v>
      </c>
      <c r="P516" s="6" t="e">
        <f t="shared" si="52"/>
        <v>#N/A</v>
      </c>
      <c r="Q516">
        <f t="shared" si="53"/>
        <v>0</v>
      </c>
    </row>
    <row r="517" spans="14:17" x14ac:dyDescent="0.25">
      <c r="N517" t="e">
        <f>VLOOKUP(B517,'saldo z22k032'!D:F,3,FALSE)</f>
        <v>#N/A</v>
      </c>
      <c r="O517" s="6" t="e">
        <f t="shared" si="51"/>
        <v>#N/A</v>
      </c>
      <c r="P517" s="6" t="e">
        <f t="shared" si="52"/>
        <v>#N/A</v>
      </c>
      <c r="Q517">
        <f t="shared" si="53"/>
        <v>0</v>
      </c>
    </row>
    <row r="518" spans="14:17" x14ac:dyDescent="0.25">
      <c r="N518" t="e">
        <f>VLOOKUP(B518,'saldo z22k032'!D:F,3,FALSE)</f>
        <v>#N/A</v>
      </c>
      <c r="O518" s="6" t="e">
        <f t="shared" si="51"/>
        <v>#N/A</v>
      </c>
      <c r="P518" s="6" t="e">
        <f t="shared" si="52"/>
        <v>#N/A</v>
      </c>
      <c r="Q518">
        <f t="shared" si="53"/>
        <v>0</v>
      </c>
    </row>
    <row r="519" spans="14:17" x14ac:dyDescent="0.25">
      <c r="N519" t="e">
        <f>VLOOKUP(B519,'saldo z22k032'!D:F,3,FALSE)</f>
        <v>#N/A</v>
      </c>
      <c r="O519" s="6" t="e">
        <f t="shared" si="51"/>
        <v>#N/A</v>
      </c>
      <c r="P519" s="6" t="e">
        <f t="shared" si="52"/>
        <v>#N/A</v>
      </c>
      <c r="Q519">
        <f t="shared" si="53"/>
        <v>0</v>
      </c>
    </row>
    <row r="520" spans="14:17" x14ac:dyDescent="0.25">
      <c r="N520" t="e">
        <f>VLOOKUP(B520,'saldo z22k032'!D:F,3,FALSE)</f>
        <v>#N/A</v>
      </c>
      <c r="O520" s="6" t="e">
        <f t="shared" si="51"/>
        <v>#N/A</v>
      </c>
      <c r="P520" s="6" t="e">
        <f t="shared" si="52"/>
        <v>#N/A</v>
      </c>
      <c r="Q520">
        <f t="shared" si="53"/>
        <v>0</v>
      </c>
    </row>
    <row r="521" spans="14:17" x14ac:dyDescent="0.25">
      <c r="N521" t="e">
        <f>VLOOKUP(B521,'saldo z22k032'!D:F,3,FALSE)</f>
        <v>#N/A</v>
      </c>
      <c r="O521" s="6" t="e">
        <f t="shared" si="51"/>
        <v>#N/A</v>
      </c>
      <c r="P521" s="6" t="e">
        <f t="shared" si="52"/>
        <v>#N/A</v>
      </c>
      <c r="Q521">
        <f t="shared" si="53"/>
        <v>0</v>
      </c>
    </row>
    <row r="522" spans="14:17" x14ac:dyDescent="0.25">
      <c r="N522" t="e">
        <f>VLOOKUP(B522,'saldo z22k032'!D:F,3,FALSE)</f>
        <v>#N/A</v>
      </c>
      <c r="O522" s="6" t="e">
        <f t="shared" si="51"/>
        <v>#N/A</v>
      </c>
      <c r="P522" s="6" t="e">
        <f t="shared" si="52"/>
        <v>#N/A</v>
      </c>
      <c r="Q522">
        <f t="shared" si="53"/>
        <v>0</v>
      </c>
    </row>
    <row r="523" spans="14:17" x14ac:dyDescent="0.25">
      <c r="N523" t="e">
        <f>VLOOKUP(B523,'saldo z22k032'!D:F,3,FALSE)</f>
        <v>#N/A</v>
      </c>
      <c r="O523" s="6" t="e">
        <f t="shared" si="51"/>
        <v>#N/A</v>
      </c>
      <c r="P523" s="6" t="e">
        <f t="shared" si="52"/>
        <v>#N/A</v>
      </c>
      <c r="Q523">
        <f t="shared" si="53"/>
        <v>0</v>
      </c>
    </row>
    <row r="524" spans="14:17" x14ac:dyDescent="0.25">
      <c r="N524" t="e">
        <f>VLOOKUP(B524,'saldo z22k032'!D:F,3,FALSE)</f>
        <v>#N/A</v>
      </c>
      <c r="O524" s="6" t="e">
        <f t="shared" si="51"/>
        <v>#N/A</v>
      </c>
      <c r="P524" s="6" t="e">
        <f t="shared" si="52"/>
        <v>#N/A</v>
      </c>
      <c r="Q524">
        <f t="shared" si="53"/>
        <v>0</v>
      </c>
    </row>
    <row r="525" spans="14:17" x14ac:dyDescent="0.25">
      <c r="N525" t="e">
        <f>VLOOKUP(B525,'saldo z22k032'!D:F,3,FALSE)</f>
        <v>#N/A</v>
      </c>
      <c r="O525" s="6" t="e">
        <f t="shared" si="51"/>
        <v>#N/A</v>
      </c>
      <c r="P525" s="6" t="e">
        <f t="shared" si="52"/>
        <v>#N/A</v>
      </c>
      <c r="Q525">
        <f t="shared" si="53"/>
        <v>0</v>
      </c>
    </row>
    <row r="526" spans="14:17" x14ac:dyDescent="0.25">
      <c r="N526" t="e">
        <f>VLOOKUP(B526,'saldo z22k032'!D:F,3,FALSE)</f>
        <v>#N/A</v>
      </c>
      <c r="O526" s="6" t="e">
        <f t="shared" si="51"/>
        <v>#N/A</v>
      </c>
      <c r="P526" s="6" t="e">
        <f t="shared" si="52"/>
        <v>#N/A</v>
      </c>
      <c r="Q526">
        <f t="shared" si="53"/>
        <v>0</v>
      </c>
    </row>
    <row r="527" spans="14:17" x14ac:dyDescent="0.25">
      <c r="N527" t="e">
        <f>VLOOKUP(B527,'saldo z22k032'!D:F,3,FALSE)</f>
        <v>#N/A</v>
      </c>
      <c r="O527" s="6" t="e">
        <f t="shared" si="51"/>
        <v>#N/A</v>
      </c>
      <c r="P527" s="6" t="e">
        <f t="shared" si="52"/>
        <v>#N/A</v>
      </c>
      <c r="Q527">
        <f t="shared" si="53"/>
        <v>0</v>
      </c>
    </row>
    <row r="528" spans="14:17" x14ac:dyDescent="0.25">
      <c r="N528" t="e">
        <f>VLOOKUP(B528,'saldo z22k032'!D:F,3,FALSE)</f>
        <v>#N/A</v>
      </c>
      <c r="O528" s="6" t="e">
        <f t="shared" si="51"/>
        <v>#N/A</v>
      </c>
      <c r="P528" s="6" t="e">
        <f t="shared" si="52"/>
        <v>#N/A</v>
      </c>
      <c r="Q528">
        <f t="shared" si="53"/>
        <v>0</v>
      </c>
    </row>
    <row r="529" spans="14:17" x14ac:dyDescent="0.25">
      <c r="N529" t="e">
        <f>VLOOKUP(B529,'saldo z22k032'!D:F,3,FALSE)</f>
        <v>#N/A</v>
      </c>
      <c r="O529" s="6" t="e">
        <f t="shared" si="51"/>
        <v>#N/A</v>
      </c>
      <c r="P529" s="6" t="e">
        <f t="shared" si="52"/>
        <v>#N/A</v>
      </c>
      <c r="Q529">
        <f t="shared" si="53"/>
        <v>0</v>
      </c>
    </row>
    <row r="530" spans="14:17" x14ac:dyDescent="0.25">
      <c r="N530" t="e">
        <f>VLOOKUP(B530,'saldo z22k032'!D:F,3,FALSE)</f>
        <v>#N/A</v>
      </c>
      <c r="O530" s="6" t="e">
        <f t="shared" si="51"/>
        <v>#N/A</v>
      </c>
      <c r="P530" s="6" t="e">
        <f t="shared" si="52"/>
        <v>#N/A</v>
      </c>
      <c r="Q530">
        <f t="shared" si="53"/>
        <v>0</v>
      </c>
    </row>
    <row r="531" spans="14:17" x14ac:dyDescent="0.25">
      <c r="N531" t="e">
        <f>VLOOKUP(B531,'saldo z22k032'!D:F,3,FALSE)</f>
        <v>#N/A</v>
      </c>
      <c r="O531" s="6" t="e">
        <f t="shared" si="51"/>
        <v>#N/A</v>
      </c>
      <c r="P531" s="6" t="e">
        <f t="shared" si="52"/>
        <v>#N/A</v>
      </c>
      <c r="Q531">
        <f t="shared" si="53"/>
        <v>0</v>
      </c>
    </row>
    <row r="532" spans="14:17" x14ac:dyDescent="0.25">
      <c r="N532" t="e">
        <f>VLOOKUP(B532,'saldo z22k032'!D:F,3,FALSE)</f>
        <v>#N/A</v>
      </c>
      <c r="O532" s="6" t="e">
        <f t="shared" si="51"/>
        <v>#N/A</v>
      </c>
      <c r="P532" s="6" t="e">
        <f t="shared" si="52"/>
        <v>#N/A</v>
      </c>
      <c r="Q532">
        <f t="shared" si="53"/>
        <v>0</v>
      </c>
    </row>
    <row r="533" spans="14:17" x14ac:dyDescent="0.25">
      <c r="N533" t="e">
        <f>VLOOKUP(B533,'saldo z22k032'!D:F,3,FALSE)</f>
        <v>#N/A</v>
      </c>
      <c r="O533" s="6" t="e">
        <f t="shared" si="51"/>
        <v>#N/A</v>
      </c>
      <c r="P533" s="6" t="e">
        <f t="shared" si="52"/>
        <v>#N/A</v>
      </c>
      <c r="Q533">
        <f t="shared" si="53"/>
        <v>0</v>
      </c>
    </row>
    <row r="534" spans="14:17" x14ac:dyDescent="0.25">
      <c r="N534" t="e">
        <f>VLOOKUP(B534,'saldo z22k032'!D:F,3,FALSE)</f>
        <v>#N/A</v>
      </c>
      <c r="O534" s="6" t="e">
        <f t="shared" si="51"/>
        <v>#N/A</v>
      </c>
      <c r="P534" s="6" t="e">
        <f t="shared" si="52"/>
        <v>#N/A</v>
      </c>
      <c r="Q534">
        <f t="shared" si="53"/>
        <v>0</v>
      </c>
    </row>
    <row r="535" spans="14:17" x14ac:dyDescent="0.25">
      <c r="N535" t="e">
        <f>VLOOKUP(B535,'saldo z22k032'!D:F,3,FALSE)</f>
        <v>#N/A</v>
      </c>
      <c r="O535" s="6" t="e">
        <f t="shared" si="51"/>
        <v>#N/A</v>
      </c>
      <c r="P535" s="6" t="e">
        <f t="shared" si="52"/>
        <v>#N/A</v>
      </c>
      <c r="Q535">
        <f t="shared" si="53"/>
        <v>0</v>
      </c>
    </row>
    <row r="536" spans="14:17" x14ac:dyDescent="0.25">
      <c r="N536" t="e">
        <f>VLOOKUP(B536,'saldo z22k032'!D:F,3,FALSE)</f>
        <v>#N/A</v>
      </c>
      <c r="O536" s="6" t="e">
        <f t="shared" si="51"/>
        <v>#N/A</v>
      </c>
      <c r="P536" s="6" t="e">
        <f t="shared" si="52"/>
        <v>#N/A</v>
      </c>
      <c r="Q536">
        <f t="shared" si="53"/>
        <v>0</v>
      </c>
    </row>
    <row r="537" spans="14:17" x14ac:dyDescent="0.25">
      <c r="N537" t="e">
        <f>VLOOKUP(B537,'saldo z22k032'!D:F,3,FALSE)</f>
        <v>#N/A</v>
      </c>
      <c r="O537" s="6" t="e">
        <f t="shared" si="51"/>
        <v>#N/A</v>
      </c>
      <c r="P537" s="6" t="e">
        <f t="shared" si="52"/>
        <v>#N/A</v>
      </c>
      <c r="Q537">
        <f t="shared" si="53"/>
        <v>0</v>
      </c>
    </row>
    <row r="538" spans="14:17" x14ac:dyDescent="0.25">
      <c r="N538" t="e">
        <f>VLOOKUP(B538,'saldo z22k032'!D:F,3,FALSE)</f>
        <v>#N/A</v>
      </c>
      <c r="O538" s="6" t="e">
        <f t="shared" si="51"/>
        <v>#N/A</v>
      </c>
      <c r="P538" s="6" t="e">
        <f t="shared" si="52"/>
        <v>#N/A</v>
      </c>
      <c r="Q538">
        <f t="shared" si="53"/>
        <v>0</v>
      </c>
    </row>
    <row r="539" spans="14:17" x14ac:dyDescent="0.25">
      <c r="N539" t="e">
        <f>VLOOKUP(B539,'saldo z22k032'!D:F,3,FALSE)</f>
        <v>#N/A</v>
      </c>
      <c r="O539" s="6" t="e">
        <f t="shared" si="51"/>
        <v>#N/A</v>
      </c>
      <c r="P539" s="6" t="e">
        <f t="shared" si="52"/>
        <v>#N/A</v>
      </c>
      <c r="Q539">
        <f t="shared" si="53"/>
        <v>0</v>
      </c>
    </row>
    <row r="540" spans="14:17" x14ac:dyDescent="0.25">
      <c r="N540" t="e">
        <f>VLOOKUP(B540,'saldo z22k032'!D:F,3,FALSE)</f>
        <v>#N/A</v>
      </c>
      <c r="O540" s="6" t="e">
        <f t="shared" si="51"/>
        <v>#N/A</v>
      </c>
      <c r="P540" s="6" t="e">
        <f t="shared" si="52"/>
        <v>#N/A</v>
      </c>
      <c r="Q540">
        <f t="shared" si="53"/>
        <v>0</v>
      </c>
    </row>
    <row r="541" spans="14:17" x14ac:dyDescent="0.25">
      <c r="N541" t="e">
        <f>VLOOKUP(B541,'saldo z22k032'!D:F,3,FALSE)</f>
        <v>#N/A</v>
      </c>
      <c r="O541" s="6" t="e">
        <f t="shared" ref="O541:O604" si="54">G541-N541</f>
        <v>#N/A</v>
      </c>
      <c r="P541" s="6" t="e">
        <f t="shared" ref="P541:P604" si="55">O541-M541</f>
        <v>#N/A</v>
      </c>
      <c r="Q541">
        <f t="shared" ref="Q541:Q604" si="56">A541</f>
        <v>0</v>
      </c>
    </row>
    <row r="542" spans="14:17" x14ac:dyDescent="0.25">
      <c r="N542" t="e">
        <f>VLOOKUP(B542,'saldo z22k032'!D:F,3,FALSE)</f>
        <v>#N/A</v>
      </c>
      <c r="O542" s="6" t="e">
        <f t="shared" si="54"/>
        <v>#N/A</v>
      </c>
      <c r="P542" s="6" t="e">
        <f t="shared" si="55"/>
        <v>#N/A</v>
      </c>
      <c r="Q542">
        <f t="shared" si="56"/>
        <v>0</v>
      </c>
    </row>
    <row r="543" spans="14:17" x14ac:dyDescent="0.25">
      <c r="N543" t="e">
        <f>VLOOKUP(B543,'saldo z22k032'!D:F,3,FALSE)</f>
        <v>#N/A</v>
      </c>
      <c r="O543" s="6" t="e">
        <f t="shared" si="54"/>
        <v>#N/A</v>
      </c>
      <c r="P543" s="6" t="e">
        <f t="shared" si="55"/>
        <v>#N/A</v>
      </c>
      <c r="Q543">
        <f t="shared" si="56"/>
        <v>0</v>
      </c>
    </row>
    <row r="544" spans="14:17" x14ac:dyDescent="0.25">
      <c r="N544" t="e">
        <f>VLOOKUP(B544,'saldo z22k032'!D:F,3,FALSE)</f>
        <v>#N/A</v>
      </c>
      <c r="O544" s="6" t="e">
        <f t="shared" si="54"/>
        <v>#N/A</v>
      </c>
      <c r="P544" s="6" t="e">
        <f t="shared" si="55"/>
        <v>#N/A</v>
      </c>
      <c r="Q544">
        <f t="shared" si="56"/>
        <v>0</v>
      </c>
    </row>
    <row r="545" spans="14:17" x14ac:dyDescent="0.25">
      <c r="N545" t="e">
        <f>VLOOKUP(B545,'saldo z22k032'!D:F,3,FALSE)</f>
        <v>#N/A</v>
      </c>
      <c r="O545" s="6" t="e">
        <f t="shared" si="54"/>
        <v>#N/A</v>
      </c>
      <c r="P545" s="6" t="e">
        <f t="shared" si="55"/>
        <v>#N/A</v>
      </c>
      <c r="Q545">
        <f t="shared" si="56"/>
        <v>0</v>
      </c>
    </row>
    <row r="546" spans="14:17" x14ac:dyDescent="0.25">
      <c r="N546" t="e">
        <f>VLOOKUP(B546,'saldo z22k032'!D:F,3,FALSE)</f>
        <v>#N/A</v>
      </c>
      <c r="O546" s="6" t="e">
        <f t="shared" si="54"/>
        <v>#N/A</v>
      </c>
      <c r="P546" s="6" t="e">
        <f t="shared" si="55"/>
        <v>#N/A</v>
      </c>
      <c r="Q546">
        <f t="shared" si="56"/>
        <v>0</v>
      </c>
    </row>
    <row r="547" spans="14:17" x14ac:dyDescent="0.25">
      <c r="N547" t="e">
        <f>VLOOKUP(B547,'saldo z22k032'!D:F,3,FALSE)</f>
        <v>#N/A</v>
      </c>
      <c r="O547" s="6" t="e">
        <f t="shared" si="54"/>
        <v>#N/A</v>
      </c>
      <c r="P547" s="6" t="e">
        <f t="shared" si="55"/>
        <v>#N/A</v>
      </c>
      <c r="Q547">
        <f t="shared" si="56"/>
        <v>0</v>
      </c>
    </row>
    <row r="548" spans="14:17" x14ac:dyDescent="0.25">
      <c r="N548" t="e">
        <f>VLOOKUP(B548,'saldo z22k032'!D:F,3,FALSE)</f>
        <v>#N/A</v>
      </c>
      <c r="O548" s="6" t="e">
        <f t="shared" si="54"/>
        <v>#N/A</v>
      </c>
      <c r="P548" s="6" t="e">
        <f t="shared" si="55"/>
        <v>#N/A</v>
      </c>
      <c r="Q548">
        <f t="shared" si="56"/>
        <v>0</v>
      </c>
    </row>
    <row r="549" spans="14:17" x14ac:dyDescent="0.25">
      <c r="N549" t="e">
        <f>VLOOKUP(B549,'saldo z22k032'!D:F,3,FALSE)</f>
        <v>#N/A</v>
      </c>
      <c r="O549" s="6" t="e">
        <f t="shared" si="54"/>
        <v>#N/A</v>
      </c>
      <c r="P549" s="6" t="e">
        <f t="shared" si="55"/>
        <v>#N/A</v>
      </c>
      <c r="Q549">
        <f t="shared" si="56"/>
        <v>0</v>
      </c>
    </row>
    <row r="550" spans="14:17" x14ac:dyDescent="0.25">
      <c r="N550" t="e">
        <f>VLOOKUP(B550,'saldo z22k032'!D:F,3,FALSE)</f>
        <v>#N/A</v>
      </c>
      <c r="O550" s="6" t="e">
        <f t="shared" si="54"/>
        <v>#N/A</v>
      </c>
      <c r="P550" s="6" t="e">
        <f t="shared" si="55"/>
        <v>#N/A</v>
      </c>
      <c r="Q550">
        <f t="shared" si="56"/>
        <v>0</v>
      </c>
    </row>
    <row r="551" spans="14:17" x14ac:dyDescent="0.25">
      <c r="N551" t="e">
        <f>VLOOKUP(B551,'saldo z22k032'!D:F,3,FALSE)</f>
        <v>#N/A</v>
      </c>
      <c r="O551" s="6" t="e">
        <f t="shared" si="54"/>
        <v>#N/A</v>
      </c>
      <c r="P551" s="6" t="e">
        <f t="shared" si="55"/>
        <v>#N/A</v>
      </c>
      <c r="Q551">
        <f t="shared" si="56"/>
        <v>0</v>
      </c>
    </row>
    <row r="552" spans="14:17" x14ac:dyDescent="0.25">
      <c r="N552" t="e">
        <f>VLOOKUP(B552,'saldo z22k032'!D:F,3,FALSE)</f>
        <v>#N/A</v>
      </c>
      <c r="O552" s="6" t="e">
        <f t="shared" si="54"/>
        <v>#N/A</v>
      </c>
      <c r="P552" s="6" t="e">
        <f t="shared" si="55"/>
        <v>#N/A</v>
      </c>
      <c r="Q552">
        <f t="shared" si="56"/>
        <v>0</v>
      </c>
    </row>
    <row r="553" spans="14:17" x14ac:dyDescent="0.25">
      <c r="N553" t="e">
        <f>VLOOKUP(B553,'saldo z22k032'!D:F,3,FALSE)</f>
        <v>#N/A</v>
      </c>
      <c r="O553" s="6" t="e">
        <f t="shared" si="54"/>
        <v>#N/A</v>
      </c>
      <c r="P553" s="6" t="e">
        <f t="shared" si="55"/>
        <v>#N/A</v>
      </c>
      <c r="Q553">
        <f t="shared" si="56"/>
        <v>0</v>
      </c>
    </row>
    <row r="554" spans="14:17" x14ac:dyDescent="0.25">
      <c r="N554" t="e">
        <f>VLOOKUP(B554,'saldo z22k032'!D:F,3,FALSE)</f>
        <v>#N/A</v>
      </c>
      <c r="O554" s="6" t="e">
        <f t="shared" si="54"/>
        <v>#N/A</v>
      </c>
      <c r="P554" s="6" t="e">
        <f t="shared" si="55"/>
        <v>#N/A</v>
      </c>
      <c r="Q554">
        <f t="shared" si="56"/>
        <v>0</v>
      </c>
    </row>
    <row r="555" spans="14:17" x14ac:dyDescent="0.25">
      <c r="N555" t="e">
        <f>VLOOKUP(B555,'saldo z22k032'!D:F,3,FALSE)</f>
        <v>#N/A</v>
      </c>
      <c r="O555" s="6" t="e">
        <f t="shared" si="54"/>
        <v>#N/A</v>
      </c>
      <c r="P555" s="6" t="e">
        <f t="shared" si="55"/>
        <v>#N/A</v>
      </c>
      <c r="Q555">
        <f t="shared" si="56"/>
        <v>0</v>
      </c>
    </row>
    <row r="556" spans="14:17" x14ac:dyDescent="0.25">
      <c r="N556" t="e">
        <f>VLOOKUP(B556,'saldo z22k032'!D:F,3,FALSE)</f>
        <v>#N/A</v>
      </c>
      <c r="O556" s="6" t="e">
        <f t="shared" si="54"/>
        <v>#N/A</v>
      </c>
      <c r="P556" s="6" t="e">
        <f t="shared" si="55"/>
        <v>#N/A</v>
      </c>
      <c r="Q556">
        <f t="shared" si="56"/>
        <v>0</v>
      </c>
    </row>
    <row r="557" spans="14:17" x14ac:dyDescent="0.25">
      <c r="N557" t="e">
        <f>VLOOKUP(B557,'saldo z22k032'!D:F,3,FALSE)</f>
        <v>#N/A</v>
      </c>
      <c r="O557" s="6" t="e">
        <f t="shared" si="54"/>
        <v>#N/A</v>
      </c>
      <c r="P557" s="6" t="e">
        <f t="shared" si="55"/>
        <v>#N/A</v>
      </c>
      <c r="Q557">
        <f t="shared" si="56"/>
        <v>0</v>
      </c>
    </row>
    <row r="558" spans="14:17" x14ac:dyDescent="0.25">
      <c r="N558" t="e">
        <f>VLOOKUP(B558,'saldo z22k032'!D:F,3,FALSE)</f>
        <v>#N/A</v>
      </c>
      <c r="O558" s="6" t="e">
        <f t="shared" si="54"/>
        <v>#N/A</v>
      </c>
      <c r="P558" s="6" t="e">
        <f t="shared" si="55"/>
        <v>#N/A</v>
      </c>
      <c r="Q558">
        <f t="shared" si="56"/>
        <v>0</v>
      </c>
    </row>
    <row r="559" spans="14:17" x14ac:dyDescent="0.25">
      <c r="N559" t="e">
        <f>VLOOKUP(B559,'saldo z22k032'!D:F,3,FALSE)</f>
        <v>#N/A</v>
      </c>
      <c r="O559" s="6" t="e">
        <f t="shared" si="54"/>
        <v>#N/A</v>
      </c>
      <c r="P559" s="6" t="e">
        <f t="shared" si="55"/>
        <v>#N/A</v>
      </c>
      <c r="Q559">
        <f t="shared" si="56"/>
        <v>0</v>
      </c>
    </row>
    <row r="560" spans="14:17" x14ac:dyDescent="0.25">
      <c r="N560" t="e">
        <f>VLOOKUP(B560,'saldo z22k032'!D:F,3,FALSE)</f>
        <v>#N/A</v>
      </c>
      <c r="O560" s="6" t="e">
        <f t="shared" si="54"/>
        <v>#N/A</v>
      </c>
      <c r="P560" s="6" t="e">
        <f t="shared" si="55"/>
        <v>#N/A</v>
      </c>
      <c r="Q560">
        <f t="shared" si="56"/>
        <v>0</v>
      </c>
    </row>
    <row r="561" spans="14:17" x14ac:dyDescent="0.25">
      <c r="N561" t="e">
        <f>VLOOKUP(B561,'saldo z22k032'!D:F,3,FALSE)</f>
        <v>#N/A</v>
      </c>
      <c r="O561" s="6" t="e">
        <f t="shared" si="54"/>
        <v>#N/A</v>
      </c>
      <c r="P561" s="6" t="e">
        <f t="shared" si="55"/>
        <v>#N/A</v>
      </c>
      <c r="Q561">
        <f t="shared" si="56"/>
        <v>0</v>
      </c>
    </row>
    <row r="562" spans="14:17" x14ac:dyDescent="0.25">
      <c r="N562" t="e">
        <f>VLOOKUP(B562,'saldo z22k032'!D:F,3,FALSE)</f>
        <v>#N/A</v>
      </c>
      <c r="O562" s="6" t="e">
        <f t="shared" si="54"/>
        <v>#N/A</v>
      </c>
      <c r="P562" s="6" t="e">
        <f t="shared" si="55"/>
        <v>#N/A</v>
      </c>
      <c r="Q562">
        <f t="shared" si="56"/>
        <v>0</v>
      </c>
    </row>
    <row r="563" spans="14:17" x14ac:dyDescent="0.25">
      <c r="N563" t="e">
        <f>VLOOKUP(B563,'saldo z22k032'!D:F,3,FALSE)</f>
        <v>#N/A</v>
      </c>
      <c r="O563" s="6" t="e">
        <f t="shared" si="54"/>
        <v>#N/A</v>
      </c>
      <c r="P563" s="6" t="e">
        <f t="shared" si="55"/>
        <v>#N/A</v>
      </c>
      <c r="Q563">
        <f t="shared" si="56"/>
        <v>0</v>
      </c>
    </row>
    <row r="564" spans="14:17" x14ac:dyDescent="0.25">
      <c r="N564" t="e">
        <f>VLOOKUP(B564,'saldo z22k032'!D:F,3,FALSE)</f>
        <v>#N/A</v>
      </c>
      <c r="O564" s="6" t="e">
        <f t="shared" si="54"/>
        <v>#N/A</v>
      </c>
      <c r="P564" s="6" t="e">
        <f t="shared" si="55"/>
        <v>#N/A</v>
      </c>
      <c r="Q564">
        <f t="shared" si="56"/>
        <v>0</v>
      </c>
    </row>
    <row r="565" spans="14:17" x14ac:dyDescent="0.25">
      <c r="N565" t="e">
        <f>VLOOKUP(B565,'saldo z22k032'!D:F,3,FALSE)</f>
        <v>#N/A</v>
      </c>
      <c r="O565" s="6" t="e">
        <f t="shared" si="54"/>
        <v>#N/A</v>
      </c>
      <c r="P565" s="6" t="e">
        <f t="shared" si="55"/>
        <v>#N/A</v>
      </c>
      <c r="Q565">
        <f t="shared" si="56"/>
        <v>0</v>
      </c>
    </row>
    <row r="566" spans="14:17" x14ac:dyDescent="0.25">
      <c r="N566" t="e">
        <f>VLOOKUP(B566,'saldo z22k032'!D:F,3,FALSE)</f>
        <v>#N/A</v>
      </c>
      <c r="O566" s="6" t="e">
        <f t="shared" si="54"/>
        <v>#N/A</v>
      </c>
      <c r="P566" s="6" t="e">
        <f t="shared" si="55"/>
        <v>#N/A</v>
      </c>
      <c r="Q566">
        <f t="shared" si="56"/>
        <v>0</v>
      </c>
    </row>
    <row r="567" spans="14:17" x14ac:dyDescent="0.25">
      <c r="N567" t="e">
        <f>VLOOKUP(B567,'saldo z22k032'!D:F,3,FALSE)</f>
        <v>#N/A</v>
      </c>
      <c r="O567" s="6" t="e">
        <f t="shared" si="54"/>
        <v>#N/A</v>
      </c>
      <c r="P567" s="6" t="e">
        <f t="shared" si="55"/>
        <v>#N/A</v>
      </c>
      <c r="Q567">
        <f t="shared" si="56"/>
        <v>0</v>
      </c>
    </row>
    <row r="568" spans="14:17" x14ac:dyDescent="0.25">
      <c r="N568" t="e">
        <f>VLOOKUP(B568,'saldo z22k032'!D:F,3,FALSE)</f>
        <v>#N/A</v>
      </c>
      <c r="O568" s="6" t="e">
        <f t="shared" si="54"/>
        <v>#N/A</v>
      </c>
      <c r="P568" s="6" t="e">
        <f t="shared" si="55"/>
        <v>#N/A</v>
      </c>
      <c r="Q568">
        <f t="shared" si="56"/>
        <v>0</v>
      </c>
    </row>
    <row r="569" spans="14:17" x14ac:dyDescent="0.25">
      <c r="N569" t="e">
        <f>VLOOKUP(B569,'saldo z22k032'!D:F,3,FALSE)</f>
        <v>#N/A</v>
      </c>
      <c r="O569" s="6" t="e">
        <f t="shared" si="54"/>
        <v>#N/A</v>
      </c>
      <c r="P569" s="6" t="e">
        <f t="shared" si="55"/>
        <v>#N/A</v>
      </c>
      <c r="Q569">
        <f t="shared" si="56"/>
        <v>0</v>
      </c>
    </row>
    <row r="570" spans="14:17" x14ac:dyDescent="0.25">
      <c r="N570" t="e">
        <f>VLOOKUP(B570,'saldo z22k032'!D:F,3,FALSE)</f>
        <v>#N/A</v>
      </c>
      <c r="O570" s="6" t="e">
        <f t="shared" si="54"/>
        <v>#N/A</v>
      </c>
      <c r="P570" s="6" t="e">
        <f t="shared" si="55"/>
        <v>#N/A</v>
      </c>
      <c r="Q570">
        <f t="shared" si="56"/>
        <v>0</v>
      </c>
    </row>
    <row r="571" spans="14:17" x14ac:dyDescent="0.25">
      <c r="N571" t="e">
        <f>VLOOKUP(B571,'saldo z22k032'!D:F,3,FALSE)</f>
        <v>#N/A</v>
      </c>
      <c r="O571" s="6" t="e">
        <f t="shared" si="54"/>
        <v>#N/A</v>
      </c>
      <c r="P571" s="6" t="e">
        <f t="shared" si="55"/>
        <v>#N/A</v>
      </c>
      <c r="Q571">
        <f t="shared" si="56"/>
        <v>0</v>
      </c>
    </row>
    <row r="572" spans="14:17" x14ac:dyDescent="0.25">
      <c r="N572" t="e">
        <f>VLOOKUP(B572,'saldo z22k032'!D:F,3,FALSE)</f>
        <v>#N/A</v>
      </c>
      <c r="O572" s="6" t="e">
        <f t="shared" si="54"/>
        <v>#N/A</v>
      </c>
      <c r="P572" s="6" t="e">
        <f t="shared" si="55"/>
        <v>#N/A</v>
      </c>
      <c r="Q572">
        <f t="shared" si="56"/>
        <v>0</v>
      </c>
    </row>
    <row r="573" spans="14:17" x14ac:dyDescent="0.25">
      <c r="N573" t="e">
        <f>VLOOKUP(B573,'saldo z22k032'!D:F,3,FALSE)</f>
        <v>#N/A</v>
      </c>
      <c r="O573" s="6" t="e">
        <f t="shared" si="54"/>
        <v>#N/A</v>
      </c>
      <c r="P573" s="6" t="e">
        <f t="shared" si="55"/>
        <v>#N/A</v>
      </c>
      <c r="Q573">
        <f t="shared" si="56"/>
        <v>0</v>
      </c>
    </row>
    <row r="574" spans="14:17" x14ac:dyDescent="0.25">
      <c r="N574" t="e">
        <f>VLOOKUP(B574,'saldo z22k032'!D:F,3,FALSE)</f>
        <v>#N/A</v>
      </c>
      <c r="O574" s="6" t="e">
        <f t="shared" si="54"/>
        <v>#N/A</v>
      </c>
      <c r="P574" s="6" t="e">
        <f t="shared" si="55"/>
        <v>#N/A</v>
      </c>
      <c r="Q574">
        <f t="shared" si="56"/>
        <v>0</v>
      </c>
    </row>
    <row r="575" spans="14:17" x14ac:dyDescent="0.25">
      <c r="N575" t="e">
        <f>VLOOKUP(B575,'saldo z22k032'!D:F,3,FALSE)</f>
        <v>#N/A</v>
      </c>
      <c r="O575" s="6" t="e">
        <f t="shared" si="54"/>
        <v>#N/A</v>
      </c>
      <c r="P575" s="6" t="e">
        <f t="shared" si="55"/>
        <v>#N/A</v>
      </c>
      <c r="Q575">
        <f t="shared" si="56"/>
        <v>0</v>
      </c>
    </row>
    <row r="576" spans="14:17" x14ac:dyDescent="0.25">
      <c r="N576" t="e">
        <f>VLOOKUP(B576,'saldo z22k032'!D:F,3,FALSE)</f>
        <v>#N/A</v>
      </c>
      <c r="O576" s="6" t="e">
        <f t="shared" si="54"/>
        <v>#N/A</v>
      </c>
      <c r="P576" s="6" t="e">
        <f t="shared" si="55"/>
        <v>#N/A</v>
      </c>
      <c r="Q576">
        <f t="shared" si="56"/>
        <v>0</v>
      </c>
    </row>
    <row r="577" spans="14:17" x14ac:dyDescent="0.25">
      <c r="N577" t="e">
        <f>VLOOKUP(B577,'saldo z22k032'!D:F,3,FALSE)</f>
        <v>#N/A</v>
      </c>
      <c r="O577" s="6" t="e">
        <f t="shared" si="54"/>
        <v>#N/A</v>
      </c>
      <c r="P577" s="6" t="e">
        <f t="shared" si="55"/>
        <v>#N/A</v>
      </c>
      <c r="Q577">
        <f t="shared" si="56"/>
        <v>0</v>
      </c>
    </row>
    <row r="578" spans="14:17" x14ac:dyDescent="0.25">
      <c r="N578" t="e">
        <f>VLOOKUP(B578,'saldo z22k032'!D:F,3,FALSE)</f>
        <v>#N/A</v>
      </c>
      <c r="O578" s="6" t="e">
        <f t="shared" si="54"/>
        <v>#N/A</v>
      </c>
      <c r="P578" s="6" t="e">
        <f t="shared" si="55"/>
        <v>#N/A</v>
      </c>
      <c r="Q578">
        <f t="shared" si="56"/>
        <v>0</v>
      </c>
    </row>
    <row r="579" spans="14:17" x14ac:dyDescent="0.25">
      <c r="N579" t="e">
        <f>VLOOKUP(B579,'saldo z22k032'!D:F,3,FALSE)</f>
        <v>#N/A</v>
      </c>
      <c r="O579" s="6" t="e">
        <f t="shared" si="54"/>
        <v>#N/A</v>
      </c>
      <c r="P579" s="6" t="e">
        <f t="shared" si="55"/>
        <v>#N/A</v>
      </c>
      <c r="Q579">
        <f t="shared" si="56"/>
        <v>0</v>
      </c>
    </row>
    <row r="580" spans="14:17" x14ac:dyDescent="0.25">
      <c r="N580" t="e">
        <f>VLOOKUP(B580,'saldo z22k032'!D:F,3,FALSE)</f>
        <v>#N/A</v>
      </c>
      <c r="O580" s="6" t="e">
        <f t="shared" si="54"/>
        <v>#N/A</v>
      </c>
      <c r="P580" s="6" t="e">
        <f t="shared" si="55"/>
        <v>#N/A</v>
      </c>
      <c r="Q580">
        <f t="shared" si="56"/>
        <v>0</v>
      </c>
    </row>
    <row r="581" spans="14:17" x14ac:dyDescent="0.25">
      <c r="N581" t="e">
        <f>VLOOKUP(B581,'saldo z22k032'!D:F,3,FALSE)</f>
        <v>#N/A</v>
      </c>
      <c r="O581" s="6" t="e">
        <f t="shared" si="54"/>
        <v>#N/A</v>
      </c>
      <c r="P581" s="6" t="e">
        <f t="shared" si="55"/>
        <v>#N/A</v>
      </c>
      <c r="Q581">
        <f t="shared" si="56"/>
        <v>0</v>
      </c>
    </row>
    <row r="582" spans="14:17" x14ac:dyDescent="0.25">
      <c r="N582" t="e">
        <f>VLOOKUP(B582,'saldo z22k032'!D:F,3,FALSE)</f>
        <v>#N/A</v>
      </c>
      <c r="O582" s="6" t="e">
        <f t="shared" si="54"/>
        <v>#N/A</v>
      </c>
      <c r="P582" s="6" t="e">
        <f t="shared" si="55"/>
        <v>#N/A</v>
      </c>
      <c r="Q582">
        <f t="shared" si="56"/>
        <v>0</v>
      </c>
    </row>
    <row r="583" spans="14:17" x14ac:dyDescent="0.25">
      <c r="N583" t="e">
        <f>VLOOKUP(B583,'saldo z22k032'!D:F,3,FALSE)</f>
        <v>#N/A</v>
      </c>
      <c r="O583" s="6" t="e">
        <f t="shared" si="54"/>
        <v>#N/A</v>
      </c>
      <c r="P583" s="6" t="e">
        <f t="shared" si="55"/>
        <v>#N/A</v>
      </c>
      <c r="Q583">
        <f t="shared" si="56"/>
        <v>0</v>
      </c>
    </row>
    <row r="584" spans="14:17" x14ac:dyDescent="0.25">
      <c r="N584" t="e">
        <f>VLOOKUP(B584,'saldo z22k032'!D:F,3,FALSE)</f>
        <v>#N/A</v>
      </c>
      <c r="O584" s="6" t="e">
        <f t="shared" si="54"/>
        <v>#N/A</v>
      </c>
      <c r="P584" s="6" t="e">
        <f t="shared" si="55"/>
        <v>#N/A</v>
      </c>
      <c r="Q584">
        <f t="shared" si="56"/>
        <v>0</v>
      </c>
    </row>
    <row r="585" spans="14:17" x14ac:dyDescent="0.25">
      <c r="N585" t="e">
        <f>VLOOKUP(B585,'saldo z22k032'!D:F,3,FALSE)</f>
        <v>#N/A</v>
      </c>
      <c r="O585" s="6" t="e">
        <f t="shared" si="54"/>
        <v>#N/A</v>
      </c>
      <c r="P585" s="6" t="e">
        <f t="shared" si="55"/>
        <v>#N/A</v>
      </c>
      <c r="Q585">
        <f t="shared" si="56"/>
        <v>0</v>
      </c>
    </row>
    <row r="586" spans="14:17" x14ac:dyDescent="0.25">
      <c r="N586" t="e">
        <f>VLOOKUP(B586,'saldo z22k032'!D:F,3,FALSE)</f>
        <v>#N/A</v>
      </c>
      <c r="O586" s="6" t="e">
        <f t="shared" si="54"/>
        <v>#N/A</v>
      </c>
      <c r="P586" s="6" t="e">
        <f t="shared" si="55"/>
        <v>#N/A</v>
      </c>
      <c r="Q586">
        <f t="shared" si="56"/>
        <v>0</v>
      </c>
    </row>
    <row r="587" spans="14:17" x14ac:dyDescent="0.25">
      <c r="N587" t="e">
        <f>VLOOKUP(B587,'saldo z22k032'!D:F,3,FALSE)</f>
        <v>#N/A</v>
      </c>
      <c r="O587" s="6" t="e">
        <f t="shared" si="54"/>
        <v>#N/A</v>
      </c>
      <c r="P587" s="6" t="e">
        <f t="shared" si="55"/>
        <v>#N/A</v>
      </c>
      <c r="Q587">
        <f t="shared" si="56"/>
        <v>0</v>
      </c>
    </row>
    <row r="588" spans="14:17" x14ac:dyDescent="0.25">
      <c r="N588" t="e">
        <f>VLOOKUP(B588,'saldo z22k032'!D:F,3,FALSE)</f>
        <v>#N/A</v>
      </c>
      <c r="O588" s="6" t="e">
        <f t="shared" si="54"/>
        <v>#N/A</v>
      </c>
      <c r="P588" s="6" t="e">
        <f t="shared" si="55"/>
        <v>#N/A</v>
      </c>
      <c r="Q588">
        <f t="shared" si="56"/>
        <v>0</v>
      </c>
    </row>
    <row r="589" spans="14:17" x14ac:dyDescent="0.25">
      <c r="N589" t="e">
        <f>VLOOKUP(B589,'saldo z22k032'!D:F,3,FALSE)</f>
        <v>#N/A</v>
      </c>
      <c r="O589" s="6" t="e">
        <f t="shared" si="54"/>
        <v>#N/A</v>
      </c>
      <c r="P589" s="6" t="e">
        <f t="shared" si="55"/>
        <v>#N/A</v>
      </c>
      <c r="Q589">
        <f t="shared" si="56"/>
        <v>0</v>
      </c>
    </row>
    <row r="590" spans="14:17" x14ac:dyDescent="0.25">
      <c r="N590" t="e">
        <f>VLOOKUP(B590,'saldo z22k032'!D:F,3,FALSE)</f>
        <v>#N/A</v>
      </c>
      <c r="O590" s="6" t="e">
        <f t="shared" si="54"/>
        <v>#N/A</v>
      </c>
      <c r="P590" s="6" t="e">
        <f t="shared" si="55"/>
        <v>#N/A</v>
      </c>
      <c r="Q590">
        <f t="shared" si="56"/>
        <v>0</v>
      </c>
    </row>
    <row r="591" spans="14:17" x14ac:dyDescent="0.25">
      <c r="N591" t="e">
        <f>VLOOKUP(B591,'saldo z22k032'!D:F,3,FALSE)</f>
        <v>#N/A</v>
      </c>
      <c r="O591" s="6" t="e">
        <f t="shared" si="54"/>
        <v>#N/A</v>
      </c>
      <c r="P591" s="6" t="e">
        <f t="shared" si="55"/>
        <v>#N/A</v>
      </c>
      <c r="Q591">
        <f t="shared" si="56"/>
        <v>0</v>
      </c>
    </row>
    <row r="592" spans="14:17" x14ac:dyDescent="0.25">
      <c r="N592" t="e">
        <f>VLOOKUP(B592,'saldo z22k032'!D:F,3,FALSE)</f>
        <v>#N/A</v>
      </c>
      <c r="O592" s="6" t="e">
        <f t="shared" si="54"/>
        <v>#N/A</v>
      </c>
      <c r="P592" s="6" t="e">
        <f t="shared" si="55"/>
        <v>#N/A</v>
      </c>
      <c r="Q592">
        <f t="shared" si="56"/>
        <v>0</v>
      </c>
    </row>
    <row r="593" spans="14:17" x14ac:dyDescent="0.25">
      <c r="N593" t="e">
        <f>VLOOKUP(B593,'saldo z22k032'!D:F,3,FALSE)</f>
        <v>#N/A</v>
      </c>
      <c r="O593" s="6" t="e">
        <f t="shared" si="54"/>
        <v>#N/A</v>
      </c>
      <c r="P593" s="6" t="e">
        <f t="shared" si="55"/>
        <v>#N/A</v>
      </c>
      <c r="Q593">
        <f t="shared" si="56"/>
        <v>0</v>
      </c>
    </row>
    <row r="594" spans="14:17" x14ac:dyDescent="0.25">
      <c r="N594" t="e">
        <f>VLOOKUP(B594,'saldo z22k032'!D:F,3,FALSE)</f>
        <v>#N/A</v>
      </c>
      <c r="O594" s="6" t="e">
        <f t="shared" si="54"/>
        <v>#N/A</v>
      </c>
      <c r="P594" s="6" t="e">
        <f t="shared" si="55"/>
        <v>#N/A</v>
      </c>
      <c r="Q594">
        <f t="shared" si="56"/>
        <v>0</v>
      </c>
    </row>
    <row r="595" spans="14:17" x14ac:dyDescent="0.25">
      <c r="N595" t="e">
        <f>VLOOKUP(B595,'saldo z22k032'!D:F,3,FALSE)</f>
        <v>#N/A</v>
      </c>
      <c r="O595" s="6" t="e">
        <f t="shared" si="54"/>
        <v>#N/A</v>
      </c>
      <c r="P595" s="6" t="e">
        <f t="shared" si="55"/>
        <v>#N/A</v>
      </c>
      <c r="Q595">
        <f t="shared" si="56"/>
        <v>0</v>
      </c>
    </row>
    <row r="596" spans="14:17" x14ac:dyDescent="0.25">
      <c r="N596" t="e">
        <f>VLOOKUP(B596,'saldo z22k032'!D:F,3,FALSE)</f>
        <v>#N/A</v>
      </c>
      <c r="O596" s="6" t="e">
        <f t="shared" si="54"/>
        <v>#N/A</v>
      </c>
      <c r="P596" s="6" t="e">
        <f t="shared" si="55"/>
        <v>#N/A</v>
      </c>
      <c r="Q596">
        <f t="shared" si="56"/>
        <v>0</v>
      </c>
    </row>
    <row r="597" spans="14:17" x14ac:dyDescent="0.25">
      <c r="N597" t="e">
        <f>VLOOKUP(B597,'saldo z22k032'!D:F,3,FALSE)</f>
        <v>#N/A</v>
      </c>
      <c r="O597" s="6" t="e">
        <f t="shared" si="54"/>
        <v>#N/A</v>
      </c>
      <c r="P597" s="6" t="e">
        <f t="shared" si="55"/>
        <v>#N/A</v>
      </c>
      <c r="Q597">
        <f t="shared" si="56"/>
        <v>0</v>
      </c>
    </row>
    <row r="598" spans="14:17" x14ac:dyDescent="0.25">
      <c r="N598" t="e">
        <f>VLOOKUP(B598,'saldo z22k032'!D:F,3,FALSE)</f>
        <v>#N/A</v>
      </c>
      <c r="O598" s="6" t="e">
        <f t="shared" si="54"/>
        <v>#N/A</v>
      </c>
      <c r="P598" s="6" t="e">
        <f t="shared" si="55"/>
        <v>#N/A</v>
      </c>
      <c r="Q598">
        <f t="shared" si="56"/>
        <v>0</v>
      </c>
    </row>
    <row r="599" spans="14:17" x14ac:dyDescent="0.25">
      <c r="N599" t="e">
        <f>VLOOKUP(B599,'saldo z22k032'!D:F,3,FALSE)</f>
        <v>#N/A</v>
      </c>
      <c r="O599" s="6" t="e">
        <f t="shared" si="54"/>
        <v>#N/A</v>
      </c>
      <c r="P599" s="6" t="e">
        <f t="shared" si="55"/>
        <v>#N/A</v>
      </c>
      <c r="Q599">
        <f t="shared" si="56"/>
        <v>0</v>
      </c>
    </row>
    <row r="600" spans="14:17" x14ac:dyDescent="0.25">
      <c r="N600" t="e">
        <f>VLOOKUP(B600,'saldo z22k032'!D:F,3,FALSE)</f>
        <v>#N/A</v>
      </c>
      <c r="O600" s="6" t="e">
        <f t="shared" si="54"/>
        <v>#N/A</v>
      </c>
      <c r="P600" s="6" t="e">
        <f t="shared" si="55"/>
        <v>#N/A</v>
      </c>
      <c r="Q600">
        <f t="shared" si="56"/>
        <v>0</v>
      </c>
    </row>
    <row r="601" spans="14:17" x14ac:dyDescent="0.25">
      <c r="N601" t="e">
        <f>VLOOKUP(B601,'saldo z22k032'!D:F,3,FALSE)</f>
        <v>#N/A</v>
      </c>
      <c r="O601" s="6" t="e">
        <f t="shared" si="54"/>
        <v>#N/A</v>
      </c>
      <c r="P601" s="6" t="e">
        <f t="shared" si="55"/>
        <v>#N/A</v>
      </c>
      <c r="Q601">
        <f t="shared" si="56"/>
        <v>0</v>
      </c>
    </row>
    <row r="602" spans="14:17" x14ac:dyDescent="0.25">
      <c r="N602" t="e">
        <f>VLOOKUP(B602,'saldo z22k032'!D:F,3,FALSE)</f>
        <v>#N/A</v>
      </c>
      <c r="O602" s="6" t="e">
        <f t="shared" si="54"/>
        <v>#N/A</v>
      </c>
      <c r="P602" s="6" t="e">
        <f t="shared" si="55"/>
        <v>#N/A</v>
      </c>
      <c r="Q602">
        <f t="shared" si="56"/>
        <v>0</v>
      </c>
    </row>
    <row r="603" spans="14:17" x14ac:dyDescent="0.25">
      <c r="N603" t="e">
        <f>VLOOKUP(B603,'saldo z22k032'!D:F,3,FALSE)</f>
        <v>#N/A</v>
      </c>
      <c r="O603" s="6" t="e">
        <f t="shared" si="54"/>
        <v>#N/A</v>
      </c>
      <c r="P603" s="6" t="e">
        <f t="shared" si="55"/>
        <v>#N/A</v>
      </c>
      <c r="Q603">
        <f t="shared" si="56"/>
        <v>0</v>
      </c>
    </row>
    <row r="604" spans="14:17" x14ac:dyDescent="0.25">
      <c r="N604" t="e">
        <f>VLOOKUP(B604,'saldo z22k032'!D:F,3,FALSE)</f>
        <v>#N/A</v>
      </c>
      <c r="O604" s="6" t="e">
        <f t="shared" si="54"/>
        <v>#N/A</v>
      </c>
      <c r="P604" s="6" t="e">
        <f t="shared" si="55"/>
        <v>#N/A</v>
      </c>
      <c r="Q604">
        <f t="shared" si="56"/>
        <v>0</v>
      </c>
    </row>
    <row r="605" spans="14:17" x14ac:dyDescent="0.25">
      <c r="N605" t="e">
        <f>VLOOKUP(B605,'saldo z22k032'!D:F,3,FALSE)</f>
        <v>#N/A</v>
      </c>
      <c r="O605" s="6" t="e">
        <f t="shared" ref="O605:O668" si="57">G605-N605</f>
        <v>#N/A</v>
      </c>
      <c r="P605" s="6" t="e">
        <f t="shared" ref="P605:P668" si="58">O605-M605</f>
        <v>#N/A</v>
      </c>
      <c r="Q605">
        <f t="shared" ref="Q605:Q668" si="59">A605</f>
        <v>0</v>
      </c>
    </row>
    <row r="606" spans="14:17" x14ac:dyDescent="0.25">
      <c r="N606" t="e">
        <f>VLOOKUP(B606,'saldo z22k032'!D:F,3,FALSE)</f>
        <v>#N/A</v>
      </c>
      <c r="O606" s="6" t="e">
        <f t="shared" si="57"/>
        <v>#N/A</v>
      </c>
      <c r="P606" s="6" t="e">
        <f t="shared" si="58"/>
        <v>#N/A</v>
      </c>
      <c r="Q606">
        <f t="shared" si="59"/>
        <v>0</v>
      </c>
    </row>
    <row r="607" spans="14:17" x14ac:dyDescent="0.25">
      <c r="N607" t="e">
        <f>VLOOKUP(B607,'saldo z22k032'!D:F,3,FALSE)</f>
        <v>#N/A</v>
      </c>
      <c r="O607" s="6" t="e">
        <f t="shared" si="57"/>
        <v>#N/A</v>
      </c>
      <c r="P607" s="6" t="e">
        <f t="shared" si="58"/>
        <v>#N/A</v>
      </c>
      <c r="Q607">
        <f t="shared" si="59"/>
        <v>0</v>
      </c>
    </row>
    <row r="608" spans="14:17" x14ac:dyDescent="0.25">
      <c r="N608" t="e">
        <f>VLOOKUP(B608,'saldo z22k032'!D:F,3,FALSE)</f>
        <v>#N/A</v>
      </c>
      <c r="O608" s="6" t="e">
        <f t="shared" si="57"/>
        <v>#N/A</v>
      </c>
      <c r="P608" s="6" t="e">
        <f t="shared" si="58"/>
        <v>#N/A</v>
      </c>
      <c r="Q608">
        <f t="shared" si="59"/>
        <v>0</v>
      </c>
    </row>
    <row r="609" spans="14:17" x14ac:dyDescent="0.25">
      <c r="N609" t="e">
        <f>VLOOKUP(B609,'saldo z22k032'!D:F,3,FALSE)</f>
        <v>#N/A</v>
      </c>
      <c r="O609" s="6" t="e">
        <f t="shared" si="57"/>
        <v>#N/A</v>
      </c>
      <c r="P609" s="6" t="e">
        <f t="shared" si="58"/>
        <v>#N/A</v>
      </c>
      <c r="Q609">
        <f t="shared" si="59"/>
        <v>0</v>
      </c>
    </row>
    <row r="610" spans="14:17" x14ac:dyDescent="0.25">
      <c r="N610" t="e">
        <f>VLOOKUP(B610,'saldo z22k032'!D:F,3,FALSE)</f>
        <v>#N/A</v>
      </c>
      <c r="O610" s="6" t="e">
        <f t="shared" si="57"/>
        <v>#N/A</v>
      </c>
      <c r="P610" s="6" t="e">
        <f t="shared" si="58"/>
        <v>#N/A</v>
      </c>
      <c r="Q610">
        <f t="shared" si="59"/>
        <v>0</v>
      </c>
    </row>
    <row r="611" spans="14:17" x14ac:dyDescent="0.25">
      <c r="N611" t="e">
        <f>VLOOKUP(B611,'saldo z22k032'!D:F,3,FALSE)</f>
        <v>#N/A</v>
      </c>
      <c r="O611" s="6" t="e">
        <f t="shared" si="57"/>
        <v>#N/A</v>
      </c>
      <c r="P611" s="6" t="e">
        <f t="shared" si="58"/>
        <v>#N/A</v>
      </c>
      <c r="Q611">
        <f t="shared" si="59"/>
        <v>0</v>
      </c>
    </row>
    <row r="612" spans="14:17" x14ac:dyDescent="0.25">
      <c r="N612" t="e">
        <f>VLOOKUP(B612,'saldo z22k032'!D:F,3,FALSE)</f>
        <v>#N/A</v>
      </c>
      <c r="O612" s="6" t="e">
        <f t="shared" si="57"/>
        <v>#N/A</v>
      </c>
      <c r="P612" s="6" t="e">
        <f t="shared" si="58"/>
        <v>#N/A</v>
      </c>
      <c r="Q612">
        <f t="shared" si="59"/>
        <v>0</v>
      </c>
    </row>
    <row r="613" spans="14:17" x14ac:dyDescent="0.25">
      <c r="N613" t="e">
        <f>VLOOKUP(B613,'saldo z22k032'!D:F,3,FALSE)</f>
        <v>#N/A</v>
      </c>
      <c r="O613" s="6" t="e">
        <f t="shared" si="57"/>
        <v>#N/A</v>
      </c>
      <c r="P613" s="6" t="e">
        <f t="shared" si="58"/>
        <v>#N/A</v>
      </c>
      <c r="Q613">
        <f t="shared" si="59"/>
        <v>0</v>
      </c>
    </row>
    <row r="614" spans="14:17" x14ac:dyDescent="0.25">
      <c r="N614" t="e">
        <f>VLOOKUP(B614,'saldo z22k032'!D:F,3,FALSE)</f>
        <v>#N/A</v>
      </c>
      <c r="O614" s="6" t="e">
        <f t="shared" si="57"/>
        <v>#N/A</v>
      </c>
      <c r="P614" s="6" t="e">
        <f t="shared" si="58"/>
        <v>#N/A</v>
      </c>
      <c r="Q614">
        <f t="shared" si="59"/>
        <v>0</v>
      </c>
    </row>
    <row r="615" spans="14:17" x14ac:dyDescent="0.25">
      <c r="N615" t="e">
        <f>VLOOKUP(B615,'saldo z22k032'!D:F,3,FALSE)</f>
        <v>#N/A</v>
      </c>
      <c r="O615" s="6" t="e">
        <f t="shared" si="57"/>
        <v>#N/A</v>
      </c>
      <c r="P615" s="6" t="e">
        <f t="shared" si="58"/>
        <v>#N/A</v>
      </c>
      <c r="Q615">
        <f t="shared" si="59"/>
        <v>0</v>
      </c>
    </row>
    <row r="616" spans="14:17" x14ac:dyDescent="0.25">
      <c r="N616" t="e">
        <f>VLOOKUP(B616,'saldo z22k032'!D:F,3,FALSE)</f>
        <v>#N/A</v>
      </c>
      <c r="O616" s="6" t="e">
        <f t="shared" si="57"/>
        <v>#N/A</v>
      </c>
      <c r="P616" s="6" t="e">
        <f t="shared" si="58"/>
        <v>#N/A</v>
      </c>
      <c r="Q616">
        <f t="shared" si="59"/>
        <v>0</v>
      </c>
    </row>
    <row r="617" spans="14:17" x14ac:dyDescent="0.25">
      <c r="N617" t="e">
        <f>VLOOKUP(B617,'saldo z22k032'!D:F,3,FALSE)</f>
        <v>#N/A</v>
      </c>
      <c r="O617" s="6" t="e">
        <f t="shared" si="57"/>
        <v>#N/A</v>
      </c>
      <c r="P617" s="6" t="e">
        <f t="shared" si="58"/>
        <v>#N/A</v>
      </c>
      <c r="Q617">
        <f t="shared" si="59"/>
        <v>0</v>
      </c>
    </row>
    <row r="618" spans="14:17" x14ac:dyDescent="0.25">
      <c r="N618" t="e">
        <f>VLOOKUP(B618,'saldo z22k032'!D:F,3,FALSE)</f>
        <v>#N/A</v>
      </c>
      <c r="O618" s="6" t="e">
        <f t="shared" si="57"/>
        <v>#N/A</v>
      </c>
      <c r="P618" s="6" t="e">
        <f t="shared" si="58"/>
        <v>#N/A</v>
      </c>
      <c r="Q618">
        <f t="shared" si="59"/>
        <v>0</v>
      </c>
    </row>
    <row r="619" spans="14:17" x14ac:dyDescent="0.25">
      <c r="N619" t="e">
        <f>VLOOKUP(B619,'saldo z22k032'!D:F,3,FALSE)</f>
        <v>#N/A</v>
      </c>
      <c r="O619" s="6" t="e">
        <f t="shared" si="57"/>
        <v>#N/A</v>
      </c>
      <c r="P619" s="6" t="e">
        <f t="shared" si="58"/>
        <v>#N/A</v>
      </c>
      <c r="Q619">
        <f t="shared" si="59"/>
        <v>0</v>
      </c>
    </row>
    <row r="620" spans="14:17" x14ac:dyDescent="0.25">
      <c r="N620" t="e">
        <f>VLOOKUP(B620,'saldo z22k032'!D:F,3,FALSE)</f>
        <v>#N/A</v>
      </c>
      <c r="O620" s="6" t="e">
        <f t="shared" si="57"/>
        <v>#N/A</v>
      </c>
      <c r="P620" s="6" t="e">
        <f t="shared" si="58"/>
        <v>#N/A</v>
      </c>
      <c r="Q620">
        <f t="shared" si="59"/>
        <v>0</v>
      </c>
    </row>
    <row r="621" spans="14:17" x14ac:dyDescent="0.25">
      <c r="N621" t="e">
        <f>VLOOKUP(B621,'saldo z22k032'!D:F,3,FALSE)</f>
        <v>#N/A</v>
      </c>
      <c r="O621" s="6" t="e">
        <f t="shared" si="57"/>
        <v>#N/A</v>
      </c>
      <c r="P621" s="6" t="e">
        <f t="shared" si="58"/>
        <v>#N/A</v>
      </c>
      <c r="Q621">
        <f t="shared" si="59"/>
        <v>0</v>
      </c>
    </row>
    <row r="622" spans="14:17" x14ac:dyDescent="0.25">
      <c r="N622" t="e">
        <f>VLOOKUP(B622,'saldo z22k032'!D:F,3,FALSE)</f>
        <v>#N/A</v>
      </c>
      <c r="O622" s="6" t="e">
        <f t="shared" si="57"/>
        <v>#N/A</v>
      </c>
      <c r="P622" s="6" t="e">
        <f t="shared" si="58"/>
        <v>#N/A</v>
      </c>
      <c r="Q622">
        <f t="shared" si="59"/>
        <v>0</v>
      </c>
    </row>
    <row r="623" spans="14:17" x14ac:dyDescent="0.25">
      <c r="N623" t="e">
        <f>VLOOKUP(B623,'saldo z22k032'!D:F,3,FALSE)</f>
        <v>#N/A</v>
      </c>
      <c r="O623" s="6" t="e">
        <f t="shared" si="57"/>
        <v>#N/A</v>
      </c>
      <c r="P623" s="6" t="e">
        <f t="shared" si="58"/>
        <v>#N/A</v>
      </c>
      <c r="Q623">
        <f t="shared" si="59"/>
        <v>0</v>
      </c>
    </row>
    <row r="624" spans="14:17" x14ac:dyDescent="0.25">
      <c r="N624" t="e">
        <f>VLOOKUP(B624,'saldo z22k032'!D:F,3,FALSE)</f>
        <v>#N/A</v>
      </c>
      <c r="O624" s="6" t="e">
        <f t="shared" si="57"/>
        <v>#N/A</v>
      </c>
      <c r="P624" s="6" t="e">
        <f t="shared" si="58"/>
        <v>#N/A</v>
      </c>
      <c r="Q624">
        <f t="shared" si="59"/>
        <v>0</v>
      </c>
    </row>
    <row r="625" spans="14:17" x14ac:dyDescent="0.25">
      <c r="N625" t="e">
        <f>VLOOKUP(B625,'saldo z22k032'!D:F,3,FALSE)</f>
        <v>#N/A</v>
      </c>
      <c r="O625" s="6" t="e">
        <f t="shared" si="57"/>
        <v>#N/A</v>
      </c>
      <c r="P625" s="6" t="e">
        <f t="shared" si="58"/>
        <v>#N/A</v>
      </c>
      <c r="Q625">
        <f t="shared" si="59"/>
        <v>0</v>
      </c>
    </row>
    <row r="626" spans="14:17" x14ac:dyDescent="0.25">
      <c r="N626" t="e">
        <f>VLOOKUP(B626,'saldo z22k032'!D:F,3,FALSE)</f>
        <v>#N/A</v>
      </c>
      <c r="O626" s="6" t="e">
        <f t="shared" si="57"/>
        <v>#N/A</v>
      </c>
      <c r="P626" s="6" t="e">
        <f t="shared" si="58"/>
        <v>#N/A</v>
      </c>
      <c r="Q626">
        <f t="shared" si="59"/>
        <v>0</v>
      </c>
    </row>
    <row r="627" spans="14:17" x14ac:dyDescent="0.25">
      <c r="N627" t="e">
        <f>VLOOKUP(B627,'saldo z22k032'!D:F,3,FALSE)</f>
        <v>#N/A</v>
      </c>
      <c r="O627" s="6" t="e">
        <f t="shared" si="57"/>
        <v>#N/A</v>
      </c>
      <c r="P627" s="6" t="e">
        <f t="shared" si="58"/>
        <v>#N/A</v>
      </c>
      <c r="Q627">
        <f t="shared" si="59"/>
        <v>0</v>
      </c>
    </row>
    <row r="628" spans="14:17" x14ac:dyDescent="0.25">
      <c r="N628" t="e">
        <f>VLOOKUP(B628,'saldo z22k032'!D:F,3,FALSE)</f>
        <v>#N/A</v>
      </c>
      <c r="O628" s="6" t="e">
        <f t="shared" si="57"/>
        <v>#N/A</v>
      </c>
      <c r="P628" s="6" t="e">
        <f t="shared" si="58"/>
        <v>#N/A</v>
      </c>
      <c r="Q628">
        <f t="shared" si="59"/>
        <v>0</v>
      </c>
    </row>
    <row r="629" spans="14:17" x14ac:dyDescent="0.25">
      <c r="N629" t="e">
        <f>VLOOKUP(B629,'saldo z22k032'!D:F,3,FALSE)</f>
        <v>#N/A</v>
      </c>
      <c r="O629" s="6" t="e">
        <f t="shared" si="57"/>
        <v>#N/A</v>
      </c>
      <c r="P629" s="6" t="e">
        <f t="shared" si="58"/>
        <v>#N/A</v>
      </c>
      <c r="Q629">
        <f t="shared" si="59"/>
        <v>0</v>
      </c>
    </row>
    <row r="630" spans="14:17" x14ac:dyDescent="0.25">
      <c r="N630" t="e">
        <f>VLOOKUP(B630,'saldo z22k032'!D:F,3,FALSE)</f>
        <v>#N/A</v>
      </c>
      <c r="O630" s="6" t="e">
        <f t="shared" si="57"/>
        <v>#N/A</v>
      </c>
      <c r="P630" s="6" t="e">
        <f t="shared" si="58"/>
        <v>#N/A</v>
      </c>
      <c r="Q630">
        <f t="shared" si="59"/>
        <v>0</v>
      </c>
    </row>
    <row r="631" spans="14:17" x14ac:dyDescent="0.25">
      <c r="N631" t="e">
        <f>VLOOKUP(B631,'saldo z22k032'!D:F,3,FALSE)</f>
        <v>#N/A</v>
      </c>
      <c r="O631" s="6" t="e">
        <f t="shared" si="57"/>
        <v>#N/A</v>
      </c>
      <c r="P631" s="6" t="e">
        <f t="shared" si="58"/>
        <v>#N/A</v>
      </c>
      <c r="Q631">
        <f t="shared" si="59"/>
        <v>0</v>
      </c>
    </row>
    <row r="632" spans="14:17" x14ac:dyDescent="0.25">
      <c r="N632" t="e">
        <f>VLOOKUP(B632,'saldo z22k032'!D:F,3,FALSE)</f>
        <v>#N/A</v>
      </c>
      <c r="O632" s="6" t="e">
        <f t="shared" si="57"/>
        <v>#N/A</v>
      </c>
      <c r="P632" s="6" t="e">
        <f t="shared" si="58"/>
        <v>#N/A</v>
      </c>
      <c r="Q632">
        <f t="shared" si="59"/>
        <v>0</v>
      </c>
    </row>
    <row r="633" spans="14:17" x14ac:dyDescent="0.25">
      <c r="N633" t="e">
        <f>VLOOKUP(B633,'saldo z22k032'!D:F,3,FALSE)</f>
        <v>#N/A</v>
      </c>
      <c r="O633" s="6" t="e">
        <f t="shared" si="57"/>
        <v>#N/A</v>
      </c>
      <c r="P633" s="6" t="e">
        <f t="shared" si="58"/>
        <v>#N/A</v>
      </c>
      <c r="Q633">
        <f t="shared" si="59"/>
        <v>0</v>
      </c>
    </row>
    <row r="634" spans="14:17" x14ac:dyDescent="0.25">
      <c r="N634" t="e">
        <f>VLOOKUP(B634,'saldo z22k032'!D:F,3,FALSE)</f>
        <v>#N/A</v>
      </c>
      <c r="O634" s="6" t="e">
        <f t="shared" si="57"/>
        <v>#N/A</v>
      </c>
      <c r="P634" s="6" t="e">
        <f t="shared" si="58"/>
        <v>#N/A</v>
      </c>
      <c r="Q634">
        <f t="shared" si="59"/>
        <v>0</v>
      </c>
    </row>
    <row r="635" spans="14:17" x14ac:dyDescent="0.25">
      <c r="N635" t="e">
        <f>VLOOKUP(B635,'saldo z22k032'!D:F,3,FALSE)</f>
        <v>#N/A</v>
      </c>
      <c r="O635" s="6" t="e">
        <f t="shared" si="57"/>
        <v>#N/A</v>
      </c>
      <c r="P635" s="6" t="e">
        <f t="shared" si="58"/>
        <v>#N/A</v>
      </c>
      <c r="Q635">
        <f t="shared" si="59"/>
        <v>0</v>
      </c>
    </row>
    <row r="636" spans="14:17" x14ac:dyDescent="0.25">
      <c r="N636" t="e">
        <f>VLOOKUP(B636,'saldo z22k032'!D:F,3,FALSE)</f>
        <v>#N/A</v>
      </c>
      <c r="O636" s="6" t="e">
        <f t="shared" si="57"/>
        <v>#N/A</v>
      </c>
      <c r="P636" s="6" t="e">
        <f t="shared" si="58"/>
        <v>#N/A</v>
      </c>
      <c r="Q636">
        <f t="shared" si="59"/>
        <v>0</v>
      </c>
    </row>
    <row r="637" spans="14:17" x14ac:dyDescent="0.25">
      <c r="N637" t="e">
        <f>VLOOKUP(B637,'saldo z22k032'!D:F,3,FALSE)</f>
        <v>#N/A</v>
      </c>
      <c r="O637" s="6" t="e">
        <f t="shared" si="57"/>
        <v>#N/A</v>
      </c>
      <c r="P637" s="6" t="e">
        <f t="shared" si="58"/>
        <v>#N/A</v>
      </c>
      <c r="Q637">
        <f t="shared" si="59"/>
        <v>0</v>
      </c>
    </row>
    <row r="638" spans="14:17" x14ac:dyDescent="0.25">
      <c r="N638" t="e">
        <f>VLOOKUP(B638,'saldo z22k032'!D:F,3,FALSE)</f>
        <v>#N/A</v>
      </c>
      <c r="O638" s="6" t="e">
        <f t="shared" si="57"/>
        <v>#N/A</v>
      </c>
      <c r="P638" s="6" t="e">
        <f t="shared" si="58"/>
        <v>#N/A</v>
      </c>
      <c r="Q638">
        <f t="shared" si="59"/>
        <v>0</v>
      </c>
    </row>
    <row r="639" spans="14:17" x14ac:dyDescent="0.25">
      <c r="N639" t="e">
        <f>VLOOKUP(B639,'saldo z22k032'!D:F,3,FALSE)</f>
        <v>#N/A</v>
      </c>
      <c r="O639" s="6" t="e">
        <f t="shared" si="57"/>
        <v>#N/A</v>
      </c>
      <c r="P639" s="6" t="e">
        <f t="shared" si="58"/>
        <v>#N/A</v>
      </c>
      <c r="Q639">
        <f t="shared" si="59"/>
        <v>0</v>
      </c>
    </row>
    <row r="640" spans="14:17" x14ac:dyDescent="0.25">
      <c r="N640" t="e">
        <f>VLOOKUP(B640,'saldo z22k032'!D:F,3,FALSE)</f>
        <v>#N/A</v>
      </c>
      <c r="O640" s="6" t="e">
        <f t="shared" si="57"/>
        <v>#N/A</v>
      </c>
      <c r="P640" s="6" t="e">
        <f t="shared" si="58"/>
        <v>#N/A</v>
      </c>
      <c r="Q640">
        <f t="shared" si="59"/>
        <v>0</v>
      </c>
    </row>
    <row r="641" spans="14:17" x14ac:dyDescent="0.25">
      <c r="N641" t="e">
        <f>VLOOKUP(B641,'saldo z22k032'!D:F,3,FALSE)</f>
        <v>#N/A</v>
      </c>
      <c r="O641" s="6" t="e">
        <f t="shared" si="57"/>
        <v>#N/A</v>
      </c>
      <c r="P641" s="6" t="e">
        <f t="shared" si="58"/>
        <v>#N/A</v>
      </c>
      <c r="Q641">
        <f t="shared" si="59"/>
        <v>0</v>
      </c>
    </row>
    <row r="642" spans="14:17" x14ac:dyDescent="0.25">
      <c r="N642" t="e">
        <f>VLOOKUP(B642,'saldo z22k032'!D:F,3,FALSE)</f>
        <v>#N/A</v>
      </c>
      <c r="O642" s="6" t="e">
        <f t="shared" si="57"/>
        <v>#N/A</v>
      </c>
      <c r="P642" s="6" t="e">
        <f t="shared" si="58"/>
        <v>#N/A</v>
      </c>
      <c r="Q642">
        <f t="shared" si="59"/>
        <v>0</v>
      </c>
    </row>
    <row r="643" spans="14:17" x14ac:dyDescent="0.25">
      <c r="N643" t="e">
        <f>VLOOKUP(B643,'saldo z22k032'!D:F,3,FALSE)</f>
        <v>#N/A</v>
      </c>
      <c r="O643" s="6" t="e">
        <f t="shared" si="57"/>
        <v>#N/A</v>
      </c>
      <c r="P643" s="6" t="e">
        <f t="shared" si="58"/>
        <v>#N/A</v>
      </c>
      <c r="Q643">
        <f t="shared" si="59"/>
        <v>0</v>
      </c>
    </row>
    <row r="644" spans="14:17" x14ac:dyDescent="0.25">
      <c r="N644" t="e">
        <f>VLOOKUP(B644,'saldo z22k032'!D:F,3,FALSE)</f>
        <v>#N/A</v>
      </c>
      <c r="O644" s="6" t="e">
        <f t="shared" si="57"/>
        <v>#N/A</v>
      </c>
      <c r="P644" s="6" t="e">
        <f t="shared" si="58"/>
        <v>#N/A</v>
      </c>
      <c r="Q644">
        <f t="shared" si="59"/>
        <v>0</v>
      </c>
    </row>
    <row r="645" spans="14:17" x14ac:dyDescent="0.25">
      <c r="N645" t="e">
        <f>VLOOKUP(B645,'saldo z22k032'!D:F,3,FALSE)</f>
        <v>#N/A</v>
      </c>
      <c r="O645" s="6" t="e">
        <f t="shared" si="57"/>
        <v>#N/A</v>
      </c>
      <c r="P645" s="6" t="e">
        <f t="shared" si="58"/>
        <v>#N/A</v>
      </c>
      <c r="Q645">
        <f t="shared" si="59"/>
        <v>0</v>
      </c>
    </row>
    <row r="646" spans="14:17" x14ac:dyDescent="0.25">
      <c r="N646" t="e">
        <f>VLOOKUP(B646,'saldo z22k032'!D:F,3,FALSE)</f>
        <v>#N/A</v>
      </c>
      <c r="O646" s="6" t="e">
        <f t="shared" si="57"/>
        <v>#N/A</v>
      </c>
      <c r="P646" s="6" t="e">
        <f t="shared" si="58"/>
        <v>#N/A</v>
      </c>
      <c r="Q646">
        <f t="shared" si="59"/>
        <v>0</v>
      </c>
    </row>
    <row r="647" spans="14:17" x14ac:dyDescent="0.25">
      <c r="N647" t="e">
        <f>VLOOKUP(B647,'saldo z22k032'!D:F,3,FALSE)</f>
        <v>#N/A</v>
      </c>
      <c r="O647" s="6" t="e">
        <f t="shared" si="57"/>
        <v>#N/A</v>
      </c>
      <c r="P647" s="6" t="e">
        <f t="shared" si="58"/>
        <v>#N/A</v>
      </c>
      <c r="Q647">
        <f t="shared" si="59"/>
        <v>0</v>
      </c>
    </row>
    <row r="648" spans="14:17" x14ac:dyDescent="0.25">
      <c r="N648" t="e">
        <f>VLOOKUP(B648,'saldo z22k032'!D:F,3,FALSE)</f>
        <v>#N/A</v>
      </c>
      <c r="O648" s="6" t="e">
        <f t="shared" si="57"/>
        <v>#N/A</v>
      </c>
      <c r="P648" s="6" t="e">
        <f t="shared" si="58"/>
        <v>#N/A</v>
      </c>
      <c r="Q648">
        <f t="shared" si="59"/>
        <v>0</v>
      </c>
    </row>
    <row r="649" spans="14:17" x14ac:dyDescent="0.25">
      <c r="N649" t="e">
        <f>VLOOKUP(B649,'saldo z22k032'!D:F,3,FALSE)</f>
        <v>#N/A</v>
      </c>
      <c r="O649" s="6" t="e">
        <f t="shared" si="57"/>
        <v>#N/A</v>
      </c>
      <c r="P649" s="6" t="e">
        <f t="shared" si="58"/>
        <v>#N/A</v>
      </c>
      <c r="Q649">
        <f t="shared" si="59"/>
        <v>0</v>
      </c>
    </row>
    <row r="650" spans="14:17" x14ac:dyDescent="0.25">
      <c r="N650" t="e">
        <f>VLOOKUP(B650,'saldo z22k032'!D:F,3,FALSE)</f>
        <v>#N/A</v>
      </c>
      <c r="O650" s="6" t="e">
        <f t="shared" si="57"/>
        <v>#N/A</v>
      </c>
      <c r="P650" s="6" t="e">
        <f t="shared" si="58"/>
        <v>#N/A</v>
      </c>
      <c r="Q650">
        <f t="shared" si="59"/>
        <v>0</v>
      </c>
    </row>
    <row r="651" spans="14:17" x14ac:dyDescent="0.25">
      <c r="N651" t="e">
        <f>VLOOKUP(B651,'saldo z22k032'!D:F,3,FALSE)</f>
        <v>#N/A</v>
      </c>
      <c r="O651" s="6" t="e">
        <f t="shared" si="57"/>
        <v>#N/A</v>
      </c>
      <c r="P651" s="6" t="e">
        <f t="shared" si="58"/>
        <v>#N/A</v>
      </c>
      <c r="Q651">
        <f t="shared" si="59"/>
        <v>0</v>
      </c>
    </row>
    <row r="652" spans="14:17" x14ac:dyDescent="0.25">
      <c r="N652" t="e">
        <f>VLOOKUP(B652,'saldo z22k032'!D:F,3,FALSE)</f>
        <v>#N/A</v>
      </c>
      <c r="O652" s="6" t="e">
        <f t="shared" si="57"/>
        <v>#N/A</v>
      </c>
      <c r="P652" s="6" t="e">
        <f t="shared" si="58"/>
        <v>#N/A</v>
      </c>
      <c r="Q652">
        <f t="shared" si="59"/>
        <v>0</v>
      </c>
    </row>
    <row r="653" spans="14:17" x14ac:dyDescent="0.25">
      <c r="N653" t="e">
        <f>VLOOKUP(B653,'saldo z22k032'!D:F,3,FALSE)</f>
        <v>#N/A</v>
      </c>
      <c r="O653" s="6" t="e">
        <f t="shared" si="57"/>
        <v>#N/A</v>
      </c>
      <c r="P653" s="6" t="e">
        <f t="shared" si="58"/>
        <v>#N/A</v>
      </c>
      <c r="Q653">
        <f t="shared" si="59"/>
        <v>0</v>
      </c>
    </row>
    <row r="654" spans="14:17" x14ac:dyDescent="0.25">
      <c r="N654" t="e">
        <f>VLOOKUP(B654,'saldo z22k032'!D:F,3,FALSE)</f>
        <v>#N/A</v>
      </c>
      <c r="O654" s="6" t="e">
        <f t="shared" si="57"/>
        <v>#N/A</v>
      </c>
      <c r="P654" s="6" t="e">
        <f t="shared" si="58"/>
        <v>#N/A</v>
      </c>
      <c r="Q654">
        <f t="shared" si="59"/>
        <v>0</v>
      </c>
    </row>
    <row r="655" spans="14:17" x14ac:dyDescent="0.25">
      <c r="N655" t="e">
        <f>VLOOKUP(B655,'saldo z22k032'!D:F,3,FALSE)</f>
        <v>#N/A</v>
      </c>
      <c r="O655" s="6" t="e">
        <f t="shared" si="57"/>
        <v>#N/A</v>
      </c>
      <c r="P655" s="6" t="e">
        <f t="shared" si="58"/>
        <v>#N/A</v>
      </c>
      <c r="Q655">
        <f t="shared" si="59"/>
        <v>0</v>
      </c>
    </row>
    <row r="656" spans="14:17" x14ac:dyDescent="0.25">
      <c r="N656" t="e">
        <f>VLOOKUP(B656,'saldo z22k032'!D:F,3,FALSE)</f>
        <v>#N/A</v>
      </c>
      <c r="O656" s="6" t="e">
        <f t="shared" si="57"/>
        <v>#N/A</v>
      </c>
      <c r="P656" s="6" t="e">
        <f t="shared" si="58"/>
        <v>#N/A</v>
      </c>
      <c r="Q656">
        <f t="shared" si="59"/>
        <v>0</v>
      </c>
    </row>
    <row r="657" spans="14:17" x14ac:dyDescent="0.25">
      <c r="N657" t="e">
        <f>VLOOKUP(B657,'saldo z22k032'!D:F,3,FALSE)</f>
        <v>#N/A</v>
      </c>
      <c r="O657" s="6" t="e">
        <f t="shared" si="57"/>
        <v>#N/A</v>
      </c>
      <c r="P657" s="6" t="e">
        <f t="shared" si="58"/>
        <v>#N/A</v>
      </c>
      <c r="Q657">
        <f t="shared" si="59"/>
        <v>0</v>
      </c>
    </row>
    <row r="658" spans="14:17" x14ac:dyDescent="0.25">
      <c r="N658" t="e">
        <f>VLOOKUP(B658,'saldo z22k032'!D:F,3,FALSE)</f>
        <v>#N/A</v>
      </c>
      <c r="O658" s="6" t="e">
        <f t="shared" si="57"/>
        <v>#N/A</v>
      </c>
      <c r="P658" s="6" t="e">
        <f t="shared" si="58"/>
        <v>#N/A</v>
      </c>
      <c r="Q658">
        <f t="shared" si="59"/>
        <v>0</v>
      </c>
    </row>
    <row r="659" spans="14:17" x14ac:dyDescent="0.25">
      <c r="N659" t="e">
        <f>VLOOKUP(B659,'saldo z22k032'!D:F,3,FALSE)</f>
        <v>#N/A</v>
      </c>
      <c r="O659" s="6" t="e">
        <f t="shared" si="57"/>
        <v>#N/A</v>
      </c>
      <c r="P659" s="6" t="e">
        <f t="shared" si="58"/>
        <v>#N/A</v>
      </c>
      <c r="Q659">
        <f t="shared" si="59"/>
        <v>0</v>
      </c>
    </row>
    <row r="660" spans="14:17" x14ac:dyDescent="0.25">
      <c r="N660" t="e">
        <f>VLOOKUP(B660,'saldo z22k032'!D:F,3,FALSE)</f>
        <v>#N/A</v>
      </c>
      <c r="O660" s="6" t="e">
        <f t="shared" si="57"/>
        <v>#N/A</v>
      </c>
      <c r="P660" s="6" t="e">
        <f t="shared" si="58"/>
        <v>#N/A</v>
      </c>
      <c r="Q660">
        <f t="shared" si="59"/>
        <v>0</v>
      </c>
    </row>
    <row r="661" spans="14:17" x14ac:dyDescent="0.25">
      <c r="N661" t="e">
        <f>VLOOKUP(B661,'saldo z22k032'!D:F,3,FALSE)</f>
        <v>#N/A</v>
      </c>
      <c r="O661" s="6" t="e">
        <f t="shared" si="57"/>
        <v>#N/A</v>
      </c>
      <c r="P661" s="6" t="e">
        <f t="shared" si="58"/>
        <v>#N/A</v>
      </c>
      <c r="Q661">
        <f t="shared" si="59"/>
        <v>0</v>
      </c>
    </row>
    <row r="662" spans="14:17" x14ac:dyDescent="0.25">
      <c r="N662" t="e">
        <f>VLOOKUP(B662,'saldo z22k032'!D:F,3,FALSE)</f>
        <v>#N/A</v>
      </c>
      <c r="O662" s="6" t="e">
        <f t="shared" si="57"/>
        <v>#N/A</v>
      </c>
      <c r="P662" s="6" t="e">
        <f t="shared" si="58"/>
        <v>#N/A</v>
      </c>
      <c r="Q662">
        <f t="shared" si="59"/>
        <v>0</v>
      </c>
    </row>
    <row r="663" spans="14:17" x14ac:dyDescent="0.25">
      <c r="N663" t="e">
        <f>VLOOKUP(B663,'saldo z22k032'!D:F,3,FALSE)</f>
        <v>#N/A</v>
      </c>
      <c r="O663" s="6" t="e">
        <f t="shared" si="57"/>
        <v>#N/A</v>
      </c>
      <c r="P663" s="6" t="e">
        <f t="shared" si="58"/>
        <v>#N/A</v>
      </c>
      <c r="Q663">
        <f t="shared" si="59"/>
        <v>0</v>
      </c>
    </row>
    <row r="664" spans="14:17" x14ac:dyDescent="0.25">
      <c r="N664" t="e">
        <f>VLOOKUP(B664,'saldo z22k032'!D:F,3,FALSE)</f>
        <v>#N/A</v>
      </c>
      <c r="O664" s="6" t="e">
        <f t="shared" si="57"/>
        <v>#N/A</v>
      </c>
      <c r="P664" s="6" t="e">
        <f t="shared" si="58"/>
        <v>#N/A</v>
      </c>
      <c r="Q664">
        <f t="shared" si="59"/>
        <v>0</v>
      </c>
    </row>
    <row r="665" spans="14:17" x14ac:dyDescent="0.25">
      <c r="N665" t="e">
        <f>VLOOKUP(B665,'saldo z22k032'!D:F,3,FALSE)</f>
        <v>#N/A</v>
      </c>
      <c r="O665" s="6" t="e">
        <f t="shared" si="57"/>
        <v>#N/A</v>
      </c>
      <c r="P665" s="6" t="e">
        <f t="shared" si="58"/>
        <v>#N/A</v>
      </c>
      <c r="Q665">
        <f t="shared" si="59"/>
        <v>0</v>
      </c>
    </row>
    <row r="666" spans="14:17" x14ac:dyDescent="0.25">
      <c r="N666" t="e">
        <f>VLOOKUP(B666,'saldo z22k032'!D:F,3,FALSE)</f>
        <v>#N/A</v>
      </c>
      <c r="O666" s="6" t="e">
        <f t="shared" si="57"/>
        <v>#N/A</v>
      </c>
      <c r="P666" s="6" t="e">
        <f t="shared" si="58"/>
        <v>#N/A</v>
      </c>
      <c r="Q666">
        <f t="shared" si="59"/>
        <v>0</v>
      </c>
    </row>
    <row r="667" spans="14:17" x14ac:dyDescent="0.25">
      <c r="N667" t="e">
        <f>VLOOKUP(B667,'saldo z22k032'!D:F,3,FALSE)</f>
        <v>#N/A</v>
      </c>
      <c r="O667" s="6" t="e">
        <f t="shared" si="57"/>
        <v>#N/A</v>
      </c>
      <c r="P667" s="6" t="e">
        <f t="shared" si="58"/>
        <v>#N/A</v>
      </c>
      <c r="Q667">
        <f t="shared" si="59"/>
        <v>0</v>
      </c>
    </row>
    <row r="668" spans="14:17" x14ac:dyDescent="0.25">
      <c r="N668" t="e">
        <f>VLOOKUP(B668,'saldo z22k032'!D:F,3,FALSE)</f>
        <v>#N/A</v>
      </c>
      <c r="O668" s="6" t="e">
        <f t="shared" si="57"/>
        <v>#N/A</v>
      </c>
      <c r="P668" s="6" t="e">
        <f t="shared" si="58"/>
        <v>#N/A</v>
      </c>
      <c r="Q668">
        <f t="shared" si="59"/>
        <v>0</v>
      </c>
    </row>
    <row r="669" spans="14:17" x14ac:dyDescent="0.25">
      <c r="N669" t="e">
        <f>VLOOKUP(B669,'saldo z22k032'!D:F,3,FALSE)</f>
        <v>#N/A</v>
      </c>
      <c r="O669" s="6" t="e">
        <f t="shared" ref="O669:O732" si="60">G669-N669</f>
        <v>#N/A</v>
      </c>
      <c r="P669" s="6" t="e">
        <f t="shared" ref="P669:P732" si="61">O669-M669</f>
        <v>#N/A</v>
      </c>
      <c r="Q669">
        <f t="shared" ref="Q669:Q732" si="62">A669</f>
        <v>0</v>
      </c>
    </row>
    <row r="670" spans="14:17" x14ac:dyDescent="0.25">
      <c r="N670" t="e">
        <f>VLOOKUP(B670,'saldo z22k032'!D:F,3,FALSE)</f>
        <v>#N/A</v>
      </c>
      <c r="O670" s="6" t="e">
        <f t="shared" si="60"/>
        <v>#N/A</v>
      </c>
      <c r="P670" s="6" t="e">
        <f t="shared" si="61"/>
        <v>#N/A</v>
      </c>
      <c r="Q670">
        <f t="shared" si="62"/>
        <v>0</v>
      </c>
    </row>
    <row r="671" spans="14:17" x14ac:dyDescent="0.25">
      <c r="N671" t="e">
        <f>VLOOKUP(B671,'saldo z22k032'!D:F,3,FALSE)</f>
        <v>#N/A</v>
      </c>
      <c r="O671" s="6" t="e">
        <f t="shared" si="60"/>
        <v>#N/A</v>
      </c>
      <c r="P671" s="6" t="e">
        <f t="shared" si="61"/>
        <v>#N/A</v>
      </c>
      <c r="Q671">
        <f t="shared" si="62"/>
        <v>0</v>
      </c>
    </row>
    <row r="672" spans="14:17" x14ac:dyDescent="0.25">
      <c r="N672" t="e">
        <f>VLOOKUP(B672,'saldo z22k032'!D:F,3,FALSE)</f>
        <v>#N/A</v>
      </c>
      <c r="O672" s="6" t="e">
        <f t="shared" si="60"/>
        <v>#N/A</v>
      </c>
      <c r="P672" s="6" t="e">
        <f t="shared" si="61"/>
        <v>#N/A</v>
      </c>
      <c r="Q672">
        <f t="shared" si="62"/>
        <v>0</v>
      </c>
    </row>
    <row r="673" spans="14:17" x14ac:dyDescent="0.25">
      <c r="N673" t="e">
        <f>VLOOKUP(B673,'saldo z22k032'!D:F,3,FALSE)</f>
        <v>#N/A</v>
      </c>
      <c r="O673" s="6" t="e">
        <f t="shared" si="60"/>
        <v>#N/A</v>
      </c>
      <c r="P673" s="6" t="e">
        <f t="shared" si="61"/>
        <v>#N/A</v>
      </c>
      <c r="Q673">
        <f t="shared" si="62"/>
        <v>0</v>
      </c>
    </row>
    <row r="674" spans="14:17" x14ac:dyDescent="0.25">
      <c r="N674" t="e">
        <f>VLOOKUP(B674,'saldo z22k032'!D:F,3,FALSE)</f>
        <v>#N/A</v>
      </c>
      <c r="O674" s="6" t="e">
        <f t="shared" si="60"/>
        <v>#N/A</v>
      </c>
      <c r="P674" s="6" t="e">
        <f t="shared" si="61"/>
        <v>#N/A</v>
      </c>
      <c r="Q674">
        <f t="shared" si="62"/>
        <v>0</v>
      </c>
    </row>
    <row r="675" spans="14:17" x14ac:dyDescent="0.25">
      <c r="N675" t="e">
        <f>VLOOKUP(B675,'saldo z22k032'!D:F,3,FALSE)</f>
        <v>#N/A</v>
      </c>
      <c r="O675" s="6" t="e">
        <f t="shared" si="60"/>
        <v>#N/A</v>
      </c>
      <c r="P675" s="6" t="e">
        <f t="shared" si="61"/>
        <v>#N/A</v>
      </c>
      <c r="Q675">
        <f t="shared" si="62"/>
        <v>0</v>
      </c>
    </row>
    <row r="676" spans="14:17" x14ac:dyDescent="0.25">
      <c r="N676" t="e">
        <f>VLOOKUP(B676,'saldo z22k032'!D:F,3,FALSE)</f>
        <v>#N/A</v>
      </c>
      <c r="O676" s="6" t="e">
        <f t="shared" si="60"/>
        <v>#N/A</v>
      </c>
      <c r="P676" s="6" t="e">
        <f t="shared" si="61"/>
        <v>#N/A</v>
      </c>
      <c r="Q676">
        <f t="shared" si="62"/>
        <v>0</v>
      </c>
    </row>
    <row r="677" spans="14:17" x14ac:dyDescent="0.25">
      <c r="N677" t="e">
        <f>VLOOKUP(B677,'saldo z22k032'!D:F,3,FALSE)</f>
        <v>#N/A</v>
      </c>
      <c r="O677" s="6" t="e">
        <f t="shared" si="60"/>
        <v>#N/A</v>
      </c>
      <c r="P677" s="6" t="e">
        <f t="shared" si="61"/>
        <v>#N/A</v>
      </c>
      <c r="Q677">
        <f t="shared" si="62"/>
        <v>0</v>
      </c>
    </row>
    <row r="678" spans="14:17" x14ac:dyDescent="0.25">
      <c r="N678" t="e">
        <f>VLOOKUP(B678,'saldo z22k032'!D:F,3,FALSE)</f>
        <v>#N/A</v>
      </c>
      <c r="O678" s="6" t="e">
        <f t="shared" si="60"/>
        <v>#N/A</v>
      </c>
      <c r="P678" s="6" t="e">
        <f t="shared" si="61"/>
        <v>#N/A</v>
      </c>
      <c r="Q678">
        <f t="shared" si="62"/>
        <v>0</v>
      </c>
    </row>
    <row r="679" spans="14:17" x14ac:dyDescent="0.25">
      <c r="N679" t="e">
        <f>VLOOKUP(B679,'saldo z22k032'!D:F,3,FALSE)</f>
        <v>#N/A</v>
      </c>
      <c r="O679" s="6" t="e">
        <f t="shared" si="60"/>
        <v>#N/A</v>
      </c>
      <c r="P679" s="6" t="e">
        <f t="shared" si="61"/>
        <v>#N/A</v>
      </c>
      <c r="Q679">
        <f t="shared" si="62"/>
        <v>0</v>
      </c>
    </row>
    <row r="680" spans="14:17" x14ac:dyDescent="0.25">
      <c r="N680" t="e">
        <f>VLOOKUP(B680,'saldo z22k032'!D:F,3,FALSE)</f>
        <v>#N/A</v>
      </c>
      <c r="O680" s="6" t="e">
        <f t="shared" si="60"/>
        <v>#N/A</v>
      </c>
      <c r="P680" s="6" t="e">
        <f t="shared" si="61"/>
        <v>#N/A</v>
      </c>
      <c r="Q680">
        <f t="shared" si="62"/>
        <v>0</v>
      </c>
    </row>
    <row r="681" spans="14:17" x14ac:dyDescent="0.25">
      <c r="N681" t="e">
        <f>VLOOKUP(B681,'saldo z22k032'!D:F,3,FALSE)</f>
        <v>#N/A</v>
      </c>
      <c r="O681" s="6" t="e">
        <f t="shared" si="60"/>
        <v>#N/A</v>
      </c>
      <c r="P681" s="6" t="e">
        <f t="shared" si="61"/>
        <v>#N/A</v>
      </c>
      <c r="Q681">
        <f t="shared" si="62"/>
        <v>0</v>
      </c>
    </row>
    <row r="682" spans="14:17" x14ac:dyDescent="0.25">
      <c r="N682" t="e">
        <f>VLOOKUP(B682,'saldo z22k032'!D:F,3,FALSE)</f>
        <v>#N/A</v>
      </c>
      <c r="O682" s="6" t="e">
        <f t="shared" si="60"/>
        <v>#N/A</v>
      </c>
      <c r="P682" s="6" t="e">
        <f t="shared" si="61"/>
        <v>#N/A</v>
      </c>
      <c r="Q682">
        <f t="shared" si="62"/>
        <v>0</v>
      </c>
    </row>
    <row r="683" spans="14:17" x14ac:dyDescent="0.25">
      <c r="N683" t="e">
        <f>VLOOKUP(B683,'saldo z22k032'!D:F,3,FALSE)</f>
        <v>#N/A</v>
      </c>
      <c r="O683" s="6" t="e">
        <f t="shared" si="60"/>
        <v>#N/A</v>
      </c>
      <c r="P683" s="6" t="e">
        <f t="shared" si="61"/>
        <v>#N/A</v>
      </c>
      <c r="Q683">
        <f t="shared" si="62"/>
        <v>0</v>
      </c>
    </row>
    <row r="684" spans="14:17" x14ac:dyDescent="0.25">
      <c r="N684" t="e">
        <f>VLOOKUP(B684,'saldo z22k032'!D:F,3,FALSE)</f>
        <v>#N/A</v>
      </c>
      <c r="O684" s="6" t="e">
        <f t="shared" si="60"/>
        <v>#N/A</v>
      </c>
      <c r="P684" s="6" t="e">
        <f t="shared" si="61"/>
        <v>#N/A</v>
      </c>
      <c r="Q684">
        <f t="shared" si="62"/>
        <v>0</v>
      </c>
    </row>
    <row r="685" spans="14:17" x14ac:dyDescent="0.25">
      <c r="N685" t="e">
        <f>VLOOKUP(B685,'saldo z22k032'!D:F,3,FALSE)</f>
        <v>#N/A</v>
      </c>
      <c r="O685" s="6" t="e">
        <f t="shared" si="60"/>
        <v>#N/A</v>
      </c>
      <c r="P685" s="6" t="e">
        <f t="shared" si="61"/>
        <v>#N/A</v>
      </c>
      <c r="Q685">
        <f t="shared" si="62"/>
        <v>0</v>
      </c>
    </row>
    <row r="686" spans="14:17" x14ac:dyDescent="0.25">
      <c r="N686" t="e">
        <f>VLOOKUP(B686,'saldo z22k032'!D:F,3,FALSE)</f>
        <v>#N/A</v>
      </c>
      <c r="O686" s="6" t="e">
        <f t="shared" si="60"/>
        <v>#N/A</v>
      </c>
      <c r="P686" s="6" t="e">
        <f t="shared" si="61"/>
        <v>#N/A</v>
      </c>
      <c r="Q686">
        <f t="shared" si="62"/>
        <v>0</v>
      </c>
    </row>
    <row r="687" spans="14:17" x14ac:dyDescent="0.25">
      <c r="N687" t="e">
        <f>VLOOKUP(B687,'saldo z22k032'!D:F,3,FALSE)</f>
        <v>#N/A</v>
      </c>
      <c r="O687" s="6" t="e">
        <f t="shared" si="60"/>
        <v>#N/A</v>
      </c>
      <c r="P687" s="6" t="e">
        <f t="shared" si="61"/>
        <v>#N/A</v>
      </c>
      <c r="Q687">
        <f t="shared" si="62"/>
        <v>0</v>
      </c>
    </row>
    <row r="688" spans="14:17" x14ac:dyDescent="0.25">
      <c r="N688" t="e">
        <f>VLOOKUP(B688,'saldo z22k032'!D:F,3,FALSE)</f>
        <v>#N/A</v>
      </c>
      <c r="O688" s="6" t="e">
        <f t="shared" si="60"/>
        <v>#N/A</v>
      </c>
      <c r="P688" s="6" t="e">
        <f t="shared" si="61"/>
        <v>#N/A</v>
      </c>
      <c r="Q688">
        <f t="shared" si="62"/>
        <v>0</v>
      </c>
    </row>
    <row r="689" spans="14:17" x14ac:dyDescent="0.25">
      <c r="N689" t="e">
        <f>VLOOKUP(B689,'saldo z22k032'!D:F,3,FALSE)</f>
        <v>#N/A</v>
      </c>
      <c r="O689" s="6" t="e">
        <f t="shared" si="60"/>
        <v>#N/A</v>
      </c>
      <c r="P689" s="6" t="e">
        <f t="shared" si="61"/>
        <v>#N/A</v>
      </c>
      <c r="Q689">
        <f t="shared" si="62"/>
        <v>0</v>
      </c>
    </row>
    <row r="690" spans="14:17" x14ac:dyDescent="0.25">
      <c r="N690" t="e">
        <f>VLOOKUP(B690,'saldo z22k032'!D:F,3,FALSE)</f>
        <v>#N/A</v>
      </c>
      <c r="O690" s="6" t="e">
        <f t="shared" si="60"/>
        <v>#N/A</v>
      </c>
      <c r="P690" s="6" t="e">
        <f t="shared" si="61"/>
        <v>#N/A</v>
      </c>
      <c r="Q690">
        <f t="shared" si="62"/>
        <v>0</v>
      </c>
    </row>
    <row r="691" spans="14:17" x14ac:dyDescent="0.25">
      <c r="N691" t="e">
        <f>VLOOKUP(B691,'saldo z22k032'!D:F,3,FALSE)</f>
        <v>#N/A</v>
      </c>
      <c r="O691" s="6" t="e">
        <f t="shared" si="60"/>
        <v>#N/A</v>
      </c>
      <c r="P691" s="6" t="e">
        <f t="shared" si="61"/>
        <v>#N/A</v>
      </c>
      <c r="Q691">
        <f t="shared" si="62"/>
        <v>0</v>
      </c>
    </row>
    <row r="692" spans="14:17" x14ac:dyDescent="0.25">
      <c r="N692" t="e">
        <f>VLOOKUP(B692,'saldo z22k032'!D:F,3,FALSE)</f>
        <v>#N/A</v>
      </c>
      <c r="O692" s="6" t="e">
        <f t="shared" si="60"/>
        <v>#N/A</v>
      </c>
      <c r="P692" s="6" t="e">
        <f t="shared" si="61"/>
        <v>#N/A</v>
      </c>
      <c r="Q692">
        <f t="shared" si="62"/>
        <v>0</v>
      </c>
    </row>
    <row r="693" spans="14:17" x14ac:dyDescent="0.25">
      <c r="N693" t="e">
        <f>VLOOKUP(B693,'saldo z22k032'!D:F,3,FALSE)</f>
        <v>#N/A</v>
      </c>
      <c r="O693" s="6" t="e">
        <f t="shared" si="60"/>
        <v>#N/A</v>
      </c>
      <c r="P693" s="6" t="e">
        <f t="shared" si="61"/>
        <v>#N/A</v>
      </c>
      <c r="Q693">
        <f t="shared" si="62"/>
        <v>0</v>
      </c>
    </row>
    <row r="694" spans="14:17" x14ac:dyDescent="0.25">
      <c r="N694" t="e">
        <f>VLOOKUP(B694,'saldo z22k032'!D:F,3,FALSE)</f>
        <v>#N/A</v>
      </c>
      <c r="O694" s="6" t="e">
        <f t="shared" si="60"/>
        <v>#N/A</v>
      </c>
      <c r="P694" s="6" t="e">
        <f t="shared" si="61"/>
        <v>#N/A</v>
      </c>
      <c r="Q694">
        <f t="shared" si="62"/>
        <v>0</v>
      </c>
    </row>
    <row r="695" spans="14:17" x14ac:dyDescent="0.25">
      <c r="N695" t="e">
        <f>VLOOKUP(B695,'saldo z22k032'!D:F,3,FALSE)</f>
        <v>#N/A</v>
      </c>
      <c r="O695" s="6" t="e">
        <f t="shared" si="60"/>
        <v>#N/A</v>
      </c>
      <c r="P695" s="6" t="e">
        <f t="shared" si="61"/>
        <v>#N/A</v>
      </c>
      <c r="Q695">
        <f t="shared" si="62"/>
        <v>0</v>
      </c>
    </row>
    <row r="696" spans="14:17" x14ac:dyDescent="0.25">
      <c r="N696" t="e">
        <f>VLOOKUP(B696,'saldo z22k032'!D:F,3,FALSE)</f>
        <v>#N/A</v>
      </c>
      <c r="O696" s="6" t="e">
        <f t="shared" si="60"/>
        <v>#N/A</v>
      </c>
      <c r="P696" s="6" t="e">
        <f t="shared" si="61"/>
        <v>#N/A</v>
      </c>
      <c r="Q696">
        <f t="shared" si="62"/>
        <v>0</v>
      </c>
    </row>
    <row r="697" spans="14:17" x14ac:dyDescent="0.25">
      <c r="N697" t="e">
        <f>VLOOKUP(B697,'saldo z22k032'!D:F,3,FALSE)</f>
        <v>#N/A</v>
      </c>
      <c r="O697" s="6" t="e">
        <f t="shared" si="60"/>
        <v>#N/A</v>
      </c>
      <c r="P697" s="6" t="e">
        <f t="shared" si="61"/>
        <v>#N/A</v>
      </c>
      <c r="Q697">
        <f t="shared" si="62"/>
        <v>0</v>
      </c>
    </row>
    <row r="698" spans="14:17" x14ac:dyDescent="0.25">
      <c r="N698" t="e">
        <f>VLOOKUP(B698,'saldo z22k032'!D:F,3,FALSE)</f>
        <v>#N/A</v>
      </c>
      <c r="O698" s="6" t="e">
        <f t="shared" si="60"/>
        <v>#N/A</v>
      </c>
      <c r="P698" s="6" t="e">
        <f t="shared" si="61"/>
        <v>#N/A</v>
      </c>
      <c r="Q698">
        <f t="shared" si="62"/>
        <v>0</v>
      </c>
    </row>
    <row r="699" spans="14:17" x14ac:dyDescent="0.25">
      <c r="N699" t="e">
        <f>VLOOKUP(B699,'saldo z22k032'!D:F,3,FALSE)</f>
        <v>#N/A</v>
      </c>
      <c r="O699" s="6" t="e">
        <f t="shared" si="60"/>
        <v>#N/A</v>
      </c>
      <c r="P699" s="6" t="e">
        <f t="shared" si="61"/>
        <v>#N/A</v>
      </c>
      <c r="Q699">
        <f t="shared" si="62"/>
        <v>0</v>
      </c>
    </row>
    <row r="700" spans="14:17" x14ac:dyDescent="0.25">
      <c r="N700" t="e">
        <f>VLOOKUP(B700,'saldo z22k032'!D:F,3,FALSE)</f>
        <v>#N/A</v>
      </c>
      <c r="O700" s="6" t="e">
        <f t="shared" si="60"/>
        <v>#N/A</v>
      </c>
      <c r="P700" s="6" t="e">
        <f t="shared" si="61"/>
        <v>#N/A</v>
      </c>
      <c r="Q700">
        <f t="shared" si="62"/>
        <v>0</v>
      </c>
    </row>
    <row r="701" spans="14:17" x14ac:dyDescent="0.25">
      <c r="N701" t="e">
        <f>VLOOKUP(B701,'saldo z22k032'!D:F,3,FALSE)</f>
        <v>#N/A</v>
      </c>
      <c r="O701" s="6" t="e">
        <f t="shared" si="60"/>
        <v>#N/A</v>
      </c>
      <c r="P701" s="6" t="e">
        <f t="shared" si="61"/>
        <v>#N/A</v>
      </c>
      <c r="Q701">
        <f t="shared" si="62"/>
        <v>0</v>
      </c>
    </row>
    <row r="702" spans="14:17" x14ac:dyDescent="0.25">
      <c r="N702" t="e">
        <f>VLOOKUP(B702,'saldo z22k032'!D:F,3,FALSE)</f>
        <v>#N/A</v>
      </c>
      <c r="O702" s="6" t="e">
        <f t="shared" si="60"/>
        <v>#N/A</v>
      </c>
      <c r="P702" s="6" t="e">
        <f t="shared" si="61"/>
        <v>#N/A</v>
      </c>
      <c r="Q702">
        <f t="shared" si="62"/>
        <v>0</v>
      </c>
    </row>
    <row r="703" spans="14:17" x14ac:dyDescent="0.25">
      <c r="N703" t="e">
        <f>VLOOKUP(B703,'saldo z22k032'!D:F,3,FALSE)</f>
        <v>#N/A</v>
      </c>
      <c r="O703" s="6" t="e">
        <f t="shared" si="60"/>
        <v>#N/A</v>
      </c>
      <c r="P703" s="6" t="e">
        <f t="shared" si="61"/>
        <v>#N/A</v>
      </c>
      <c r="Q703">
        <f t="shared" si="62"/>
        <v>0</v>
      </c>
    </row>
    <row r="704" spans="14:17" x14ac:dyDescent="0.25">
      <c r="N704" t="e">
        <f>VLOOKUP(B704,'saldo z22k032'!D:F,3,FALSE)</f>
        <v>#N/A</v>
      </c>
      <c r="O704" s="6" t="e">
        <f t="shared" si="60"/>
        <v>#N/A</v>
      </c>
      <c r="P704" s="6" t="e">
        <f t="shared" si="61"/>
        <v>#N/A</v>
      </c>
      <c r="Q704">
        <f t="shared" si="62"/>
        <v>0</v>
      </c>
    </row>
    <row r="705" spans="14:17" x14ac:dyDescent="0.25">
      <c r="N705" t="e">
        <f>VLOOKUP(B705,'saldo z22k032'!D:F,3,FALSE)</f>
        <v>#N/A</v>
      </c>
      <c r="O705" s="6" t="e">
        <f t="shared" si="60"/>
        <v>#N/A</v>
      </c>
      <c r="P705" s="6" t="e">
        <f t="shared" si="61"/>
        <v>#N/A</v>
      </c>
      <c r="Q705">
        <f t="shared" si="62"/>
        <v>0</v>
      </c>
    </row>
    <row r="706" spans="14:17" x14ac:dyDescent="0.25">
      <c r="N706" t="e">
        <f>VLOOKUP(B706,'saldo z22k032'!D:F,3,FALSE)</f>
        <v>#N/A</v>
      </c>
      <c r="O706" s="6" t="e">
        <f t="shared" si="60"/>
        <v>#N/A</v>
      </c>
      <c r="P706" s="6" t="e">
        <f t="shared" si="61"/>
        <v>#N/A</v>
      </c>
      <c r="Q706">
        <f t="shared" si="62"/>
        <v>0</v>
      </c>
    </row>
    <row r="707" spans="14:17" x14ac:dyDescent="0.25">
      <c r="N707" t="e">
        <f>VLOOKUP(B707,'saldo z22k032'!D:F,3,FALSE)</f>
        <v>#N/A</v>
      </c>
      <c r="O707" s="6" t="e">
        <f t="shared" si="60"/>
        <v>#N/A</v>
      </c>
      <c r="P707" s="6" t="e">
        <f t="shared" si="61"/>
        <v>#N/A</v>
      </c>
      <c r="Q707">
        <f t="shared" si="62"/>
        <v>0</v>
      </c>
    </row>
    <row r="708" spans="14:17" x14ac:dyDescent="0.25">
      <c r="N708" t="e">
        <f>VLOOKUP(B708,'saldo z22k032'!D:F,3,FALSE)</f>
        <v>#N/A</v>
      </c>
      <c r="O708" s="6" t="e">
        <f t="shared" si="60"/>
        <v>#N/A</v>
      </c>
      <c r="P708" s="6" t="e">
        <f t="shared" si="61"/>
        <v>#N/A</v>
      </c>
      <c r="Q708">
        <f t="shared" si="62"/>
        <v>0</v>
      </c>
    </row>
    <row r="709" spans="14:17" x14ac:dyDescent="0.25">
      <c r="N709" t="e">
        <f>VLOOKUP(B709,'saldo z22k032'!D:F,3,FALSE)</f>
        <v>#N/A</v>
      </c>
      <c r="O709" s="6" t="e">
        <f t="shared" si="60"/>
        <v>#N/A</v>
      </c>
      <c r="P709" s="6" t="e">
        <f t="shared" si="61"/>
        <v>#N/A</v>
      </c>
      <c r="Q709">
        <f t="shared" si="62"/>
        <v>0</v>
      </c>
    </row>
    <row r="710" spans="14:17" x14ac:dyDescent="0.25">
      <c r="N710" t="e">
        <f>VLOOKUP(B710,'saldo z22k032'!D:F,3,FALSE)</f>
        <v>#N/A</v>
      </c>
      <c r="O710" s="6" t="e">
        <f t="shared" si="60"/>
        <v>#N/A</v>
      </c>
      <c r="P710" s="6" t="e">
        <f t="shared" si="61"/>
        <v>#N/A</v>
      </c>
      <c r="Q710">
        <f t="shared" si="62"/>
        <v>0</v>
      </c>
    </row>
    <row r="711" spans="14:17" x14ac:dyDescent="0.25">
      <c r="N711" t="e">
        <f>VLOOKUP(B711,'saldo z22k032'!D:F,3,FALSE)</f>
        <v>#N/A</v>
      </c>
      <c r="O711" s="6" t="e">
        <f t="shared" si="60"/>
        <v>#N/A</v>
      </c>
      <c r="P711" s="6" t="e">
        <f t="shared" si="61"/>
        <v>#N/A</v>
      </c>
      <c r="Q711">
        <f t="shared" si="62"/>
        <v>0</v>
      </c>
    </row>
    <row r="712" spans="14:17" x14ac:dyDescent="0.25">
      <c r="N712" t="e">
        <f>VLOOKUP(B712,'saldo z22k032'!D:F,3,FALSE)</f>
        <v>#N/A</v>
      </c>
      <c r="O712" s="6" t="e">
        <f t="shared" si="60"/>
        <v>#N/A</v>
      </c>
      <c r="P712" s="6" t="e">
        <f t="shared" si="61"/>
        <v>#N/A</v>
      </c>
      <c r="Q712">
        <f t="shared" si="62"/>
        <v>0</v>
      </c>
    </row>
    <row r="713" spans="14:17" x14ac:dyDescent="0.25">
      <c r="N713" t="e">
        <f>VLOOKUP(B713,'saldo z22k032'!D:F,3,FALSE)</f>
        <v>#N/A</v>
      </c>
      <c r="O713" s="6" t="e">
        <f t="shared" si="60"/>
        <v>#N/A</v>
      </c>
      <c r="P713" s="6" t="e">
        <f t="shared" si="61"/>
        <v>#N/A</v>
      </c>
      <c r="Q713">
        <f t="shared" si="62"/>
        <v>0</v>
      </c>
    </row>
    <row r="714" spans="14:17" x14ac:dyDescent="0.25">
      <c r="N714" t="e">
        <f>VLOOKUP(B714,'saldo z22k032'!D:F,3,FALSE)</f>
        <v>#N/A</v>
      </c>
      <c r="O714" s="6" t="e">
        <f t="shared" si="60"/>
        <v>#N/A</v>
      </c>
      <c r="P714" s="6" t="e">
        <f t="shared" si="61"/>
        <v>#N/A</v>
      </c>
      <c r="Q714">
        <f t="shared" si="62"/>
        <v>0</v>
      </c>
    </row>
    <row r="715" spans="14:17" x14ac:dyDescent="0.25">
      <c r="N715" t="e">
        <f>VLOOKUP(B715,'saldo z22k032'!D:F,3,FALSE)</f>
        <v>#N/A</v>
      </c>
      <c r="O715" s="6" t="e">
        <f t="shared" si="60"/>
        <v>#N/A</v>
      </c>
      <c r="P715" s="6" t="e">
        <f t="shared" si="61"/>
        <v>#N/A</v>
      </c>
      <c r="Q715">
        <f t="shared" si="62"/>
        <v>0</v>
      </c>
    </row>
    <row r="716" spans="14:17" x14ac:dyDescent="0.25">
      <c r="N716" t="e">
        <f>VLOOKUP(B716,'saldo z22k032'!D:F,3,FALSE)</f>
        <v>#N/A</v>
      </c>
      <c r="O716" s="6" t="e">
        <f t="shared" si="60"/>
        <v>#N/A</v>
      </c>
      <c r="P716" s="6" t="e">
        <f t="shared" si="61"/>
        <v>#N/A</v>
      </c>
      <c r="Q716">
        <f t="shared" si="62"/>
        <v>0</v>
      </c>
    </row>
    <row r="717" spans="14:17" x14ac:dyDescent="0.25">
      <c r="N717" t="e">
        <f>VLOOKUP(B717,'saldo z22k032'!D:F,3,FALSE)</f>
        <v>#N/A</v>
      </c>
      <c r="O717" s="6" t="e">
        <f t="shared" si="60"/>
        <v>#N/A</v>
      </c>
      <c r="P717" s="6" t="e">
        <f t="shared" si="61"/>
        <v>#N/A</v>
      </c>
      <c r="Q717">
        <f t="shared" si="62"/>
        <v>0</v>
      </c>
    </row>
    <row r="718" spans="14:17" x14ac:dyDescent="0.25">
      <c r="N718" t="e">
        <f>VLOOKUP(B718,'saldo z22k032'!D:F,3,FALSE)</f>
        <v>#N/A</v>
      </c>
      <c r="O718" s="6" t="e">
        <f t="shared" si="60"/>
        <v>#N/A</v>
      </c>
      <c r="P718" s="6" t="e">
        <f t="shared" si="61"/>
        <v>#N/A</v>
      </c>
      <c r="Q718">
        <f t="shared" si="62"/>
        <v>0</v>
      </c>
    </row>
    <row r="719" spans="14:17" x14ac:dyDescent="0.25">
      <c r="N719" t="e">
        <f>VLOOKUP(B719,'saldo z22k032'!D:F,3,FALSE)</f>
        <v>#N/A</v>
      </c>
      <c r="O719" s="6" t="e">
        <f t="shared" si="60"/>
        <v>#N/A</v>
      </c>
      <c r="P719" s="6" t="e">
        <f t="shared" si="61"/>
        <v>#N/A</v>
      </c>
      <c r="Q719">
        <f t="shared" si="62"/>
        <v>0</v>
      </c>
    </row>
    <row r="720" spans="14:17" x14ac:dyDescent="0.25">
      <c r="N720" t="e">
        <f>VLOOKUP(B720,'saldo z22k032'!D:F,3,FALSE)</f>
        <v>#N/A</v>
      </c>
      <c r="O720" s="6" t="e">
        <f t="shared" si="60"/>
        <v>#N/A</v>
      </c>
      <c r="P720" s="6" t="e">
        <f t="shared" si="61"/>
        <v>#N/A</v>
      </c>
      <c r="Q720">
        <f t="shared" si="62"/>
        <v>0</v>
      </c>
    </row>
    <row r="721" spans="14:17" x14ac:dyDescent="0.25">
      <c r="N721" t="e">
        <f>VLOOKUP(B721,'saldo z22k032'!D:F,3,FALSE)</f>
        <v>#N/A</v>
      </c>
      <c r="O721" s="6" t="e">
        <f t="shared" si="60"/>
        <v>#N/A</v>
      </c>
      <c r="P721" s="6" t="e">
        <f t="shared" si="61"/>
        <v>#N/A</v>
      </c>
      <c r="Q721">
        <f t="shared" si="62"/>
        <v>0</v>
      </c>
    </row>
    <row r="722" spans="14:17" x14ac:dyDescent="0.25">
      <c r="N722" t="e">
        <f>VLOOKUP(B722,'saldo z22k032'!D:F,3,FALSE)</f>
        <v>#N/A</v>
      </c>
      <c r="O722" s="6" t="e">
        <f t="shared" si="60"/>
        <v>#N/A</v>
      </c>
      <c r="P722" s="6" t="e">
        <f t="shared" si="61"/>
        <v>#N/A</v>
      </c>
      <c r="Q722">
        <f t="shared" si="62"/>
        <v>0</v>
      </c>
    </row>
    <row r="723" spans="14:17" x14ac:dyDescent="0.25">
      <c r="N723" t="e">
        <f>VLOOKUP(B723,'saldo z22k032'!D:F,3,FALSE)</f>
        <v>#N/A</v>
      </c>
      <c r="O723" s="6" t="e">
        <f t="shared" si="60"/>
        <v>#N/A</v>
      </c>
      <c r="P723" s="6" t="e">
        <f t="shared" si="61"/>
        <v>#N/A</v>
      </c>
      <c r="Q723">
        <f t="shared" si="62"/>
        <v>0</v>
      </c>
    </row>
    <row r="724" spans="14:17" x14ac:dyDescent="0.25">
      <c r="N724" t="e">
        <f>VLOOKUP(B724,'saldo z22k032'!D:F,3,FALSE)</f>
        <v>#N/A</v>
      </c>
      <c r="O724" s="6" t="e">
        <f t="shared" si="60"/>
        <v>#N/A</v>
      </c>
      <c r="P724" s="6" t="e">
        <f t="shared" si="61"/>
        <v>#N/A</v>
      </c>
      <c r="Q724">
        <f t="shared" si="62"/>
        <v>0</v>
      </c>
    </row>
    <row r="725" spans="14:17" x14ac:dyDescent="0.25">
      <c r="N725" t="e">
        <f>VLOOKUP(B725,'saldo z22k032'!D:F,3,FALSE)</f>
        <v>#N/A</v>
      </c>
      <c r="O725" s="6" t="e">
        <f t="shared" si="60"/>
        <v>#N/A</v>
      </c>
      <c r="P725" s="6" t="e">
        <f t="shared" si="61"/>
        <v>#N/A</v>
      </c>
      <c r="Q725">
        <f t="shared" si="62"/>
        <v>0</v>
      </c>
    </row>
    <row r="726" spans="14:17" x14ac:dyDescent="0.25">
      <c r="N726" t="e">
        <f>VLOOKUP(B726,'saldo z22k032'!D:F,3,FALSE)</f>
        <v>#N/A</v>
      </c>
      <c r="O726" s="6" t="e">
        <f t="shared" si="60"/>
        <v>#N/A</v>
      </c>
      <c r="P726" s="6" t="e">
        <f t="shared" si="61"/>
        <v>#N/A</v>
      </c>
      <c r="Q726">
        <f t="shared" si="62"/>
        <v>0</v>
      </c>
    </row>
    <row r="727" spans="14:17" x14ac:dyDescent="0.25">
      <c r="N727" t="e">
        <f>VLOOKUP(B727,'saldo z22k032'!D:F,3,FALSE)</f>
        <v>#N/A</v>
      </c>
      <c r="O727" s="6" t="e">
        <f t="shared" si="60"/>
        <v>#N/A</v>
      </c>
      <c r="P727" s="6" t="e">
        <f t="shared" si="61"/>
        <v>#N/A</v>
      </c>
      <c r="Q727">
        <f t="shared" si="62"/>
        <v>0</v>
      </c>
    </row>
    <row r="728" spans="14:17" x14ac:dyDescent="0.25">
      <c r="N728" t="e">
        <f>VLOOKUP(B728,'saldo z22k032'!D:F,3,FALSE)</f>
        <v>#N/A</v>
      </c>
      <c r="O728" s="6" t="e">
        <f t="shared" si="60"/>
        <v>#N/A</v>
      </c>
      <c r="P728" s="6" t="e">
        <f t="shared" si="61"/>
        <v>#N/A</v>
      </c>
      <c r="Q728">
        <f t="shared" si="62"/>
        <v>0</v>
      </c>
    </row>
    <row r="729" spans="14:17" x14ac:dyDescent="0.25">
      <c r="N729" t="e">
        <f>VLOOKUP(B729,'saldo z22k032'!D:F,3,FALSE)</f>
        <v>#N/A</v>
      </c>
      <c r="O729" s="6" t="e">
        <f t="shared" si="60"/>
        <v>#N/A</v>
      </c>
      <c r="P729" s="6" t="e">
        <f t="shared" si="61"/>
        <v>#N/A</v>
      </c>
      <c r="Q729">
        <f t="shared" si="62"/>
        <v>0</v>
      </c>
    </row>
    <row r="730" spans="14:17" x14ac:dyDescent="0.25">
      <c r="N730" t="e">
        <f>VLOOKUP(B730,'saldo z22k032'!D:F,3,FALSE)</f>
        <v>#N/A</v>
      </c>
      <c r="O730" s="6" t="e">
        <f t="shared" si="60"/>
        <v>#N/A</v>
      </c>
      <c r="P730" s="6" t="e">
        <f t="shared" si="61"/>
        <v>#N/A</v>
      </c>
      <c r="Q730">
        <f t="shared" si="62"/>
        <v>0</v>
      </c>
    </row>
    <row r="731" spans="14:17" x14ac:dyDescent="0.25">
      <c r="N731" t="e">
        <f>VLOOKUP(B731,'saldo z22k032'!D:F,3,FALSE)</f>
        <v>#N/A</v>
      </c>
      <c r="O731" s="6" t="e">
        <f t="shared" si="60"/>
        <v>#N/A</v>
      </c>
      <c r="P731" s="6" t="e">
        <f t="shared" si="61"/>
        <v>#N/A</v>
      </c>
      <c r="Q731">
        <f t="shared" si="62"/>
        <v>0</v>
      </c>
    </row>
    <row r="732" spans="14:17" x14ac:dyDescent="0.25">
      <c r="N732" t="e">
        <f>VLOOKUP(B732,'saldo z22k032'!D:F,3,FALSE)</f>
        <v>#N/A</v>
      </c>
      <c r="O732" s="6" t="e">
        <f t="shared" si="60"/>
        <v>#N/A</v>
      </c>
      <c r="P732" s="6" t="e">
        <f t="shared" si="61"/>
        <v>#N/A</v>
      </c>
      <c r="Q732">
        <f t="shared" si="62"/>
        <v>0</v>
      </c>
    </row>
    <row r="733" spans="14:17" x14ac:dyDescent="0.25">
      <c r="N733" t="e">
        <f>VLOOKUP(B733,'saldo z22k032'!D:F,3,FALSE)</f>
        <v>#N/A</v>
      </c>
      <c r="O733" s="6" t="e">
        <f t="shared" ref="O733:O796" si="63">G733-N733</f>
        <v>#N/A</v>
      </c>
      <c r="P733" s="6" t="e">
        <f t="shared" ref="P733:P796" si="64">O733-M733</f>
        <v>#N/A</v>
      </c>
      <c r="Q733">
        <f t="shared" ref="Q733:Q796" si="65">A733</f>
        <v>0</v>
      </c>
    </row>
    <row r="734" spans="14:17" x14ac:dyDescent="0.25">
      <c r="N734" t="e">
        <f>VLOOKUP(B734,'saldo z22k032'!D:F,3,FALSE)</f>
        <v>#N/A</v>
      </c>
      <c r="O734" s="6" t="e">
        <f t="shared" si="63"/>
        <v>#N/A</v>
      </c>
      <c r="P734" s="6" t="e">
        <f t="shared" si="64"/>
        <v>#N/A</v>
      </c>
      <c r="Q734">
        <f t="shared" si="65"/>
        <v>0</v>
      </c>
    </row>
    <row r="735" spans="14:17" x14ac:dyDescent="0.25">
      <c r="N735" t="e">
        <f>VLOOKUP(B735,'saldo z22k032'!D:F,3,FALSE)</f>
        <v>#N/A</v>
      </c>
      <c r="O735" s="6" t="e">
        <f t="shared" si="63"/>
        <v>#N/A</v>
      </c>
      <c r="P735" s="6" t="e">
        <f t="shared" si="64"/>
        <v>#N/A</v>
      </c>
      <c r="Q735">
        <f t="shared" si="65"/>
        <v>0</v>
      </c>
    </row>
    <row r="736" spans="14:17" x14ac:dyDescent="0.25">
      <c r="N736" t="e">
        <f>VLOOKUP(B736,'saldo z22k032'!D:F,3,FALSE)</f>
        <v>#N/A</v>
      </c>
      <c r="O736" s="6" t="e">
        <f t="shared" si="63"/>
        <v>#N/A</v>
      </c>
      <c r="P736" s="6" t="e">
        <f t="shared" si="64"/>
        <v>#N/A</v>
      </c>
      <c r="Q736">
        <f t="shared" si="65"/>
        <v>0</v>
      </c>
    </row>
    <row r="737" spans="14:17" x14ac:dyDescent="0.25">
      <c r="N737" t="e">
        <f>VLOOKUP(B737,'saldo z22k032'!D:F,3,FALSE)</f>
        <v>#N/A</v>
      </c>
      <c r="O737" s="6" t="e">
        <f t="shared" si="63"/>
        <v>#N/A</v>
      </c>
      <c r="P737" s="6" t="e">
        <f t="shared" si="64"/>
        <v>#N/A</v>
      </c>
      <c r="Q737">
        <f t="shared" si="65"/>
        <v>0</v>
      </c>
    </row>
    <row r="738" spans="14:17" x14ac:dyDescent="0.25">
      <c r="N738" t="e">
        <f>VLOOKUP(B738,'saldo z22k032'!D:F,3,FALSE)</f>
        <v>#N/A</v>
      </c>
      <c r="O738" s="6" t="e">
        <f t="shared" si="63"/>
        <v>#N/A</v>
      </c>
      <c r="P738" s="6" t="e">
        <f t="shared" si="64"/>
        <v>#N/A</v>
      </c>
      <c r="Q738">
        <f t="shared" si="65"/>
        <v>0</v>
      </c>
    </row>
    <row r="739" spans="14:17" x14ac:dyDescent="0.25">
      <c r="N739" t="e">
        <f>VLOOKUP(B739,'saldo z22k032'!D:F,3,FALSE)</f>
        <v>#N/A</v>
      </c>
      <c r="O739" s="6" t="e">
        <f t="shared" si="63"/>
        <v>#N/A</v>
      </c>
      <c r="P739" s="6" t="e">
        <f t="shared" si="64"/>
        <v>#N/A</v>
      </c>
      <c r="Q739">
        <f t="shared" si="65"/>
        <v>0</v>
      </c>
    </row>
    <row r="740" spans="14:17" x14ac:dyDescent="0.25">
      <c r="N740" t="e">
        <f>VLOOKUP(B740,'saldo z22k032'!D:F,3,FALSE)</f>
        <v>#N/A</v>
      </c>
      <c r="O740" s="6" t="e">
        <f t="shared" si="63"/>
        <v>#N/A</v>
      </c>
      <c r="P740" s="6" t="e">
        <f t="shared" si="64"/>
        <v>#N/A</v>
      </c>
      <c r="Q740">
        <f t="shared" si="65"/>
        <v>0</v>
      </c>
    </row>
    <row r="741" spans="14:17" x14ac:dyDescent="0.25">
      <c r="N741" t="e">
        <f>VLOOKUP(B741,'saldo z22k032'!D:F,3,FALSE)</f>
        <v>#N/A</v>
      </c>
      <c r="O741" s="6" t="e">
        <f t="shared" si="63"/>
        <v>#N/A</v>
      </c>
      <c r="P741" s="6" t="e">
        <f t="shared" si="64"/>
        <v>#N/A</v>
      </c>
      <c r="Q741">
        <f t="shared" si="65"/>
        <v>0</v>
      </c>
    </row>
    <row r="742" spans="14:17" x14ac:dyDescent="0.25">
      <c r="N742" t="e">
        <f>VLOOKUP(B742,'saldo z22k032'!D:F,3,FALSE)</f>
        <v>#N/A</v>
      </c>
      <c r="O742" s="6" t="e">
        <f t="shared" si="63"/>
        <v>#N/A</v>
      </c>
      <c r="P742" s="6" t="e">
        <f t="shared" si="64"/>
        <v>#N/A</v>
      </c>
      <c r="Q742">
        <f t="shared" si="65"/>
        <v>0</v>
      </c>
    </row>
    <row r="743" spans="14:17" x14ac:dyDescent="0.25">
      <c r="N743" t="e">
        <f>VLOOKUP(B743,'saldo z22k032'!D:F,3,FALSE)</f>
        <v>#N/A</v>
      </c>
      <c r="O743" s="6" t="e">
        <f t="shared" si="63"/>
        <v>#N/A</v>
      </c>
      <c r="P743" s="6" t="e">
        <f t="shared" si="64"/>
        <v>#N/A</v>
      </c>
      <c r="Q743">
        <f t="shared" si="65"/>
        <v>0</v>
      </c>
    </row>
    <row r="744" spans="14:17" x14ac:dyDescent="0.25">
      <c r="N744" t="e">
        <f>VLOOKUP(B744,'saldo z22k032'!D:F,3,FALSE)</f>
        <v>#N/A</v>
      </c>
      <c r="O744" s="6" t="e">
        <f t="shared" si="63"/>
        <v>#N/A</v>
      </c>
      <c r="P744" s="6" t="e">
        <f t="shared" si="64"/>
        <v>#N/A</v>
      </c>
      <c r="Q744">
        <f t="shared" si="65"/>
        <v>0</v>
      </c>
    </row>
    <row r="745" spans="14:17" x14ac:dyDescent="0.25">
      <c r="N745" t="e">
        <f>VLOOKUP(B745,'saldo z22k032'!D:F,3,FALSE)</f>
        <v>#N/A</v>
      </c>
      <c r="O745" s="6" t="e">
        <f t="shared" si="63"/>
        <v>#N/A</v>
      </c>
      <c r="P745" s="6" t="e">
        <f t="shared" si="64"/>
        <v>#N/A</v>
      </c>
      <c r="Q745">
        <f t="shared" si="65"/>
        <v>0</v>
      </c>
    </row>
    <row r="746" spans="14:17" x14ac:dyDescent="0.25">
      <c r="N746" t="e">
        <f>VLOOKUP(B746,'saldo z22k032'!D:F,3,FALSE)</f>
        <v>#N/A</v>
      </c>
      <c r="O746" s="6" t="e">
        <f t="shared" si="63"/>
        <v>#N/A</v>
      </c>
      <c r="P746" s="6" t="e">
        <f t="shared" si="64"/>
        <v>#N/A</v>
      </c>
      <c r="Q746">
        <f t="shared" si="65"/>
        <v>0</v>
      </c>
    </row>
    <row r="747" spans="14:17" x14ac:dyDescent="0.25">
      <c r="N747" t="e">
        <f>VLOOKUP(B747,'saldo z22k032'!D:F,3,FALSE)</f>
        <v>#N/A</v>
      </c>
      <c r="O747" s="6" t="e">
        <f t="shared" si="63"/>
        <v>#N/A</v>
      </c>
      <c r="P747" s="6" t="e">
        <f t="shared" si="64"/>
        <v>#N/A</v>
      </c>
      <c r="Q747">
        <f t="shared" si="65"/>
        <v>0</v>
      </c>
    </row>
    <row r="748" spans="14:17" x14ac:dyDescent="0.25">
      <c r="N748" t="e">
        <f>VLOOKUP(B748,'saldo z22k032'!D:F,3,FALSE)</f>
        <v>#N/A</v>
      </c>
      <c r="O748" s="6" t="e">
        <f t="shared" si="63"/>
        <v>#N/A</v>
      </c>
      <c r="P748" s="6" t="e">
        <f t="shared" si="64"/>
        <v>#N/A</v>
      </c>
      <c r="Q748">
        <f t="shared" si="65"/>
        <v>0</v>
      </c>
    </row>
    <row r="749" spans="14:17" x14ac:dyDescent="0.25">
      <c r="N749" t="e">
        <f>VLOOKUP(B749,'saldo z22k032'!D:F,3,FALSE)</f>
        <v>#N/A</v>
      </c>
      <c r="O749" s="6" t="e">
        <f t="shared" si="63"/>
        <v>#N/A</v>
      </c>
      <c r="P749" s="6" t="e">
        <f t="shared" si="64"/>
        <v>#N/A</v>
      </c>
      <c r="Q749">
        <f t="shared" si="65"/>
        <v>0</v>
      </c>
    </row>
    <row r="750" spans="14:17" x14ac:dyDescent="0.25">
      <c r="N750" t="e">
        <f>VLOOKUP(B750,'saldo z22k032'!D:F,3,FALSE)</f>
        <v>#N/A</v>
      </c>
      <c r="O750" s="6" t="e">
        <f t="shared" si="63"/>
        <v>#N/A</v>
      </c>
      <c r="P750" s="6" t="e">
        <f t="shared" si="64"/>
        <v>#N/A</v>
      </c>
      <c r="Q750">
        <f t="shared" si="65"/>
        <v>0</v>
      </c>
    </row>
    <row r="751" spans="14:17" x14ac:dyDescent="0.25">
      <c r="N751" t="e">
        <f>VLOOKUP(B751,'saldo z22k032'!D:F,3,FALSE)</f>
        <v>#N/A</v>
      </c>
      <c r="O751" s="6" t="e">
        <f t="shared" si="63"/>
        <v>#N/A</v>
      </c>
      <c r="P751" s="6" t="e">
        <f t="shared" si="64"/>
        <v>#N/A</v>
      </c>
      <c r="Q751">
        <f t="shared" si="65"/>
        <v>0</v>
      </c>
    </row>
    <row r="752" spans="14:17" x14ac:dyDescent="0.25">
      <c r="N752" t="e">
        <f>VLOOKUP(B752,'saldo z22k032'!D:F,3,FALSE)</f>
        <v>#N/A</v>
      </c>
      <c r="O752" s="6" t="e">
        <f t="shared" si="63"/>
        <v>#N/A</v>
      </c>
      <c r="P752" s="6" t="e">
        <f t="shared" si="64"/>
        <v>#N/A</v>
      </c>
      <c r="Q752">
        <f t="shared" si="65"/>
        <v>0</v>
      </c>
    </row>
    <row r="753" spans="14:17" x14ac:dyDescent="0.25">
      <c r="N753" t="e">
        <f>VLOOKUP(B753,'saldo z22k032'!D:F,3,FALSE)</f>
        <v>#N/A</v>
      </c>
      <c r="O753" s="6" t="e">
        <f t="shared" si="63"/>
        <v>#N/A</v>
      </c>
      <c r="P753" s="6" t="e">
        <f t="shared" si="64"/>
        <v>#N/A</v>
      </c>
      <c r="Q753">
        <f t="shared" si="65"/>
        <v>0</v>
      </c>
    </row>
    <row r="754" spans="14:17" x14ac:dyDescent="0.25">
      <c r="N754" t="e">
        <f>VLOOKUP(B754,'saldo z22k032'!D:F,3,FALSE)</f>
        <v>#N/A</v>
      </c>
      <c r="O754" s="6" t="e">
        <f t="shared" si="63"/>
        <v>#N/A</v>
      </c>
      <c r="P754" s="6" t="e">
        <f t="shared" si="64"/>
        <v>#N/A</v>
      </c>
      <c r="Q754">
        <f t="shared" si="65"/>
        <v>0</v>
      </c>
    </row>
    <row r="755" spans="14:17" x14ac:dyDescent="0.25">
      <c r="N755" t="e">
        <f>VLOOKUP(B755,'saldo z22k032'!D:F,3,FALSE)</f>
        <v>#N/A</v>
      </c>
      <c r="O755" s="6" t="e">
        <f t="shared" si="63"/>
        <v>#N/A</v>
      </c>
      <c r="P755" s="6" t="e">
        <f t="shared" si="64"/>
        <v>#N/A</v>
      </c>
      <c r="Q755">
        <f t="shared" si="65"/>
        <v>0</v>
      </c>
    </row>
    <row r="756" spans="14:17" x14ac:dyDescent="0.25">
      <c r="N756" t="e">
        <f>VLOOKUP(B756,'saldo z22k032'!D:F,3,FALSE)</f>
        <v>#N/A</v>
      </c>
      <c r="O756" s="6" t="e">
        <f t="shared" si="63"/>
        <v>#N/A</v>
      </c>
      <c r="P756" s="6" t="e">
        <f t="shared" si="64"/>
        <v>#N/A</v>
      </c>
      <c r="Q756">
        <f t="shared" si="65"/>
        <v>0</v>
      </c>
    </row>
    <row r="757" spans="14:17" x14ac:dyDescent="0.25">
      <c r="N757" t="e">
        <f>VLOOKUP(B757,'saldo z22k032'!D:F,3,FALSE)</f>
        <v>#N/A</v>
      </c>
      <c r="O757" s="6" t="e">
        <f t="shared" si="63"/>
        <v>#N/A</v>
      </c>
      <c r="P757" s="6" t="e">
        <f t="shared" si="64"/>
        <v>#N/A</v>
      </c>
      <c r="Q757">
        <f t="shared" si="65"/>
        <v>0</v>
      </c>
    </row>
    <row r="758" spans="14:17" x14ac:dyDescent="0.25">
      <c r="N758" t="e">
        <f>VLOOKUP(B758,'saldo z22k032'!D:F,3,FALSE)</f>
        <v>#N/A</v>
      </c>
      <c r="O758" s="6" t="e">
        <f t="shared" si="63"/>
        <v>#N/A</v>
      </c>
      <c r="P758" s="6" t="e">
        <f t="shared" si="64"/>
        <v>#N/A</v>
      </c>
      <c r="Q758">
        <f t="shared" si="65"/>
        <v>0</v>
      </c>
    </row>
    <row r="759" spans="14:17" x14ac:dyDescent="0.25">
      <c r="N759" t="e">
        <f>VLOOKUP(B759,'saldo z22k032'!D:F,3,FALSE)</f>
        <v>#N/A</v>
      </c>
      <c r="O759" s="6" t="e">
        <f t="shared" si="63"/>
        <v>#N/A</v>
      </c>
      <c r="P759" s="6" t="e">
        <f t="shared" si="64"/>
        <v>#N/A</v>
      </c>
      <c r="Q759">
        <f t="shared" si="65"/>
        <v>0</v>
      </c>
    </row>
    <row r="760" spans="14:17" x14ac:dyDescent="0.25">
      <c r="N760" t="e">
        <f>VLOOKUP(B760,'saldo z22k032'!D:F,3,FALSE)</f>
        <v>#N/A</v>
      </c>
      <c r="O760" s="6" t="e">
        <f t="shared" si="63"/>
        <v>#N/A</v>
      </c>
      <c r="P760" s="6" t="e">
        <f t="shared" si="64"/>
        <v>#N/A</v>
      </c>
      <c r="Q760">
        <f t="shared" si="65"/>
        <v>0</v>
      </c>
    </row>
    <row r="761" spans="14:17" x14ac:dyDescent="0.25">
      <c r="N761" t="e">
        <f>VLOOKUP(B761,'saldo z22k032'!D:F,3,FALSE)</f>
        <v>#N/A</v>
      </c>
      <c r="O761" s="6" t="e">
        <f t="shared" si="63"/>
        <v>#N/A</v>
      </c>
      <c r="P761" s="6" t="e">
        <f t="shared" si="64"/>
        <v>#N/A</v>
      </c>
      <c r="Q761">
        <f t="shared" si="65"/>
        <v>0</v>
      </c>
    </row>
    <row r="762" spans="14:17" x14ac:dyDescent="0.25">
      <c r="N762" t="e">
        <f>VLOOKUP(B762,'saldo z22k032'!D:F,3,FALSE)</f>
        <v>#N/A</v>
      </c>
      <c r="O762" s="6" t="e">
        <f t="shared" si="63"/>
        <v>#N/A</v>
      </c>
      <c r="P762" s="6" t="e">
        <f t="shared" si="64"/>
        <v>#N/A</v>
      </c>
      <c r="Q762">
        <f t="shared" si="65"/>
        <v>0</v>
      </c>
    </row>
    <row r="763" spans="14:17" x14ac:dyDescent="0.25">
      <c r="N763" t="e">
        <f>VLOOKUP(B763,'saldo z22k032'!D:F,3,FALSE)</f>
        <v>#N/A</v>
      </c>
      <c r="O763" s="6" t="e">
        <f t="shared" si="63"/>
        <v>#N/A</v>
      </c>
      <c r="P763" s="6" t="e">
        <f t="shared" si="64"/>
        <v>#N/A</v>
      </c>
      <c r="Q763">
        <f t="shared" si="65"/>
        <v>0</v>
      </c>
    </row>
    <row r="764" spans="14:17" x14ac:dyDescent="0.25">
      <c r="N764" t="e">
        <f>VLOOKUP(B764,'saldo z22k032'!D:F,3,FALSE)</f>
        <v>#N/A</v>
      </c>
      <c r="O764" s="6" t="e">
        <f t="shared" si="63"/>
        <v>#N/A</v>
      </c>
      <c r="P764" s="6" t="e">
        <f t="shared" si="64"/>
        <v>#N/A</v>
      </c>
      <c r="Q764">
        <f t="shared" si="65"/>
        <v>0</v>
      </c>
    </row>
    <row r="765" spans="14:17" x14ac:dyDescent="0.25">
      <c r="N765" t="e">
        <f>VLOOKUP(B765,'saldo z22k032'!D:F,3,FALSE)</f>
        <v>#N/A</v>
      </c>
      <c r="O765" s="6" t="e">
        <f t="shared" si="63"/>
        <v>#N/A</v>
      </c>
      <c r="P765" s="6" t="e">
        <f t="shared" si="64"/>
        <v>#N/A</v>
      </c>
      <c r="Q765">
        <f t="shared" si="65"/>
        <v>0</v>
      </c>
    </row>
    <row r="766" spans="14:17" x14ac:dyDescent="0.25">
      <c r="N766" t="e">
        <f>VLOOKUP(B766,'saldo z22k032'!D:F,3,FALSE)</f>
        <v>#N/A</v>
      </c>
      <c r="O766" s="6" t="e">
        <f t="shared" si="63"/>
        <v>#N/A</v>
      </c>
      <c r="P766" s="6" t="e">
        <f t="shared" si="64"/>
        <v>#N/A</v>
      </c>
      <c r="Q766">
        <f t="shared" si="65"/>
        <v>0</v>
      </c>
    </row>
    <row r="767" spans="14:17" x14ac:dyDescent="0.25">
      <c r="N767" t="e">
        <f>VLOOKUP(B767,'saldo z22k032'!D:F,3,FALSE)</f>
        <v>#N/A</v>
      </c>
      <c r="O767" s="6" t="e">
        <f t="shared" si="63"/>
        <v>#N/A</v>
      </c>
      <c r="P767" s="6" t="e">
        <f t="shared" si="64"/>
        <v>#N/A</v>
      </c>
      <c r="Q767">
        <f t="shared" si="65"/>
        <v>0</v>
      </c>
    </row>
    <row r="768" spans="14:17" x14ac:dyDescent="0.25">
      <c r="N768" t="e">
        <f>VLOOKUP(B768,'saldo z22k032'!D:F,3,FALSE)</f>
        <v>#N/A</v>
      </c>
      <c r="O768" s="6" t="e">
        <f t="shared" si="63"/>
        <v>#N/A</v>
      </c>
      <c r="P768" s="6" t="e">
        <f t="shared" si="64"/>
        <v>#N/A</v>
      </c>
      <c r="Q768">
        <f t="shared" si="65"/>
        <v>0</v>
      </c>
    </row>
    <row r="769" spans="14:17" x14ac:dyDescent="0.25">
      <c r="N769" t="e">
        <f>VLOOKUP(B769,'saldo z22k032'!D:F,3,FALSE)</f>
        <v>#N/A</v>
      </c>
      <c r="O769" s="6" t="e">
        <f t="shared" si="63"/>
        <v>#N/A</v>
      </c>
      <c r="P769" s="6" t="e">
        <f t="shared" si="64"/>
        <v>#N/A</v>
      </c>
      <c r="Q769">
        <f t="shared" si="65"/>
        <v>0</v>
      </c>
    </row>
    <row r="770" spans="14:17" x14ac:dyDescent="0.25">
      <c r="N770" t="e">
        <f>VLOOKUP(B770,'saldo z22k032'!D:F,3,FALSE)</f>
        <v>#N/A</v>
      </c>
      <c r="O770" s="6" t="e">
        <f t="shared" si="63"/>
        <v>#N/A</v>
      </c>
      <c r="P770" s="6" t="e">
        <f t="shared" si="64"/>
        <v>#N/A</v>
      </c>
      <c r="Q770">
        <f t="shared" si="65"/>
        <v>0</v>
      </c>
    </row>
    <row r="771" spans="14:17" x14ac:dyDescent="0.25">
      <c r="N771" t="e">
        <f>VLOOKUP(B771,'saldo z22k032'!D:F,3,FALSE)</f>
        <v>#N/A</v>
      </c>
      <c r="O771" s="6" t="e">
        <f t="shared" si="63"/>
        <v>#N/A</v>
      </c>
      <c r="P771" s="6" t="e">
        <f t="shared" si="64"/>
        <v>#N/A</v>
      </c>
      <c r="Q771">
        <f t="shared" si="65"/>
        <v>0</v>
      </c>
    </row>
    <row r="772" spans="14:17" x14ac:dyDescent="0.25">
      <c r="N772" t="e">
        <f>VLOOKUP(B772,'saldo z22k032'!D:F,3,FALSE)</f>
        <v>#N/A</v>
      </c>
      <c r="O772" s="6" t="e">
        <f t="shared" si="63"/>
        <v>#N/A</v>
      </c>
      <c r="P772" s="6" t="e">
        <f t="shared" si="64"/>
        <v>#N/A</v>
      </c>
      <c r="Q772">
        <f t="shared" si="65"/>
        <v>0</v>
      </c>
    </row>
    <row r="773" spans="14:17" x14ac:dyDescent="0.25">
      <c r="N773" t="e">
        <f>VLOOKUP(B773,'saldo z22k032'!D:F,3,FALSE)</f>
        <v>#N/A</v>
      </c>
      <c r="O773" s="6" t="e">
        <f t="shared" si="63"/>
        <v>#N/A</v>
      </c>
      <c r="P773" s="6" t="e">
        <f t="shared" si="64"/>
        <v>#N/A</v>
      </c>
      <c r="Q773">
        <f t="shared" si="65"/>
        <v>0</v>
      </c>
    </row>
    <row r="774" spans="14:17" x14ac:dyDescent="0.25">
      <c r="N774" t="e">
        <f>VLOOKUP(B774,'saldo z22k032'!D:F,3,FALSE)</f>
        <v>#N/A</v>
      </c>
      <c r="O774" s="6" t="e">
        <f t="shared" si="63"/>
        <v>#N/A</v>
      </c>
      <c r="P774" s="6" t="e">
        <f t="shared" si="64"/>
        <v>#N/A</v>
      </c>
      <c r="Q774">
        <f t="shared" si="65"/>
        <v>0</v>
      </c>
    </row>
    <row r="775" spans="14:17" x14ac:dyDescent="0.25">
      <c r="N775" t="e">
        <f>VLOOKUP(B775,'saldo z22k032'!D:F,3,FALSE)</f>
        <v>#N/A</v>
      </c>
      <c r="O775" s="6" t="e">
        <f t="shared" si="63"/>
        <v>#N/A</v>
      </c>
      <c r="P775" s="6" t="e">
        <f t="shared" si="64"/>
        <v>#N/A</v>
      </c>
      <c r="Q775">
        <f t="shared" si="65"/>
        <v>0</v>
      </c>
    </row>
    <row r="776" spans="14:17" x14ac:dyDescent="0.25">
      <c r="N776" t="e">
        <f>VLOOKUP(B776,'saldo z22k032'!D:F,3,FALSE)</f>
        <v>#N/A</v>
      </c>
      <c r="O776" s="6" t="e">
        <f t="shared" si="63"/>
        <v>#N/A</v>
      </c>
      <c r="P776" s="6" t="e">
        <f t="shared" si="64"/>
        <v>#N/A</v>
      </c>
      <c r="Q776">
        <f t="shared" si="65"/>
        <v>0</v>
      </c>
    </row>
    <row r="777" spans="14:17" x14ac:dyDescent="0.25">
      <c r="N777" t="e">
        <f>VLOOKUP(B777,'saldo z22k032'!D:F,3,FALSE)</f>
        <v>#N/A</v>
      </c>
      <c r="O777" s="6" t="e">
        <f t="shared" si="63"/>
        <v>#N/A</v>
      </c>
      <c r="P777" s="6" t="e">
        <f t="shared" si="64"/>
        <v>#N/A</v>
      </c>
      <c r="Q777">
        <f t="shared" si="65"/>
        <v>0</v>
      </c>
    </row>
    <row r="778" spans="14:17" x14ac:dyDescent="0.25">
      <c r="N778" t="e">
        <f>VLOOKUP(B778,'saldo z22k032'!D:F,3,FALSE)</f>
        <v>#N/A</v>
      </c>
      <c r="O778" s="6" t="e">
        <f t="shared" si="63"/>
        <v>#N/A</v>
      </c>
      <c r="P778" s="6" t="e">
        <f t="shared" si="64"/>
        <v>#N/A</v>
      </c>
      <c r="Q778">
        <f t="shared" si="65"/>
        <v>0</v>
      </c>
    </row>
    <row r="779" spans="14:17" x14ac:dyDescent="0.25">
      <c r="N779" t="e">
        <f>VLOOKUP(B779,'saldo z22k032'!D:F,3,FALSE)</f>
        <v>#N/A</v>
      </c>
      <c r="O779" s="6" t="e">
        <f t="shared" si="63"/>
        <v>#N/A</v>
      </c>
      <c r="P779" s="6" t="e">
        <f t="shared" si="64"/>
        <v>#N/A</v>
      </c>
      <c r="Q779">
        <f t="shared" si="65"/>
        <v>0</v>
      </c>
    </row>
    <row r="780" spans="14:17" x14ac:dyDescent="0.25">
      <c r="N780" t="e">
        <f>VLOOKUP(B780,'saldo z22k032'!D:F,3,FALSE)</f>
        <v>#N/A</v>
      </c>
      <c r="O780" s="6" t="e">
        <f t="shared" si="63"/>
        <v>#N/A</v>
      </c>
      <c r="P780" s="6" t="e">
        <f t="shared" si="64"/>
        <v>#N/A</v>
      </c>
      <c r="Q780">
        <f t="shared" si="65"/>
        <v>0</v>
      </c>
    </row>
    <row r="781" spans="14:17" x14ac:dyDescent="0.25">
      <c r="N781" t="e">
        <f>VLOOKUP(B781,'saldo z22k032'!D:F,3,FALSE)</f>
        <v>#N/A</v>
      </c>
      <c r="O781" s="6" t="e">
        <f t="shared" si="63"/>
        <v>#N/A</v>
      </c>
      <c r="P781" s="6" t="e">
        <f t="shared" si="64"/>
        <v>#N/A</v>
      </c>
      <c r="Q781">
        <f t="shared" si="65"/>
        <v>0</v>
      </c>
    </row>
    <row r="782" spans="14:17" x14ac:dyDescent="0.25">
      <c r="N782" t="e">
        <f>VLOOKUP(B782,'saldo z22k032'!D:F,3,FALSE)</f>
        <v>#N/A</v>
      </c>
      <c r="O782" s="6" t="e">
        <f t="shared" si="63"/>
        <v>#N/A</v>
      </c>
      <c r="P782" s="6" t="e">
        <f t="shared" si="64"/>
        <v>#N/A</v>
      </c>
      <c r="Q782">
        <f t="shared" si="65"/>
        <v>0</v>
      </c>
    </row>
    <row r="783" spans="14:17" x14ac:dyDescent="0.25">
      <c r="N783" t="e">
        <f>VLOOKUP(B783,'saldo z22k032'!D:F,3,FALSE)</f>
        <v>#N/A</v>
      </c>
      <c r="O783" s="6" t="e">
        <f t="shared" si="63"/>
        <v>#N/A</v>
      </c>
      <c r="P783" s="6" t="e">
        <f t="shared" si="64"/>
        <v>#N/A</v>
      </c>
      <c r="Q783">
        <f t="shared" si="65"/>
        <v>0</v>
      </c>
    </row>
    <row r="784" spans="14:17" x14ac:dyDescent="0.25">
      <c r="N784" t="e">
        <f>VLOOKUP(B784,'saldo z22k032'!D:F,3,FALSE)</f>
        <v>#N/A</v>
      </c>
      <c r="O784" s="6" t="e">
        <f t="shared" si="63"/>
        <v>#N/A</v>
      </c>
      <c r="P784" s="6" t="e">
        <f t="shared" si="64"/>
        <v>#N/A</v>
      </c>
      <c r="Q784">
        <f t="shared" si="65"/>
        <v>0</v>
      </c>
    </row>
    <row r="785" spans="14:17" x14ac:dyDescent="0.25">
      <c r="N785" t="e">
        <f>VLOOKUP(B785,'saldo z22k032'!D:F,3,FALSE)</f>
        <v>#N/A</v>
      </c>
      <c r="O785" s="6" t="e">
        <f t="shared" si="63"/>
        <v>#N/A</v>
      </c>
      <c r="P785" s="6" t="e">
        <f t="shared" si="64"/>
        <v>#N/A</v>
      </c>
      <c r="Q785">
        <f t="shared" si="65"/>
        <v>0</v>
      </c>
    </row>
    <row r="786" spans="14:17" x14ac:dyDescent="0.25">
      <c r="N786" t="e">
        <f>VLOOKUP(B786,'saldo z22k032'!D:F,3,FALSE)</f>
        <v>#N/A</v>
      </c>
      <c r="O786" s="6" t="e">
        <f t="shared" si="63"/>
        <v>#N/A</v>
      </c>
      <c r="P786" s="6" t="e">
        <f t="shared" si="64"/>
        <v>#N/A</v>
      </c>
      <c r="Q786">
        <f t="shared" si="65"/>
        <v>0</v>
      </c>
    </row>
    <row r="787" spans="14:17" x14ac:dyDescent="0.25">
      <c r="N787" t="e">
        <f>VLOOKUP(B787,'saldo z22k032'!D:F,3,FALSE)</f>
        <v>#N/A</v>
      </c>
      <c r="O787" s="6" t="e">
        <f t="shared" si="63"/>
        <v>#N/A</v>
      </c>
      <c r="P787" s="6" t="e">
        <f t="shared" si="64"/>
        <v>#N/A</v>
      </c>
      <c r="Q787">
        <f t="shared" si="65"/>
        <v>0</v>
      </c>
    </row>
    <row r="788" spans="14:17" x14ac:dyDescent="0.25">
      <c r="N788" t="e">
        <f>VLOOKUP(B788,'saldo z22k032'!D:F,3,FALSE)</f>
        <v>#N/A</v>
      </c>
      <c r="O788" s="6" t="e">
        <f t="shared" si="63"/>
        <v>#N/A</v>
      </c>
      <c r="P788" s="6" t="e">
        <f t="shared" si="64"/>
        <v>#N/A</v>
      </c>
      <c r="Q788">
        <f t="shared" si="65"/>
        <v>0</v>
      </c>
    </row>
    <row r="789" spans="14:17" x14ac:dyDescent="0.25">
      <c r="N789" t="e">
        <f>VLOOKUP(B789,'saldo z22k032'!D:F,3,FALSE)</f>
        <v>#N/A</v>
      </c>
      <c r="O789" s="6" t="e">
        <f t="shared" si="63"/>
        <v>#N/A</v>
      </c>
      <c r="P789" s="6" t="e">
        <f t="shared" si="64"/>
        <v>#N/A</v>
      </c>
      <c r="Q789">
        <f t="shared" si="65"/>
        <v>0</v>
      </c>
    </row>
    <row r="790" spans="14:17" x14ac:dyDescent="0.25">
      <c r="N790" t="e">
        <f>VLOOKUP(B790,'saldo z22k032'!D:F,3,FALSE)</f>
        <v>#N/A</v>
      </c>
      <c r="O790" s="6" t="e">
        <f t="shared" si="63"/>
        <v>#N/A</v>
      </c>
      <c r="P790" s="6" t="e">
        <f t="shared" si="64"/>
        <v>#N/A</v>
      </c>
      <c r="Q790">
        <f t="shared" si="65"/>
        <v>0</v>
      </c>
    </row>
    <row r="791" spans="14:17" x14ac:dyDescent="0.25">
      <c r="N791" t="e">
        <f>VLOOKUP(B791,'saldo z22k032'!D:F,3,FALSE)</f>
        <v>#N/A</v>
      </c>
      <c r="O791" s="6" t="e">
        <f t="shared" si="63"/>
        <v>#N/A</v>
      </c>
      <c r="P791" s="6" t="e">
        <f t="shared" si="64"/>
        <v>#N/A</v>
      </c>
      <c r="Q791">
        <f t="shared" si="65"/>
        <v>0</v>
      </c>
    </row>
    <row r="792" spans="14:17" x14ac:dyDescent="0.25">
      <c r="N792" t="e">
        <f>VLOOKUP(B792,'saldo z22k032'!D:F,3,FALSE)</f>
        <v>#N/A</v>
      </c>
      <c r="O792" s="6" t="e">
        <f t="shared" si="63"/>
        <v>#N/A</v>
      </c>
      <c r="P792" s="6" t="e">
        <f t="shared" si="64"/>
        <v>#N/A</v>
      </c>
      <c r="Q792">
        <f t="shared" si="65"/>
        <v>0</v>
      </c>
    </row>
    <row r="793" spans="14:17" x14ac:dyDescent="0.25">
      <c r="N793" t="e">
        <f>VLOOKUP(B793,'saldo z22k032'!D:F,3,FALSE)</f>
        <v>#N/A</v>
      </c>
      <c r="O793" s="6" t="e">
        <f t="shared" si="63"/>
        <v>#N/A</v>
      </c>
      <c r="P793" s="6" t="e">
        <f t="shared" si="64"/>
        <v>#N/A</v>
      </c>
      <c r="Q793">
        <f t="shared" si="65"/>
        <v>0</v>
      </c>
    </row>
    <row r="794" spans="14:17" x14ac:dyDescent="0.25">
      <c r="N794" t="e">
        <f>VLOOKUP(B794,'saldo z22k032'!D:F,3,FALSE)</f>
        <v>#N/A</v>
      </c>
      <c r="O794" s="6" t="e">
        <f t="shared" si="63"/>
        <v>#N/A</v>
      </c>
      <c r="P794" s="6" t="e">
        <f t="shared" si="64"/>
        <v>#N/A</v>
      </c>
      <c r="Q794">
        <f t="shared" si="65"/>
        <v>0</v>
      </c>
    </row>
    <row r="795" spans="14:17" x14ac:dyDescent="0.25">
      <c r="N795" t="e">
        <f>VLOOKUP(B795,'saldo z22k032'!D:F,3,FALSE)</f>
        <v>#N/A</v>
      </c>
      <c r="O795" s="6" t="e">
        <f t="shared" si="63"/>
        <v>#N/A</v>
      </c>
      <c r="P795" s="6" t="e">
        <f t="shared" si="64"/>
        <v>#N/A</v>
      </c>
      <c r="Q795">
        <f t="shared" si="65"/>
        <v>0</v>
      </c>
    </row>
    <row r="796" spans="14:17" x14ac:dyDescent="0.25">
      <c r="N796" t="e">
        <f>VLOOKUP(B796,'saldo z22k032'!D:F,3,FALSE)</f>
        <v>#N/A</v>
      </c>
      <c r="O796" s="6" t="e">
        <f t="shared" si="63"/>
        <v>#N/A</v>
      </c>
      <c r="P796" s="6" t="e">
        <f t="shared" si="64"/>
        <v>#N/A</v>
      </c>
      <c r="Q796">
        <f t="shared" si="65"/>
        <v>0</v>
      </c>
    </row>
    <row r="797" spans="14:17" x14ac:dyDescent="0.25">
      <c r="N797" t="e">
        <f>VLOOKUP(B797,'saldo z22k032'!D:F,3,FALSE)</f>
        <v>#N/A</v>
      </c>
      <c r="O797" s="6" t="e">
        <f t="shared" ref="O797:O860" si="66">G797-N797</f>
        <v>#N/A</v>
      </c>
      <c r="P797" s="6" t="e">
        <f t="shared" ref="P797:P860" si="67">O797-M797</f>
        <v>#N/A</v>
      </c>
      <c r="Q797">
        <f t="shared" ref="Q797:Q860" si="68">A797</f>
        <v>0</v>
      </c>
    </row>
    <row r="798" spans="14:17" x14ac:dyDescent="0.25">
      <c r="N798" t="e">
        <f>VLOOKUP(B798,'saldo z22k032'!D:F,3,FALSE)</f>
        <v>#N/A</v>
      </c>
      <c r="O798" s="6" t="e">
        <f t="shared" si="66"/>
        <v>#N/A</v>
      </c>
      <c r="P798" s="6" t="e">
        <f t="shared" si="67"/>
        <v>#N/A</v>
      </c>
      <c r="Q798">
        <f t="shared" si="68"/>
        <v>0</v>
      </c>
    </row>
    <row r="799" spans="14:17" x14ac:dyDescent="0.25">
      <c r="N799" t="e">
        <f>VLOOKUP(B799,'saldo z22k032'!D:F,3,FALSE)</f>
        <v>#N/A</v>
      </c>
      <c r="O799" s="6" t="e">
        <f t="shared" si="66"/>
        <v>#N/A</v>
      </c>
      <c r="P799" s="6" t="e">
        <f t="shared" si="67"/>
        <v>#N/A</v>
      </c>
      <c r="Q799">
        <f t="shared" si="68"/>
        <v>0</v>
      </c>
    </row>
    <row r="800" spans="14:17" x14ac:dyDescent="0.25">
      <c r="N800" t="e">
        <f>VLOOKUP(B800,'saldo z22k032'!D:F,3,FALSE)</f>
        <v>#N/A</v>
      </c>
      <c r="O800" s="6" t="e">
        <f t="shared" si="66"/>
        <v>#N/A</v>
      </c>
      <c r="P800" s="6" t="e">
        <f t="shared" si="67"/>
        <v>#N/A</v>
      </c>
      <c r="Q800">
        <f t="shared" si="68"/>
        <v>0</v>
      </c>
    </row>
    <row r="801" spans="14:17" x14ac:dyDescent="0.25">
      <c r="N801" t="e">
        <f>VLOOKUP(B801,'saldo z22k032'!D:F,3,FALSE)</f>
        <v>#N/A</v>
      </c>
      <c r="O801" s="6" t="e">
        <f t="shared" si="66"/>
        <v>#N/A</v>
      </c>
      <c r="P801" s="6" t="e">
        <f t="shared" si="67"/>
        <v>#N/A</v>
      </c>
      <c r="Q801">
        <f t="shared" si="68"/>
        <v>0</v>
      </c>
    </row>
    <row r="802" spans="14:17" x14ac:dyDescent="0.25">
      <c r="N802" t="e">
        <f>VLOOKUP(B802,'saldo z22k032'!D:F,3,FALSE)</f>
        <v>#N/A</v>
      </c>
      <c r="O802" s="6" t="e">
        <f t="shared" si="66"/>
        <v>#N/A</v>
      </c>
      <c r="P802" s="6" t="e">
        <f t="shared" si="67"/>
        <v>#N/A</v>
      </c>
      <c r="Q802">
        <f t="shared" si="68"/>
        <v>0</v>
      </c>
    </row>
    <row r="803" spans="14:17" x14ac:dyDescent="0.25">
      <c r="N803" t="e">
        <f>VLOOKUP(B803,'saldo z22k032'!D:F,3,FALSE)</f>
        <v>#N/A</v>
      </c>
      <c r="O803" s="6" t="e">
        <f t="shared" si="66"/>
        <v>#N/A</v>
      </c>
      <c r="P803" s="6" t="e">
        <f t="shared" si="67"/>
        <v>#N/A</v>
      </c>
      <c r="Q803">
        <f t="shared" si="68"/>
        <v>0</v>
      </c>
    </row>
    <row r="804" spans="14:17" x14ac:dyDescent="0.25">
      <c r="N804" t="e">
        <f>VLOOKUP(B804,'saldo z22k032'!D:F,3,FALSE)</f>
        <v>#N/A</v>
      </c>
      <c r="O804" s="6" t="e">
        <f t="shared" si="66"/>
        <v>#N/A</v>
      </c>
      <c r="P804" s="6" t="e">
        <f t="shared" si="67"/>
        <v>#N/A</v>
      </c>
      <c r="Q804">
        <f t="shared" si="68"/>
        <v>0</v>
      </c>
    </row>
    <row r="805" spans="14:17" x14ac:dyDescent="0.25">
      <c r="N805" t="e">
        <f>VLOOKUP(B805,'saldo z22k032'!D:F,3,FALSE)</f>
        <v>#N/A</v>
      </c>
      <c r="O805" s="6" t="e">
        <f t="shared" si="66"/>
        <v>#N/A</v>
      </c>
      <c r="P805" s="6" t="e">
        <f t="shared" si="67"/>
        <v>#N/A</v>
      </c>
      <c r="Q805">
        <f t="shared" si="68"/>
        <v>0</v>
      </c>
    </row>
    <row r="806" spans="14:17" x14ac:dyDescent="0.25">
      <c r="N806" t="e">
        <f>VLOOKUP(B806,'saldo z22k032'!D:F,3,FALSE)</f>
        <v>#N/A</v>
      </c>
      <c r="O806" s="6" t="e">
        <f t="shared" si="66"/>
        <v>#N/A</v>
      </c>
      <c r="P806" s="6" t="e">
        <f t="shared" si="67"/>
        <v>#N/A</v>
      </c>
      <c r="Q806">
        <f t="shared" si="68"/>
        <v>0</v>
      </c>
    </row>
    <row r="807" spans="14:17" x14ac:dyDescent="0.25">
      <c r="N807" t="e">
        <f>VLOOKUP(B807,'saldo z22k032'!D:F,3,FALSE)</f>
        <v>#N/A</v>
      </c>
      <c r="O807" s="6" t="e">
        <f t="shared" si="66"/>
        <v>#N/A</v>
      </c>
      <c r="P807" s="6" t="e">
        <f t="shared" si="67"/>
        <v>#N/A</v>
      </c>
      <c r="Q807">
        <f t="shared" si="68"/>
        <v>0</v>
      </c>
    </row>
    <row r="808" spans="14:17" x14ac:dyDescent="0.25">
      <c r="N808" t="e">
        <f>VLOOKUP(B808,'saldo z22k032'!D:F,3,FALSE)</f>
        <v>#N/A</v>
      </c>
      <c r="O808" s="6" t="e">
        <f t="shared" si="66"/>
        <v>#N/A</v>
      </c>
      <c r="P808" s="6" t="e">
        <f t="shared" si="67"/>
        <v>#N/A</v>
      </c>
      <c r="Q808">
        <f t="shared" si="68"/>
        <v>0</v>
      </c>
    </row>
    <row r="809" spans="14:17" x14ac:dyDescent="0.25">
      <c r="N809" t="e">
        <f>VLOOKUP(B809,'saldo z22k032'!D:F,3,FALSE)</f>
        <v>#N/A</v>
      </c>
      <c r="O809" s="6" t="e">
        <f t="shared" si="66"/>
        <v>#N/A</v>
      </c>
      <c r="P809" s="6" t="e">
        <f t="shared" si="67"/>
        <v>#N/A</v>
      </c>
      <c r="Q809">
        <f t="shared" si="68"/>
        <v>0</v>
      </c>
    </row>
    <row r="810" spans="14:17" x14ac:dyDescent="0.25">
      <c r="N810" t="e">
        <f>VLOOKUP(B810,'saldo z22k032'!D:F,3,FALSE)</f>
        <v>#N/A</v>
      </c>
      <c r="O810" s="6" t="e">
        <f t="shared" si="66"/>
        <v>#N/A</v>
      </c>
      <c r="P810" s="6" t="e">
        <f t="shared" si="67"/>
        <v>#N/A</v>
      </c>
      <c r="Q810">
        <f t="shared" si="68"/>
        <v>0</v>
      </c>
    </row>
    <row r="811" spans="14:17" x14ac:dyDescent="0.25">
      <c r="N811" t="e">
        <f>VLOOKUP(B811,'saldo z22k032'!D:F,3,FALSE)</f>
        <v>#N/A</v>
      </c>
      <c r="O811" s="6" t="e">
        <f t="shared" si="66"/>
        <v>#N/A</v>
      </c>
      <c r="P811" s="6" t="e">
        <f t="shared" si="67"/>
        <v>#N/A</v>
      </c>
      <c r="Q811">
        <f t="shared" si="68"/>
        <v>0</v>
      </c>
    </row>
    <row r="812" spans="14:17" x14ac:dyDescent="0.25">
      <c r="N812" t="e">
        <f>VLOOKUP(B812,'saldo z22k032'!D:F,3,FALSE)</f>
        <v>#N/A</v>
      </c>
      <c r="O812" s="6" t="e">
        <f t="shared" si="66"/>
        <v>#N/A</v>
      </c>
      <c r="P812" s="6" t="e">
        <f t="shared" si="67"/>
        <v>#N/A</v>
      </c>
      <c r="Q812">
        <f t="shared" si="68"/>
        <v>0</v>
      </c>
    </row>
    <row r="813" spans="14:17" x14ac:dyDescent="0.25">
      <c r="N813" t="e">
        <f>VLOOKUP(B813,'saldo z22k032'!D:F,3,FALSE)</f>
        <v>#N/A</v>
      </c>
      <c r="O813" s="6" t="e">
        <f t="shared" si="66"/>
        <v>#N/A</v>
      </c>
      <c r="P813" s="6" t="e">
        <f t="shared" si="67"/>
        <v>#N/A</v>
      </c>
      <c r="Q813">
        <f t="shared" si="68"/>
        <v>0</v>
      </c>
    </row>
    <row r="814" spans="14:17" x14ac:dyDescent="0.25">
      <c r="N814" t="e">
        <f>VLOOKUP(B814,'saldo z22k032'!D:F,3,FALSE)</f>
        <v>#N/A</v>
      </c>
      <c r="O814" s="6" t="e">
        <f t="shared" si="66"/>
        <v>#N/A</v>
      </c>
      <c r="P814" s="6" t="e">
        <f t="shared" si="67"/>
        <v>#N/A</v>
      </c>
      <c r="Q814">
        <f t="shared" si="68"/>
        <v>0</v>
      </c>
    </row>
    <row r="815" spans="14:17" x14ac:dyDescent="0.25">
      <c r="N815" t="e">
        <f>VLOOKUP(B815,'saldo z22k032'!D:F,3,FALSE)</f>
        <v>#N/A</v>
      </c>
      <c r="O815" s="6" t="e">
        <f t="shared" si="66"/>
        <v>#N/A</v>
      </c>
      <c r="P815" s="6" t="e">
        <f t="shared" si="67"/>
        <v>#N/A</v>
      </c>
      <c r="Q815">
        <f t="shared" si="68"/>
        <v>0</v>
      </c>
    </row>
    <row r="816" spans="14:17" x14ac:dyDescent="0.25">
      <c r="N816" t="e">
        <f>VLOOKUP(B816,'saldo z22k032'!D:F,3,FALSE)</f>
        <v>#N/A</v>
      </c>
      <c r="O816" s="6" t="e">
        <f t="shared" si="66"/>
        <v>#N/A</v>
      </c>
      <c r="P816" s="6" t="e">
        <f t="shared" si="67"/>
        <v>#N/A</v>
      </c>
      <c r="Q816">
        <f t="shared" si="68"/>
        <v>0</v>
      </c>
    </row>
    <row r="817" spans="14:17" x14ac:dyDescent="0.25">
      <c r="N817" t="e">
        <f>VLOOKUP(B817,'saldo z22k032'!D:F,3,FALSE)</f>
        <v>#N/A</v>
      </c>
      <c r="O817" s="6" t="e">
        <f t="shared" si="66"/>
        <v>#N/A</v>
      </c>
      <c r="P817" s="6" t="e">
        <f t="shared" si="67"/>
        <v>#N/A</v>
      </c>
      <c r="Q817">
        <f t="shared" si="68"/>
        <v>0</v>
      </c>
    </row>
    <row r="818" spans="14:17" x14ac:dyDescent="0.25">
      <c r="N818" t="e">
        <f>VLOOKUP(B818,'saldo z22k032'!D:F,3,FALSE)</f>
        <v>#N/A</v>
      </c>
      <c r="O818" s="6" t="e">
        <f t="shared" si="66"/>
        <v>#N/A</v>
      </c>
      <c r="P818" s="6" t="e">
        <f t="shared" si="67"/>
        <v>#N/A</v>
      </c>
      <c r="Q818">
        <f t="shared" si="68"/>
        <v>0</v>
      </c>
    </row>
    <row r="819" spans="14:17" x14ac:dyDescent="0.25">
      <c r="N819" t="e">
        <f>VLOOKUP(B819,'saldo z22k032'!D:F,3,FALSE)</f>
        <v>#N/A</v>
      </c>
      <c r="O819" s="6" t="e">
        <f t="shared" si="66"/>
        <v>#N/A</v>
      </c>
      <c r="P819" s="6" t="e">
        <f t="shared" si="67"/>
        <v>#N/A</v>
      </c>
      <c r="Q819">
        <f t="shared" si="68"/>
        <v>0</v>
      </c>
    </row>
    <row r="820" spans="14:17" x14ac:dyDescent="0.25">
      <c r="N820" t="e">
        <f>VLOOKUP(B820,'saldo z22k032'!D:F,3,FALSE)</f>
        <v>#N/A</v>
      </c>
      <c r="O820" s="6" t="e">
        <f t="shared" si="66"/>
        <v>#N/A</v>
      </c>
      <c r="P820" s="6" t="e">
        <f t="shared" si="67"/>
        <v>#N/A</v>
      </c>
      <c r="Q820">
        <f t="shared" si="68"/>
        <v>0</v>
      </c>
    </row>
    <row r="821" spans="14:17" x14ac:dyDescent="0.25">
      <c r="N821" t="e">
        <f>VLOOKUP(B821,'saldo z22k032'!D:F,3,FALSE)</f>
        <v>#N/A</v>
      </c>
      <c r="O821" s="6" t="e">
        <f t="shared" si="66"/>
        <v>#N/A</v>
      </c>
      <c r="P821" s="6" t="e">
        <f t="shared" si="67"/>
        <v>#N/A</v>
      </c>
      <c r="Q821">
        <f t="shared" si="68"/>
        <v>0</v>
      </c>
    </row>
    <row r="822" spans="14:17" x14ac:dyDescent="0.25">
      <c r="N822" t="e">
        <f>VLOOKUP(B822,'saldo z22k032'!D:F,3,FALSE)</f>
        <v>#N/A</v>
      </c>
      <c r="O822" s="6" t="e">
        <f t="shared" si="66"/>
        <v>#N/A</v>
      </c>
      <c r="P822" s="6" t="e">
        <f t="shared" si="67"/>
        <v>#N/A</v>
      </c>
      <c r="Q822">
        <f t="shared" si="68"/>
        <v>0</v>
      </c>
    </row>
    <row r="823" spans="14:17" x14ac:dyDescent="0.25">
      <c r="N823" t="e">
        <f>VLOOKUP(B823,'saldo z22k032'!D:F,3,FALSE)</f>
        <v>#N/A</v>
      </c>
      <c r="O823" s="6" t="e">
        <f t="shared" si="66"/>
        <v>#N/A</v>
      </c>
      <c r="P823" s="6" t="e">
        <f t="shared" si="67"/>
        <v>#N/A</v>
      </c>
      <c r="Q823">
        <f t="shared" si="68"/>
        <v>0</v>
      </c>
    </row>
    <row r="824" spans="14:17" x14ac:dyDescent="0.25">
      <c r="N824" t="e">
        <f>VLOOKUP(B824,'saldo z22k032'!D:F,3,FALSE)</f>
        <v>#N/A</v>
      </c>
      <c r="O824" s="6" t="e">
        <f t="shared" si="66"/>
        <v>#N/A</v>
      </c>
      <c r="P824" s="6" t="e">
        <f t="shared" si="67"/>
        <v>#N/A</v>
      </c>
      <c r="Q824">
        <f t="shared" si="68"/>
        <v>0</v>
      </c>
    </row>
    <row r="825" spans="14:17" x14ac:dyDescent="0.25">
      <c r="N825" t="e">
        <f>VLOOKUP(B825,'saldo z22k032'!D:F,3,FALSE)</f>
        <v>#N/A</v>
      </c>
      <c r="O825" s="6" t="e">
        <f t="shared" si="66"/>
        <v>#N/A</v>
      </c>
      <c r="P825" s="6" t="e">
        <f t="shared" si="67"/>
        <v>#N/A</v>
      </c>
      <c r="Q825">
        <f t="shared" si="68"/>
        <v>0</v>
      </c>
    </row>
    <row r="826" spans="14:17" x14ac:dyDescent="0.25">
      <c r="N826" t="e">
        <f>VLOOKUP(B826,'saldo z22k032'!D:F,3,FALSE)</f>
        <v>#N/A</v>
      </c>
      <c r="O826" s="6" t="e">
        <f t="shared" si="66"/>
        <v>#N/A</v>
      </c>
      <c r="P826" s="6" t="e">
        <f t="shared" si="67"/>
        <v>#N/A</v>
      </c>
      <c r="Q826">
        <f t="shared" si="68"/>
        <v>0</v>
      </c>
    </row>
    <row r="827" spans="14:17" x14ac:dyDescent="0.25">
      <c r="N827" t="e">
        <f>VLOOKUP(B827,'saldo z22k032'!D:F,3,FALSE)</f>
        <v>#N/A</v>
      </c>
      <c r="O827" s="6" t="e">
        <f t="shared" si="66"/>
        <v>#N/A</v>
      </c>
      <c r="P827" s="6" t="e">
        <f t="shared" si="67"/>
        <v>#N/A</v>
      </c>
      <c r="Q827">
        <f t="shared" si="68"/>
        <v>0</v>
      </c>
    </row>
    <row r="828" spans="14:17" x14ac:dyDescent="0.25">
      <c r="N828" t="e">
        <f>VLOOKUP(B828,'saldo z22k032'!D:F,3,FALSE)</f>
        <v>#N/A</v>
      </c>
      <c r="O828" s="6" t="e">
        <f t="shared" si="66"/>
        <v>#N/A</v>
      </c>
      <c r="P828" s="6" t="e">
        <f t="shared" si="67"/>
        <v>#N/A</v>
      </c>
      <c r="Q828">
        <f t="shared" si="68"/>
        <v>0</v>
      </c>
    </row>
    <row r="829" spans="14:17" x14ac:dyDescent="0.25">
      <c r="N829" t="e">
        <f>VLOOKUP(B829,'saldo z22k032'!D:F,3,FALSE)</f>
        <v>#N/A</v>
      </c>
      <c r="O829" s="6" t="e">
        <f t="shared" si="66"/>
        <v>#N/A</v>
      </c>
      <c r="P829" s="6" t="e">
        <f t="shared" si="67"/>
        <v>#N/A</v>
      </c>
      <c r="Q829">
        <f t="shared" si="68"/>
        <v>0</v>
      </c>
    </row>
    <row r="830" spans="14:17" x14ac:dyDescent="0.25">
      <c r="N830" t="e">
        <f>VLOOKUP(B830,'saldo z22k032'!D:F,3,FALSE)</f>
        <v>#N/A</v>
      </c>
      <c r="O830" s="6" t="e">
        <f t="shared" si="66"/>
        <v>#N/A</v>
      </c>
      <c r="P830" s="6" t="e">
        <f t="shared" si="67"/>
        <v>#N/A</v>
      </c>
      <c r="Q830">
        <f t="shared" si="68"/>
        <v>0</v>
      </c>
    </row>
    <row r="831" spans="14:17" x14ac:dyDescent="0.25">
      <c r="N831" t="e">
        <f>VLOOKUP(B831,'saldo z22k032'!D:F,3,FALSE)</f>
        <v>#N/A</v>
      </c>
      <c r="O831" s="6" t="e">
        <f t="shared" si="66"/>
        <v>#N/A</v>
      </c>
      <c r="P831" s="6" t="e">
        <f t="shared" si="67"/>
        <v>#N/A</v>
      </c>
      <c r="Q831">
        <f t="shared" si="68"/>
        <v>0</v>
      </c>
    </row>
    <row r="832" spans="14:17" x14ac:dyDescent="0.25">
      <c r="N832" t="e">
        <f>VLOOKUP(B832,'saldo z22k032'!D:F,3,FALSE)</f>
        <v>#N/A</v>
      </c>
      <c r="O832" s="6" t="e">
        <f t="shared" si="66"/>
        <v>#N/A</v>
      </c>
      <c r="P832" s="6" t="e">
        <f t="shared" si="67"/>
        <v>#N/A</v>
      </c>
      <c r="Q832">
        <f t="shared" si="68"/>
        <v>0</v>
      </c>
    </row>
    <row r="833" spans="14:17" x14ac:dyDescent="0.25">
      <c r="N833" t="e">
        <f>VLOOKUP(B833,'saldo z22k032'!D:F,3,FALSE)</f>
        <v>#N/A</v>
      </c>
      <c r="O833" s="6" t="e">
        <f t="shared" si="66"/>
        <v>#N/A</v>
      </c>
      <c r="P833" s="6" t="e">
        <f t="shared" si="67"/>
        <v>#N/A</v>
      </c>
      <c r="Q833">
        <f t="shared" si="68"/>
        <v>0</v>
      </c>
    </row>
    <row r="834" spans="14:17" x14ac:dyDescent="0.25">
      <c r="N834" t="e">
        <f>VLOOKUP(B834,'saldo z22k032'!D:F,3,FALSE)</f>
        <v>#N/A</v>
      </c>
      <c r="O834" s="6" t="e">
        <f t="shared" si="66"/>
        <v>#N/A</v>
      </c>
      <c r="P834" s="6" t="e">
        <f t="shared" si="67"/>
        <v>#N/A</v>
      </c>
      <c r="Q834">
        <f t="shared" si="68"/>
        <v>0</v>
      </c>
    </row>
    <row r="835" spans="14:17" x14ac:dyDescent="0.25">
      <c r="N835" t="e">
        <f>VLOOKUP(B835,'saldo z22k032'!D:F,3,FALSE)</f>
        <v>#N/A</v>
      </c>
      <c r="O835" s="6" t="e">
        <f t="shared" si="66"/>
        <v>#N/A</v>
      </c>
      <c r="P835" s="6" t="e">
        <f t="shared" si="67"/>
        <v>#N/A</v>
      </c>
      <c r="Q835">
        <f t="shared" si="68"/>
        <v>0</v>
      </c>
    </row>
    <row r="836" spans="14:17" x14ac:dyDescent="0.25">
      <c r="N836" t="e">
        <f>VLOOKUP(B836,'saldo z22k032'!D:F,3,FALSE)</f>
        <v>#N/A</v>
      </c>
      <c r="O836" s="6" t="e">
        <f t="shared" si="66"/>
        <v>#N/A</v>
      </c>
      <c r="P836" s="6" t="e">
        <f t="shared" si="67"/>
        <v>#N/A</v>
      </c>
      <c r="Q836">
        <f t="shared" si="68"/>
        <v>0</v>
      </c>
    </row>
    <row r="837" spans="14:17" x14ac:dyDescent="0.25">
      <c r="N837" t="e">
        <f>VLOOKUP(B837,'saldo z22k032'!D:F,3,FALSE)</f>
        <v>#N/A</v>
      </c>
      <c r="O837" s="6" t="e">
        <f t="shared" si="66"/>
        <v>#N/A</v>
      </c>
      <c r="P837" s="6" t="e">
        <f t="shared" si="67"/>
        <v>#N/A</v>
      </c>
      <c r="Q837">
        <f t="shared" si="68"/>
        <v>0</v>
      </c>
    </row>
    <row r="838" spans="14:17" x14ac:dyDescent="0.25">
      <c r="N838" t="e">
        <f>VLOOKUP(B838,'saldo z22k032'!D:F,3,FALSE)</f>
        <v>#N/A</v>
      </c>
      <c r="O838" s="6" t="e">
        <f t="shared" si="66"/>
        <v>#N/A</v>
      </c>
      <c r="P838" s="6" t="e">
        <f t="shared" si="67"/>
        <v>#N/A</v>
      </c>
      <c r="Q838">
        <f t="shared" si="68"/>
        <v>0</v>
      </c>
    </row>
    <row r="839" spans="14:17" x14ac:dyDescent="0.25">
      <c r="N839" t="e">
        <f>VLOOKUP(B839,'saldo z22k032'!D:F,3,FALSE)</f>
        <v>#N/A</v>
      </c>
      <c r="O839" s="6" t="e">
        <f t="shared" si="66"/>
        <v>#N/A</v>
      </c>
      <c r="P839" s="6" t="e">
        <f t="shared" si="67"/>
        <v>#N/A</v>
      </c>
      <c r="Q839">
        <f t="shared" si="68"/>
        <v>0</v>
      </c>
    </row>
    <row r="840" spans="14:17" x14ac:dyDescent="0.25">
      <c r="N840" t="e">
        <f>VLOOKUP(B840,'saldo z22k032'!D:F,3,FALSE)</f>
        <v>#N/A</v>
      </c>
      <c r="O840" s="6" t="e">
        <f t="shared" si="66"/>
        <v>#N/A</v>
      </c>
      <c r="P840" s="6" t="e">
        <f t="shared" si="67"/>
        <v>#N/A</v>
      </c>
      <c r="Q840">
        <f t="shared" si="68"/>
        <v>0</v>
      </c>
    </row>
    <row r="841" spans="14:17" x14ac:dyDescent="0.25">
      <c r="N841" t="e">
        <f>VLOOKUP(B841,'saldo z22k032'!D:F,3,FALSE)</f>
        <v>#N/A</v>
      </c>
      <c r="O841" s="6" t="e">
        <f t="shared" si="66"/>
        <v>#N/A</v>
      </c>
      <c r="P841" s="6" t="e">
        <f t="shared" si="67"/>
        <v>#N/A</v>
      </c>
      <c r="Q841">
        <f t="shared" si="68"/>
        <v>0</v>
      </c>
    </row>
    <row r="842" spans="14:17" x14ac:dyDescent="0.25">
      <c r="N842" t="e">
        <f>VLOOKUP(B842,'saldo z22k032'!D:F,3,FALSE)</f>
        <v>#N/A</v>
      </c>
      <c r="O842" s="6" t="e">
        <f t="shared" si="66"/>
        <v>#N/A</v>
      </c>
      <c r="P842" s="6" t="e">
        <f t="shared" si="67"/>
        <v>#N/A</v>
      </c>
      <c r="Q842">
        <f t="shared" si="68"/>
        <v>0</v>
      </c>
    </row>
    <row r="843" spans="14:17" x14ac:dyDescent="0.25">
      <c r="N843" t="e">
        <f>VLOOKUP(B843,'saldo z22k032'!D:F,3,FALSE)</f>
        <v>#N/A</v>
      </c>
      <c r="O843" s="6" t="e">
        <f t="shared" si="66"/>
        <v>#N/A</v>
      </c>
      <c r="P843" s="6" t="e">
        <f t="shared" si="67"/>
        <v>#N/A</v>
      </c>
      <c r="Q843">
        <f t="shared" si="68"/>
        <v>0</v>
      </c>
    </row>
    <row r="844" spans="14:17" x14ac:dyDescent="0.25">
      <c r="N844" t="e">
        <f>VLOOKUP(B844,'saldo z22k032'!D:F,3,FALSE)</f>
        <v>#N/A</v>
      </c>
      <c r="O844" s="6" t="e">
        <f t="shared" si="66"/>
        <v>#N/A</v>
      </c>
      <c r="P844" s="6" t="e">
        <f t="shared" si="67"/>
        <v>#N/A</v>
      </c>
      <c r="Q844">
        <f t="shared" si="68"/>
        <v>0</v>
      </c>
    </row>
    <row r="845" spans="14:17" x14ac:dyDescent="0.25">
      <c r="N845" t="e">
        <f>VLOOKUP(B845,'saldo z22k032'!D:F,3,FALSE)</f>
        <v>#N/A</v>
      </c>
      <c r="O845" s="6" t="e">
        <f t="shared" si="66"/>
        <v>#N/A</v>
      </c>
      <c r="P845" s="6" t="e">
        <f t="shared" si="67"/>
        <v>#N/A</v>
      </c>
      <c r="Q845">
        <f t="shared" si="68"/>
        <v>0</v>
      </c>
    </row>
    <row r="846" spans="14:17" x14ac:dyDescent="0.25">
      <c r="N846" t="e">
        <f>VLOOKUP(B846,'saldo z22k032'!D:F,3,FALSE)</f>
        <v>#N/A</v>
      </c>
      <c r="O846" s="6" t="e">
        <f t="shared" si="66"/>
        <v>#N/A</v>
      </c>
      <c r="P846" s="6" t="e">
        <f t="shared" si="67"/>
        <v>#N/A</v>
      </c>
      <c r="Q846">
        <f t="shared" si="68"/>
        <v>0</v>
      </c>
    </row>
    <row r="847" spans="14:17" x14ac:dyDescent="0.25">
      <c r="N847" t="e">
        <f>VLOOKUP(B847,'saldo z22k032'!D:F,3,FALSE)</f>
        <v>#N/A</v>
      </c>
      <c r="O847" s="6" t="e">
        <f t="shared" si="66"/>
        <v>#N/A</v>
      </c>
      <c r="P847" s="6" t="e">
        <f t="shared" si="67"/>
        <v>#N/A</v>
      </c>
      <c r="Q847">
        <f t="shared" si="68"/>
        <v>0</v>
      </c>
    </row>
    <row r="848" spans="14:17" x14ac:dyDescent="0.25">
      <c r="N848" t="e">
        <f>VLOOKUP(B848,'saldo z22k032'!D:F,3,FALSE)</f>
        <v>#N/A</v>
      </c>
      <c r="O848" s="6" t="e">
        <f t="shared" si="66"/>
        <v>#N/A</v>
      </c>
      <c r="P848" s="6" t="e">
        <f t="shared" si="67"/>
        <v>#N/A</v>
      </c>
      <c r="Q848">
        <f t="shared" si="68"/>
        <v>0</v>
      </c>
    </row>
    <row r="849" spans="14:17" x14ac:dyDescent="0.25">
      <c r="N849" t="e">
        <f>VLOOKUP(B849,'saldo z22k032'!D:F,3,FALSE)</f>
        <v>#N/A</v>
      </c>
      <c r="O849" s="6" t="e">
        <f t="shared" si="66"/>
        <v>#N/A</v>
      </c>
      <c r="P849" s="6" t="e">
        <f t="shared" si="67"/>
        <v>#N/A</v>
      </c>
      <c r="Q849">
        <f t="shared" si="68"/>
        <v>0</v>
      </c>
    </row>
    <row r="850" spans="14:17" x14ac:dyDescent="0.25">
      <c r="N850" t="e">
        <f>VLOOKUP(B850,'saldo z22k032'!D:F,3,FALSE)</f>
        <v>#N/A</v>
      </c>
      <c r="O850" s="6" t="e">
        <f t="shared" si="66"/>
        <v>#N/A</v>
      </c>
      <c r="P850" s="6" t="e">
        <f t="shared" si="67"/>
        <v>#N/A</v>
      </c>
      <c r="Q850">
        <f t="shared" si="68"/>
        <v>0</v>
      </c>
    </row>
    <row r="851" spans="14:17" x14ac:dyDescent="0.25">
      <c r="N851" t="e">
        <f>VLOOKUP(B851,'saldo z22k032'!D:F,3,FALSE)</f>
        <v>#N/A</v>
      </c>
      <c r="O851" s="6" t="e">
        <f t="shared" si="66"/>
        <v>#N/A</v>
      </c>
      <c r="P851" s="6" t="e">
        <f t="shared" si="67"/>
        <v>#N/A</v>
      </c>
      <c r="Q851">
        <f t="shared" si="68"/>
        <v>0</v>
      </c>
    </row>
    <row r="852" spans="14:17" x14ac:dyDescent="0.25">
      <c r="N852" t="e">
        <f>VLOOKUP(B852,'saldo z22k032'!D:F,3,FALSE)</f>
        <v>#N/A</v>
      </c>
      <c r="O852" s="6" t="e">
        <f t="shared" si="66"/>
        <v>#N/A</v>
      </c>
      <c r="P852" s="6" t="e">
        <f t="shared" si="67"/>
        <v>#N/A</v>
      </c>
      <c r="Q852">
        <f t="shared" si="68"/>
        <v>0</v>
      </c>
    </row>
    <row r="853" spans="14:17" x14ac:dyDescent="0.25">
      <c r="N853" t="e">
        <f>VLOOKUP(B853,'saldo z22k032'!D:F,3,FALSE)</f>
        <v>#N/A</v>
      </c>
      <c r="O853" s="6" t="e">
        <f t="shared" si="66"/>
        <v>#N/A</v>
      </c>
      <c r="P853" s="6" t="e">
        <f t="shared" si="67"/>
        <v>#N/A</v>
      </c>
      <c r="Q853">
        <f t="shared" si="68"/>
        <v>0</v>
      </c>
    </row>
    <row r="854" spans="14:17" x14ac:dyDescent="0.25">
      <c r="N854" t="e">
        <f>VLOOKUP(B854,'saldo z22k032'!D:F,3,FALSE)</f>
        <v>#N/A</v>
      </c>
      <c r="O854" s="6" t="e">
        <f t="shared" si="66"/>
        <v>#N/A</v>
      </c>
      <c r="P854" s="6" t="e">
        <f t="shared" si="67"/>
        <v>#N/A</v>
      </c>
      <c r="Q854">
        <f t="shared" si="68"/>
        <v>0</v>
      </c>
    </row>
    <row r="855" spans="14:17" x14ac:dyDescent="0.25">
      <c r="N855" t="e">
        <f>VLOOKUP(B855,'saldo z22k032'!D:F,3,FALSE)</f>
        <v>#N/A</v>
      </c>
      <c r="O855" s="6" t="e">
        <f t="shared" si="66"/>
        <v>#N/A</v>
      </c>
      <c r="P855" s="6" t="e">
        <f t="shared" si="67"/>
        <v>#N/A</v>
      </c>
      <c r="Q855">
        <f t="shared" si="68"/>
        <v>0</v>
      </c>
    </row>
    <row r="856" spans="14:17" x14ac:dyDescent="0.25">
      <c r="N856" t="e">
        <f>VLOOKUP(B856,'saldo z22k032'!D:F,3,FALSE)</f>
        <v>#N/A</v>
      </c>
      <c r="O856" s="6" t="e">
        <f t="shared" si="66"/>
        <v>#N/A</v>
      </c>
      <c r="P856" s="6" t="e">
        <f t="shared" si="67"/>
        <v>#N/A</v>
      </c>
      <c r="Q856">
        <f t="shared" si="68"/>
        <v>0</v>
      </c>
    </row>
    <row r="857" spans="14:17" x14ac:dyDescent="0.25">
      <c r="N857" t="e">
        <f>VLOOKUP(B857,'saldo z22k032'!D:F,3,FALSE)</f>
        <v>#N/A</v>
      </c>
      <c r="O857" s="6" t="e">
        <f t="shared" si="66"/>
        <v>#N/A</v>
      </c>
      <c r="P857" s="6" t="e">
        <f t="shared" si="67"/>
        <v>#N/A</v>
      </c>
      <c r="Q857">
        <f t="shared" si="68"/>
        <v>0</v>
      </c>
    </row>
    <row r="858" spans="14:17" x14ac:dyDescent="0.25">
      <c r="N858" t="e">
        <f>VLOOKUP(B858,'saldo z22k032'!D:F,3,FALSE)</f>
        <v>#N/A</v>
      </c>
      <c r="O858" s="6" t="e">
        <f t="shared" si="66"/>
        <v>#N/A</v>
      </c>
      <c r="P858" s="6" t="e">
        <f t="shared" si="67"/>
        <v>#N/A</v>
      </c>
      <c r="Q858">
        <f t="shared" si="68"/>
        <v>0</v>
      </c>
    </row>
    <row r="859" spans="14:17" x14ac:dyDescent="0.25">
      <c r="N859" t="e">
        <f>VLOOKUP(B859,'saldo z22k032'!D:F,3,FALSE)</f>
        <v>#N/A</v>
      </c>
      <c r="O859" s="6" t="e">
        <f t="shared" si="66"/>
        <v>#N/A</v>
      </c>
      <c r="P859" s="6" t="e">
        <f t="shared" si="67"/>
        <v>#N/A</v>
      </c>
      <c r="Q859">
        <f t="shared" si="68"/>
        <v>0</v>
      </c>
    </row>
    <row r="860" spans="14:17" x14ac:dyDescent="0.25">
      <c r="N860" t="e">
        <f>VLOOKUP(B860,'saldo z22k032'!D:F,3,FALSE)</f>
        <v>#N/A</v>
      </c>
      <c r="O860" s="6" t="e">
        <f t="shared" si="66"/>
        <v>#N/A</v>
      </c>
      <c r="P860" s="6" t="e">
        <f t="shared" si="67"/>
        <v>#N/A</v>
      </c>
      <c r="Q860">
        <f t="shared" si="68"/>
        <v>0</v>
      </c>
    </row>
    <row r="861" spans="14:17" x14ac:dyDescent="0.25">
      <c r="N861" t="e">
        <f>VLOOKUP(B861,'saldo z22k032'!D:F,3,FALSE)</f>
        <v>#N/A</v>
      </c>
      <c r="O861" s="6" t="e">
        <f t="shared" ref="O861:O924" si="69">G861-N861</f>
        <v>#N/A</v>
      </c>
      <c r="P861" s="6" t="e">
        <f t="shared" ref="P861:P924" si="70">O861-M861</f>
        <v>#N/A</v>
      </c>
      <c r="Q861">
        <f t="shared" ref="Q861:Q924" si="71">A861</f>
        <v>0</v>
      </c>
    </row>
    <row r="862" spans="14:17" x14ac:dyDescent="0.25">
      <c r="N862" t="e">
        <f>VLOOKUP(B862,'saldo z22k032'!D:F,3,FALSE)</f>
        <v>#N/A</v>
      </c>
      <c r="O862" s="6" t="e">
        <f t="shared" si="69"/>
        <v>#N/A</v>
      </c>
      <c r="P862" s="6" t="e">
        <f t="shared" si="70"/>
        <v>#N/A</v>
      </c>
      <c r="Q862">
        <f t="shared" si="71"/>
        <v>0</v>
      </c>
    </row>
    <row r="863" spans="14:17" x14ac:dyDescent="0.25">
      <c r="N863" t="e">
        <f>VLOOKUP(B863,'saldo z22k032'!D:F,3,FALSE)</f>
        <v>#N/A</v>
      </c>
      <c r="O863" s="6" t="e">
        <f t="shared" si="69"/>
        <v>#N/A</v>
      </c>
      <c r="P863" s="6" t="e">
        <f t="shared" si="70"/>
        <v>#N/A</v>
      </c>
      <c r="Q863">
        <f t="shared" si="71"/>
        <v>0</v>
      </c>
    </row>
    <row r="864" spans="14:17" x14ac:dyDescent="0.25">
      <c r="N864" t="e">
        <f>VLOOKUP(B864,'saldo z22k032'!D:F,3,FALSE)</f>
        <v>#N/A</v>
      </c>
      <c r="O864" s="6" t="e">
        <f t="shared" si="69"/>
        <v>#N/A</v>
      </c>
      <c r="P864" s="6" t="e">
        <f t="shared" si="70"/>
        <v>#N/A</v>
      </c>
      <c r="Q864">
        <f t="shared" si="71"/>
        <v>0</v>
      </c>
    </row>
    <row r="865" spans="14:17" x14ac:dyDescent="0.25">
      <c r="N865" t="e">
        <f>VLOOKUP(B865,'saldo z22k032'!D:F,3,FALSE)</f>
        <v>#N/A</v>
      </c>
      <c r="O865" s="6" t="e">
        <f t="shared" si="69"/>
        <v>#N/A</v>
      </c>
      <c r="P865" s="6" t="e">
        <f t="shared" si="70"/>
        <v>#N/A</v>
      </c>
      <c r="Q865">
        <f t="shared" si="71"/>
        <v>0</v>
      </c>
    </row>
    <row r="866" spans="14:17" x14ac:dyDescent="0.25">
      <c r="N866" t="e">
        <f>VLOOKUP(B866,'saldo z22k032'!D:F,3,FALSE)</f>
        <v>#N/A</v>
      </c>
      <c r="O866" s="6" t="e">
        <f t="shared" si="69"/>
        <v>#N/A</v>
      </c>
      <c r="P866" s="6" t="e">
        <f t="shared" si="70"/>
        <v>#N/A</v>
      </c>
      <c r="Q866">
        <f t="shared" si="71"/>
        <v>0</v>
      </c>
    </row>
    <row r="867" spans="14:17" x14ac:dyDescent="0.25">
      <c r="N867" t="e">
        <f>VLOOKUP(B867,'saldo z22k032'!D:F,3,FALSE)</f>
        <v>#N/A</v>
      </c>
      <c r="O867" s="6" t="e">
        <f t="shared" si="69"/>
        <v>#N/A</v>
      </c>
      <c r="P867" s="6" t="e">
        <f t="shared" si="70"/>
        <v>#N/A</v>
      </c>
      <c r="Q867">
        <f t="shared" si="71"/>
        <v>0</v>
      </c>
    </row>
    <row r="868" spans="14:17" x14ac:dyDescent="0.25">
      <c r="N868" t="e">
        <f>VLOOKUP(B868,'saldo z22k032'!D:F,3,FALSE)</f>
        <v>#N/A</v>
      </c>
      <c r="O868" s="6" t="e">
        <f t="shared" si="69"/>
        <v>#N/A</v>
      </c>
      <c r="P868" s="6" t="e">
        <f t="shared" si="70"/>
        <v>#N/A</v>
      </c>
      <c r="Q868">
        <f t="shared" si="71"/>
        <v>0</v>
      </c>
    </row>
    <row r="869" spans="14:17" x14ac:dyDescent="0.25">
      <c r="N869" t="e">
        <f>VLOOKUP(B869,'saldo z22k032'!D:F,3,FALSE)</f>
        <v>#N/A</v>
      </c>
      <c r="O869" s="6" t="e">
        <f t="shared" si="69"/>
        <v>#N/A</v>
      </c>
      <c r="P869" s="6" t="e">
        <f t="shared" si="70"/>
        <v>#N/A</v>
      </c>
      <c r="Q869">
        <f t="shared" si="71"/>
        <v>0</v>
      </c>
    </row>
    <row r="870" spans="14:17" x14ac:dyDescent="0.25">
      <c r="N870" t="e">
        <f>VLOOKUP(B870,'saldo z22k032'!D:F,3,FALSE)</f>
        <v>#N/A</v>
      </c>
      <c r="O870" s="6" t="e">
        <f t="shared" si="69"/>
        <v>#N/A</v>
      </c>
      <c r="P870" s="6" t="e">
        <f t="shared" si="70"/>
        <v>#N/A</v>
      </c>
      <c r="Q870">
        <f t="shared" si="71"/>
        <v>0</v>
      </c>
    </row>
    <row r="871" spans="14:17" x14ac:dyDescent="0.25">
      <c r="N871" t="e">
        <f>VLOOKUP(B871,'saldo z22k032'!D:F,3,FALSE)</f>
        <v>#N/A</v>
      </c>
      <c r="O871" s="6" t="e">
        <f t="shared" si="69"/>
        <v>#N/A</v>
      </c>
      <c r="P871" s="6" t="e">
        <f t="shared" si="70"/>
        <v>#N/A</v>
      </c>
      <c r="Q871">
        <f t="shared" si="71"/>
        <v>0</v>
      </c>
    </row>
    <row r="872" spans="14:17" x14ac:dyDescent="0.25">
      <c r="N872" t="e">
        <f>VLOOKUP(B872,'saldo z22k032'!D:F,3,FALSE)</f>
        <v>#N/A</v>
      </c>
      <c r="O872" s="6" t="e">
        <f t="shared" si="69"/>
        <v>#N/A</v>
      </c>
      <c r="P872" s="6" t="e">
        <f t="shared" si="70"/>
        <v>#N/A</v>
      </c>
      <c r="Q872">
        <f t="shared" si="71"/>
        <v>0</v>
      </c>
    </row>
    <row r="873" spans="14:17" x14ac:dyDescent="0.25">
      <c r="N873" t="e">
        <f>VLOOKUP(B873,'saldo z22k032'!D:F,3,FALSE)</f>
        <v>#N/A</v>
      </c>
      <c r="O873" s="6" t="e">
        <f t="shared" si="69"/>
        <v>#N/A</v>
      </c>
      <c r="P873" s="6" t="e">
        <f t="shared" si="70"/>
        <v>#N/A</v>
      </c>
      <c r="Q873">
        <f t="shared" si="71"/>
        <v>0</v>
      </c>
    </row>
    <row r="874" spans="14:17" x14ac:dyDescent="0.25">
      <c r="N874" t="e">
        <f>VLOOKUP(B874,'saldo z22k032'!D:F,3,FALSE)</f>
        <v>#N/A</v>
      </c>
      <c r="O874" s="6" t="e">
        <f t="shared" si="69"/>
        <v>#N/A</v>
      </c>
      <c r="P874" s="6" t="e">
        <f t="shared" si="70"/>
        <v>#N/A</v>
      </c>
      <c r="Q874">
        <f t="shared" si="71"/>
        <v>0</v>
      </c>
    </row>
    <row r="875" spans="14:17" x14ac:dyDescent="0.25">
      <c r="N875" t="e">
        <f>VLOOKUP(B875,'saldo z22k032'!D:F,3,FALSE)</f>
        <v>#N/A</v>
      </c>
      <c r="O875" s="6" t="e">
        <f t="shared" si="69"/>
        <v>#N/A</v>
      </c>
      <c r="P875" s="6" t="e">
        <f t="shared" si="70"/>
        <v>#N/A</v>
      </c>
      <c r="Q875">
        <f t="shared" si="71"/>
        <v>0</v>
      </c>
    </row>
    <row r="876" spans="14:17" x14ac:dyDescent="0.25">
      <c r="N876" t="e">
        <f>VLOOKUP(B876,'saldo z22k032'!D:F,3,FALSE)</f>
        <v>#N/A</v>
      </c>
      <c r="O876" s="6" t="e">
        <f t="shared" si="69"/>
        <v>#N/A</v>
      </c>
      <c r="P876" s="6" t="e">
        <f t="shared" si="70"/>
        <v>#N/A</v>
      </c>
      <c r="Q876">
        <f t="shared" si="71"/>
        <v>0</v>
      </c>
    </row>
    <row r="877" spans="14:17" x14ac:dyDescent="0.25">
      <c r="N877" t="e">
        <f>VLOOKUP(B877,'saldo z22k032'!D:F,3,FALSE)</f>
        <v>#N/A</v>
      </c>
      <c r="O877" s="6" t="e">
        <f t="shared" si="69"/>
        <v>#N/A</v>
      </c>
      <c r="P877" s="6" t="e">
        <f t="shared" si="70"/>
        <v>#N/A</v>
      </c>
      <c r="Q877">
        <f t="shared" si="71"/>
        <v>0</v>
      </c>
    </row>
    <row r="878" spans="14:17" x14ac:dyDescent="0.25">
      <c r="N878" t="e">
        <f>VLOOKUP(B878,'saldo z22k032'!D:F,3,FALSE)</f>
        <v>#N/A</v>
      </c>
      <c r="O878" s="6" t="e">
        <f t="shared" si="69"/>
        <v>#N/A</v>
      </c>
      <c r="P878" s="6" t="e">
        <f t="shared" si="70"/>
        <v>#N/A</v>
      </c>
      <c r="Q878">
        <f t="shared" si="71"/>
        <v>0</v>
      </c>
    </row>
    <row r="879" spans="14:17" x14ac:dyDescent="0.25">
      <c r="N879" t="e">
        <f>VLOOKUP(B879,'saldo z22k032'!D:F,3,FALSE)</f>
        <v>#N/A</v>
      </c>
      <c r="O879" s="6" t="e">
        <f t="shared" si="69"/>
        <v>#N/A</v>
      </c>
      <c r="P879" s="6" t="e">
        <f t="shared" si="70"/>
        <v>#N/A</v>
      </c>
      <c r="Q879">
        <f t="shared" si="71"/>
        <v>0</v>
      </c>
    </row>
    <row r="880" spans="14:17" x14ac:dyDescent="0.25">
      <c r="N880" t="e">
        <f>VLOOKUP(B880,'saldo z22k032'!D:F,3,FALSE)</f>
        <v>#N/A</v>
      </c>
      <c r="O880" s="6" t="e">
        <f t="shared" si="69"/>
        <v>#N/A</v>
      </c>
      <c r="P880" s="6" t="e">
        <f t="shared" si="70"/>
        <v>#N/A</v>
      </c>
      <c r="Q880">
        <f t="shared" si="71"/>
        <v>0</v>
      </c>
    </row>
    <row r="881" spans="14:17" x14ac:dyDescent="0.25">
      <c r="N881" t="e">
        <f>VLOOKUP(B881,'saldo z22k032'!D:F,3,FALSE)</f>
        <v>#N/A</v>
      </c>
      <c r="O881" s="6" t="e">
        <f t="shared" si="69"/>
        <v>#N/A</v>
      </c>
      <c r="P881" s="6" t="e">
        <f t="shared" si="70"/>
        <v>#N/A</v>
      </c>
      <c r="Q881">
        <f t="shared" si="71"/>
        <v>0</v>
      </c>
    </row>
    <row r="882" spans="14:17" x14ac:dyDescent="0.25">
      <c r="N882" t="e">
        <f>VLOOKUP(B882,'saldo z22k032'!D:F,3,FALSE)</f>
        <v>#N/A</v>
      </c>
      <c r="O882" s="6" t="e">
        <f t="shared" si="69"/>
        <v>#N/A</v>
      </c>
      <c r="P882" s="6" t="e">
        <f t="shared" si="70"/>
        <v>#N/A</v>
      </c>
      <c r="Q882">
        <f t="shared" si="71"/>
        <v>0</v>
      </c>
    </row>
    <row r="883" spans="14:17" x14ac:dyDescent="0.25">
      <c r="N883" t="e">
        <f>VLOOKUP(B883,'saldo z22k032'!D:F,3,FALSE)</f>
        <v>#N/A</v>
      </c>
      <c r="O883" s="6" t="e">
        <f t="shared" si="69"/>
        <v>#N/A</v>
      </c>
      <c r="P883" s="6" t="e">
        <f t="shared" si="70"/>
        <v>#N/A</v>
      </c>
      <c r="Q883">
        <f t="shared" si="71"/>
        <v>0</v>
      </c>
    </row>
    <row r="884" spans="14:17" x14ac:dyDescent="0.25">
      <c r="N884" t="e">
        <f>VLOOKUP(B884,'saldo z22k032'!D:F,3,FALSE)</f>
        <v>#N/A</v>
      </c>
      <c r="O884" s="6" t="e">
        <f t="shared" si="69"/>
        <v>#N/A</v>
      </c>
      <c r="P884" s="6" t="e">
        <f t="shared" si="70"/>
        <v>#N/A</v>
      </c>
      <c r="Q884">
        <f t="shared" si="71"/>
        <v>0</v>
      </c>
    </row>
    <row r="885" spans="14:17" x14ac:dyDescent="0.25">
      <c r="N885" t="e">
        <f>VLOOKUP(B885,'saldo z22k032'!D:F,3,FALSE)</f>
        <v>#N/A</v>
      </c>
      <c r="O885" s="6" t="e">
        <f t="shared" si="69"/>
        <v>#N/A</v>
      </c>
      <c r="P885" s="6" t="e">
        <f t="shared" si="70"/>
        <v>#N/A</v>
      </c>
      <c r="Q885">
        <f t="shared" si="71"/>
        <v>0</v>
      </c>
    </row>
    <row r="886" spans="14:17" x14ac:dyDescent="0.25">
      <c r="N886" t="e">
        <f>VLOOKUP(B886,'saldo z22k032'!D:F,3,FALSE)</f>
        <v>#N/A</v>
      </c>
      <c r="O886" s="6" t="e">
        <f t="shared" si="69"/>
        <v>#N/A</v>
      </c>
      <c r="P886" s="6" t="e">
        <f t="shared" si="70"/>
        <v>#N/A</v>
      </c>
      <c r="Q886">
        <f t="shared" si="71"/>
        <v>0</v>
      </c>
    </row>
    <row r="887" spans="14:17" x14ac:dyDescent="0.25">
      <c r="N887" t="e">
        <f>VLOOKUP(B887,'saldo z22k032'!D:F,3,FALSE)</f>
        <v>#N/A</v>
      </c>
      <c r="O887" s="6" t="e">
        <f t="shared" si="69"/>
        <v>#N/A</v>
      </c>
      <c r="P887" s="6" t="e">
        <f t="shared" si="70"/>
        <v>#N/A</v>
      </c>
      <c r="Q887">
        <f t="shared" si="71"/>
        <v>0</v>
      </c>
    </row>
    <row r="888" spans="14:17" x14ac:dyDescent="0.25">
      <c r="N888" t="e">
        <f>VLOOKUP(B888,'saldo z22k032'!D:F,3,FALSE)</f>
        <v>#N/A</v>
      </c>
      <c r="O888" s="6" t="e">
        <f t="shared" si="69"/>
        <v>#N/A</v>
      </c>
      <c r="P888" s="6" t="e">
        <f t="shared" si="70"/>
        <v>#N/A</v>
      </c>
      <c r="Q888">
        <f t="shared" si="71"/>
        <v>0</v>
      </c>
    </row>
    <row r="889" spans="14:17" x14ac:dyDescent="0.25">
      <c r="N889" t="e">
        <f>VLOOKUP(B889,'saldo z22k032'!D:F,3,FALSE)</f>
        <v>#N/A</v>
      </c>
      <c r="O889" s="6" t="e">
        <f t="shared" si="69"/>
        <v>#N/A</v>
      </c>
      <c r="P889" s="6" t="e">
        <f t="shared" si="70"/>
        <v>#N/A</v>
      </c>
      <c r="Q889">
        <f t="shared" si="71"/>
        <v>0</v>
      </c>
    </row>
    <row r="890" spans="14:17" x14ac:dyDescent="0.25">
      <c r="N890" t="e">
        <f>VLOOKUP(B890,'saldo z22k032'!D:F,3,FALSE)</f>
        <v>#N/A</v>
      </c>
      <c r="O890" s="6" t="e">
        <f t="shared" si="69"/>
        <v>#N/A</v>
      </c>
      <c r="P890" s="6" t="e">
        <f t="shared" si="70"/>
        <v>#N/A</v>
      </c>
      <c r="Q890">
        <f t="shared" si="71"/>
        <v>0</v>
      </c>
    </row>
    <row r="891" spans="14:17" x14ac:dyDescent="0.25">
      <c r="N891" t="e">
        <f>VLOOKUP(B891,'saldo z22k032'!D:F,3,FALSE)</f>
        <v>#N/A</v>
      </c>
      <c r="O891" s="6" t="e">
        <f t="shared" si="69"/>
        <v>#N/A</v>
      </c>
      <c r="P891" s="6" t="e">
        <f t="shared" si="70"/>
        <v>#N/A</v>
      </c>
      <c r="Q891">
        <f t="shared" si="71"/>
        <v>0</v>
      </c>
    </row>
    <row r="892" spans="14:17" x14ac:dyDescent="0.25">
      <c r="N892" t="e">
        <f>VLOOKUP(B892,'saldo z22k032'!D:F,3,FALSE)</f>
        <v>#N/A</v>
      </c>
      <c r="O892" s="6" t="e">
        <f t="shared" si="69"/>
        <v>#N/A</v>
      </c>
      <c r="P892" s="6" t="e">
        <f t="shared" si="70"/>
        <v>#N/A</v>
      </c>
      <c r="Q892">
        <f t="shared" si="71"/>
        <v>0</v>
      </c>
    </row>
    <row r="893" spans="14:17" x14ac:dyDescent="0.25">
      <c r="N893" t="e">
        <f>VLOOKUP(B893,'saldo z22k032'!D:F,3,FALSE)</f>
        <v>#N/A</v>
      </c>
      <c r="O893" s="6" t="e">
        <f t="shared" si="69"/>
        <v>#N/A</v>
      </c>
      <c r="P893" s="6" t="e">
        <f t="shared" si="70"/>
        <v>#N/A</v>
      </c>
      <c r="Q893">
        <f t="shared" si="71"/>
        <v>0</v>
      </c>
    </row>
    <row r="894" spans="14:17" x14ac:dyDescent="0.25">
      <c r="N894" t="e">
        <f>VLOOKUP(B894,'saldo z22k032'!D:F,3,FALSE)</f>
        <v>#N/A</v>
      </c>
      <c r="O894" s="6" t="e">
        <f t="shared" si="69"/>
        <v>#N/A</v>
      </c>
      <c r="P894" s="6" t="e">
        <f t="shared" si="70"/>
        <v>#N/A</v>
      </c>
      <c r="Q894">
        <f t="shared" si="71"/>
        <v>0</v>
      </c>
    </row>
    <row r="895" spans="14:17" x14ac:dyDescent="0.25">
      <c r="N895" t="e">
        <f>VLOOKUP(B895,'saldo z22k032'!D:F,3,FALSE)</f>
        <v>#N/A</v>
      </c>
      <c r="O895" s="6" t="e">
        <f t="shared" si="69"/>
        <v>#N/A</v>
      </c>
      <c r="P895" s="6" t="e">
        <f t="shared" si="70"/>
        <v>#N/A</v>
      </c>
      <c r="Q895">
        <f t="shared" si="71"/>
        <v>0</v>
      </c>
    </row>
    <row r="896" spans="14:17" x14ac:dyDescent="0.25">
      <c r="N896" t="e">
        <f>VLOOKUP(B896,'saldo z22k032'!D:F,3,FALSE)</f>
        <v>#N/A</v>
      </c>
      <c r="O896" s="6" t="e">
        <f t="shared" si="69"/>
        <v>#N/A</v>
      </c>
      <c r="P896" s="6" t="e">
        <f t="shared" si="70"/>
        <v>#N/A</v>
      </c>
      <c r="Q896">
        <f t="shared" si="71"/>
        <v>0</v>
      </c>
    </row>
    <row r="897" spans="14:17" x14ac:dyDescent="0.25">
      <c r="N897" t="e">
        <f>VLOOKUP(B897,'saldo z22k032'!D:F,3,FALSE)</f>
        <v>#N/A</v>
      </c>
      <c r="O897" s="6" t="e">
        <f t="shared" si="69"/>
        <v>#N/A</v>
      </c>
      <c r="P897" s="6" t="e">
        <f t="shared" si="70"/>
        <v>#N/A</v>
      </c>
      <c r="Q897">
        <f t="shared" si="71"/>
        <v>0</v>
      </c>
    </row>
    <row r="898" spans="14:17" x14ac:dyDescent="0.25">
      <c r="N898" t="e">
        <f>VLOOKUP(B898,'saldo z22k032'!D:F,3,FALSE)</f>
        <v>#N/A</v>
      </c>
      <c r="O898" s="6" t="e">
        <f t="shared" si="69"/>
        <v>#N/A</v>
      </c>
      <c r="P898" s="6" t="e">
        <f t="shared" si="70"/>
        <v>#N/A</v>
      </c>
      <c r="Q898">
        <f t="shared" si="71"/>
        <v>0</v>
      </c>
    </row>
    <row r="899" spans="14:17" x14ac:dyDescent="0.25">
      <c r="N899" t="e">
        <f>VLOOKUP(B899,'saldo z22k032'!D:F,3,FALSE)</f>
        <v>#N/A</v>
      </c>
      <c r="O899" s="6" t="e">
        <f t="shared" si="69"/>
        <v>#N/A</v>
      </c>
      <c r="P899" s="6" t="e">
        <f t="shared" si="70"/>
        <v>#N/A</v>
      </c>
      <c r="Q899">
        <f t="shared" si="71"/>
        <v>0</v>
      </c>
    </row>
    <row r="900" spans="14:17" x14ac:dyDescent="0.25">
      <c r="N900" t="e">
        <f>VLOOKUP(B900,'saldo z22k032'!D:F,3,FALSE)</f>
        <v>#N/A</v>
      </c>
      <c r="O900" s="6" t="e">
        <f t="shared" si="69"/>
        <v>#N/A</v>
      </c>
      <c r="P900" s="6" t="e">
        <f t="shared" si="70"/>
        <v>#N/A</v>
      </c>
      <c r="Q900">
        <f t="shared" si="71"/>
        <v>0</v>
      </c>
    </row>
    <row r="901" spans="14:17" x14ac:dyDescent="0.25">
      <c r="N901" t="e">
        <f>VLOOKUP(B901,'saldo z22k032'!D:F,3,FALSE)</f>
        <v>#N/A</v>
      </c>
      <c r="O901" s="6" t="e">
        <f t="shared" si="69"/>
        <v>#N/A</v>
      </c>
      <c r="P901" s="6" t="e">
        <f t="shared" si="70"/>
        <v>#N/A</v>
      </c>
      <c r="Q901">
        <f t="shared" si="71"/>
        <v>0</v>
      </c>
    </row>
    <row r="902" spans="14:17" x14ac:dyDescent="0.25">
      <c r="N902" t="e">
        <f>VLOOKUP(B902,'saldo z22k032'!D:F,3,FALSE)</f>
        <v>#N/A</v>
      </c>
      <c r="O902" s="6" t="e">
        <f t="shared" si="69"/>
        <v>#N/A</v>
      </c>
      <c r="P902" s="6" t="e">
        <f t="shared" si="70"/>
        <v>#N/A</v>
      </c>
      <c r="Q902">
        <f t="shared" si="71"/>
        <v>0</v>
      </c>
    </row>
    <row r="903" spans="14:17" x14ac:dyDescent="0.25">
      <c r="N903" t="e">
        <f>VLOOKUP(B903,'saldo z22k032'!D:F,3,FALSE)</f>
        <v>#N/A</v>
      </c>
      <c r="O903" s="6" t="e">
        <f t="shared" si="69"/>
        <v>#N/A</v>
      </c>
      <c r="P903" s="6" t="e">
        <f t="shared" si="70"/>
        <v>#N/A</v>
      </c>
      <c r="Q903">
        <f t="shared" si="71"/>
        <v>0</v>
      </c>
    </row>
    <row r="904" spans="14:17" x14ac:dyDescent="0.25">
      <c r="N904" t="e">
        <f>VLOOKUP(B904,'saldo z22k032'!D:F,3,FALSE)</f>
        <v>#N/A</v>
      </c>
      <c r="O904" s="6" t="e">
        <f t="shared" si="69"/>
        <v>#N/A</v>
      </c>
      <c r="P904" s="6" t="e">
        <f t="shared" si="70"/>
        <v>#N/A</v>
      </c>
      <c r="Q904">
        <f t="shared" si="71"/>
        <v>0</v>
      </c>
    </row>
    <row r="905" spans="14:17" x14ac:dyDescent="0.25">
      <c r="N905" t="e">
        <f>VLOOKUP(B905,'saldo z22k032'!D:F,3,FALSE)</f>
        <v>#N/A</v>
      </c>
      <c r="O905" s="6" t="e">
        <f t="shared" si="69"/>
        <v>#N/A</v>
      </c>
      <c r="P905" s="6" t="e">
        <f t="shared" si="70"/>
        <v>#N/A</v>
      </c>
      <c r="Q905">
        <f t="shared" si="71"/>
        <v>0</v>
      </c>
    </row>
    <row r="906" spans="14:17" x14ac:dyDescent="0.25">
      <c r="N906" t="e">
        <f>VLOOKUP(B906,'saldo z22k032'!D:F,3,FALSE)</f>
        <v>#N/A</v>
      </c>
      <c r="O906" s="6" t="e">
        <f t="shared" si="69"/>
        <v>#N/A</v>
      </c>
      <c r="P906" s="6" t="e">
        <f t="shared" si="70"/>
        <v>#N/A</v>
      </c>
      <c r="Q906">
        <f t="shared" si="71"/>
        <v>0</v>
      </c>
    </row>
    <row r="907" spans="14:17" x14ac:dyDescent="0.25">
      <c r="N907" t="e">
        <f>VLOOKUP(B907,'saldo z22k032'!D:F,3,FALSE)</f>
        <v>#N/A</v>
      </c>
      <c r="O907" s="6" t="e">
        <f t="shared" si="69"/>
        <v>#N/A</v>
      </c>
      <c r="P907" s="6" t="e">
        <f t="shared" si="70"/>
        <v>#N/A</v>
      </c>
      <c r="Q907">
        <f t="shared" si="71"/>
        <v>0</v>
      </c>
    </row>
    <row r="908" spans="14:17" x14ac:dyDescent="0.25">
      <c r="N908" t="e">
        <f>VLOOKUP(B908,'saldo z22k032'!D:F,3,FALSE)</f>
        <v>#N/A</v>
      </c>
      <c r="O908" s="6" t="e">
        <f t="shared" si="69"/>
        <v>#N/A</v>
      </c>
      <c r="P908" s="6" t="e">
        <f t="shared" si="70"/>
        <v>#N/A</v>
      </c>
      <c r="Q908">
        <f t="shared" si="71"/>
        <v>0</v>
      </c>
    </row>
    <row r="909" spans="14:17" x14ac:dyDescent="0.25">
      <c r="N909" t="e">
        <f>VLOOKUP(B909,'saldo z22k032'!D:F,3,FALSE)</f>
        <v>#N/A</v>
      </c>
      <c r="O909" s="6" t="e">
        <f t="shared" si="69"/>
        <v>#N/A</v>
      </c>
      <c r="P909" s="6" t="e">
        <f t="shared" si="70"/>
        <v>#N/A</v>
      </c>
      <c r="Q909">
        <f t="shared" si="71"/>
        <v>0</v>
      </c>
    </row>
    <row r="910" spans="14:17" x14ac:dyDescent="0.25">
      <c r="N910" t="e">
        <f>VLOOKUP(B910,'saldo z22k032'!D:F,3,FALSE)</f>
        <v>#N/A</v>
      </c>
      <c r="O910" s="6" t="e">
        <f t="shared" si="69"/>
        <v>#N/A</v>
      </c>
      <c r="P910" s="6" t="e">
        <f t="shared" si="70"/>
        <v>#N/A</v>
      </c>
      <c r="Q910">
        <f t="shared" si="71"/>
        <v>0</v>
      </c>
    </row>
    <row r="911" spans="14:17" x14ac:dyDescent="0.25">
      <c r="N911" t="e">
        <f>VLOOKUP(B911,'saldo z22k032'!D:F,3,FALSE)</f>
        <v>#N/A</v>
      </c>
      <c r="O911" s="6" t="e">
        <f t="shared" si="69"/>
        <v>#N/A</v>
      </c>
      <c r="P911" s="6" t="e">
        <f t="shared" si="70"/>
        <v>#N/A</v>
      </c>
      <c r="Q911">
        <f t="shared" si="71"/>
        <v>0</v>
      </c>
    </row>
    <row r="912" spans="14:17" x14ac:dyDescent="0.25">
      <c r="N912" t="e">
        <f>VLOOKUP(B912,'saldo z22k032'!D:F,3,FALSE)</f>
        <v>#N/A</v>
      </c>
      <c r="O912" s="6" t="e">
        <f t="shared" si="69"/>
        <v>#N/A</v>
      </c>
      <c r="P912" s="6" t="e">
        <f t="shared" si="70"/>
        <v>#N/A</v>
      </c>
      <c r="Q912">
        <f t="shared" si="71"/>
        <v>0</v>
      </c>
    </row>
    <row r="913" spans="14:17" x14ac:dyDescent="0.25">
      <c r="N913" t="e">
        <f>VLOOKUP(B913,'saldo z22k032'!D:F,3,FALSE)</f>
        <v>#N/A</v>
      </c>
      <c r="O913" s="6" t="e">
        <f t="shared" si="69"/>
        <v>#N/A</v>
      </c>
      <c r="P913" s="6" t="e">
        <f t="shared" si="70"/>
        <v>#N/A</v>
      </c>
      <c r="Q913">
        <f t="shared" si="71"/>
        <v>0</v>
      </c>
    </row>
    <row r="914" spans="14:17" x14ac:dyDescent="0.25">
      <c r="N914" t="e">
        <f>VLOOKUP(B914,'saldo z22k032'!D:F,3,FALSE)</f>
        <v>#N/A</v>
      </c>
      <c r="O914" s="6" t="e">
        <f t="shared" si="69"/>
        <v>#N/A</v>
      </c>
      <c r="P914" s="6" t="e">
        <f t="shared" si="70"/>
        <v>#N/A</v>
      </c>
      <c r="Q914">
        <f t="shared" si="71"/>
        <v>0</v>
      </c>
    </row>
    <row r="915" spans="14:17" x14ac:dyDescent="0.25">
      <c r="N915" t="e">
        <f>VLOOKUP(B915,'saldo z22k032'!D:F,3,FALSE)</f>
        <v>#N/A</v>
      </c>
      <c r="O915" s="6" t="e">
        <f t="shared" si="69"/>
        <v>#N/A</v>
      </c>
      <c r="P915" s="6" t="e">
        <f t="shared" si="70"/>
        <v>#N/A</v>
      </c>
      <c r="Q915">
        <f t="shared" si="71"/>
        <v>0</v>
      </c>
    </row>
    <row r="916" spans="14:17" x14ac:dyDescent="0.25">
      <c r="N916" t="e">
        <f>VLOOKUP(B916,'saldo z22k032'!D:F,3,FALSE)</f>
        <v>#N/A</v>
      </c>
      <c r="O916" s="6" t="e">
        <f t="shared" si="69"/>
        <v>#N/A</v>
      </c>
      <c r="P916" s="6" t="e">
        <f t="shared" si="70"/>
        <v>#N/A</v>
      </c>
      <c r="Q916">
        <f t="shared" si="71"/>
        <v>0</v>
      </c>
    </row>
    <row r="917" spans="14:17" x14ac:dyDescent="0.25">
      <c r="N917" t="e">
        <f>VLOOKUP(B917,'saldo z22k032'!D:F,3,FALSE)</f>
        <v>#N/A</v>
      </c>
      <c r="O917" s="6" t="e">
        <f t="shared" si="69"/>
        <v>#N/A</v>
      </c>
      <c r="P917" s="6" t="e">
        <f t="shared" si="70"/>
        <v>#N/A</v>
      </c>
      <c r="Q917">
        <f t="shared" si="71"/>
        <v>0</v>
      </c>
    </row>
    <row r="918" spans="14:17" x14ac:dyDescent="0.25">
      <c r="N918" t="e">
        <f>VLOOKUP(B918,'saldo z22k032'!D:F,3,FALSE)</f>
        <v>#N/A</v>
      </c>
      <c r="O918" s="6" t="e">
        <f t="shared" si="69"/>
        <v>#N/A</v>
      </c>
      <c r="P918" s="6" t="e">
        <f t="shared" si="70"/>
        <v>#N/A</v>
      </c>
      <c r="Q918">
        <f t="shared" si="71"/>
        <v>0</v>
      </c>
    </row>
    <row r="919" spans="14:17" x14ac:dyDescent="0.25">
      <c r="N919" t="e">
        <f>VLOOKUP(B919,'saldo z22k032'!D:F,3,FALSE)</f>
        <v>#N/A</v>
      </c>
      <c r="O919" s="6" t="e">
        <f t="shared" si="69"/>
        <v>#N/A</v>
      </c>
      <c r="P919" s="6" t="e">
        <f t="shared" si="70"/>
        <v>#N/A</v>
      </c>
      <c r="Q919">
        <f t="shared" si="71"/>
        <v>0</v>
      </c>
    </row>
    <row r="920" spans="14:17" x14ac:dyDescent="0.25">
      <c r="N920" t="e">
        <f>VLOOKUP(B920,'saldo z22k032'!D:F,3,FALSE)</f>
        <v>#N/A</v>
      </c>
      <c r="O920" s="6" t="e">
        <f t="shared" si="69"/>
        <v>#N/A</v>
      </c>
      <c r="P920" s="6" t="e">
        <f t="shared" si="70"/>
        <v>#N/A</v>
      </c>
      <c r="Q920">
        <f t="shared" si="71"/>
        <v>0</v>
      </c>
    </row>
    <row r="921" spans="14:17" x14ac:dyDescent="0.25">
      <c r="N921" t="e">
        <f>VLOOKUP(B921,'saldo z22k032'!D:F,3,FALSE)</f>
        <v>#N/A</v>
      </c>
      <c r="O921" s="6" t="e">
        <f t="shared" si="69"/>
        <v>#N/A</v>
      </c>
      <c r="P921" s="6" t="e">
        <f t="shared" si="70"/>
        <v>#N/A</v>
      </c>
      <c r="Q921">
        <f t="shared" si="71"/>
        <v>0</v>
      </c>
    </row>
    <row r="922" spans="14:17" x14ac:dyDescent="0.25">
      <c r="N922" t="e">
        <f>VLOOKUP(B922,'saldo z22k032'!D:F,3,FALSE)</f>
        <v>#N/A</v>
      </c>
      <c r="O922" s="6" t="e">
        <f t="shared" si="69"/>
        <v>#N/A</v>
      </c>
      <c r="P922" s="6" t="e">
        <f t="shared" si="70"/>
        <v>#N/A</v>
      </c>
      <c r="Q922">
        <f t="shared" si="71"/>
        <v>0</v>
      </c>
    </row>
    <row r="923" spans="14:17" x14ac:dyDescent="0.25">
      <c r="N923" t="e">
        <f>VLOOKUP(B923,'saldo z22k032'!D:F,3,FALSE)</f>
        <v>#N/A</v>
      </c>
      <c r="O923" s="6" t="e">
        <f t="shared" si="69"/>
        <v>#N/A</v>
      </c>
      <c r="P923" s="6" t="e">
        <f t="shared" si="70"/>
        <v>#N/A</v>
      </c>
      <c r="Q923">
        <f t="shared" si="71"/>
        <v>0</v>
      </c>
    </row>
    <row r="924" spans="14:17" x14ac:dyDescent="0.25">
      <c r="N924" t="e">
        <f>VLOOKUP(B924,'saldo z22k032'!D:F,3,FALSE)</f>
        <v>#N/A</v>
      </c>
      <c r="O924" s="6" t="e">
        <f t="shared" si="69"/>
        <v>#N/A</v>
      </c>
      <c r="P924" s="6" t="e">
        <f t="shared" si="70"/>
        <v>#N/A</v>
      </c>
      <c r="Q924">
        <f t="shared" si="71"/>
        <v>0</v>
      </c>
    </row>
    <row r="925" spans="14:17" x14ac:dyDescent="0.25">
      <c r="N925" t="e">
        <f>VLOOKUP(B925,'saldo z22k032'!D:F,3,FALSE)</f>
        <v>#N/A</v>
      </c>
      <c r="O925" s="6" t="e">
        <f t="shared" ref="O925:O988" si="72">G925-N925</f>
        <v>#N/A</v>
      </c>
      <c r="P925" s="6" t="e">
        <f t="shared" ref="P925:P988" si="73">O925-M925</f>
        <v>#N/A</v>
      </c>
      <c r="Q925">
        <f t="shared" ref="Q925:Q988" si="74">A925</f>
        <v>0</v>
      </c>
    </row>
    <row r="926" spans="14:17" x14ac:dyDescent="0.25">
      <c r="N926" t="e">
        <f>VLOOKUP(B926,'saldo z22k032'!D:F,3,FALSE)</f>
        <v>#N/A</v>
      </c>
      <c r="O926" s="6" t="e">
        <f t="shared" si="72"/>
        <v>#N/A</v>
      </c>
      <c r="P926" s="6" t="e">
        <f t="shared" si="73"/>
        <v>#N/A</v>
      </c>
      <c r="Q926">
        <f t="shared" si="74"/>
        <v>0</v>
      </c>
    </row>
    <row r="927" spans="14:17" x14ac:dyDescent="0.25">
      <c r="N927" t="e">
        <f>VLOOKUP(B927,'saldo z22k032'!D:F,3,FALSE)</f>
        <v>#N/A</v>
      </c>
      <c r="O927" s="6" t="e">
        <f t="shared" si="72"/>
        <v>#N/A</v>
      </c>
      <c r="P927" s="6" t="e">
        <f t="shared" si="73"/>
        <v>#N/A</v>
      </c>
      <c r="Q927">
        <f t="shared" si="74"/>
        <v>0</v>
      </c>
    </row>
    <row r="928" spans="14:17" x14ac:dyDescent="0.25">
      <c r="N928" t="e">
        <f>VLOOKUP(B928,'saldo z22k032'!D:F,3,FALSE)</f>
        <v>#N/A</v>
      </c>
      <c r="O928" s="6" t="e">
        <f t="shared" si="72"/>
        <v>#N/A</v>
      </c>
      <c r="P928" s="6" t="e">
        <f t="shared" si="73"/>
        <v>#N/A</v>
      </c>
      <c r="Q928">
        <f t="shared" si="74"/>
        <v>0</v>
      </c>
    </row>
    <row r="929" spans="14:17" x14ac:dyDescent="0.25">
      <c r="N929" t="e">
        <f>VLOOKUP(B929,'saldo z22k032'!D:F,3,FALSE)</f>
        <v>#N/A</v>
      </c>
      <c r="O929" s="6" t="e">
        <f t="shared" si="72"/>
        <v>#N/A</v>
      </c>
      <c r="P929" s="6" t="e">
        <f t="shared" si="73"/>
        <v>#N/A</v>
      </c>
      <c r="Q929">
        <f t="shared" si="74"/>
        <v>0</v>
      </c>
    </row>
    <row r="930" spans="14:17" x14ac:dyDescent="0.25">
      <c r="N930" t="e">
        <f>VLOOKUP(B930,'saldo z22k032'!D:F,3,FALSE)</f>
        <v>#N/A</v>
      </c>
      <c r="O930" s="6" t="e">
        <f t="shared" si="72"/>
        <v>#N/A</v>
      </c>
      <c r="P930" s="6" t="e">
        <f t="shared" si="73"/>
        <v>#N/A</v>
      </c>
      <c r="Q930">
        <f t="shared" si="74"/>
        <v>0</v>
      </c>
    </row>
    <row r="931" spans="14:17" x14ac:dyDescent="0.25">
      <c r="N931" t="e">
        <f>VLOOKUP(B931,'saldo z22k032'!D:F,3,FALSE)</f>
        <v>#N/A</v>
      </c>
      <c r="O931" s="6" t="e">
        <f t="shared" si="72"/>
        <v>#N/A</v>
      </c>
      <c r="P931" s="6" t="e">
        <f t="shared" si="73"/>
        <v>#N/A</v>
      </c>
      <c r="Q931">
        <f t="shared" si="74"/>
        <v>0</v>
      </c>
    </row>
    <row r="932" spans="14:17" x14ac:dyDescent="0.25">
      <c r="N932" t="e">
        <f>VLOOKUP(B932,'saldo z22k032'!D:F,3,FALSE)</f>
        <v>#N/A</v>
      </c>
      <c r="O932" s="6" t="e">
        <f t="shared" si="72"/>
        <v>#N/A</v>
      </c>
      <c r="P932" s="6" t="e">
        <f t="shared" si="73"/>
        <v>#N/A</v>
      </c>
      <c r="Q932">
        <f t="shared" si="74"/>
        <v>0</v>
      </c>
    </row>
    <row r="933" spans="14:17" x14ac:dyDescent="0.25">
      <c r="N933" t="e">
        <f>VLOOKUP(B933,'saldo z22k032'!D:F,3,FALSE)</f>
        <v>#N/A</v>
      </c>
      <c r="O933" s="6" t="e">
        <f t="shared" si="72"/>
        <v>#N/A</v>
      </c>
      <c r="P933" s="6" t="e">
        <f t="shared" si="73"/>
        <v>#N/A</v>
      </c>
      <c r="Q933">
        <f t="shared" si="74"/>
        <v>0</v>
      </c>
    </row>
    <row r="934" spans="14:17" x14ac:dyDescent="0.25">
      <c r="N934" t="e">
        <f>VLOOKUP(B934,'saldo z22k032'!D:F,3,FALSE)</f>
        <v>#N/A</v>
      </c>
      <c r="O934" s="6" t="e">
        <f t="shared" si="72"/>
        <v>#N/A</v>
      </c>
      <c r="P934" s="6" t="e">
        <f t="shared" si="73"/>
        <v>#N/A</v>
      </c>
      <c r="Q934">
        <f t="shared" si="74"/>
        <v>0</v>
      </c>
    </row>
    <row r="935" spans="14:17" x14ac:dyDescent="0.25">
      <c r="N935" t="e">
        <f>VLOOKUP(B935,'saldo z22k032'!D:F,3,FALSE)</f>
        <v>#N/A</v>
      </c>
      <c r="O935" s="6" t="e">
        <f t="shared" si="72"/>
        <v>#N/A</v>
      </c>
      <c r="P935" s="6" t="e">
        <f t="shared" si="73"/>
        <v>#N/A</v>
      </c>
      <c r="Q935">
        <f t="shared" si="74"/>
        <v>0</v>
      </c>
    </row>
    <row r="936" spans="14:17" x14ac:dyDescent="0.25">
      <c r="N936" t="e">
        <f>VLOOKUP(B936,'saldo z22k032'!D:F,3,FALSE)</f>
        <v>#N/A</v>
      </c>
      <c r="O936" s="6" t="e">
        <f t="shared" si="72"/>
        <v>#N/A</v>
      </c>
      <c r="P936" s="6" t="e">
        <f t="shared" si="73"/>
        <v>#N/A</v>
      </c>
      <c r="Q936">
        <f t="shared" si="74"/>
        <v>0</v>
      </c>
    </row>
    <row r="937" spans="14:17" x14ac:dyDescent="0.25">
      <c r="N937" t="e">
        <f>VLOOKUP(B937,'saldo z22k032'!D:F,3,FALSE)</f>
        <v>#N/A</v>
      </c>
      <c r="O937" s="6" t="e">
        <f t="shared" si="72"/>
        <v>#N/A</v>
      </c>
      <c r="P937" s="6" t="e">
        <f t="shared" si="73"/>
        <v>#N/A</v>
      </c>
      <c r="Q937">
        <f t="shared" si="74"/>
        <v>0</v>
      </c>
    </row>
    <row r="938" spans="14:17" x14ac:dyDescent="0.25">
      <c r="N938" t="e">
        <f>VLOOKUP(B938,'saldo z22k032'!D:F,3,FALSE)</f>
        <v>#N/A</v>
      </c>
      <c r="O938" s="6" t="e">
        <f t="shared" si="72"/>
        <v>#N/A</v>
      </c>
      <c r="P938" s="6" t="e">
        <f t="shared" si="73"/>
        <v>#N/A</v>
      </c>
      <c r="Q938">
        <f t="shared" si="74"/>
        <v>0</v>
      </c>
    </row>
    <row r="939" spans="14:17" x14ac:dyDescent="0.25">
      <c r="N939" t="e">
        <f>VLOOKUP(B939,'saldo z22k032'!D:F,3,FALSE)</f>
        <v>#N/A</v>
      </c>
      <c r="O939" s="6" t="e">
        <f t="shared" si="72"/>
        <v>#N/A</v>
      </c>
      <c r="P939" s="6" t="e">
        <f t="shared" si="73"/>
        <v>#N/A</v>
      </c>
      <c r="Q939">
        <f t="shared" si="74"/>
        <v>0</v>
      </c>
    </row>
    <row r="940" spans="14:17" x14ac:dyDescent="0.25">
      <c r="N940" t="e">
        <f>VLOOKUP(B940,'saldo z22k032'!D:F,3,FALSE)</f>
        <v>#N/A</v>
      </c>
      <c r="O940" s="6" t="e">
        <f t="shared" si="72"/>
        <v>#N/A</v>
      </c>
      <c r="P940" s="6" t="e">
        <f t="shared" si="73"/>
        <v>#N/A</v>
      </c>
      <c r="Q940">
        <f t="shared" si="74"/>
        <v>0</v>
      </c>
    </row>
    <row r="941" spans="14:17" x14ac:dyDescent="0.25">
      <c r="N941" t="e">
        <f>VLOOKUP(B941,'saldo z22k032'!D:F,3,FALSE)</f>
        <v>#N/A</v>
      </c>
      <c r="O941" s="6" t="e">
        <f t="shared" si="72"/>
        <v>#N/A</v>
      </c>
      <c r="P941" s="6" t="e">
        <f t="shared" si="73"/>
        <v>#N/A</v>
      </c>
      <c r="Q941">
        <f t="shared" si="74"/>
        <v>0</v>
      </c>
    </row>
    <row r="942" spans="14:17" x14ac:dyDescent="0.25">
      <c r="N942" t="e">
        <f>VLOOKUP(B942,'saldo z22k032'!D:F,3,FALSE)</f>
        <v>#N/A</v>
      </c>
      <c r="O942" s="6" t="e">
        <f t="shared" si="72"/>
        <v>#N/A</v>
      </c>
      <c r="P942" s="6" t="e">
        <f t="shared" si="73"/>
        <v>#N/A</v>
      </c>
      <c r="Q942">
        <f t="shared" si="74"/>
        <v>0</v>
      </c>
    </row>
    <row r="943" spans="14:17" x14ac:dyDescent="0.25">
      <c r="N943" t="e">
        <f>VLOOKUP(B943,'saldo z22k032'!D:F,3,FALSE)</f>
        <v>#N/A</v>
      </c>
      <c r="O943" s="6" t="e">
        <f t="shared" si="72"/>
        <v>#N/A</v>
      </c>
      <c r="P943" s="6" t="e">
        <f t="shared" si="73"/>
        <v>#N/A</v>
      </c>
      <c r="Q943">
        <f t="shared" si="74"/>
        <v>0</v>
      </c>
    </row>
    <row r="944" spans="14:17" x14ac:dyDescent="0.25">
      <c r="N944" t="e">
        <f>VLOOKUP(B944,'saldo z22k032'!D:F,3,FALSE)</f>
        <v>#N/A</v>
      </c>
      <c r="O944" s="6" t="e">
        <f t="shared" si="72"/>
        <v>#N/A</v>
      </c>
      <c r="P944" s="6" t="e">
        <f t="shared" si="73"/>
        <v>#N/A</v>
      </c>
      <c r="Q944">
        <f t="shared" si="74"/>
        <v>0</v>
      </c>
    </row>
    <row r="945" spans="14:17" x14ac:dyDescent="0.25">
      <c r="N945" t="e">
        <f>VLOOKUP(B945,'saldo z22k032'!D:F,3,FALSE)</f>
        <v>#N/A</v>
      </c>
      <c r="O945" s="6" t="e">
        <f t="shared" si="72"/>
        <v>#N/A</v>
      </c>
      <c r="P945" s="6" t="e">
        <f t="shared" si="73"/>
        <v>#N/A</v>
      </c>
      <c r="Q945">
        <f t="shared" si="74"/>
        <v>0</v>
      </c>
    </row>
    <row r="946" spans="14:17" x14ac:dyDescent="0.25">
      <c r="N946" t="e">
        <f>VLOOKUP(B946,'saldo z22k032'!D:F,3,FALSE)</f>
        <v>#N/A</v>
      </c>
      <c r="O946" s="6" t="e">
        <f t="shared" si="72"/>
        <v>#N/A</v>
      </c>
      <c r="P946" s="6" t="e">
        <f t="shared" si="73"/>
        <v>#N/A</v>
      </c>
      <c r="Q946">
        <f t="shared" si="74"/>
        <v>0</v>
      </c>
    </row>
    <row r="947" spans="14:17" x14ac:dyDescent="0.25">
      <c r="N947" t="e">
        <f>VLOOKUP(B947,'saldo z22k032'!D:F,3,FALSE)</f>
        <v>#N/A</v>
      </c>
      <c r="O947" s="6" t="e">
        <f t="shared" si="72"/>
        <v>#N/A</v>
      </c>
      <c r="P947" s="6" t="e">
        <f t="shared" si="73"/>
        <v>#N/A</v>
      </c>
      <c r="Q947">
        <f t="shared" si="74"/>
        <v>0</v>
      </c>
    </row>
    <row r="948" spans="14:17" x14ac:dyDescent="0.25">
      <c r="N948" t="e">
        <f>VLOOKUP(B948,'saldo z22k032'!D:F,3,FALSE)</f>
        <v>#N/A</v>
      </c>
      <c r="O948" s="6" t="e">
        <f t="shared" si="72"/>
        <v>#N/A</v>
      </c>
      <c r="P948" s="6" t="e">
        <f t="shared" si="73"/>
        <v>#N/A</v>
      </c>
      <c r="Q948">
        <f t="shared" si="74"/>
        <v>0</v>
      </c>
    </row>
    <row r="949" spans="14:17" x14ac:dyDescent="0.25">
      <c r="N949" t="e">
        <f>VLOOKUP(B949,'saldo z22k032'!D:F,3,FALSE)</f>
        <v>#N/A</v>
      </c>
      <c r="O949" s="6" t="e">
        <f t="shared" si="72"/>
        <v>#N/A</v>
      </c>
      <c r="P949" s="6" t="e">
        <f t="shared" si="73"/>
        <v>#N/A</v>
      </c>
      <c r="Q949">
        <f t="shared" si="74"/>
        <v>0</v>
      </c>
    </row>
    <row r="950" spans="14:17" x14ac:dyDescent="0.25">
      <c r="N950" t="e">
        <f>VLOOKUP(B950,'saldo z22k032'!D:F,3,FALSE)</f>
        <v>#N/A</v>
      </c>
      <c r="O950" s="6" t="e">
        <f t="shared" si="72"/>
        <v>#N/A</v>
      </c>
      <c r="P950" s="6" t="e">
        <f t="shared" si="73"/>
        <v>#N/A</v>
      </c>
      <c r="Q950">
        <f t="shared" si="74"/>
        <v>0</v>
      </c>
    </row>
    <row r="951" spans="14:17" x14ac:dyDescent="0.25">
      <c r="N951" t="e">
        <f>VLOOKUP(B951,'saldo z22k032'!D:F,3,FALSE)</f>
        <v>#N/A</v>
      </c>
      <c r="O951" s="6" t="e">
        <f t="shared" si="72"/>
        <v>#N/A</v>
      </c>
      <c r="P951" s="6" t="e">
        <f t="shared" si="73"/>
        <v>#N/A</v>
      </c>
      <c r="Q951">
        <f t="shared" si="74"/>
        <v>0</v>
      </c>
    </row>
    <row r="952" spans="14:17" x14ac:dyDescent="0.25">
      <c r="N952" t="e">
        <f>VLOOKUP(B952,'saldo z22k032'!D:F,3,FALSE)</f>
        <v>#N/A</v>
      </c>
      <c r="O952" s="6" t="e">
        <f t="shared" si="72"/>
        <v>#N/A</v>
      </c>
      <c r="P952" s="6" t="e">
        <f t="shared" si="73"/>
        <v>#N/A</v>
      </c>
      <c r="Q952">
        <f t="shared" si="74"/>
        <v>0</v>
      </c>
    </row>
    <row r="953" spans="14:17" x14ac:dyDescent="0.25">
      <c r="N953" t="e">
        <f>VLOOKUP(B953,'saldo z22k032'!D:F,3,FALSE)</f>
        <v>#N/A</v>
      </c>
      <c r="O953" s="6" t="e">
        <f t="shared" si="72"/>
        <v>#N/A</v>
      </c>
      <c r="P953" s="6" t="e">
        <f t="shared" si="73"/>
        <v>#N/A</v>
      </c>
      <c r="Q953">
        <f t="shared" si="74"/>
        <v>0</v>
      </c>
    </row>
    <row r="954" spans="14:17" x14ac:dyDescent="0.25">
      <c r="N954" t="e">
        <f>VLOOKUP(B954,'saldo z22k032'!D:F,3,FALSE)</f>
        <v>#N/A</v>
      </c>
      <c r="O954" s="6" t="e">
        <f t="shared" si="72"/>
        <v>#N/A</v>
      </c>
      <c r="P954" s="6" t="e">
        <f t="shared" si="73"/>
        <v>#N/A</v>
      </c>
      <c r="Q954">
        <f t="shared" si="74"/>
        <v>0</v>
      </c>
    </row>
    <row r="955" spans="14:17" x14ac:dyDescent="0.25">
      <c r="N955" t="e">
        <f>VLOOKUP(B955,'saldo z22k032'!D:F,3,FALSE)</f>
        <v>#N/A</v>
      </c>
      <c r="O955" s="6" t="e">
        <f t="shared" si="72"/>
        <v>#N/A</v>
      </c>
      <c r="P955" s="6" t="e">
        <f t="shared" si="73"/>
        <v>#N/A</v>
      </c>
      <c r="Q955">
        <f t="shared" si="74"/>
        <v>0</v>
      </c>
    </row>
    <row r="956" spans="14:17" x14ac:dyDescent="0.25">
      <c r="N956" t="e">
        <f>VLOOKUP(B956,'saldo z22k032'!D:F,3,FALSE)</f>
        <v>#N/A</v>
      </c>
      <c r="O956" s="6" t="e">
        <f t="shared" si="72"/>
        <v>#N/A</v>
      </c>
      <c r="P956" s="6" t="e">
        <f t="shared" si="73"/>
        <v>#N/A</v>
      </c>
      <c r="Q956">
        <f t="shared" si="74"/>
        <v>0</v>
      </c>
    </row>
    <row r="957" spans="14:17" x14ac:dyDescent="0.25">
      <c r="N957" t="e">
        <f>VLOOKUP(B957,'saldo z22k032'!D:F,3,FALSE)</f>
        <v>#N/A</v>
      </c>
      <c r="O957" s="6" t="e">
        <f t="shared" si="72"/>
        <v>#N/A</v>
      </c>
      <c r="P957" s="6" t="e">
        <f t="shared" si="73"/>
        <v>#N/A</v>
      </c>
      <c r="Q957">
        <f t="shared" si="74"/>
        <v>0</v>
      </c>
    </row>
    <row r="958" spans="14:17" x14ac:dyDescent="0.25">
      <c r="N958" t="e">
        <f>VLOOKUP(B958,'saldo z22k032'!D:F,3,FALSE)</f>
        <v>#N/A</v>
      </c>
      <c r="O958" s="6" t="e">
        <f t="shared" si="72"/>
        <v>#N/A</v>
      </c>
      <c r="P958" s="6" t="e">
        <f t="shared" si="73"/>
        <v>#N/A</v>
      </c>
      <c r="Q958">
        <f t="shared" si="74"/>
        <v>0</v>
      </c>
    </row>
    <row r="959" spans="14:17" x14ac:dyDescent="0.25">
      <c r="N959" t="e">
        <f>VLOOKUP(B959,'saldo z22k032'!D:F,3,FALSE)</f>
        <v>#N/A</v>
      </c>
      <c r="O959" s="6" t="e">
        <f t="shared" si="72"/>
        <v>#N/A</v>
      </c>
      <c r="P959" s="6" t="e">
        <f t="shared" si="73"/>
        <v>#N/A</v>
      </c>
      <c r="Q959">
        <f t="shared" si="74"/>
        <v>0</v>
      </c>
    </row>
    <row r="960" spans="14:17" x14ac:dyDescent="0.25">
      <c r="N960" t="e">
        <f>VLOOKUP(B960,'saldo z22k032'!D:F,3,FALSE)</f>
        <v>#N/A</v>
      </c>
      <c r="O960" s="6" t="e">
        <f t="shared" si="72"/>
        <v>#N/A</v>
      </c>
      <c r="P960" s="6" t="e">
        <f t="shared" si="73"/>
        <v>#N/A</v>
      </c>
      <c r="Q960">
        <f t="shared" si="74"/>
        <v>0</v>
      </c>
    </row>
    <row r="961" spans="14:17" x14ac:dyDescent="0.25">
      <c r="N961" t="e">
        <f>VLOOKUP(B961,'saldo z22k032'!D:F,3,FALSE)</f>
        <v>#N/A</v>
      </c>
      <c r="O961" s="6" t="e">
        <f t="shared" si="72"/>
        <v>#N/A</v>
      </c>
      <c r="P961" s="6" t="e">
        <f t="shared" si="73"/>
        <v>#N/A</v>
      </c>
      <c r="Q961">
        <f t="shared" si="74"/>
        <v>0</v>
      </c>
    </row>
    <row r="962" spans="14:17" x14ac:dyDescent="0.25">
      <c r="N962" t="e">
        <f>VLOOKUP(B962,'saldo z22k032'!D:F,3,FALSE)</f>
        <v>#N/A</v>
      </c>
      <c r="O962" s="6" t="e">
        <f t="shared" si="72"/>
        <v>#N/A</v>
      </c>
      <c r="P962" s="6" t="e">
        <f t="shared" si="73"/>
        <v>#N/A</v>
      </c>
      <c r="Q962">
        <f t="shared" si="74"/>
        <v>0</v>
      </c>
    </row>
    <row r="963" spans="14:17" x14ac:dyDescent="0.25">
      <c r="N963" t="e">
        <f>VLOOKUP(B963,'saldo z22k032'!D:F,3,FALSE)</f>
        <v>#N/A</v>
      </c>
      <c r="O963" s="6" t="e">
        <f t="shared" si="72"/>
        <v>#N/A</v>
      </c>
      <c r="P963" s="6" t="e">
        <f t="shared" si="73"/>
        <v>#N/A</v>
      </c>
      <c r="Q963">
        <f t="shared" si="74"/>
        <v>0</v>
      </c>
    </row>
    <row r="964" spans="14:17" x14ac:dyDescent="0.25">
      <c r="N964" t="e">
        <f>VLOOKUP(B964,'saldo z22k032'!D:F,3,FALSE)</f>
        <v>#N/A</v>
      </c>
      <c r="O964" s="6" t="e">
        <f t="shared" si="72"/>
        <v>#N/A</v>
      </c>
      <c r="P964" s="6" t="e">
        <f t="shared" si="73"/>
        <v>#N/A</v>
      </c>
      <c r="Q964">
        <f t="shared" si="74"/>
        <v>0</v>
      </c>
    </row>
    <row r="965" spans="14:17" x14ac:dyDescent="0.25">
      <c r="N965" t="e">
        <f>VLOOKUP(B965,'saldo z22k032'!D:F,3,FALSE)</f>
        <v>#N/A</v>
      </c>
      <c r="O965" s="6" t="e">
        <f t="shared" si="72"/>
        <v>#N/A</v>
      </c>
      <c r="P965" s="6" t="e">
        <f t="shared" si="73"/>
        <v>#N/A</v>
      </c>
      <c r="Q965">
        <f t="shared" si="74"/>
        <v>0</v>
      </c>
    </row>
    <row r="966" spans="14:17" x14ac:dyDescent="0.25">
      <c r="N966" t="e">
        <f>VLOOKUP(B966,'saldo z22k032'!D:F,3,FALSE)</f>
        <v>#N/A</v>
      </c>
      <c r="O966" s="6" t="e">
        <f t="shared" si="72"/>
        <v>#N/A</v>
      </c>
      <c r="P966" s="6" t="e">
        <f t="shared" si="73"/>
        <v>#N/A</v>
      </c>
      <c r="Q966">
        <f t="shared" si="74"/>
        <v>0</v>
      </c>
    </row>
    <row r="967" spans="14:17" x14ac:dyDescent="0.25">
      <c r="N967" t="e">
        <f>VLOOKUP(B967,'saldo z22k032'!D:F,3,FALSE)</f>
        <v>#N/A</v>
      </c>
      <c r="O967" s="6" t="e">
        <f t="shared" si="72"/>
        <v>#N/A</v>
      </c>
      <c r="P967" s="6" t="e">
        <f t="shared" si="73"/>
        <v>#N/A</v>
      </c>
      <c r="Q967">
        <f t="shared" si="74"/>
        <v>0</v>
      </c>
    </row>
    <row r="968" spans="14:17" x14ac:dyDescent="0.25">
      <c r="N968" t="e">
        <f>VLOOKUP(B968,'saldo z22k032'!D:F,3,FALSE)</f>
        <v>#N/A</v>
      </c>
      <c r="O968" s="6" t="e">
        <f t="shared" si="72"/>
        <v>#N/A</v>
      </c>
      <c r="P968" s="6" t="e">
        <f t="shared" si="73"/>
        <v>#N/A</v>
      </c>
      <c r="Q968">
        <f t="shared" si="74"/>
        <v>0</v>
      </c>
    </row>
    <row r="969" spans="14:17" x14ac:dyDescent="0.25">
      <c r="N969" t="e">
        <f>VLOOKUP(B969,'saldo z22k032'!D:F,3,FALSE)</f>
        <v>#N/A</v>
      </c>
      <c r="O969" s="6" t="e">
        <f t="shared" si="72"/>
        <v>#N/A</v>
      </c>
      <c r="P969" s="6" t="e">
        <f t="shared" si="73"/>
        <v>#N/A</v>
      </c>
      <c r="Q969">
        <f t="shared" si="74"/>
        <v>0</v>
      </c>
    </row>
    <row r="970" spans="14:17" x14ac:dyDescent="0.25">
      <c r="N970" t="e">
        <f>VLOOKUP(B970,'saldo z22k032'!D:F,3,FALSE)</f>
        <v>#N/A</v>
      </c>
      <c r="O970" s="6" t="e">
        <f t="shared" si="72"/>
        <v>#N/A</v>
      </c>
      <c r="P970" s="6" t="e">
        <f t="shared" si="73"/>
        <v>#N/A</v>
      </c>
      <c r="Q970">
        <f t="shared" si="74"/>
        <v>0</v>
      </c>
    </row>
    <row r="971" spans="14:17" x14ac:dyDescent="0.25">
      <c r="N971" t="e">
        <f>VLOOKUP(B971,'saldo z22k032'!D:F,3,FALSE)</f>
        <v>#N/A</v>
      </c>
      <c r="O971" s="6" t="e">
        <f t="shared" si="72"/>
        <v>#N/A</v>
      </c>
      <c r="P971" s="6" t="e">
        <f t="shared" si="73"/>
        <v>#N/A</v>
      </c>
      <c r="Q971">
        <f t="shared" si="74"/>
        <v>0</v>
      </c>
    </row>
    <row r="972" spans="14:17" x14ac:dyDescent="0.25">
      <c r="N972" t="e">
        <f>VLOOKUP(B972,'saldo z22k032'!D:F,3,FALSE)</f>
        <v>#N/A</v>
      </c>
      <c r="O972" s="6" t="e">
        <f t="shared" si="72"/>
        <v>#N/A</v>
      </c>
      <c r="P972" s="6" t="e">
        <f t="shared" si="73"/>
        <v>#N/A</v>
      </c>
      <c r="Q972">
        <f t="shared" si="74"/>
        <v>0</v>
      </c>
    </row>
    <row r="973" spans="14:17" x14ac:dyDescent="0.25">
      <c r="N973" t="e">
        <f>VLOOKUP(B973,'saldo z22k032'!D:F,3,FALSE)</f>
        <v>#N/A</v>
      </c>
      <c r="O973" s="6" t="e">
        <f t="shared" si="72"/>
        <v>#N/A</v>
      </c>
      <c r="P973" s="6" t="e">
        <f t="shared" si="73"/>
        <v>#N/A</v>
      </c>
      <c r="Q973">
        <f t="shared" si="74"/>
        <v>0</v>
      </c>
    </row>
    <row r="974" spans="14:17" x14ac:dyDescent="0.25">
      <c r="N974" t="e">
        <f>VLOOKUP(B974,'saldo z22k032'!D:F,3,FALSE)</f>
        <v>#N/A</v>
      </c>
      <c r="O974" s="6" t="e">
        <f t="shared" si="72"/>
        <v>#N/A</v>
      </c>
      <c r="P974" s="6" t="e">
        <f t="shared" si="73"/>
        <v>#N/A</v>
      </c>
      <c r="Q974">
        <f t="shared" si="74"/>
        <v>0</v>
      </c>
    </row>
    <row r="975" spans="14:17" x14ac:dyDescent="0.25">
      <c r="N975" t="e">
        <f>VLOOKUP(B975,'saldo z22k032'!D:F,3,FALSE)</f>
        <v>#N/A</v>
      </c>
      <c r="O975" s="6" t="e">
        <f t="shared" si="72"/>
        <v>#N/A</v>
      </c>
      <c r="P975" s="6" t="e">
        <f t="shared" si="73"/>
        <v>#N/A</v>
      </c>
      <c r="Q975">
        <f t="shared" si="74"/>
        <v>0</v>
      </c>
    </row>
    <row r="976" spans="14:17" x14ac:dyDescent="0.25">
      <c r="N976" t="e">
        <f>VLOOKUP(B976,'saldo z22k032'!D:F,3,FALSE)</f>
        <v>#N/A</v>
      </c>
      <c r="O976" s="6" t="e">
        <f t="shared" si="72"/>
        <v>#N/A</v>
      </c>
      <c r="P976" s="6" t="e">
        <f t="shared" si="73"/>
        <v>#N/A</v>
      </c>
      <c r="Q976">
        <f t="shared" si="74"/>
        <v>0</v>
      </c>
    </row>
    <row r="977" spans="14:17" x14ac:dyDescent="0.25">
      <c r="N977" t="e">
        <f>VLOOKUP(B977,'saldo z22k032'!D:F,3,FALSE)</f>
        <v>#N/A</v>
      </c>
      <c r="O977" s="6" t="e">
        <f t="shared" si="72"/>
        <v>#N/A</v>
      </c>
      <c r="P977" s="6" t="e">
        <f t="shared" si="73"/>
        <v>#N/A</v>
      </c>
      <c r="Q977">
        <f t="shared" si="74"/>
        <v>0</v>
      </c>
    </row>
    <row r="978" spans="14:17" x14ac:dyDescent="0.25">
      <c r="N978" t="e">
        <f>VLOOKUP(B978,'saldo z22k032'!D:F,3,FALSE)</f>
        <v>#N/A</v>
      </c>
      <c r="O978" s="6" t="e">
        <f t="shared" si="72"/>
        <v>#N/A</v>
      </c>
      <c r="P978" s="6" t="e">
        <f t="shared" si="73"/>
        <v>#N/A</v>
      </c>
      <c r="Q978">
        <f t="shared" si="74"/>
        <v>0</v>
      </c>
    </row>
    <row r="979" spans="14:17" x14ac:dyDescent="0.25">
      <c r="N979" t="e">
        <f>VLOOKUP(B979,'saldo z22k032'!D:F,3,FALSE)</f>
        <v>#N/A</v>
      </c>
      <c r="O979" s="6" t="e">
        <f t="shared" si="72"/>
        <v>#N/A</v>
      </c>
      <c r="P979" s="6" t="e">
        <f t="shared" si="73"/>
        <v>#N/A</v>
      </c>
      <c r="Q979">
        <f t="shared" si="74"/>
        <v>0</v>
      </c>
    </row>
    <row r="980" spans="14:17" x14ac:dyDescent="0.25">
      <c r="N980" t="e">
        <f>VLOOKUP(B980,'saldo z22k032'!D:F,3,FALSE)</f>
        <v>#N/A</v>
      </c>
      <c r="O980" s="6" t="e">
        <f t="shared" si="72"/>
        <v>#N/A</v>
      </c>
      <c r="P980" s="6" t="e">
        <f t="shared" si="73"/>
        <v>#N/A</v>
      </c>
      <c r="Q980">
        <f t="shared" si="74"/>
        <v>0</v>
      </c>
    </row>
    <row r="981" spans="14:17" x14ac:dyDescent="0.25">
      <c r="N981" t="e">
        <f>VLOOKUP(B981,'saldo z22k032'!D:F,3,FALSE)</f>
        <v>#N/A</v>
      </c>
      <c r="O981" s="6" t="e">
        <f t="shared" si="72"/>
        <v>#N/A</v>
      </c>
      <c r="P981" s="6" t="e">
        <f t="shared" si="73"/>
        <v>#N/A</v>
      </c>
      <c r="Q981">
        <f t="shared" si="74"/>
        <v>0</v>
      </c>
    </row>
    <row r="982" spans="14:17" x14ac:dyDescent="0.25">
      <c r="N982" t="e">
        <f>VLOOKUP(B982,'saldo z22k032'!D:F,3,FALSE)</f>
        <v>#N/A</v>
      </c>
      <c r="O982" s="6" t="e">
        <f t="shared" si="72"/>
        <v>#N/A</v>
      </c>
      <c r="P982" s="6" t="e">
        <f t="shared" si="73"/>
        <v>#N/A</v>
      </c>
      <c r="Q982">
        <f t="shared" si="74"/>
        <v>0</v>
      </c>
    </row>
    <row r="983" spans="14:17" x14ac:dyDescent="0.25">
      <c r="N983" t="e">
        <f>VLOOKUP(B983,'saldo z22k032'!D:F,3,FALSE)</f>
        <v>#N/A</v>
      </c>
      <c r="O983" s="6" t="e">
        <f t="shared" si="72"/>
        <v>#N/A</v>
      </c>
      <c r="P983" s="6" t="e">
        <f t="shared" si="73"/>
        <v>#N/A</v>
      </c>
      <c r="Q983">
        <f t="shared" si="74"/>
        <v>0</v>
      </c>
    </row>
    <row r="984" spans="14:17" x14ac:dyDescent="0.25">
      <c r="N984" t="e">
        <f>VLOOKUP(B984,'saldo z22k032'!D:F,3,FALSE)</f>
        <v>#N/A</v>
      </c>
      <c r="O984" s="6" t="e">
        <f t="shared" si="72"/>
        <v>#N/A</v>
      </c>
      <c r="P984" s="6" t="e">
        <f t="shared" si="73"/>
        <v>#N/A</v>
      </c>
      <c r="Q984">
        <f t="shared" si="74"/>
        <v>0</v>
      </c>
    </row>
    <row r="985" spans="14:17" x14ac:dyDescent="0.25">
      <c r="N985" t="e">
        <f>VLOOKUP(B985,'saldo z22k032'!D:F,3,FALSE)</f>
        <v>#N/A</v>
      </c>
      <c r="O985" s="6" t="e">
        <f t="shared" si="72"/>
        <v>#N/A</v>
      </c>
      <c r="P985" s="6" t="e">
        <f t="shared" si="73"/>
        <v>#N/A</v>
      </c>
      <c r="Q985">
        <f t="shared" si="74"/>
        <v>0</v>
      </c>
    </row>
    <row r="986" spans="14:17" x14ac:dyDescent="0.25">
      <c r="N986" t="e">
        <f>VLOOKUP(B986,'saldo z22k032'!D:F,3,FALSE)</f>
        <v>#N/A</v>
      </c>
      <c r="O986" s="6" t="e">
        <f t="shared" si="72"/>
        <v>#N/A</v>
      </c>
      <c r="P986" s="6" t="e">
        <f t="shared" si="73"/>
        <v>#N/A</v>
      </c>
      <c r="Q986">
        <f t="shared" si="74"/>
        <v>0</v>
      </c>
    </row>
    <row r="987" spans="14:17" x14ac:dyDescent="0.25">
      <c r="N987" t="e">
        <f>VLOOKUP(B987,'saldo z22k032'!D:F,3,FALSE)</f>
        <v>#N/A</v>
      </c>
      <c r="O987" s="6" t="e">
        <f t="shared" si="72"/>
        <v>#N/A</v>
      </c>
      <c r="P987" s="6" t="e">
        <f t="shared" si="73"/>
        <v>#N/A</v>
      </c>
      <c r="Q987">
        <f t="shared" si="74"/>
        <v>0</v>
      </c>
    </row>
    <row r="988" spans="14:17" x14ac:dyDescent="0.25">
      <c r="N988" t="e">
        <f>VLOOKUP(B988,'saldo z22k032'!D:F,3,FALSE)</f>
        <v>#N/A</v>
      </c>
      <c r="O988" s="6" t="e">
        <f t="shared" si="72"/>
        <v>#N/A</v>
      </c>
      <c r="P988" s="6" t="e">
        <f t="shared" si="73"/>
        <v>#N/A</v>
      </c>
      <c r="Q988">
        <f t="shared" si="74"/>
        <v>0</v>
      </c>
    </row>
    <row r="989" spans="14:17" x14ac:dyDescent="0.25">
      <c r="N989" t="e">
        <f>VLOOKUP(B989,'saldo z22k032'!D:F,3,FALSE)</f>
        <v>#N/A</v>
      </c>
      <c r="O989" s="6" t="e">
        <f t="shared" ref="O989:O1052" si="75">G989-N989</f>
        <v>#N/A</v>
      </c>
      <c r="P989" s="6" t="e">
        <f t="shared" ref="P989:P1052" si="76">O989-M989</f>
        <v>#N/A</v>
      </c>
      <c r="Q989">
        <f t="shared" ref="Q989:Q1052" si="77">A989</f>
        <v>0</v>
      </c>
    </row>
    <row r="990" spans="14:17" x14ac:dyDescent="0.25">
      <c r="N990" t="e">
        <f>VLOOKUP(B990,'saldo z22k032'!D:F,3,FALSE)</f>
        <v>#N/A</v>
      </c>
      <c r="O990" s="6" t="e">
        <f t="shared" si="75"/>
        <v>#N/A</v>
      </c>
      <c r="P990" s="6" t="e">
        <f t="shared" si="76"/>
        <v>#N/A</v>
      </c>
      <c r="Q990">
        <f t="shared" si="77"/>
        <v>0</v>
      </c>
    </row>
    <row r="991" spans="14:17" x14ac:dyDescent="0.25">
      <c r="N991" t="e">
        <f>VLOOKUP(B991,'saldo z22k032'!D:F,3,FALSE)</f>
        <v>#N/A</v>
      </c>
      <c r="O991" s="6" t="e">
        <f t="shared" si="75"/>
        <v>#N/A</v>
      </c>
      <c r="P991" s="6" t="e">
        <f t="shared" si="76"/>
        <v>#N/A</v>
      </c>
      <c r="Q991">
        <f t="shared" si="77"/>
        <v>0</v>
      </c>
    </row>
    <row r="992" spans="14:17" x14ac:dyDescent="0.25">
      <c r="N992" t="e">
        <f>VLOOKUP(B992,'saldo z22k032'!D:F,3,FALSE)</f>
        <v>#N/A</v>
      </c>
      <c r="O992" s="6" t="e">
        <f t="shared" si="75"/>
        <v>#N/A</v>
      </c>
      <c r="P992" s="6" t="e">
        <f t="shared" si="76"/>
        <v>#N/A</v>
      </c>
      <c r="Q992">
        <f t="shared" si="77"/>
        <v>0</v>
      </c>
    </row>
    <row r="993" spans="14:17" x14ac:dyDescent="0.25">
      <c r="N993" t="e">
        <f>VLOOKUP(B993,'saldo z22k032'!D:F,3,FALSE)</f>
        <v>#N/A</v>
      </c>
      <c r="O993" s="6" t="e">
        <f t="shared" si="75"/>
        <v>#N/A</v>
      </c>
      <c r="P993" s="6" t="e">
        <f t="shared" si="76"/>
        <v>#N/A</v>
      </c>
      <c r="Q993">
        <f t="shared" si="77"/>
        <v>0</v>
      </c>
    </row>
    <row r="994" spans="14:17" x14ac:dyDescent="0.25">
      <c r="N994" t="e">
        <f>VLOOKUP(B994,'saldo z22k032'!D:F,3,FALSE)</f>
        <v>#N/A</v>
      </c>
      <c r="O994" s="6" t="e">
        <f t="shared" si="75"/>
        <v>#N/A</v>
      </c>
      <c r="P994" s="6" t="e">
        <f t="shared" si="76"/>
        <v>#N/A</v>
      </c>
      <c r="Q994">
        <f t="shared" si="77"/>
        <v>0</v>
      </c>
    </row>
    <row r="995" spans="14:17" x14ac:dyDescent="0.25">
      <c r="N995" t="e">
        <f>VLOOKUP(B995,'saldo z22k032'!D:F,3,FALSE)</f>
        <v>#N/A</v>
      </c>
      <c r="O995" s="6" t="e">
        <f t="shared" si="75"/>
        <v>#N/A</v>
      </c>
      <c r="P995" s="6" t="e">
        <f t="shared" si="76"/>
        <v>#N/A</v>
      </c>
      <c r="Q995">
        <f t="shared" si="77"/>
        <v>0</v>
      </c>
    </row>
    <row r="996" spans="14:17" x14ac:dyDescent="0.25">
      <c r="N996" t="e">
        <f>VLOOKUP(B996,'saldo z22k032'!D:F,3,FALSE)</f>
        <v>#N/A</v>
      </c>
      <c r="O996" s="6" t="e">
        <f t="shared" si="75"/>
        <v>#N/A</v>
      </c>
      <c r="P996" s="6" t="e">
        <f t="shared" si="76"/>
        <v>#N/A</v>
      </c>
      <c r="Q996">
        <f t="shared" si="77"/>
        <v>0</v>
      </c>
    </row>
    <row r="997" spans="14:17" x14ac:dyDescent="0.25">
      <c r="N997" t="e">
        <f>VLOOKUP(B997,'saldo z22k032'!D:F,3,FALSE)</f>
        <v>#N/A</v>
      </c>
      <c r="O997" s="6" t="e">
        <f t="shared" si="75"/>
        <v>#N/A</v>
      </c>
      <c r="P997" s="6" t="e">
        <f t="shared" si="76"/>
        <v>#N/A</v>
      </c>
      <c r="Q997">
        <f t="shared" si="77"/>
        <v>0</v>
      </c>
    </row>
    <row r="998" spans="14:17" x14ac:dyDescent="0.25">
      <c r="N998" t="e">
        <f>VLOOKUP(B998,'saldo z22k032'!D:F,3,FALSE)</f>
        <v>#N/A</v>
      </c>
      <c r="O998" s="6" t="e">
        <f t="shared" si="75"/>
        <v>#N/A</v>
      </c>
      <c r="P998" s="6" t="e">
        <f t="shared" si="76"/>
        <v>#N/A</v>
      </c>
      <c r="Q998">
        <f t="shared" si="77"/>
        <v>0</v>
      </c>
    </row>
    <row r="999" spans="14:17" x14ac:dyDescent="0.25">
      <c r="N999" t="e">
        <f>VLOOKUP(B999,'saldo z22k032'!D:F,3,FALSE)</f>
        <v>#N/A</v>
      </c>
      <c r="O999" s="6" t="e">
        <f t="shared" si="75"/>
        <v>#N/A</v>
      </c>
      <c r="P999" s="6" t="e">
        <f t="shared" si="76"/>
        <v>#N/A</v>
      </c>
      <c r="Q999">
        <f t="shared" si="77"/>
        <v>0</v>
      </c>
    </row>
    <row r="1000" spans="14:17" x14ac:dyDescent="0.25">
      <c r="N1000" t="e">
        <f>VLOOKUP(B1000,'saldo z22k032'!D:F,3,FALSE)</f>
        <v>#N/A</v>
      </c>
      <c r="O1000" s="6" t="e">
        <f t="shared" si="75"/>
        <v>#N/A</v>
      </c>
      <c r="P1000" s="6" t="e">
        <f t="shared" si="76"/>
        <v>#N/A</v>
      </c>
      <c r="Q1000">
        <f t="shared" si="77"/>
        <v>0</v>
      </c>
    </row>
    <row r="1001" spans="14:17" x14ac:dyDescent="0.25">
      <c r="N1001" t="e">
        <f>VLOOKUP(B1001,'saldo z22k032'!D:F,3,FALSE)</f>
        <v>#N/A</v>
      </c>
      <c r="O1001" s="6" t="e">
        <f t="shared" si="75"/>
        <v>#N/A</v>
      </c>
      <c r="P1001" s="6" t="e">
        <f t="shared" si="76"/>
        <v>#N/A</v>
      </c>
      <c r="Q1001">
        <f t="shared" si="77"/>
        <v>0</v>
      </c>
    </row>
    <row r="1002" spans="14:17" x14ac:dyDescent="0.25">
      <c r="N1002" t="e">
        <f>VLOOKUP(B1002,'saldo z22k032'!D:F,3,FALSE)</f>
        <v>#N/A</v>
      </c>
      <c r="O1002" s="6" t="e">
        <f t="shared" si="75"/>
        <v>#N/A</v>
      </c>
      <c r="P1002" s="6" t="e">
        <f t="shared" si="76"/>
        <v>#N/A</v>
      </c>
      <c r="Q1002">
        <f t="shared" si="77"/>
        <v>0</v>
      </c>
    </row>
    <row r="1003" spans="14:17" x14ac:dyDescent="0.25">
      <c r="N1003" t="e">
        <f>VLOOKUP(B1003,'saldo z22k032'!D:F,3,FALSE)</f>
        <v>#N/A</v>
      </c>
      <c r="O1003" s="6" t="e">
        <f t="shared" si="75"/>
        <v>#N/A</v>
      </c>
      <c r="P1003" s="6" t="e">
        <f t="shared" si="76"/>
        <v>#N/A</v>
      </c>
      <c r="Q1003">
        <f t="shared" si="77"/>
        <v>0</v>
      </c>
    </row>
    <row r="1004" spans="14:17" x14ac:dyDescent="0.25">
      <c r="N1004" t="e">
        <f>VLOOKUP(B1004,'saldo z22k032'!D:F,3,FALSE)</f>
        <v>#N/A</v>
      </c>
      <c r="O1004" s="6" t="e">
        <f t="shared" si="75"/>
        <v>#N/A</v>
      </c>
      <c r="P1004" s="6" t="e">
        <f t="shared" si="76"/>
        <v>#N/A</v>
      </c>
      <c r="Q1004">
        <f t="shared" si="77"/>
        <v>0</v>
      </c>
    </row>
    <row r="1005" spans="14:17" x14ac:dyDescent="0.25">
      <c r="N1005" t="e">
        <f>VLOOKUP(B1005,'saldo z22k032'!D:F,3,FALSE)</f>
        <v>#N/A</v>
      </c>
      <c r="O1005" s="6" t="e">
        <f t="shared" si="75"/>
        <v>#N/A</v>
      </c>
      <c r="P1005" s="6" t="e">
        <f t="shared" si="76"/>
        <v>#N/A</v>
      </c>
      <c r="Q1005">
        <f t="shared" si="77"/>
        <v>0</v>
      </c>
    </row>
    <row r="1006" spans="14:17" x14ac:dyDescent="0.25">
      <c r="N1006" t="e">
        <f>VLOOKUP(B1006,'saldo z22k032'!D:F,3,FALSE)</f>
        <v>#N/A</v>
      </c>
      <c r="O1006" s="6" t="e">
        <f t="shared" si="75"/>
        <v>#N/A</v>
      </c>
      <c r="P1006" s="6" t="e">
        <f t="shared" si="76"/>
        <v>#N/A</v>
      </c>
      <c r="Q1006">
        <f t="shared" si="77"/>
        <v>0</v>
      </c>
    </row>
    <row r="1007" spans="14:17" x14ac:dyDescent="0.25">
      <c r="N1007" t="e">
        <f>VLOOKUP(B1007,'saldo z22k032'!D:F,3,FALSE)</f>
        <v>#N/A</v>
      </c>
      <c r="O1007" s="6" t="e">
        <f t="shared" si="75"/>
        <v>#N/A</v>
      </c>
      <c r="P1007" s="6" t="e">
        <f t="shared" si="76"/>
        <v>#N/A</v>
      </c>
      <c r="Q1007">
        <f t="shared" si="77"/>
        <v>0</v>
      </c>
    </row>
    <row r="1008" spans="14:17" x14ac:dyDescent="0.25">
      <c r="N1008" t="e">
        <f>VLOOKUP(B1008,'saldo z22k032'!D:F,3,FALSE)</f>
        <v>#N/A</v>
      </c>
      <c r="O1008" s="6" t="e">
        <f t="shared" si="75"/>
        <v>#N/A</v>
      </c>
      <c r="P1008" s="6" t="e">
        <f t="shared" si="76"/>
        <v>#N/A</v>
      </c>
      <c r="Q1008">
        <f t="shared" si="77"/>
        <v>0</v>
      </c>
    </row>
    <row r="1009" spans="14:17" x14ac:dyDescent="0.25">
      <c r="N1009" t="e">
        <f>VLOOKUP(B1009,'saldo z22k032'!D:F,3,FALSE)</f>
        <v>#N/A</v>
      </c>
      <c r="O1009" s="6" t="e">
        <f t="shared" si="75"/>
        <v>#N/A</v>
      </c>
      <c r="P1009" s="6" t="e">
        <f t="shared" si="76"/>
        <v>#N/A</v>
      </c>
      <c r="Q1009">
        <f t="shared" si="77"/>
        <v>0</v>
      </c>
    </row>
    <row r="1010" spans="14:17" x14ac:dyDescent="0.25">
      <c r="N1010" t="e">
        <f>VLOOKUP(B1010,'saldo z22k032'!D:F,3,FALSE)</f>
        <v>#N/A</v>
      </c>
      <c r="O1010" s="6" t="e">
        <f t="shared" si="75"/>
        <v>#N/A</v>
      </c>
      <c r="P1010" s="6" t="e">
        <f t="shared" si="76"/>
        <v>#N/A</v>
      </c>
      <c r="Q1010">
        <f t="shared" si="77"/>
        <v>0</v>
      </c>
    </row>
    <row r="1011" spans="14:17" x14ac:dyDescent="0.25">
      <c r="N1011" t="e">
        <f>VLOOKUP(B1011,'saldo z22k032'!D:F,3,FALSE)</f>
        <v>#N/A</v>
      </c>
      <c r="O1011" s="6" t="e">
        <f t="shared" si="75"/>
        <v>#N/A</v>
      </c>
      <c r="P1011" s="6" t="e">
        <f t="shared" si="76"/>
        <v>#N/A</v>
      </c>
      <c r="Q1011">
        <f t="shared" si="77"/>
        <v>0</v>
      </c>
    </row>
    <row r="1012" spans="14:17" x14ac:dyDescent="0.25">
      <c r="N1012" t="e">
        <f>VLOOKUP(B1012,'saldo z22k032'!D:F,3,FALSE)</f>
        <v>#N/A</v>
      </c>
      <c r="O1012" s="6" t="e">
        <f t="shared" si="75"/>
        <v>#N/A</v>
      </c>
      <c r="P1012" s="6" t="e">
        <f t="shared" si="76"/>
        <v>#N/A</v>
      </c>
      <c r="Q1012">
        <f t="shared" si="77"/>
        <v>0</v>
      </c>
    </row>
    <row r="1013" spans="14:17" x14ac:dyDescent="0.25">
      <c r="N1013" t="e">
        <f>VLOOKUP(B1013,'saldo z22k032'!D:F,3,FALSE)</f>
        <v>#N/A</v>
      </c>
      <c r="O1013" s="6" t="e">
        <f t="shared" si="75"/>
        <v>#N/A</v>
      </c>
      <c r="P1013" s="6" t="e">
        <f t="shared" si="76"/>
        <v>#N/A</v>
      </c>
      <c r="Q1013">
        <f t="shared" si="77"/>
        <v>0</v>
      </c>
    </row>
    <row r="1014" spans="14:17" x14ac:dyDescent="0.25">
      <c r="N1014" t="e">
        <f>VLOOKUP(B1014,'saldo z22k032'!D:F,3,FALSE)</f>
        <v>#N/A</v>
      </c>
      <c r="O1014" s="6" t="e">
        <f t="shared" si="75"/>
        <v>#N/A</v>
      </c>
      <c r="P1014" s="6" t="e">
        <f t="shared" si="76"/>
        <v>#N/A</v>
      </c>
      <c r="Q1014">
        <f t="shared" si="77"/>
        <v>0</v>
      </c>
    </row>
    <row r="1015" spans="14:17" x14ac:dyDescent="0.25">
      <c r="N1015" t="e">
        <f>VLOOKUP(B1015,'saldo z22k032'!D:F,3,FALSE)</f>
        <v>#N/A</v>
      </c>
      <c r="O1015" s="6" t="e">
        <f t="shared" si="75"/>
        <v>#N/A</v>
      </c>
      <c r="P1015" s="6" t="e">
        <f t="shared" si="76"/>
        <v>#N/A</v>
      </c>
      <c r="Q1015">
        <f t="shared" si="77"/>
        <v>0</v>
      </c>
    </row>
    <row r="1016" spans="14:17" x14ac:dyDescent="0.25">
      <c r="N1016" t="e">
        <f>VLOOKUP(B1016,'saldo z22k032'!D:F,3,FALSE)</f>
        <v>#N/A</v>
      </c>
      <c r="O1016" s="6" t="e">
        <f t="shared" si="75"/>
        <v>#N/A</v>
      </c>
      <c r="P1016" s="6" t="e">
        <f t="shared" si="76"/>
        <v>#N/A</v>
      </c>
      <c r="Q1016">
        <f t="shared" si="77"/>
        <v>0</v>
      </c>
    </row>
    <row r="1017" spans="14:17" x14ac:dyDescent="0.25">
      <c r="N1017" t="e">
        <f>VLOOKUP(B1017,'saldo z22k032'!D:F,3,FALSE)</f>
        <v>#N/A</v>
      </c>
      <c r="O1017" s="6" t="e">
        <f t="shared" si="75"/>
        <v>#N/A</v>
      </c>
      <c r="P1017" s="6" t="e">
        <f t="shared" si="76"/>
        <v>#N/A</v>
      </c>
      <c r="Q1017">
        <f t="shared" si="77"/>
        <v>0</v>
      </c>
    </row>
    <row r="1018" spans="14:17" x14ac:dyDescent="0.25">
      <c r="N1018" t="e">
        <f>VLOOKUP(B1018,'saldo z22k032'!D:F,3,FALSE)</f>
        <v>#N/A</v>
      </c>
      <c r="O1018" s="6" t="e">
        <f t="shared" si="75"/>
        <v>#N/A</v>
      </c>
      <c r="P1018" s="6" t="e">
        <f t="shared" si="76"/>
        <v>#N/A</v>
      </c>
      <c r="Q1018">
        <f t="shared" si="77"/>
        <v>0</v>
      </c>
    </row>
    <row r="1019" spans="14:17" x14ac:dyDescent="0.25">
      <c r="N1019" t="e">
        <f>VLOOKUP(B1019,'saldo z22k032'!D:F,3,FALSE)</f>
        <v>#N/A</v>
      </c>
      <c r="O1019" s="6" t="e">
        <f t="shared" si="75"/>
        <v>#N/A</v>
      </c>
      <c r="P1019" s="6" t="e">
        <f t="shared" si="76"/>
        <v>#N/A</v>
      </c>
      <c r="Q1019">
        <f t="shared" si="77"/>
        <v>0</v>
      </c>
    </row>
    <row r="1020" spans="14:17" x14ac:dyDescent="0.25">
      <c r="N1020" t="e">
        <f>VLOOKUP(B1020,'saldo z22k032'!D:F,3,FALSE)</f>
        <v>#N/A</v>
      </c>
      <c r="O1020" s="6" t="e">
        <f t="shared" si="75"/>
        <v>#N/A</v>
      </c>
      <c r="P1020" s="6" t="e">
        <f t="shared" si="76"/>
        <v>#N/A</v>
      </c>
      <c r="Q1020">
        <f t="shared" si="77"/>
        <v>0</v>
      </c>
    </row>
    <row r="1021" spans="14:17" x14ac:dyDescent="0.25">
      <c r="N1021" t="e">
        <f>VLOOKUP(B1021,'saldo z22k032'!D:F,3,FALSE)</f>
        <v>#N/A</v>
      </c>
      <c r="O1021" s="6" t="e">
        <f t="shared" si="75"/>
        <v>#N/A</v>
      </c>
      <c r="P1021" s="6" t="e">
        <f t="shared" si="76"/>
        <v>#N/A</v>
      </c>
      <c r="Q1021">
        <f t="shared" si="77"/>
        <v>0</v>
      </c>
    </row>
    <row r="1022" spans="14:17" x14ac:dyDescent="0.25">
      <c r="N1022" t="e">
        <f>VLOOKUP(B1022,'saldo z22k032'!D:F,3,FALSE)</f>
        <v>#N/A</v>
      </c>
      <c r="O1022" s="6" t="e">
        <f t="shared" si="75"/>
        <v>#N/A</v>
      </c>
      <c r="P1022" s="6" t="e">
        <f t="shared" si="76"/>
        <v>#N/A</v>
      </c>
      <c r="Q1022">
        <f t="shared" si="77"/>
        <v>0</v>
      </c>
    </row>
    <row r="1023" spans="14:17" x14ac:dyDescent="0.25">
      <c r="N1023" t="e">
        <f>VLOOKUP(B1023,'saldo z22k032'!D:F,3,FALSE)</f>
        <v>#N/A</v>
      </c>
      <c r="O1023" s="6" t="e">
        <f t="shared" si="75"/>
        <v>#N/A</v>
      </c>
      <c r="P1023" s="6" t="e">
        <f t="shared" si="76"/>
        <v>#N/A</v>
      </c>
      <c r="Q1023">
        <f t="shared" si="77"/>
        <v>0</v>
      </c>
    </row>
    <row r="1024" spans="14:17" x14ac:dyDescent="0.25">
      <c r="N1024" t="e">
        <f>VLOOKUP(B1024,'saldo z22k032'!D:F,3,FALSE)</f>
        <v>#N/A</v>
      </c>
      <c r="O1024" s="6" t="e">
        <f t="shared" si="75"/>
        <v>#N/A</v>
      </c>
      <c r="P1024" s="6" t="e">
        <f t="shared" si="76"/>
        <v>#N/A</v>
      </c>
      <c r="Q1024">
        <f t="shared" si="77"/>
        <v>0</v>
      </c>
    </row>
    <row r="1025" spans="14:17" x14ac:dyDescent="0.25">
      <c r="N1025" t="e">
        <f>VLOOKUP(B1025,'saldo z22k032'!D:F,3,FALSE)</f>
        <v>#N/A</v>
      </c>
      <c r="O1025" s="6" t="e">
        <f t="shared" si="75"/>
        <v>#N/A</v>
      </c>
      <c r="P1025" s="6" t="e">
        <f t="shared" si="76"/>
        <v>#N/A</v>
      </c>
      <c r="Q1025">
        <f t="shared" si="77"/>
        <v>0</v>
      </c>
    </row>
    <row r="1026" spans="14:17" x14ac:dyDescent="0.25">
      <c r="N1026" t="e">
        <f>VLOOKUP(B1026,'saldo z22k032'!D:F,3,FALSE)</f>
        <v>#N/A</v>
      </c>
      <c r="O1026" s="6" t="e">
        <f t="shared" si="75"/>
        <v>#N/A</v>
      </c>
      <c r="P1026" s="6" t="e">
        <f t="shared" si="76"/>
        <v>#N/A</v>
      </c>
      <c r="Q1026">
        <f t="shared" si="77"/>
        <v>0</v>
      </c>
    </row>
    <row r="1027" spans="14:17" x14ac:dyDescent="0.25">
      <c r="N1027" t="e">
        <f>VLOOKUP(B1027,'saldo z22k032'!D:F,3,FALSE)</f>
        <v>#N/A</v>
      </c>
      <c r="O1027" s="6" t="e">
        <f t="shared" si="75"/>
        <v>#N/A</v>
      </c>
      <c r="P1027" s="6" t="e">
        <f t="shared" si="76"/>
        <v>#N/A</v>
      </c>
      <c r="Q1027">
        <f t="shared" si="77"/>
        <v>0</v>
      </c>
    </row>
    <row r="1028" spans="14:17" x14ac:dyDescent="0.25">
      <c r="N1028" t="e">
        <f>VLOOKUP(B1028,'saldo z22k032'!D:F,3,FALSE)</f>
        <v>#N/A</v>
      </c>
      <c r="O1028" s="6" t="e">
        <f t="shared" si="75"/>
        <v>#N/A</v>
      </c>
      <c r="P1028" s="6" t="e">
        <f t="shared" si="76"/>
        <v>#N/A</v>
      </c>
      <c r="Q1028">
        <f t="shared" si="77"/>
        <v>0</v>
      </c>
    </row>
    <row r="1029" spans="14:17" x14ac:dyDescent="0.25">
      <c r="N1029" t="e">
        <f>VLOOKUP(B1029,'saldo z22k032'!D:F,3,FALSE)</f>
        <v>#N/A</v>
      </c>
      <c r="O1029" s="6" t="e">
        <f t="shared" si="75"/>
        <v>#N/A</v>
      </c>
      <c r="P1029" s="6" t="e">
        <f t="shared" si="76"/>
        <v>#N/A</v>
      </c>
      <c r="Q1029">
        <f t="shared" si="77"/>
        <v>0</v>
      </c>
    </row>
    <row r="1030" spans="14:17" x14ac:dyDescent="0.25">
      <c r="N1030" t="e">
        <f>VLOOKUP(B1030,'saldo z22k032'!D:F,3,FALSE)</f>
        <v>#N/A</v>
      </c>
      <c r="O1030" s="6" t="e">
        <f t="shared" si="75"/>
        <v>#N/A</v>
      </c>
      <c r="P1030" s="6" t="e">
        <f t="shared" si="76"/>
        <v>#N/A</v>
      </c>
      <c r="Q1030">
        <f t="shared" si="77"/>
        <v>0</v>
      </c>
    </row>
    <row r="1031" spans="14:17" x14ac:dyDescent="0.25">
      <c r="N1031" t="e">
        <f>VLOOKUP(B1031,'saldo z22k032'!D:F,3,FALSE)</f>
        <v>#N/A</v>
      </c>
      <c r="O1031" s="6" t="e">
        <f t="shared" si="75"/>
        <v>#N/A</v>
      </c>
      <c r="P1031" s="6" t="e">
        <f t="shared" si="76"/>
        <v>#N/A</v>
      </c>
      <c r="Q1031">
        <f t="shared" si="77"/>
        <v>0</v>
      </c>
    </row>
    <row r="1032" spans="14:17" x14ac:dyDescent="0.25">
      <c r="N1032" t="e">
        <f>VLOOKUP(B1032,'saldo z22k032'!D:F,3,FALSE)</f>
        <v>#N/A</v>
      </c>
      <c r="O1032" s="6" t="e">
        <f t="shared" si="75"/>
        <v>#N/A</v>
      </c>
      <c r="P1032" s="6" t="e">
        <f t="shared" si="76"/>
        <v>#N/A</v>
      </c>
      <c r="Q1032">
        <f t="shared" si="77"/>
        <v>0</v>
      </c>
    </row>
    <row r="1033" spans="14:17" x14ac:dyDescent="0.25">
      <c r="N1033" t="e">
        <f>VLOOKUP(B1033,'saldo z22k032'!D:F,3,FALSE)</f>
        <v>#N/A</v>
      </c>
      <c r="O1033" s="6" t="e">
        <f t="shared" si="75"/>
        <v>#N/A</v>
      </c>
      <c r="P1033" s="6" t="e">
        <f t="shared" si="76"/>
        <v>#N/A</v>
      </c>
      <c r="Q1033">
        <f t="shared" si="77"/>
        <v>0</v>
      </c>
    </row>
    <row r="1034" spans="14:17" x14ac:dyDescent="0.25">
      <c r="N1034" t="e">
        <f>VLOOKUP(B1034,'saldo z22k032'!D:F,3,FALSE)</f>
        <v>#N/A</v>
      </c>
      <c r="O1034" s="6" t="e">
        <f t="shared" si="75"/>
        <v>#N/A</v>
      </c>
      <c r="P1034" s="6" t="e">
        <f t="shared" si="76"/>
        <v>#N/A</v>
      </c>
      <c r="Q1034">
        <f t="shared" si="77"/>
        <v>0</v>
      </c>
    </row>
    <row r="1035" spans="14:17" x14ac:dyDescent="0.25">
      <c r="N1035" t="e">
        <f>VLOOKUP(B1035,'saldo z22k032'!D:F,3,FALSE)</f>
        <v>#N/A</v>
      </c>
      <c r="O1035" s="6" t="e">
        <f t="shared" si="75"/>
        <v>#N/A</v>
      </c>
      <c r="P1035" s="6" t="e">
        <f t="shared" si="76"/>
        <v>#N/A</v>
      </c>
      <c r="Q1035">
        <f t="shared" si="77"/>
        <v>0</v>
      </c>
    </row>
    <row r="1036" spans="14:17" x14ac:dyDescent="0.25">
      <c r="N1036" t="e">
        <f>VLOOKUP(B1036,'saldo z22k032'!D:F,3,FALSE)</f>
        <v>#N/A</v>
      </c>
      <c r="O1036" s="6" t="e">
        <f t="shared" si="75"/>
        <v>#N/A</v>
      </c>
      <c r="P1036" s="6" t="e">
        <f t="shared" si="76"/>
        <v>#N/A</v>
      </c>
      <c r="Q1036">
        <f t="shared" si="77"/>
        <v>0</v>
      </c>
    </row>
    <row r="1037" spans="14:17" x14ac:dyDescent="0.25">
      <c r="N1037" t="e">
        <f>VLOOKUP(B1037,'saldo z22k032'!D:F,3,FALSE)</f>
        <v>#N/A</v>
      </c>
      <c r="O1037" s="6" t="e">
        <f t="shared" si="75"/>
        <v>#N/A</v>
      </c>
      <c r="P1037" s="6" t="e">
        <f t="shared" si="76"/>
        <v>#N/A</v>
      </c>
      <c r="Q1037">
        <f t="shared" si="77"/>
        <v>0</v>
      </c>
    </row>
    <row r="1038" spans="14:17" x14ac:dyDescent="0.25">
      <c r="N1038" t="e">
        <f>VLOOKUP(B1038,'saldo z22k032'!D:F,3,FALSE)</f>
        <v>#N/A</v>
      </c>
      <c r="O1038" s="6" t="e">
        <f t="shared" si="75"/>
        <v>#N/A</v>
      </c>
      <c r="P1038" s="6" t="e">
        <f t="shared" si="76"/>
        <v>#N/A</v>
      </c>
      <c r="Q1038">
        <f t="shared" si="77"/>
        <v>0</v>
      </c>
    </row>
    <row r="1039" spans="14:17" x14ac:dyDescent="0.25">
      <c r="N1039" t="e">
        <f>VLOOKUP(B1039,'saldo z22k032'!D:F,3,FALSE)</f>
        <v>#N/A</v>
      </c>
      <c r="O1039" s="6" t="e">
        <f t="shared" si="75"/>
        <v>#N/A</v>
      </c>
      <c r="P1039" s="6" t="e">
        <f t="shared" si="76"/>
        <v>#N/A</v>
      </c>
      <c r="Q1039">
        <f t="shared" si="77"/>
        <v>0</v>
      </c>
    </row>
    <row r="1040" spans="14:17" x14ac:dyDescent="0.25">
      <c r="N1040" t="e">
        <f>VLOOKUP(B1040,'saldo z22k032'!D:F,3,FALSE)</f>
        <v>#N/A</v>
      </c>
      <c r="O1040" s="6" t="e">
        <f t="shared" si="75"/>
        <v>#N/A</v>
      </c>
      <c r="P1040" s="6" t="e">
        <f t="shared" si="76"/>
        <v>#N/A</v>
      </c>
      <c r="Q1040">
        <f t="shared" si="77"/>
        <v>0</v>
      </c>
    </row>
    <row r="1041" spans="14:17" x14ac:dyDescent="0.25">
      <c r="N1041" t="e">
        <f>VLOOKUP(B1041,'saldo z22k032'!D:F,3,FALSE)</f>
        <v>#N/A</v>
      </c>
      <c r="O1041" s="6" t="e">
        <f t="shared" si="75"/>
        <v>#N/A</v>
      </c>
      <c r="P1041" s="6" t="e">
        <f t="shared" si="76"/>
        <v>#N/A</v>
      </c>
      <c r="Q1041">
        <f t="shared" si="77"/>
        <v>0</v>
      </c>
    </row>
    <row r="1042" spans="14:17" x14ac:dyDescent="0.25">
      <c r="N1042" t="e">
        <f>VLOOKUP(B1042,'saldo z22k032'!D:F,3,FALSE)</f>
        <v>#N/A</v>
      </c>
      <c r="O1042" s="6" t="e">
        <f t="shared" si="75"/>
        <v>#N/A</v>
      </c>
      <c r="P1042" s="6" t="e">
        <f t="shared" si="76"/>
        <v>#N/A</v>
      </c>
      <c r="Q1042">
        <f t="shared" si="77"/>
        <v>0</v>
      </c>
    </row>
    <row r="1043" spans="14:17" x14ac:dyDescent="0.25">
      <c r="N1043" t="e">
        <f>VLOOKUP(B1043,'saldo z22k032'!D:F,3,FALSE)</f>
        <v>#N/A</v>
      </c>
      <c r="O1043" s="6" t="e">
        <f t="shared" si="75"/>
        <v>#N/A</v>
      </c>
      <c r="P1043" s="6" t="e">
        <f t="shared" si="76"/>
        <v>#N/A</v>
      </c>
      <c r="Q1043">
        <f t="shared" si="77"/>
        <v>0</v>
      </c>
    </row>
    <row r="1044" spans="14:17" x14ac:dyDescent="0.25">
      <c r="N1044" t="e">
        <f>VLOOKUP(B1044,'saldo z22k032'!D:F,3,FALSE)</f>
        <v>#N/A</v>
      </c>
      <c r="O1044" s="6" t="e">
        <f t="shared" si="75"/>
        <v>#N/A</v>
      </c>
      <c r="P1044" s="6" t="e">
        <f t="shared" si="76"/>
        <v>#N/A</v>
      </c>
      <c r="Q1044">
        <f t="shared" si="77"/>
        <v>0</v>
      </c>
    </row>
    <row r="1045" spans="14:17" x14ac:dyDescent="0.25">
      <c r="N1045" t="e">
        <f>VLOOKUP(B1045,'saldo z22k032'!D:F,3,FALSE)</f>
        <v>#N/A</v>
      </c>
      <c r="O1045" s="6" t="e">
        <f t="shared" si="75"/>
        <v>#N/A</v>
      </c>
      <c r="P1045" s="6" t="e">
        <f t="shared" si="76"/>
        <v>#N/A</v>
      </c>
      <c r="Q1045">
        <f t="shared" si="77"/>
        <v>0</v>
      </c>
    </row>
    <row r="1046" spans="14:17" x14ac:dyDescent="0.25">
      <c r="N1046" t="e">
        <f>VLOOKUP(B1046,'saldo z22k032'!D:F,3,FALSE)</f>
        <v>#N/A</v>
      </c>
      <c r="O1046" s="6" t="e">
        <f t="shared" si="75"/>
        <v>#N/A</v>
      </c>
      <c r="P1046" s="6" t="e">
        <f t="shared" si="76"/>
        <v>#N/A</v>
      </c>
      <c r="Q1046">
        <f t="shared" si="77"/>
        <v>0</v>
      </c>
    </row>
    <row r="1047" spans="14:17" x14ac:dyDescent="0.25">
      <c r="N1047" t="e">
        <f>VLOOKUP(B1047,'saldo z22k032'!D:F,3,FALSE)</f>
        <v>#N/A</v>
      </c>
      <c r="O1047" s="6" t="e">
        <f t="shared" si="75"/>
        <v>#N/A</v>
      </c>
      <c r="P1047" s="6" t="e">
        <f t="shared" si="76"/>
        <v>#N/A</v>
      </c>
      <c r="Q1047">
        <f t="shared" si="77"/>
        <v>0</v>
      </c>
    </row>
    <row r="1048" spans="14:17" x14ac:dyDescent="0.25">
      <c r="N1048" t="e">
        <f>VLOOKUP(B1048,'saldo z22k032'!D:F,3,FALSE)</f>
        <v>#N/A</v>
      </c>
      <c r="O1048" s="6" t="e">
        <f t="shared" si="75"/>
        <v>#N/A</v>
      </c>
      <c r="P1048" s="6" t="e">
        <f t="shared" si="76"/>
        <v>#N/A</v>
      </c>
      <c r="Q1048">
        <f t="shared" si="77"/>
        <v>0</v>
      </c>
    </row>
    <row r="1049" spans="14:17" x14ac:dyDescent="0.25">
      <c r="N1049" t="e">
        <f>VLOOKUP(B1049,'saldo z22k032'!D:F,3,FALSE)</f>
        <v>#N/A</v>
      </c>
      <c r="O1049" s="6" t="e">
        <f t="shared" si="75"/>
        <v>#N/A</v>
      </c>
      <c r="P1049" s="6" t="e">
        <f t="shared" si="76"/>
        <v>#N/A</v>
      </c>
      <c r="Q1049">
        <f t="shared" si="77"/>
        <v>0</v>
      </c>
    </row>
    <row r="1050" spans="14:17" x14ac:dyDescent="0.25">
      <c r="N1050" t="e">
        <f>VLOOKUP(B1050,'saldo z22k032'!D:F,3,FALSE)</f>
        <v>#N/A</v>
      </c>
      <c r="O1050" s="6" t="e">
        <f t="shared" si="75"/>
        <v>#N/A</v>
      </c>
      <c r="P1050" s="6" t="e">
        <f t="shared" si="76"/>
        <v>#N/A</v>
      </c>
      <c r="Q1050">
        <f t="shared" si="77"/>
        <v>0</v>
      </c>
    </row>
    <row r="1051" spans="14:17" x14ac:dyDescent="0.25">
      <c r="N1051" t="e">
        <f>VLOOKUP(B1051,'saldo z22k032'!D:F,3,FALSE)</f>
        <v>#N/A</v>
      </c>
      <c r="O1051" s="6" t="e">
        <f t="shared" si="75"/>
        <v>#N/A</v>
      </c>
      <c r="P1051" s="6" t="e">
        <f t="shared" si="76"/>
        <v>#N/A</v>
      </c>
      <c r="Q1051">
        <f t="shared" si="77"/>
        <v>0</v>
      </c>
    </row>
    <row r="1052" spans="14:17" x14ac:dyDescent="0.25">
      <c r="N1052" t="e">
        <f>VLOOKUP(B1052,'saldo z22k032'!D:F,3,FALSE)</f>
        <v>#N/A</v>
      </c>
      <c r="O1052" s="6" t="e">
        <f t="shared" si="75"/>
        <v>#N/A</v>
      </c>
      <c r="P1052" s="6" t="e">
        <f t="shared" si="76"/>
        <v>#N/A</v>
      </c>
      <c r="Q1052">
        <f t="shared" si="77"/>
        <v>0</v>
      </c>
    </row>
    <row r="1053" spans="14:17" x14ac:dyDescent="0.25">
      <c r="N1053" t="e">
        <f>VLOOKUP(B1053,'saldo z22k032'!D:F,3,FALSE)</f>
        <v>#N/A</v>
      </c>
      <c r="O1053" s="6" t="e">
        <f t="shared" ref="O1053:O1116" si="78">G1053-N1053</f>
        <v>#N/A</v>
      </c>
      <c r="P1053" s="6" t="e">
        <f t="shared" ref="P1053:P1116" si="79">O1053-M1053</f>
        <v>#N/A</v>
      </c>
      <c r="Q1053">
        <f t="shared" ref="Q1053:Q1116" si="80">A1053</f>
        <v>0</v>
      </c>
    </row>
    <row r="1054" spans="14:17" x14ac:dyDescent="0.25">
      <c r="N1054" t="e">
        <f>VLOOKUP(B1054,'saldo z22k032'!D:F,3,FALSE)</f>
        <v>#N/A</v>
      </c>
      <c r="O1054" s="6" t="e">
        <f t="shared" si="78"/>
        <v>#N/A</v>
      </c>
      <c r="P1054" s="6" t="e">
        <f t="shared" si="79"/>
        <v>#N/A</v>
      </c>
      <c r="Q1054">
        <f t="shared" si="80"/>
        <v>0</v>
      </c>
    </row>
    <row r="1055" spans="14:17" x14ac:dyDescent="0.25">
      <c r="N1055" t="e">
        <f>VLOOKUP(B1055,'saldo z22k032'!D:F,3,FALSE)</f>
        <v>#N/A</v>
      </c>
      <c r="O1055" s="6" t="e">
        <f t="shared" si="78"/>
        <v>#N/A</v>
      </c>
      <c r="P1055" s="6" t="e">
        <f t="shared" si="79"/>
        <v>#N/A</v>
      </c>
      <c r="Q1055">
        <f t="shared" si="80"/>
        <v>0</v>
      </c>
    </row>
    <row r="1056" spans="14:17" x14ac:dyDescent="0.25">
      <c r="N1056" t="e">
        <f>VLOOKUP(B1056,'saldo z22k032'!D:F,3,FALSE)</f>
        <v>#N/A</v>
      </c>
      <c r="O1056" s="6" t="e">
        <f t="shared" si="78"/>
        <v>#N/A</v>
      </c>
      <c r="P1056" s="6" t="e">
        <f t="shared" si="79"/>
        <v>#N/A</v>
      </c>
      <c r="Q1056">
        <f t="shared" si="80"/>
        <v>0</v>
      </c>
    </row>
    <row r="1057" spans="14:17" x14ac:dyDescent="0.25">
      <c r="N1057" t="e">
        <f>VLOOKUP(B1057,'saldo z22k032'!D:F,3,FALSE)</f>
        <v>#N/A</v>
      </c>
      <c r="O1057" s="6" t="e">
        <f t="shared" si="78"/>
        <v>#N/A</v>
      </c>
      <c r="P1057" s="6" t="e">
        <f t="shared" si="79"/>
        <v>#N/A</v>
      </c>
      <c r="Q1057">
        <f t="shared" si="80"/>
        <v>0</v>
      </c>
    </row>
    <row r="1058" spans="14:17" x14ac:dyDescent="0.25">
      <c r="N1058" t="e">
        <f>VLOOKUP(B1058,'saldo z22k032'!D:F,3,FALSE)</f>
        <v>#N/A</v>
      </c>
      <c r="O1058" s="6" t="e">
        <f t="shared" si="78"/>
        <v>#N/A</v>
      </c>
      <c r="P1058" s="6" t="e">
        <f t="shared" si="79"/>
        <v>#N/A</v>
      </c>
      <c r="Q1058">
        <f t="shared" si="80"/>
        <v>0</v>
      </c>
    </row>
    <row r="1059" spans="14:17" x14ac:dyDescent="0.25">
      <c r="N1059" t="e">
        <f>VLOOKUP(B1059,'saldo z22k032'!D:F,3,FALSE)</f>
        <v>#N/A</v>
      </c>
      <c r="O1059" s="6" t="e">
        <f t="shared" si="78"/>
        <v>#N/A</v>
      </c>
      <c r="P1059" s="6" t="e">
        <f t="shared" si="79"/>
        <v>#N/A</v>
      </c>
      <c r="Q1059">
        <f t="shared" si="80"/>
        <v>0</v>
      </c>
    </row>
    <row r="1060" spans="14:17" x14ac:dyDescent="0.25">
      <c r="N1060" t="e">
        <f>VLOOKUP(B1060,'saldo z22k032'!D:F,3,FALSE)</f>
        <v>#N/A</v>
      </c>
      <c r="O1060" s="6" t="e">
        <f t="shared" si="78"/>
        <v>#N/A</v>
      </c>
      <c r="P1060" s="6" t="e">
        <f t="shared" si="79"/>
        <v>#N/A</v>
      </c>
      <c r="Q1060">
        <f t="shared" si="80"/>
        <v>0</v>
      </c>
    </row>
    <row r="1061" spans="14:17" x14ac:dyDescent="0.25">
      <c r="N1061" t="e">
        <f>VLOOKUP(B1061,'saldo z22k032'!D:F,3,FALSE)</f>
        <v>#N/A</v>
      </c>
      <c r="O1061" s="6" t="e">
        <f t="shared" si="78"/>
        <v>#N/A</v>
      </c>
      <c r="P1061" s="6" t="e">
        <f t="shared" si="79"/>
        <v>#N/A</v>
      </c>
      <c r="Q1061">
        <f t="shared" si="80"/>
        <v>0</v>
      </c>
    </row>
    <row r="1062" spans="14:17" x14ac:dyDescent="0.25">
      <c r="N1062" t="e">
        <f>VLOOKUP(B1062,'saldo z22k032'!D:F,3,FALSE)</f>
        <v>#N/A</v>
      </c>
      <c r="O1062" s="6" t="e">
        <f t="shared" si="78"/>
        <v>#N/A</v>
      </c>
      <c r="P1062" s="6" t="e">
        <f t="shared" si="79"/>
        <v>#N/A</v>
      </c>
      <c r="Q1062">
        <f t="shared" si="80"/>
        <v>0</v>
      </c>
    </row>
    <row r="1063" spans="14:17" x14ac:dyDescent="0.25">
      <c r="N1063" t="e">
        <f>VLOOKUP(B1063,'saldo z22k032'!D:F,3,FALSE)</f>
        <v>#N/A</v>
      </c>
      <c r="O1063" s="6" t="e">
        <f t="shared" si="78"/>
        <v>#N/A</v>
      </c>
      <c r="P1063" s="6" t="e">
        <f t="shared" si="79"/>
        <v>#N/A</v>
      </c>
      <c r="Q1063">
        <f t="shared" si="80"/>
        <v>0</v>
      </c>
    </row>
    <row r="1064" spans="14:17" x14ac:dyDescent="0.25">
      <c r="N1064" t="e">
        <f>VLOOKUP(B1064,'saldo z22k032'!D:F,3,FALSE)</f>
        <v>#N/A</v>
      </c>
      <c r="O1064" s="6" t="e">
        <f t="shared" si="78"/>
        <v>#N/A</v>
      </c>
      <c r="P1064" s="6" t="e">
        <f t="shared" si="79"/>
        <v>#N/A</v>
      </c>
      <c r="Q1064">
        <f t="shared" si="80"/>
        <v>0</v>
      </c>
    </row>
    <row r="1065" spans="14:17" x14ac:dyDescent="0.25">
      <c r="N1065" t="e">
        <f>VLOOKUP(B1065,'saldo z22k032'!D:F,3,FALSE)</f>
        <v>#N/A</v>
      </c>
      <c r="O1065" s="6" t="e">
        <f t="shared" si="78"/>
        <v>#N/A</v>
      </c>
      <c r="P1065" s="6" t="e">
        <f t="shared" si="79"/>
        <v>#N/A</v>
      </c>
      <c r="Q1065">
        <f t="shared" si="80"/>
        <v>0</v>
      </c>
    </row>
    <row r="1066" spans="14:17" x14ac:dyDescent="0.25">
      <c r="N1066" t="e">
        <f>VLOOKUP(B1066,'saldo z22k032'!D:F,3,FALSE)</f>
        <v>#N/A</v>
      </c>
      <c r="O1066" s="6" t="e">
        <f t="shared" si="78"/>
        <v>#N/A</v>
      </c>
      <c r="P1066" s="6" t="e">
        <f t="shared" si="79"/>
        <v>#N/A</v>
      </c>
      <c r="Q1066">
        <f t="shared" si="80"/>
        <v>0</v>
      </c>
    </row>
    <row r="1067" spans="14:17" x14ac:dyDescent="0.25">
      <c r="N1067" t="e">
        <f>VLOOKUP(B1067,'saldo z22k032'!D:F,3,FALSE)</f>
        <v>#N/A</v>
      </c>
      <c r="O1067" s="6" t="e">
        <f t="shared" si="78"/>
        <v>#N/A</v>
      </c>
      <c r="P1067" s="6" t="e">
        <f t="shared" si="79"/>
        <v>#N/A</v>
      </c>
      <c r="Q1067">
        <f t="shared" si="80"/>
        <v>0</v>
      </c>
    </row>
    <row r="1068" spans="14:17" x14ac:dyDescent="0.25">
      <c r="N1068" t="e">
        <f>VLOOKUP(B1068,'saldo z22k032'!D:F,3,FALSE)</f>
        <v>#N/A</v>
      </c>
      <c r="O1068" s="6" t="e">
        <f t="shared" si="78"/>
        <v>#N/A</v>
      </c>
      <c r="P1068" s="6" t="e">
        <f t="shared" si="79"/>
        <v>#N/A</v>
      </c>
      <c r="Q1068">
        <f t="shared" si="80"/>
        <v>0</v>
      </c>
    </row>
    <row r="1069" spans="14:17" x14ac:dyDescent="0.25">
      <c r="N1069" t="e">
        <f>VLOOKUP(B1069,'saldo z22k032'!D:F,3,FALSE)</f>
        <v>#N/A</v>
      </c>
      <c r="O1069" s="6" t="e">
        <f t="shared" si="78"/>
        <v>#N/A</v>
      </c>
      <c r="P1069" s="6" t="e">
        <f t="shared" si="79"/>
        <v>#N/A</v>
      </c>
      <c r="Q1069">
        <f t="shared" si="80"/>
        <v>0</v>
      </c>
    </row>
    <row r="1070" spans="14:17" x14ac:dyDescent="0.25">
      <c r="N1070" t="e">
        <f>VLOOKUP(B1070,'saldo z22k032'!D:F,3,FALSE)</f>
        <v>#N/A</v>
      </c>
      <c r="O1070" s="6" t="e">
        <f t="shared" si="78"/>
        <v>#N/A</v>
      </c>
      <c r="P1070" s="6" t="e">
        <f t="shared" si="79"/>
        <v>#N/A</v>
      </c>
      <c r="Q1070">
        <f t="shared" si="80"/>
        <v>0</v>
      </c>
    </row>
    <row r="1071" spans="14:17" x14ac:dyDescent="0.25">
      <c r="N1071" t="e">
        <f>VLOOKUP(B1071,'saldo z22k032'!D:F,3,FALSE)</f>
        <v>#N/A</v>
      </c>
      <c r="O1071" s="6" t="e">
        <f t="shared" si="78"/>
        <v>#N/A</v>
      </c>
      <c r="P1071" s="6" t="e">
        <f t="shared" si="79"/>
        <v>#N/A</v>
      </c>
      <c r="Q1071">
        <f t="shared" si="80"/>
        <v>0</v>
      </c>
    </row>
    <row r="1072" spans="14:17" x14ac:dyDescent="0.25">
      <c r="N1072" t="e">
        <f>VLOOKUP(B1072,'saldo z22k032'!D:F,3,FALSE)</f>
        <v>#N/A</v>
      </c>
      <c r="O1072" s="6" t="e">
        <f t="shared" si="78"/>
        <v>#N/A</v>
      </c>
      <c r="P1072" s="6" t="e">
        <f t="shared" si="79"/>
        <v>#N/A</v>
      </c>
      <c r="Q1072">
        <f t="shared" si="80"/>
        <v>0</v>
      </c>
    </row>
    <row r="1073" spans="14:17" x14ac:dyDescent="0.25">
      <c r="N1073" t="e">
        <f>VLOOKUP(B1073,'saldo z22k032'!D:F,3,FALSE)</f>
        <v>#N/A</v>
      </c>
      <c r="O1073" s="6" t="e">
        <f t="shared" si="78"/>
        <v>#N/A</v>
      </c>
      <c r="P1073" s="6" t="e">
        <f t="shared" si="79"/>
        <v>#N/A</v>
      </c>
      <c r="Q1073">
        <f t="shared" si="80"/>
        <v>0</v>
      </c>
    </row>
    <row r="1074" spans="14:17" x14ac:dyDescent="0.25">
      <c r="N1074" t="e">
        <f>VLOOKUP(B1074,'saldo z22k032'!D:F,3,FALSE)</f>
        <v>#N/A</v>
      </c>
      <c r="O1074" s="6" t="e">
        <f t="shared" si="78"/>
        <v>#N/A</v>
      </c>
      <c r="P1074" s="6" t="e">
        <f t="shared" si="79"/>
        <v>#N/A</v>
      </c>
      <c r="Q1074">
        <f t="shared" si="80"/>
        <v>0</v>
      </c>
    </row>
    <row r="1075" spans="14:17" x14ac:dyDescent="0.25">
      <c r="N1075" t="e">
        <f>VLOOKUP(B1075,'saldo z22k032'!D:F,3,FALSE)</f>
        <v>#N/A</v>
      </c>
      <c r="O1075" s="6" t="e">
        <f t="shared" si="78"/>
        <v>#N/A</v>
      </c>
      <c r="P1075" s="6" t="e">
        <f t="shared" si="79"/>
        <v>#N/A</v>
      </c>
      <c r="Q1075">
        <f t="shared" si="80"/>
        <v>0</v>
      </c>
    </row>
    <row r="1076" spans="14:17" x14ac:dyDescent="0.25">
      <c r="N1076" t="e">
        <f>VLOOKUP(B1076,'saldo z22k032'!D:F,3,FALSE)</f>
        <v>#N/A</v>
      </c>
      <c r="O1076" s="6" t="e">
        <f t="shared" si="78"/>
        <v>#N/A</v>
      </c>
      <c r="P1076" s="6" t="e">
        <f t="shared" si="79"/>
        <v>#N/A</v>
      </c>
      <c r="Q1076">
        <f t="shared" si="80"/>
        <v>0</v>
      </c>
    </row>
    <row r="1077" spans="14:17" x14ac:dyDescent="0.25">
      <c r="N1077" t="e">
        <f>VLOOKUP(B1077,'saldo z22k032'!D:F,3,FALSE)</f>
        <v>#N/A</v>
      </c>
      <c r="O1077" s="6" t="e">
        <f t="shared" si="78"/>
        <v>#N/A</v>
      </c>
      <c r="P1077" s="6" t="e">
        <f t="shared" si="79"/>
        <v>#N/A</v>
      </c>
      <c r="Q1077">
        <f t="shared" si="80"/>
        <v>0</v>
      </c>
    </row>
    <row r="1078" spans="14:17" x14ac:dyDescent="0.25">
      <c r="N1078" t="e">
        <f>VLOOKUP(B1078,'saldo z22k032'!D:F,3,FALSE)</f>
        <v>#N/A</v>
      </c>
      <c r="O1078" s="6" t="e">
        <f t="shared" si="78"/>
        <v>#N/A</v>
      </c>
      <c r="P1078" s="6" t="e">
        <f t="shared" si="79"/>
        <v>#N/A</v>
      </c>
      <c r="Q1078">
        <f t="shared" si="80"/>
        <v>0</v>
      </c>
    </row>
    <row r="1079" spans="14:17" x14ac:dyDescent="0.25">
      <c r="N1079" t="e">
        <f>VLOOKUP(B1079,'saldo z22k032'!D:F,3,FALSE)</f>
        <v>#N/A</v>
      </c>
      <c r="O1079" s="6" t="e">
        <f t="shared" si="78"/>
        <v>#N/A</v>
      </c>
      <c r="P1079" s="6" t="e">
        <f t="shared" si="79"/>
        <v>#N/A</v>
      </c>
      <c r="Q1079">
        <f t="shared" si="80"/>
        <v>0</v>
      </c>
    </row>
    <row r="1080" spans="14:17" x14ac:dyDescent="0.25">
      <c r="N1080" t="e">
        <f>VLOOKUP(B1080,'saldo z22k032'!D:F,3,FALSE)</f>
        <v>#N/A</v>
      </c>
      <c r="O1080" s="6" t="e">
        <f t="shared" si="78"/>
        <v>#N/A</v>
      </c>
      <c r="P1080" s="6" t="e">
        <f t="shared" si="79"/>
        <v>#N/A</v>
      </c>
      <c r="Q1080">
        <f t="shared" si="80"/>
        <v>0</v>
      </c>
    </row>
    <row r="1081" spans="14:17" x14ac:dyDescent="0.25">
      <c r="N1081" t="e">
        <f>VLOOKUP(B1081,'saldo z22k032'!D:F,3,FALSE)</f>
        <v>#N/A</v>
      </c>
      <c r="O1081" s="6" t="e">
        <f t="shared" si="78"/>
        <v>#N/A</v>
      </c>
      <c r="P1081" s="6" t="e">
        <f t="shared" si="79"/>
        <v>#N/A</v>
      </c>
      <c r="Q1081">
        <f t="shared" si="80"/>
        <v>0</v>
      </c>
    </row>
    <row r="1082" spans="14:17" x14ac:dyDescent="0.25">
      <c r="N1082" t="e">
        <f>VLOOKUP(B1082,'saldo z22k032'!D:F,3,FALSE)</f>
        <v>#N/A</v>
      </c>
      <c r="O1082" s="6" t="e">
        <f t="shared" si="78"/>
        <v>#N/A</v>
      </c>
      <c r="P1082" s="6" t="e">
        <f t="shared" si="79"/>
        <v>#N/A</v>
      </c>
      <c r="Q1082">
        <f t="shared" si="80"/>
        <v>0</v>
      </c>
    </row>
    <row r="1083" spans="14:17" x14ac:dyDescent="0.25">
      <c r="N1083" t="e">
        <f>VLOOKUP(B1083,'saldo z22k032'!D:F,3,FALSE)</f>
        <v>#N/A</v>
      </c>
      <c r="O1083" s="6" t="e">
        <f t="shared" si="78"/>
        <v>#N/A</v>
      </c>
      <c r="P1083" s="6" t="e">
        <f t="shared" si="79"/>
        <v>#N/A</v>
      </c>
      <c r="Q1083">
        <f t="shared" si="80"/>
        <v>0</v>
      </c>
    </row>
    <row r="1084" spans="14:17" x14ac:dyDescent="0.25">
      <c r="N1084" t="e">
        <f>VLOOKUP(B1084,'saldo z22k032'!D:F,3,FALSE)</f>
        <v>#N/A</v>
      </c>
      <c r="O1084" s="6" t="e">
        <f t="shared" si="78"/>
        <v>#N/A</v>
      </c>
      <c r="P1084" s="6" t="e">
        <f t="shared" si="79"/>
        <v>#N/A</v>
      </c>
      <c r="Q1084">
        <f t="shared" si="80"/>
        <v>0</v>
      </c>
    </row>
    <row r="1085" spans="14:17" x14ac:dyDescent="0.25">
      <c r="N1085" t="e">
        <f>VLOOKUP(B1085,'saldo z22k032'!D:F,3,FALSE)</f>
        <v>#N/A</v>
      </c>
      <c r="O1085" s="6" t="e">
        <f t="shared" si="78"/>
        <v>#N/A</v>
      </c>
      <c r="P1085" s="6" t="e">
        <f t="shared" si="79"/>
        <v>#N/A</v>
      </c>
      <c r="Q1085">
        <f t="shared" si="80"/>
        <v>0</v>
      </c>
    </row>
    <row r="1086" spans="14:17" x14ac:dyDescent="0.25">
      <c r="N1086" t="e">
        <f>VLOOKUP(B1086,'saldo z22k032'!D:F,3,FALSE)</f>
        <v>#N/A</v>
      </c>
      <c r="O1086" s="6" t="e">
        <f t="shared" si="78"/>
        <v>#N/A</v>
      </c>
      <c r="P1086" s="6" t="e">
        <f t="shared" si="79"/>
        <v>#N/A</v>
      </c>
      <c r="Q1086">
        <f t="shared" si="80"/>
        <v>0</v>
      </c>
    </row>
    <row r="1087" spans="14:17" x14ac:dyDescent="0.25">
      <c r="N1087" t="e">
        <f>VLOOKUP(B1087,'saldo z22k032'!D:F,3,FALSE)</f>
        <v>#N/A</v>
      </c>
      <c r="O1087" s="6" t="e">
        <f t="shared" si="78"/>
        <v>#N/A</v>
      </c>
      <c r="P1087" s="6" t="e">
        <f t="shared" si="79"/>
        <v>#N/A</v>
      </c>
      <c r="Q1087">
        <f t="shared" si="80"/>
        <v>0</v>
      </c>
    </row>
    <row r="1088" spans="14:17" x14ac:dyDescent="0.25">
      <c r="N1088" t="e">
        <f>VLOOKUP(B1088,'saldo z22k032'!D:F,3,FALSE)</f>
        <v>#N/A</v>
      </c>
      <c r="O1088" s="6" t="e">
        <f t="shared" si="78"/>
        <v>#N/A</v>
      </c>
      <c r="P1088" s="6" t="e">
        <f t="shared" si="79"/>
        <v>#N/A</v>
      </c>
      <c r="Q1088">
        <f t="shared" si="80"/>
        <v>0</v>
      </c>
    </row>
    <row r="1089" spans="14:17" x14ac:dyDescent="0.25">
      <c r="N1089" t="e">
        <f>VLOOKUP(B1089,'saldo z22k032'!D:F,3,FALSE)</f>
        <v>#N/A</v>
      </c>
      <c r="O1089" s="6" t="e">
        <f t="shared" si="78"/>
        <v>#N/A</v>
      </c>
      <c r="P1089" s="6" t="e">
        <f t="shared" si="79"/>
        <v>#N/A</v>
      </c>
      <c r="Q1089">
        <f t="shared" si="80"/>
        <v>0</v>
      </c>
    </row>
    <row r="1090" spans="14:17" x14ac:dyDescent="0.25">
      <c r="N1090" t="e">
        <f>VLOOKUP(B1090,'saldo z22k032'!D:F,3,FALSE)</f>
        <v>#N/A</v>
      </c>
      <c r="O1090" s="6" t="e">
        <f t="shared" si="78"/>
        <v>#N/A</v>
      </c>
      <c r="P1090" s="6" t="e">
        <f t="shared" si="79"/>
        <v>#N/A</v>
      </c>
      <c r="Q1090">
        <f t="shared" si="80"/>
        <v>0</v>
      </c>
    </row>
    <row r="1091" spans="14:17" x14ac:dyDescent="0.25">
      <c r="N1091" t="e">
        <f>VLOOKUP(B1091,'saldo z22k032'!D:F,3,FALSE)</f>
        <v>#N/A</v>
      </c>
      <c r="O1091" s="6" t="e">
        <f t="shared" si="78"/>
        <v>#N/A</v>
      </c>
      <c r="P1091" s="6" t="e">
        <f t="shared" si="79"/>
        <v>#N/A</v>
      </c>
      <c r="Q1091">
        <f t="shared" si="80"/>
        <v>0</v>
      </c>
    </row>
    <row r="1092" spans="14:17" x14ac:dyDescent="0.25">
      <c r="N1092" t="e">
        <f>VLOOKUP(B1092,'saldo z22k032'!D:F,3,FALSE)</f>
        <v>#N/A</v>
      </c>
      <c r="O1092" s="6" t="e">
        <f t="shared" si="78"/>
        <v>#N/A</v>
      </c>
      <c r="P1092" s="6" t="e">
        <f t="shared" si="79"/>
        <v>#N/A</v>
      </c>
      <c r="Q1092">
        <f t="shared" si="80"/>
        <v>0</v>
      </c>
    </row>
    <row r="1093" spans="14:17" x14ac:dyDescent="0.25">
      <c r="N1093" t="e">
        <f>VLOOKUP(B1093,'saldo z22k032'!D:F,3,FALSE)</f>
        <v>#N/A</v>
      </c>
      <c r="O1093" s="6" t="e">
        <f t="shared" si="78"/>
        <v>#N/A</v>
      </c>
      <c r="P1093" s="6" t="e">
        <f t="shared" si="79"/>
        <v>#N/A</v>
      </c>
      <c r="Q1093">
        <f t="shared" si="80"/>
        <v>0</v>
      </c>
    </row>
    <row r="1094" spans="14:17" x14ac:dyDescent="0.25">
      <c r="N1094" t="e">
        <f>VLOOKUP(B1094,'saldo z22k032'!D:F,3,FALSE)</f>
        <v>#N/A</v>
      </c>
      <c r="O1094" s="6" t="e">
        <f t="shared" si="78"/>
        <v>#N/A</v>
      </c>
      <c r="P1094" s="6" t="e">
        <f t="shared" si="79"/>
        <v>#N/A</v>
      </c>
      <c r="Q1094">
        <f t="shared" si="80"/>
        <v>0</v>
      </c>
    </row>
    <row r="1095" spans="14:17" x14ac:dyDescent="0.25">
      <c r="N1095" t="e">
        <f>VLOOKUP(B1095,'saldo z22k032'!D:F,3,FALSE)</f>
        <v>#N/A</v>
      </c>
      <c r="O1095" s="6" t="e">
        <f t="shared" si="78"/>
        <v>#N/A</v>
      </c>
      <c r="P1095" s="6" t="e">
        <f t="shared" si="79"/>
        <v>#N/A</v>
      </c>
      <c r="Q1095">
        <f t="shared" si="80"/>
        <v>0</v>
      </c>
    </row>
    <row r="1096" spans="14:17" x14ac:dyDescent="0.25">
      <c r="N1096" t="e">
        <f>VLOOKUP(B1096,'saldo z22k032'!D:F,3,FALSE)</f>
        <v>#N/A</v>
      </c>
      <c r="O1096" s="6" t="e">
        <f t="shared" si="78"/>
        <v>#N/A</v>
      </c>
      <c r="P1096" s="6" t="e">
        <f t="shared" si="79"/>
        <v>#N/A</v>
      </c>
      <c r="Q1096">
        <f t="shared" si="80"/>
        <v>0</v>
      </c>
    </row>
    <row r="1097" spans="14:17" x14ac:dyDescent="0.25">
      <c r="N1097" t="e">
        <f>VLOOKUP(B1097,'saldo z22k032'!D:F,3,FALSE)</f>
        <v>#N/A</v>
      </c>
      <c r="O1097" s="6" t="e">
        <f t="shared" si="78"/>
        <v>#N/A</v>
      </c>
      <c r="P1097" s="6" t="e">
        <f t="shared" si="79"/>
        <v>#N/A</v>
      </c>
      <c r="Q1097">
        <f t="shared" si="80"/>
        <v>0</v>
      </c>
    </row>
    <row r="1098" spans="14:17" x14ac:dyDescent="0.25">
      <c r="N1098" t="e">
        <f>VLOOKUP(B1098,'saldo z22k032'!D:F,3,FALSE)</f>
        <v>#N/A</v>
      </c>
      <c r="O1098" s="6" t="e">
        <f t="shared" si="78"/>
        <v>#N/A</v>
      </c>
      <c r="P1098" s="6" t="e">
        <f t="shared" si="79"/>
        <v>#N/A</v>
      </c>
      <c r="Q1098">
        <f t="shared" si="80"/>
        <v>0</v>
      </c>
    </row>
    <row r="1099" spans="14:17" x14ac:dyDescent="0.25">
      <c r="N1099" t="e">
        <f>VLOOKUP(B1099,'saldo z22k032'!D:F,3,FALSE)</f>
        <v>#N/A</v>
      </c>
      <c r="O1099" s="6" t="e">
        <f t="shared" si="78"/>
        <v>#N/A</v>
      </c>
      <c r="P1099" s="6" t="e">
        <f t="shared" si="79"/>
        <v>#N/A</v>
      </c>
      <c r="Q1099">
        <f t="shared" si="80"/>
        <v>0</v>
      </c>
    </row>
    <row r="1100" spans="14:17" x14ac:dyDescent="0.25">
      <c r="N1100" t="e">
        <f>VLOOKUP(B1100,'saldo z22k032'!D:F,3,FALSE)</f>
        <v>#N/A</v>
      </c>
      <c r="O1100" s="6" t="e">
        <f t="shared" si="78"/>
        <v>#N/A</v>
      </c>
      <c r="P1100" s="6" t="e">
        <f t="shared" si="79"/>
        <v>#N/A</v>
      </c>
      <c r="Q1100">
        <f t="shared" si="80"/>
        <v>0</v>
      </c>
    </row>
    <row r="1101" spans="14:17" x14ac:dyDescent="0.25">
      <c r="N1101" t="e">
        <f>VLOOKUP(B1101,'saldo z22k032'!D:F,3,FALSE)</f>
        <v>#N/A</v>
      </c>
      <c r="O1101" s="6" t="e">
        <f t="shared" si="78"/>
        <v>#N/A</v>
      </c>
      <c r="P1101" s="6" t="e">
        <f t="shared" si="79"/>
        <v>#N/A</v>
      </c>
      <c r="Q1101">
        <f t="shared" si="80"/>
        <v>0</v>
      </c>
    </row>
    <row r="1102" spans="14:17" x14ac:dyDescent="0.25">
      <c r="N1102" t="e">
        <f>VLOOKUP(B1102,'saldo z22k032'!D:F,3,FALSE)</f>
        <v>#N/A</v>
      </c>
      <c r="O1102" s="6" t="e">
        <f t="shared" si="78"/>
        <v>#N/A</v>
      </c>
      <c r="P1102" s="6" t="e">
        <f t="shared" si="79"/>
        <v>#N/A</v>
      </c>
      <c r="Q1102">
        <f t="shared" si="80"/>
        <v>0</v>
      </c>
    </row>
    <row r="1103" spans="14:17" x14ac:dyDescent="0.25">
      <c r="N1103" t="e">
        <f>VLOOKUP(B1103,'saldo z22k032'!D:F,3,FALSE)</f>
        <v>#N/A</v>
      </c>
      <c r="O1103" s="6" t="e">
        <f t="shared" si="78"/>
        <v>#N/A</v>
      </c>
      <c r="P1103" s="6" t="e">
        <f t="shared" si="79"/>
        <v>#N/A</v>
      </c>
      <c r="Q1103">
        <f t="shared" si="80"/>
        <v>0</v>
      </c>
    </row>
    <row r="1104" spans="14:17" x14ac:dyDescent="0.25">
      <c r="N1104" t="e">
        <f>VLOOKUP(B1104,'saldo z22k032'!D:F,3,FALSE)</f>
        <v>#N/A</v>
      </c>
      <c r="O1104" s="6" t="e">
        <f t="shared" si="78"/>
        <v>#N/A</v>
      </c>
      <c r="P1104" s="6" t="e">
        <f t="shared" si="79"/>
        <v>#N/A</v>
      </c>
      <c r="Q1104">
        <f t="shared" si="80"/>
        <v>0</v>
      </c>
    </row>
    <row r="1105" spans="14:17" x14ac:dyDescent="0.25">
      <c r="N1105" t="e">
        <f>VLOOKUP(B1105,'saldo z22k032'!D:F,3,FALSE)</f>
        <v>#N/A</v>
      </c>
      <c r="O1105" s="6" t="e">
        <f t="shared" si="78"/>
        <v>#N/A</v>
      </c>
      <c r="P1105" s="6" t="e">
        <f t="shared" si="79"/>
        <v>#N/A</v>
      </c>
      <c r="Q1105">
        <f t="shared" si="80"/>
        <v>0</v>
      </c>
    </row>
    <row r="1106" spans="14:17" x14ac:dyDescent="0.25">
      <c r="N1106" t="e">
        <f>VLOOKUP(B1106,'saldo z22k032'!D:F,3,FALSE)</f>
        <v>#N/A</v>
      </c>
      <c r="O1106" s="6" t="e">
        <f t="shared" si="78"/>
        <v>#N/A</v>
      </c>
      <c r="P1106" s="6" t="e">
        <f t="shared" si="79"/>
        <v>#N/A</v>
      </c>
      <c r="Q1106">
        <f t="shared" si="80"/>
        <v>0</v>
      </c>
    </row>
    <row r="1107" spans="14:17" x14ac:dyDescent="0.25">
      <c r="N1107" t="e">
        <f>VLOOKUP(B1107,'saldo z22k032'!D:F,3,FALSE)</f>
        <v>#N/A</v>
      </c>
      <c r="O1107" s="6" t="e">
        <f t="shared" si="78"/>
        <v>#N/A</v>
      </c>
      <c r="P1107" s="6" t="e">
        <f t="shared" si="79"/>
        <v>#N/A</v>
      </c>
      <c r="Q1107">
        <f t="shared" si="80"/>
        <v>0</v>
      </c>
    </row>
    <row r="1108" spans="14:17" x14ac:dyDescent="0.25">
      <c r="N1108" t="e">
        <f>VLOOKUP(B1108,'saldo z22k032'!D:F,3,FALSE)</f>
        <v>#N/A</v>
      </c>
      <c r="O1108" s="6" t="e">
        <f t="shared" si="78"/>
        <v>#N/A</v>
      </c>
      <c r="P1108" s="6" t="e">
        <f t="shared" si="79"/>
        <v>#N/A</v>
      </c>
      <c r="Q1108">
        <f t="shared" si="80"/>
        <v>0</v>
      </c>
    </row>
    <row r="1109" spans="14:17" x14ac:dyDescent="0.25">
      <c r="N1109" t="e">
        <f>VLOOKUP(B1109,'saldo z22k032'!D:F,3,FALSE)</f>
        <v>#N/A</v>
      </c>
      <c r="O1109" s="6" t="e">
        <f t="shared" si="78"/>
        <v>#N/A</v>
      </c>
      <c r="P1109" s="6" t="e">
        <f t="shared" si="79"/>
        <v>#N/A</v>
      </c>
      <c r="Q1109">
        <f t="shared" si="80"/>
        <v>0</v>
      </c>
    </row>
    <row r="1110" spans="14:17" x14ac:dyDescent="0.25">
      <c r="N1110" t="e">
        <f>VLOOKUP(B1110,'saldo z22k032'!D:F,3,FALSE)</f>
        <v>#N/A</v>
      </c>
      <c r="O1110" s="6" t="e">
        <f t="shared" si="78"/>
        <v>#N/A</v>
      </c>
      <c r="P1110" s="6" t="e">
        <f t="shared" si="79"/>
        <v>#N/A</v>
      </c>
      <c r="Q1110">
        <f t="shared" si="80"/>
        <v>0</v>
      </c>
    </row>
    <row r="1111" spans="14:17" x14ac:dyDescent="0.25">
      <c r="N1111" t="e">
        <f>VLOOKUP(B1111,'saldo z22k032'!D:F,3,FALSE)</f>
        <v>#N/A</v>
      </c>
      <c r="O1111" s="6" t="e">
        <f t="shared" si="78"/>
        <v>#N/A</v>
      </c>
      <c r="P1111" s="6" t="e">
        <f t="shared" si="79"/>
        <v>#N/A</v>
      </c>
      <c r="Q1111">
        <f t="shared" si="80"/>
        <v>0</v>
      </c>
    </row>
    <row r="1112" spans="14:17" x14ac:dyDescent="0.25">
      <c r="N1112" t="e">
        <f>VLOOKUP(B1112,'saldo z22k032'!D:F,3,FALSE)</f>
        <v>#N/A</v>
      </c>
      <c r="O1112" s="6" t="e">
        <f t="shared" si="78"/>
        <v>#N/A</v>
      </c>
      <c r="P1112" s="6" t="e">
        <f t="shared" si="79"/>
        <v>#N/A</v>
      </c>
      <c r="Q1112">
        <f t="shared" si="80"/>
        <v>0</v>
      </c>
    </row>
    <row r="1113" spans="14:17" x14ac:dyDescent="0.25">
      <c r="N1113" t="e">
        <f>VLOOKUP(B1113,'saldo z22k032'!D:F,3,FALSE)</f>
        <v>#N/A</v>
      </c>
      <c r="O1113" s="6" t="e">
        <f t="shared" si="78"/>
        <v>#N/A</v>
      </c>
      <c r="P1113" s="6" t="e">
        <f t="shared" si="79"/>
        <v>#N/A</v>
      </c>
      <c r="Q1113">
        <f t="shared" si="80"/>
        <v>0</v>
      </c>
    </row>
    <row r="1114" spans="14:17" x14ac:dyDescent="0.25">
      <c r="N1114" t="e">
        <f>VLOOKUP(B1114,'saldo z22k032'!D:F,3,FALSE)</f>
        <v>#N/A</v>
      </c>
      <c r="O1114" s="6" t="e">
        <f t="shared" si="78"/>
        <v>#N/A</v>
      </c>
      <c r="P1114" s="6" t="e">
        <f t="shared" si="79"/>
        <v>#N/A</v>
      </c>
      <c r="Q1114">
        <f t="shared" si="80"/>
        <v>0</v>
      </c>
    </row>
    <row r="1115" spans="14:17" x14ac:dyDescent="0.25">
      <c r="N1115" t="e">
        <f>VLOOKUP(B1115,'saldo z22k032'!D:F,3,FALSE)</f>
        <v>#N/A</v>
      </c>
      <c r="O1115" s="6" t="e">
        <f t="shared" si="78"/>
        <v>#N/A</v>
      </c>
      <c r="P1115" s="6" t="e">
        <f t="shared" si="79"/>
        <v>#N/A</v>
      </c>
      <c r="Q1115">
        <f t="shared" si="80"/>
        <v>0</v>
      </c>
    </row>
    <row r="1116" spans="14:17" x14ac:dyDescent="0.25">
      <c r="N1116" t="e">
        <f>VLOOKUP(B1116,'saldo z22k032'!D:F,3,FALSE)</f>
        <v>#N/A</v>
      </c>
      <c r="O1116" s="6" t="e">
        <f t="shared" si="78"/>
        <v>#N/A</v>
      </c>
      <c r="P1116" s="6" t="e">
        <f t="shared" si="79"/>
        <v>#N/A</v>
      </c>
      <c r="Q1116">
        <f t="shared" si="80"/>
        <v>0</v>
      </c>
    </row>
    <row r="1117" spans="14:17" x14ac:dyDescent="0.25">
      <c r="N1117" t="e">
        <f>VLOOKUP(B1117,'saldo z22k032'!D:F,3,FALSE)</f>
        <v>#N/A</v>
      </c>
      <c r="O1117" s="6" t="e">
        <f t="shared" ref="O1117:O1180" si="81">G1117-N1117</f>
        <v>#N/A</v>
      </c>
      <c r="P1117" s="6" t="e">
        <f t="shared" ref="P1117:P1180" si="82">O1117-M1117</f>
        <v>#N/A</v>
      </c>
      <c r="Q1117">
        <f t="shared" ref="Q1117:Q1180" si="83">A1117</f>
        <v>0</v>
      </c>
    </row>
    <row r="1118" spans="14:17" x14ac:dyDescent="0.25">
      <c r="N1118" t="e">
        <f>VLOOKUP(B1118,'saldo z22k032'!D:F,3,FALSE)</f>
        <v>#N/A</v>
      </c>
      <c r="O1118" s="6" t="e">
        <f t="shared" si="81"/>
        <v>#N/A</v>
      </c>
      <c r="P1118" s="6" t="e">
        <f t="shared" si="82"/>
        <v>#N/A</v>
      </c>
      <c r="Q1118">
        <f t="shared" si="83"/>
        <v>0</v>
      </c>
    </row>
    <row r="1119" spans="14:17" x14ac:dyDescent="0.25">
      <c r="N1119" t="e">
        <f>VLOOKUP(B1119,'saldo z22k032'!D:F,3,FALSE)</f>
        <v>#N/A</v>
      </c>
      <c r="O1119" s="6" t="e">
        <f t="shared" si="81"/>
        <v>#N/A</v>
      </c>
      <c r="P1119" s="6" t="e">
        <f t="shared" si="82"/>
        <v>#N/A</v>
      </c>
      <c r="Q1119">
        <f t="shared" si="83"/>
        <v>0</v>
      </c>
    </row>
    <row r="1120" spans="14:17" x14ac:dyDescent="0.25">
      <c r="N1120" t="e">
        <f>VLOOKUP(B1120,'saldo z22k032'!D:F,3,FALSE)</f>
        <v>#N/A</v>
      </c>
      <c r="O1120" s="6" t="e">
        <f t="shared" si="81"/>
        <v>#N/A</v>
      </c>
      <c r="P1120" s="6" t="e">
        <f t="shared" si="82"/>
        <v>#N/A</v>
      </c>
      <c r="Q1120">
        <f t="shared" si="83"/>
        <v>0</v>
      </c>
    </row>
    <row r="1121" spans="14:17" x14ac:dyDescent="0.25">
      <c r="N1121" t="e">
        <f>VLOOKUP(B1121,'saldo z22k032'!D:F,3,FALSE)</f>
        <v>#N/A</v>
      </c>
      <c r="O1121" s="6" t="e">
        <f t="shared" si="81"/>
        <v>#N/A</v>
      </c>
      <c r="P1121" s="6" t="e">
        <f t="shared" si="82"/>
        <v>#N/A</v>
      </c>
      <c r="Q1121">
        <f t="shared" si="83"/>
        <v>0</v>
      </c>
    </row>
    <row r="1122" spans="14:17" x14ac:dyDescent="0.25">
      <c r="N1122" t="e">
        <f>VLOOKUP(B1122,'saldo z22k032'!D:F,3,FALSE)</f>
        <v>#N/A</v>
      </c>
      <c r="O1122" s="6" t="e">
        <f t="shared" si="81"/>
        <v>#N/A</v>
      </c>
      <c r="P1122" s="6" t="e">
        <f t="shared" si="82"/>
        <v>#N/A</v>
      </c>
      <c r="Q1122">
        <f t="shared" si="83"/>
        <v>0</v>
      </c>
    </row>
    <row r="1123" spans="14:17" x14ac:dyDescent="0.25">
      <c r="N1123" t="e">
        <f>VLOOKUP(B1123,'saldo z22k032'!D:F,3,FALSE)</f>
        <v>#N/A</v>
      </c>
      <c r="O1123" s="6" t="e">
        <f t="shared" si="81"/>
        <v>#N/A</v>
      </c>
      <c r="P1123" s="6" t="e">
        <f t="shared" si="82"/>
        <v>#N/A</v>
      </c>
      <c r="Q1123">
        <f t="shared" si="83"/>
        <v>0</v>
      </c>
    </row>
    <row r="1124" spans="14:17" x14ac:dyDescent="0.25">
      <c r="N1124" t="e">
        <f>VLOOKUP(B1124,'saldo z22k032'!D:F,3,FALSE)</f>
        <v>#N/A</v>
      </c>
      <c r="O1124" s="6" t="e">
        <f t="shared" si="81"/>
        <v>#N/A</v>
      </c>
      <c r="P1124" s="6" t="e">
        <f t="shared" si="82"/>
        <v>#N/A</v>
      </c>
      <c r="Q1124">
        <f t="shared" si="83"/>
        <v>0</v>
      </c>
    </row>
    <row r="1125" spans="14:17" x14ac:dyDescent="0.25">
      <c r="N1125" t="e">
        <f>VLOOKUP(B1125,'saldo z22k032'!D:F,3,FALSE)</f>
        <v>#N/A</v>
      </c>
      <c r="O1125" s="6" t="e">
        <f t="shared" si="81"/>
        <v>#N/A</v>
      </c>
      <c r="P1125" s="6" t="e">
        <f t="shared" si="82"/>
        <v>#N/A</v>
      </c>
      <c r="Q1125">
        <f t="shared" si="83"/>
        <v>0</v>
      </c>
    </row>
    <row r="1126" spans="14:17" x14ac:dyDescent="0.25">
      <c r="N1126" t="e">
        <f>VLOOKUP(B1126,'saldo z22k032'!D:F,3,FALSE)</f>
        <v>#N/A</v>
      </c>
      <c r="O1126" s="6" t="e">
        <f t="shared" si="81"/>
        <v>#N/A</v>
      </c>
      <c r="P1126" s="6" t="e">
        <f t="shared" si="82"/>
        <v>#N/A</v>
      </c>
      <c r="Q1126">
        <f t="shared" si="83"/>
        <v>0</v>
      </c>
    </row>
    <row r="1127" spans="14:17" x14ac:dyDescent="0.25">
      <c r="N1127" t="e">
        <f>VLOOKUP(B1127,'saldo z22k032'!D:F,3,FALSE)</f>
        <v>#N/A</v>
      </c>
      <c r="O1127" s="6" t="e">
        <f t="shared" si="81"/>
        <v>#N/A</v>
      </c>
      <c r="P1127" s="6" t="e">
        <f t="shared" si="82"/>
        <v>#N/A</v>
      </c>
      <c r="Q1127">
        <f t="shared" si="83"/>
        <v>0</v>
      </c>
    </row>
    <row r="1128" spans="14:17" x14ac:dyDescent="0.25">
      <c r="N1128" t="e">
        <f>VLOOKUP(B1128,'saldo z22k032'!D:F,3,FALSE)</f>
        <v>#N/A</v>
      </c>
      <c r="O1128" s="6" t="e">
        <f t="shared" si="81"/>
        <v>#N/A</v>
      </c>
      <c r="P1128" s="6" t="e">
        <f t="shared" si="82"/>
        <v>#N/A</v>
      </c>
      <c r="Q1128">
        <f t="shared" si="83"/>
        <v>0</v>
      </c>
    </row>
    <row r="1129" spans="14:17" x14ac:dyDescent="0.25">
      <c r="N1129" t="e">
        <f>VLOOKUP(B1129,'saldo z22k032'!D:F,3,FALSE)</f>
        <v>#N/A</v>
      </c>
      <c r="O1129" s="6" t="e">
        <f t="shared" si="81"/>
        <v>#N/A</v>
      </c>
      <c r="P1129" s="6" t="e">
        <f t="shared" si="82"/>
        <v>#N/A</v>
      </c>
      <c r="Q1129">
        <f t="shared" si="83"/>
        <v>0</v>
      </c>
    </row>
    <row r="1130" spans="14:17" x14ac:dyDescent="0.25">
      <c r="N1130" t="e">
        <f>VLOOKUP(B1130,'saldo z22k032'!D:F,3,FALSE)</f>
        <v>#N/A</v>
      </c>
      <c r="O1130" s="6" t="e">
        <f t="shared" si="81"/>
        <v>#N/A</v>
      </c>
      <c r="P1130" s="6" t="e">
        <f t="shared" si="82"/>
        <v>#N/A</v>
      </c>
      <c r="Q1130">
        <f t="shared" si="83"/>
        <v>0</v>
      </c>
    </row>
    <row r="1131" spans="14:17" x14ac:dyDescent="0.25">
      <c r="N1131" t="e">
        <f>VLOOKUP(B1131,'saldo z22k032'!D:F,3,FALSE)</f>
        <v>#N/A</v>
      </c>
      <c r="O1131" s="6" t="e">
        <f t="shared" si="81"/>
        <v>#N/A</v>
      </c>
      <c r="P1131" s="6" t="e">
        <f t="shared" si="82"/>
        <v>#N/A</v>
      </c>
      <c r="Q1131">
        <f t="shared" si="83"/>
        <v>0</v>
      </c>
    </row>
    <row r="1132" spans="14:17" x14ac:dyDescent="0.25">
      <c r="N1132" t="e">
        <f>VLOOKUP(B1132,'saldo z22k032'!D:F,3,FALSE)</f>
        <v>#N/A</v>
      </c>
      <c r="O1132" s="6" t="e">
        <f t="shared" si="81"/>
        <v>#N/A</v>
      </c>
      <c r="P1132" s="6" t="e">
        <f t="shared" si="82"/>
        <v>#N/A</v>
      </c>
      <c r="Q1132">
        <f t="shared" si="83"/>
        <v>0</v>
      </c>
    </row>
    <row r="1133" spans="14:17" x14ac:dyDescent="0.25">
      <c r="N1133" t="e">
        <f>VLOOKUP(B1133,'saldo z22k032'!D:F,3,FALSE)</f>
        <v>#N/A</v>
      </c>
      <c r="O1133" s="6" t="e">
        <f t="shared" si="81"/>
        <v>#N/A</v>
      </c>
      <c r="P1133" s="6" t="e">
        <f t="shared" si="82"/>
        <v>#N/A</v>
      </c>
      <c r="Q1133">
        <f t="shared" si="83"/>
        <v>0</v>
      </c>
    </row>
    <row r="1134" spans="14:17" x14ac:dyDescent="0.25">
      <c r="N1134" t="e">
        <f>VLOOKUP(B1134,'saldo z22k032'!D:F,3,FALSE)</f>
        <v>#N/A</v>
      </c>
      <c r="O1134" s="6" t="e">
        <f t="shared" si="81"/>
        <v>#N/A</v>
      </c>
      <c r="P1134" s="6" t="e">
        <f t="shared" si="82"/>
        <v>#N/A</v>
      </c>
      <c r="Q1134">
        <f t="shared" si="83"/>
        <v>0</v>
      </c>
    </row>
    <row r="1135" spans="14:17" x14ac:dyDescent="0.25">
      <c r="N1135" t="e">
        <f>VLOOKUP(B1135,'saldo z22k032'!D:F,3,FALSE)</f>
        <v>#N/A</v>
      </c>
      <c r="O1135" s="6" t="e">
        <f t="shared" si="81"/>
        <v>#N/A</v>
      </c>
      <c r="P1135" s="6" t="e">
        <f t="shared" si="82"/>
        <v>#N/A</v>
      </c>
      <c r="Q1135">
        <f t="shared" si="83"/>
        <v>0</v>
      </c>
    </row>
    <row r="1136" spans="14:17" x14ac:dyDescent="0.25">
      <c r="N1136" t="e">
        <f>VLOOKUP(B1136,'saldo z22k032'!D:F,3,FALSE)</f>
        <v>#N/A</v>
      </c>
      <c r="O1136" s="6" t="e">
        <f t="shared" si="81"/>
        <v>#N/A</v>
      </c>
      <c r="P1136" s="6" t="e">
        <f t="shared" si="82"/>
        <v>#N/A</v>
      </c>
      <c r="Q1136">
        <f t="shared" si="83"/>
        <v>0</v>
      </c>
    </row>
    <row r="1137" spans="14:17" x14ac:dyDescent="0.25">
      <c r="N1137" t="e">
        <f>VLOOKUP(B1137,'saldo z22k032'!D:F,3,FALSE)</f>
        <v>#N/A</v>
      </c>
      <c r="O1137" s="6" t="e">
        <f t="shared" si="81"/>
        <v>#N/A</v>
      </c>
      <c r="P1137" s="6" t="e">
        <f t="shared" si="82"/>
        <v>#N/A</v>
      </c>
      <c r="Q1137">
        <f t="shared" si="83"/>
        <v>0</v>
      </c>
    </row>
    <row r="1138" spans="14:17" x14ac:dyDescent="0.25">
      <c r="N1138" t="e">
        <f>VLOOKUP(B1138,'saldo z22k032'!D:F,3,FALSE)</f>
        <v>#N/A</v>
      </c>
      <c r="O1138" s="6" t="e">
        <f t="shared" si="81"/>
        <v>#N/A</v>
      </c>
      <c r="P1138" s="6" t="e">
        <f t="shared" si="82"/>
        <v>#N/A</v>
      </c>
      <c r="Q1138">
        <f t="shared" si="83"/>
        <v>0</v>
      </c>
    </row>
    <row r="1139" spans="14:17" x14ac:dyDescent="0.25">
      <c r="N1139" t="e">
        <f>VLOOKUP(B1139,'saldo z22k032'!D:F,3,FALSE)</f>
        <v>#N/A</v>
      </c>
      <c r="O1139" s="6" t="e">
        <f t="shared" si="81"/>
        <v>#N/A</v>
      </c>
      <c r="P1139" s="6" t="e">
        <f t="shared" si="82"/>
        <v>#N/A</v>
      </c>
      <c r="Q1139">
        <f t="shared" si="83"/>
        <v>0</v>
      </c>
    </row>
    <row r="1140" spans="14:17" x14ac:dyDescent="0.25">
      <c r="N1140" t="e">
        <f>VLOOKUP(B1140,'saldo z22k032'!D:F,3,FALSE)</f>
        <v>#N/A</v>
      </c>
      <c r="O1140" s="6" t="e">
        <f t="shared" si="81"/>
        <v>#N/A</v>
      </c>
      <c r="P1140" s="6" t="e">
        <f t="shared" si="82"/>
        <v>#N/A</v>
      </c>
      <c r="Q1140">
        <f t="shared" si="83"/>
        <v>0</v>
      </c>
    </row>
    <row r="1141" spans="14:17" x14ac:dyDescent="0.25">
      <c r="N1141" t="e">
        <f>VLOOKUP(B1141,'saldo z22k032'!D:F,3,FALSE)</f>
        <v>#N/A</v>
      </c>
      <c r="O1141" s="6" t="e">
        <f t="shared" si="81"/>
        <v>#N/A</v>
      </c>
      <c r="P1141" s="6" t="e">
        <f t="shared" si="82"/>
        <v>#N/A</v>
      </c>
      <c r="Q1141">
        <f t="shared" si="83"/>
        <v>0</v>
      </c>
    </row>
    <row r="1142" spans="14:17" x14ac:dyDescent="0.25">
      <c r="N1142" t="e">
        <f>VLOOKUP(B1142,'saldo z22k032'!D:F,3,FALSE)</f>
        <v>#N/A</v>
      </c>
      <c r="O1142" s="6" t="e">
        <f t="shared" si="81"/>
        <v>#N/A</v>
      </c>
      <c r="P1142" s="6" t="e">
        <f t="shared" si="82"/>
        <v>#N/A</v>
      </c>
      <c r="Q1142">
        <f t="shared" si="83"/>
        <v>0</v>
      </c>
    </row>
    <row r="1143" spans="14:17" x14ac:dyDescent="0.25">
      <c r="N1143" t="e">
        <f>VLOOKUP(B1143,'saldo z22k032'!D:F,3,FALSE)</f>
        <v>#N/A</v>
      </c>
      <c r="O1143" s="6" t="e">
        <f t="shared" si="81"/>
        <v>#N/A</v>
      </c>
      <c r="P1143" s="6" t="e">
        <f t="shared" si="82"/>
        <v>#N/A</v>
      </c>
      <c r="Q1143">
        <f t="shared" si="83"/>
        <v>0</v>
      </c>
    </row>
    <row r="1144" spans="14:17" x14ac:dyDescent="0.25">
      <c r="N1144" t="e">
        <f>VLOOKUP(B1144,'saldo z22k032'!D:F,3,FALSE)</f>
        <v>#N/A</v>
      </c>
      <c r="O1144" s="6" t="e">
        <f t="shared" si="81"/>
        <v>#N/A</v>
      </c>
      <c r="P1144" s="6" t="e">
        <f t="shared" si="82"/>
        <v>#N/A</v>
      </c>
      <c r="Q1144">
        <f t="shared" si="83"/>
        <v>0</v>
      </c>
    </row>
    <row r="1145" spans="14:17" x14ac:dyDescent="0.25">
      <c r="N1145" t="e">
        <f>VLOOKUP(B1145,'saldo z22k032'!D:F,3,FALSE)</f>
        <v>#N/A</v>
      </c>
      <c r="O1145" s="6" t="e">
        <f t="shared" si="81"/>
        <v>#N/A</v>
      </c>
      <c r="P1145" s="6" t="e">
        <f t="shared" si="82"/>
        <v>#N/A</v>
      </c>
      <c r="Q1145">
        <f t="shared" si="83"/>
        <v>0</v>
      </c>
    </row>
    <row r="1146" spans="14:17" x14ac:dyDescent="0.25">
      <c r="N1146" t="e">
        <f>VLOOKUP(B1146,'saldo z22k032'!D:F,3,FALSE)</f>
        <v>#N/A</v>
      </c>
      <c r="O1146" s="6" t="e">
        <f t="shared" si="81"/>
        <v>#N/A</v>
      </c>
      <c r="P1146" s="6" t="e">
        <f t="shared" si="82"/>
        <v>#N/A</v>
      </c>
      <c r="Q1146">
        <f t="shared" si="83"/>
        <v>0</v>
      </c>
    </row>
    <row r="1147" spans="14:17" x14ac:dyDescent="0.25">
      <c r="N1147" t="e">
        <f>VLOOKUP(B1147,'saldo z22k032'!D:F,3,FALSE)</f>
        <v>#N/A</v>
      </c>
      <c r="O1147" s="6" t="e">
        <f t="shared" si="81"/>
        <v>#N/A</v>
      </c>
      <c r="P1147" s="6" t="e">
        <f t="shared" si="82"/>
        <v>#N/A</v>
      </c>
      <c r="Q1147">
        <f t="shared" si="83"/>
        <v>0</v>
      </c>
    </row>
    <row r="1148" spans="14:17" x14ac:dyDescent="0.25">
      <c r="N1148" t="e">
        <f>VLOOKUP(B1148,'saldo z22k032'!D:F,3,FALSE)</f>
        <v>#N/A</v>
      </c>
      <c r="O1148" s="6" t="e">
        <f t="shared" si="81"/>
        <v>#N/A</v>
      </c>
      <c r="P1148" s="6" t="e">
        <f t="shared" si="82"/>
        <v>#N/A</v>
      </c>
      <c r="Q1148">
        <f t="shared" si="83"/>
        <v>0</v>
      </c>
    </row>
    <row r="1149" spans="14:17" x14ac:dyDescent="0.25">
      <c r="N1149" t="e">
        <f>VLOOKUP(B1149,'saldo z22k032'!D:F,3,FALSE)</f>
        <v>#N/A</v>
      </c>
      <c r="O1149" s="6" t="e">
        <f t="shared" si="81"/>
        <v>#N/A</v>
      </c>
      <c r="P1149" s="6" t="e">
        <f t="shared" si="82"/>
        <v>#N/A</v>
      </c>
      <c r="Q1149">
        <f t="shared" si="83"/>
        <v>0</v>
      </c>
    </row>
    <row r="1150" spans="14:17" x14ac:dyDescent="0.25">
      <c r="N1150" t="e">
        <f>VLOOKUP(B1150,'saldo z22k032'!D:F,3,FALSE)</f>
        <v>#N/A</v>
      </c>
      <c r="O1150" s="6" t="e">
        <f t="shared" si="81"/>
        <v>#N/A</v>
      </c>
      <c r="P1150" s="6" t="e">
        <f t="shared" si="82"/>
        <v>#N/A</v>
      </c>
      <c r="Q1150">
        <f t="shared" si="83"/>
        <v>0</v>
      </c>
    </row>
    <row r="1151" spans="14:17" x14ac:dyDescent="0.25">
      <c r="N1151" t="e">
        <f>VLOOKUP(B1151,'saldo z22k032'!D:F,3,FALSE)</f>
        <v>#N/A</v>
      </c>
      <c r="O1151" s="6" t="e">
        <f t="shared" si="81"/>
        <v>#N/A</v>
      </c>
      <c r="P1151" s="6" t="e">
        <f t="shared" si="82"/>
        <v>#N/A</v>
      </c>
      <c r="Q1151">
        <f t="shared" si="83"/>
        <v>0</v>
      </c>
    </row>
    <row r="1152" spans="14:17" x14ac:dyDescent="0.25">
      <c r="N1152" t="e">
        <f>VLOOKUP(B1152,'saldo z22k032'!D:F,3,FALSE)</f>
        <v>#N/A</v>
      </c>
      <c r="O1152" s="6" t="e">
        <f t="shared" si="81"/>
        <v>#N/A</v>
      </c>
      <c r="P1152" s="6" t="e">
        <f t="shared" si="82"/>
        <v>#N/A</v>
      </c>
      <c r="Q1152">
        <f t="shared" si="83"/>
        <v>0</v>
      </c>
    </row>
    <row r="1153" spans="14:17" x14ac:dyDescent="0.25">
      <c r="N1153" t="e">
        <f>VLOOKUP(B1153,'saldo z22k032'!D:F,3,FALSE)</f>
        <v>#N/A</v>
      </c>
      <c r="O1153" s="6" t="e">
        <f t="shared" si="81"/>
        <v>#N/A</v>
      </c>
      <c r="P1153" s="6" t="e">
        <f t="shared" si="82"/>
        <v>#N/A</v>
      </c>
      <c r="Q1153">
        <f t="shared" si="83"/>
        <v>0</v>
      </c>
    </row>
    <row r="1154" spans="14:17" x14ac:dyDescent="0.25">
      <c r="N1154" t="e">
        <f>VLOOKUP(B1154,'saldo z22k032'!D:F,3,FALSE)</f>
        <v>#N/A</v>
      </c>
      <c r="O1154" s="6" t="e">
        <f t="shared" si="81"/>
        <v>#N/A</v>
      </c>
      <c r="P1154" s="6" t="e">
        <f t="shared" si="82"/>
        <v>#N/A</v>
      </c>
      <c r="Q1154">
        <f t="shared" si="83"/>
        <v>0</v>
      </c>
    </row>
    <row r="1155" spans="14:17" x14ac:dyDescent="0.25">
      <c r="N1155" t="e">
        <f>VLOOKUP(B1155,'saldo z22k032'!D:F,3,FALSE)</f>
        <v>#N/A</v>
      </c>
      <c r="O1155" s="6" t="e">
        <f t="shared" si="81"/>
        <v>#N/A</v>
      </c>
      <c r="P1155" s="6" t="e">
        <f t="shared" si="82"/>
        <v>#N/A</v>
      </c>
      <c r="Q1155">
        <f t="shared" si="83"/>
        <v>0</v>
      </c>
    </row>
    <row r="1156" spans="14:17" x14ac:dyDescent="0.25">
      <c r="N1156" t="e">
        <f>VLOOKUP(B1156,'saldo z22k032'!D:F,3,FALSE)</f>
        <v>#N/A</v>
      </c>
      <c r="O1156" s="6" t="e">
        <f t="shared" si="81"/>
        <v>#N/A</v>
      </c>
      <c r="P1156" s="6" t="e">
        <f t="shared" si="82"/>
        <v>#N/A</v>
      </c>
      <c r="Q1156">
        <f t="shared" si="83"/>
        <v>0</v>
      </c>
    </row>
    <row r="1157" spans="14:17" x14ac:dyDescent="0.25">
      <c r="N1157" t="e">
        <f>VLOOKUP(B1157,'saldo z22k032'!D:F,3,FALSE)</f>
        <v>#N/A</v>
      </c>
      <c r="O1157" s="6" t="e">
        <f t="shared" si="81"/>
        <v>#N/A</v>
      </c>
      <c r="P1157" s="6" t="e">
        <f t="shared" si="82"/>
        <v>#N/A</v>
      </c>
      <c r="Q1157">
        <f t="shared" si="83"/>
        <v>0</v>
      </c>
    </row>
    <row r="1158" spans="14:17" x14ac:dyDescent="0.25">
      <c r="N1158" t="e">
        <f>VLOOKUP(B1158,'saldo z22k032'!D:F,3,FALSE)</f>
        <v>#N/A</v>
      </c>
      <c r="O1158" s="6" t="e">
        <f t="shared" si="81"/>
        <v>#N/A</v>
      </c>
      <c r="P1158" s="6" t="e">
        <f t="shared" si="82"/>
        <v>#N/A</v>
      </c>
      <c r="Q1158">
        <f t="shared" si="83"/>
        <v>0</v>
      </c>
    </row>
    <row r="1159" spans="14:17" x14ac:dyDescent="0.25">
      <c r="N1159" t="e">
        <f>VLOOKUP(B1159,'saldo z22k032'!D:F,3,FALSE)</f>
        <v>#N/A</v>
      </c>
      <c r="O1159" s="6" t="e">
        <f t="shared" si="81"/>
        <v>#N/A</v>
      </c>
      <c r="P1159" s="6" t="e">
        <f t="shared" si="82"/>
        <v>#N/A</v>
      </c>
      <c r="Q1159">
        <f t="shared" si="83"/>
        <v>0</v>
      </c>
    </row>
    <row r="1160" spans="14:17" x14ac:dyDescent="0.25">
      <c r="N1160" t="e">
        <f>VLOOKUP(B1160,'saldo z22k032'!D:F,3,FALSE)</f>
        <v>#N/A</v>
      </c>
      <c r="O1160" s="6" t="e">
        <f t="shared" si="81"/>
        <v>#N/A</v>
      </c>
      <c r="P1160" s="6" t="e">
        <f t="shared" si="82"/>
        <v>#N/A</v>
      </c>
      <c r="Q1160">
        <f t="shared" si="83"/>
        <v>0</v>
      </c>
    </row>
    <row r="1161" spans="14:17" x14ac:dyDescent="0.25">
      <c r="N1161" t="e">
        <f>VLOOKUP(B1161,'saldo z22k032'!D:F,3,FALSE)</f>
        <v>#N/A</v>
      </c>
      <c r="O1161" s="6" t="e">
        <f t="shared" si="81"/>
        <v>#N/A</v>
      </c>
      <c r="P1161" s="6" t="e">
        <f t="shared" si="82"/>
        <v>#N/A</v>
      </c>
      <c r="Q1161">
        <f t="shared" si="83"/>
        <v>0</v>
      </c>
    </row>
    <row r="1162" spans="14:17" x14ac:dyDescent="0.25">
      <c r="N1162" t="e">
        <f>VLOOKUP(B1162,'saldo z22k032'!D:F,3,FALSE)</f>
        <v>#N/A</v>
      </c>
      <c r="O1162" s="6" t="e">
        <f t="shared" si="81"/>
        <v>#N/A</v>
      </c>
      <c r="P1162" s="6" t="e">
        <f t="shared" si="82"/>
        <v>#N/A</v>
      </c>
      <c r="Q1162">
        <f t="shared" si="83"/>
        <v>0</v>
      </c>
    </row>
    <row r="1163" spans="14:17" x14ac:dyDescent="0.25">
      <c r="N1163" t="e">
        <f>VLOOKUP(B1163,'saldo z22k032'!D:F,3,FALSE)</f>
        <v>#N/A</v>
      </c>
      <c r="O1163" s="6" t="e">
        <f t="shared" si="81"/>
        <v>#N/A</v>
      </c>
      <c r="P1163" s="6" t="e">
        <f t="shared" si="82"/>
        <v>#N/A</v>
      </c>
      <c r="Q1163">
        <f t="shared" si="83"/>
        <v>0</v>
      </c>
    </row>
    <row r="1164" spans="14:17" x14ac:dyDescent="0.25">
      <c r="N1164" t="e">
        <f>VLOOKUP(B1164,'saldo z22k032'!D:F,3,FALSE)</f>
        <v>#N/A</v>
      </c>
      <c r="O1164" s="6" t="e">
        <f t="shared" si="81"/>
        <v>#N/A</v>
      </c>
      <c r="P1164" s="6" t="e">
        <f t="shared" si="82"/>
        <v>#N/A</v>
      </c>
      <c r="Q1164">
        <f t="shared" si="83"/>
        <v>0</v>
      </c>
    </row>
    <row r="1165" spans="14:17" x14ac:dyDescent="0.25">
      <c r="N1165" t="e">
        <f>VLOOKUP(B1165,'saldo z22k032'!D:F,3,FALSE)</f>
        <v>#N/A</v>
      </c>
      <c r="O1165" s="6" t="e">
        <f t="shared" si="81"/>
        <v>#N/A</v>
      </c>
      <c r="P1165" s="6" t="e">
        <f t="shared" si="82"/>
        <v>#N/A</v>
      </c>
      <c r="Q1165">
        <f t="shared" si="83"/>
        <v>0</v>
      </c>
    </row>
    <row r="1166" spans="14:17" x14ac:dyDescent="0.25">
      <c r="N1166" t="e">
        <f>VLOOKUP(B1166,'saldo z22k032'!D:F,3,FALSE)</f>
        <v>#N/A</v>
      </c>
      <c r="O1166" s="6" t="e">
        <f t="shared" si="81"/>
        <v>#N/A</v>
      </c>
      <c r="P1166" s="6" t="e">
        <f t="shared" si="82"/>
        <v>#N/A</v>
      </c>
      <c r="Q1166">
        <f t="shared" si="83"/>
        <v>0</v>
      </c>
    </row>
    <row r="1167" spans="14:17" x14ac:dyDescent="0.25">
      <c r="N1167" t="e">
        <f>VLOOKUP(B1167,'saldo z22k032'!D:F,3,FALSE)</f>
        <v>#N/A</v>
      </c>
      <c r="O1167" s="6" t="e">
        <f t="shared" si="81"/>
        <v>#N/A</v>
      </c>
      <c r="P1167" s="6" t="e">
        <f t="shared" si="82"/>
        <v>#N/A</v>
      </c>
      <c r="Q1167">
        <f t="shared" si="83"/>
        <v>0</v>
      </c>
    </row>
    <row r="1168" spans="14:17" x14ac:dyDescent="0.25">
      <c r="N1168" t="e">
        <f>VLOOKUP(B1168,'saldo z22k032'!D:F,3,FALSE)</f>
        <v>#N/A</v>
      </c>
      <c r="O1168" s="6" t="e">
        <f t="shared" si="81"/>
        <v>#N/A</v>
      </c>
      <c r="P1168" s="6" t="e">
        <f t="shared" si="82"/>
        <v>#N/A</v>
      </c>
      <c r="Q1168">
        <f t="shared" si="83"/>
        <v>0</v>
      </c>
    </row>
    <row r="1169" spans="14:17" x14ac:dyDescent="0.25">
      <c r="N1169" t="e">
        <f>VLOOKUP(B1169,'saldo z22k032'!D:F,3,FALSE)</f>
        <v>#N/A</v>
      </c>
      <c r="O1169" s="6" t="e">
        <f t="shared" si="81"/>
        <v>#N/A</v>
      </c>
      <c r="P1169" s="6" t="e">
        <f t="shared" si="82"/>
        <v>#N/A</v>
      </c>
      <c r="Q1169">
        <f t="shared" si="83"/>
        <v>0</v>
      </c>
    </row>
    <row r="1170" spans="14:17" x14ac:dyDescent="0.25">
      <c r="N1170" t="e">
        <f>VLOOKUP(B1170,'saldo z22k032'!D:F,3,FALSE)</f>
        <v>#N/A</v>
      </c>
      <c r="O1170" s="6" t="e">
        <f t="shared" si="81"/>
        <v>#N/A</v>
      </c>
      <c r="P1170" s="6" t="e">
        <f t="shared" si="82"/>
        <v>#N/A</v>
      </c>
      <c r="Q1170">
        <f t="shared" si="83"/>
        <v>0</v>
      </c>
    </row>
    <row r="1171" spans="14:17" x14ac:dyDescent="0.25">
      <c r="N1171" t="e">
        <f>VLOOKUP(B1171,'saldo z22k032'!D:F,3,FALSE)</f>
        <v>#N/A</v>
      </c>
      <c r="O1171" s="6" t="e">
        <f t="shared" si="81"/>
        <v>#N/A</v>
      </c>
      <c r="P1171" s="6" t="e">
        <f t="shared" si="82"/>
        <v>#N/A</v>
      </c>
      <c r="Q1171">
        <f t="shared" si="83"/>
        <v>0</v>
      </c>
    </row>
    <row r="1172" spans="14:17" x14ac:dyDescent="0.25">
      <c r="N1172" t="e">
        <f>VLOOKUP(B1172,'saldo z22k032'!D:F,3,FALSE)</f>
        <v>#N/A</v>
      </c>
      <c r="O1172" s="6" t="e">
        <f t="shared" si="81"/>
        <v>#N/A</v>
      </c>
      <c r="P1172" s="6" t="e">
        <f t="shared" si="82"/>
        <v>#N/A</v>
      </c>
      <c r="Q1172">
        <f t="shared" si="83"/>
        <v>0</v>
      </c>
    </row>
    <row r="1173" spans="14:17" x14ac:dyDescent="0.25">
      <c r="N1173" t="e">
        <f>VLOOKUP(B1173,'saldo z22k032'!D:F,3,FALSE)</f>
        <v>#N/A</v>
      </c>
      <c r="O1173" s="6" t="e">
        <f t="shared" si="81"/>
        <v>#N/A</v>
      </c>
      <c r="P1173" s="6" t="e">
        <f t="shared" si="82"/>
        <v>#N/A</v>
      </c>
      <c r="Q1173">
        <f t="shared" si="83"/>
        <v>0</v>
      </c>
    </row>
    <row r="1174" spans="14:17" x14ac:dyDescent="0.25">
      <c r="N1174" t="e">
        <f>VLOOKUP(B1174,'saldo z22k032'!D:F,3,FALSE)</f>
        <v>#N/A</v>
      </c>
      <c r="O1174" s="6" t="e">
        <f t="shared" si="81"/>
        <v>#N/A</v>
      </c>
      <c r="P1174" s="6" t="e">
        <f t="shared" si="82"/>
        <v>#N/A</v>
      </c>
      <c r="Q1174">
        <f t="shared" si="83"/>
        <v>0</v>
      </c>
    </row>
    <row r="1175" spans="14:17" x14ac:dyDescent="0.25">
      <c r="N1175" t="e">
        <f>VLOOKUP(B1175,'saldo z22k032'!D:F,3,FALSE)</f>
        <v>#N/A</v>
      </c>
      <c r="O1175" s="6" t="e">
        <f t="shared" si="81"/>
        <v>#N/A</v>
      </c>
      <c r="P1175" s="6" t="e">
        <f t="shared" si="82"/>
        <v>#N/A</v>
      </c>
      <c r="Q1175">
        <f t="shared" si="83"/>
        <v>0</v>
      </c>
    </row>
    <row r="1176" spans="14:17" x14ac:dyDescent="0.25">
      <c r="N1176" t="e">
        <f>VLOOKUP(B1176,'saldo z22k032'!D:F,3,FALSE)</f>
        <v>#N/A</v>
      </c>
      <c r="O1176" s="6" t="e">
        <f t="shared" si="81"/>
        <v>#N/A</v>
      </c>
      <c r="P1176" s="6" t="e">
        <f t="shared" si="82"/>
        <v>#N/A</v>
      </c>
      <c r="Q1176">
        <f t="shared" si="83"/>
        <v>0</v>
      </c>
    </row>
    <row r="1177" spans="14:17" x14ac:dyDescent="0.25">
      <c r="N1177" t="e">
        <f>VLOOKUP(B1177,'saldo z22k032'!D:F,3,FALSE)</f>
        <v>#N/A</v>
      </c>
      <c r="O1177" s="6" t="e">
        <f t="shared" si="81"/>
        <v>#N/A</v>
      </c>
      <c r="P1177" s="6" t="e">
        <f t="shared" si="82"/>
        <v>#N/A</v>
      </c>
      <c r="Q1177">
        <f t="shared" si="83"/>
        <v>0</v>
      </c>
    </row>
    <row r="1178" spans="14:17" x14ac:dyDescent="0.25">
      <c r="N1178" t="e">
        <f>VLOOKUP(B1178,'saldo z22k032'!D:F,3,FALSE)</f>
        <v>#N/A</v>
      </c>
      <c r="O1178" s="6" t="e">
        <f t="shared" si="81"/>
        <v>#N/A</v>
      </c>
      <c r="P1178" s="6" t="e">
        <f t="shared" si="82"/>
        <v>#N/A</v>
      </c>
      <c r="Q1178">
        <f t="shared" si="83"/>
        <v>0</v>
      </c>
    </row>
    <row r="1179" spans="14:17" x14ac:dyDescent="0.25">
      <c r="N1179" t="e">
        <f>VLOOKUP(B1179,'saldo z22k032'!D:F,3,FALSE)</f>
        <v>#N/A</v>
      </c>
      <c r="O1179" s="6" t="e">
        <f t="shared" si="81"/>
        <v>#N/A</v>
      </c>
      <c r="P1179" s="6" t="e">
        <f t="shared" si="82"/>
        <v>#N/A</v>
      </c>
      <c r="Q1179">
        <f t="shared" si="83"/>
        <v>0</v>
      </c>
    </row>
    <row r="1180" spans="14:17" x14ac:dyDescent="0.25">
      <c r="N1180" t="e">
        <f>VLOOKUP(B1180,'saldo z22k032'!D:F,3,FALSE)</f>
        <v>#N/A</v>
      </c>
      <c r="O1180" s="6" t="e">
        <f t="shared" si="81"/>
        <v>#N/A</v>
      </c>
      <c r="P1180" s="6" t="e">
        <f t="shared" si="82"/>
        <v>#N/A</v>
      </c>
      <c r="Q1180">
        <f t="shared" si="83"/>
        <v>0</v>
      </c>
    </row>
    <row r="1181" spans="14:17" x14ac:dyDescent="0.25">
      <c r="N1181" t="e">
        <f>VLOOKUP(B1181,'saldo z22k032'!D:F,3,FALSE)</f>
        <v>#N/A</v>
      </c>
      <c r="O1181" s="6" t="e">
        <f t="shared" ref="O1181:O1244" si="84">G1181-N1181</f>
        <v>#N/A</v>
      </c>
      <c r="P1181" s="6" t="e">
        <f t="shared" ref="P1181:P1244" si="85">O1181-M1181</f>
        <v>#N/A</v>
      </c>
      <c r="Q1181">
        <f t="shared" ref="Q1181:Q1244" si="86">A1181</f>
        <v>0</v>
      </c>
    </row>
    <row r="1182" spans="14:17" x14ac:dyDescent="0.25">
      <c r="N1182" t="e">
        <f>VLOOKUP(B1182,'saldo z22k032'!D:F,3,FALSE)</f>
        <v>#N/A</v>
      </c>
      <c r="O1182" s="6" t="e">
        <f t="shared" si="84"/>
        <v>#N/A</v>
      </c>
      <c r="P1182" s="6" t="e">
        <f t="shared" si="85"/>
        <v>#N/A</v>
      </c>
      <c r="Q1182">
        <f t="shared" si="86"/>
        <v>0</v>
      </c>
    </row>
    <row r="1183" spans="14:17" x14ac:dyDescent="0.25">
      <c r="N1183" t="e">
        <f>VLOOKUP(B1183,'saldo z22k032'!D:F,3,FALSE)</f>
        <v>#N/A</v>
      </c>
      <c r="O1183" s="6" t="e">
        <f t="shared" si="84"/>
        <v>#N/A</v>
      </c>
      <c r="P1183" s="6" t="e">
        <f t="shared" si="85"/>
        <v>#N/A</v>
      </c>
      <c r="Q1183">
        <f t="shared" si="86"/>
        <v>0</v>
      </c>
    </row>
    <row r="1184" spans="14:17" x14ac:dyDescent="0.25">
      <c r="N1184" t="e">
        <f>VLOOKUP(B1184,'saldo z22k032'!D:F,3,FALSE)</f>
        <v>#N/A</v>
      </c>
      <c r="O1184" s="6" t="e">
        <f t="shared" si="84"/>
        <v>#N/A</v>
      </c>
      <c r="P1184" s="6" t="e">
        <f t="shared" si="85"/>
        <v>#N/A</v>
      </c>
      <c r="Q1184">
        <f t="shared" si="86"/>
        <v>0</v>
      </c>
    </row>
    <row r="1185" spans="14:17" x14ac:dyDescent="0.25">
      <c r="N1185" t="e">
        <f>VLOOKUP(B1185,'saldo z22k032'!D:F,3,FALSE)</f>
        <v>#N/A</v>
      </c>
      <c r="O1185" s="6" t="e">
        <f t="shared" si="84"/>
        <v>#N/A</v>
      </c>
      <c r="P1185" s="6" t="e">
        <f t="shared" si="85"/>
        <v>#N/A</v>
      </c>
      <c r="Q1185">
        <f t="shared" si="86"/>
        <v>0</v>
      </c>
    </row>
    <row r="1186" spans="14:17" x14ac:dyDescent="0.25">
      <c r="N1186" t="e">
        <f>VLOOKUP(B1186,'saldo z22k032'!D:F,3,FALSE)</f>
        <v>#N/A</v>
      </c>
      <c r="O1186" s="6" t="e">
        <f t="shared" si="84"/>
        <v>#N/A</v>
      </c>
      <c r="P1186" s="6" t="e">
        <f t="shared" si="85"/>
        <v>#N/A</v>
      </c>
      <c r="Q1186">
        <f t="shared" si="86"/>
        <v>0</v>
      </c>
    </row>
    <row r="1187" spans="14:17" x14ac:dyDescent="0.25">
      <c r="N1187" t="e">
        <f>VLOOKUP(B1187,'saldo z22k032'!D:F,3,FALSE)</f>
        <v>#N/A</v>
      </c>
      <c r="O1187" s="6" t="e">
        <f t="shared" si="84"/>
        <v>#N/A</v>
      </c>
      <c r="P1187" s="6" t="e">
        <f t="shared" si="85"/>
        <v>#N/A</v>
      </c>
      <c r="Q1187">
        <f t="shared" si="86"/>
        <v>0</v>
      </c>
    </row>
    <row r="1188" spans="14:17" x14ac:dyDescent="0.25">
      <c r="N1188" t="e">
        <f>VLOOKUP(B1188,'saldo z22k032'!D:F,3,FALSE)</f>
        <v>#N/A</v>
      </c>
      <c r="O1188" s="6" t="e">
        <f t="shared" si="84"/>
        <v>#N/A</v>
      </c>
      <c r="P1188" s="6" t="e">
        <f t="shared" si="85"/>
        <v>#N/A</v>
      </c>
      <c r="Q1188">
        <f t="shared" si="86"/>
        <v>0</v>
      </c>
    </row>
    <row r="1189" spans="14:17" x14ac:dyDescent="0.25">
      <c r="N1189" t="e">
        <f>VLOOKUP(B1189,'saldo z22k032'!D:F,3,FALSE)</f>
        <v>#N/A</v>
      </c>
      <c r="O1189" s="6" t="e">
        <f t="shared" si="84"/>
        <v>#N/A</v>
      </c>
      <c r="P1189" s="6" t="e">
        <f t="shared" si="85"/>
        <v>#N/A</v>
      </c>
      <c r="Q1189">
        <f t="shared" si="86"/>
        <v>0</v>
      </c>
    </row>
    <row r="1190" spans="14:17" x14ac:dyDescent="0.25">
      <c r="N1190" t="e">
        <f>VLOOKUP(B1190,'saldo z22k032'!D:F,3,FALSE)</f>
        <v>#N/A</v>
      </c>
      <c r="O1190" s="6" t="e">
        <f t="shared" si="84"/>
        <v>#N/A</v>
      </c>
      <c r="P1190" s="6" t="e">
        <f t="shared" si="85"/>
        <v>#N/A</v>
      </c>
      <c r="Q1190">
        <f t="shared" si="86"/>
        <v>0</v>
      </c>
    </row>
    <row r="1191" spans="14:17" x14ac:dyDescent="0.25">
      <c r="N1191" t="e">
        <f>VLOOKUP(B1191,'saldo z22k032'!D:F,3,FALSE)</f>
        <v>#N/A</v>
      </c>
      <c r="O1191" s="6" t="e">
        <f t="shared" si="84"/>
        <v>#N/A</v>
      </c>
      <c r="P1191" s="6" t="e">
        <f t="shared" si="85"/>
        <v>#N/A</v>
      </c>
      <c r="Q1191">
        <f t="shared" si="86"/>
        <v>0</v>
      </c>
    </row>
    <row r="1192" spans="14:17" x14ac:dyDescent="0.25">
      <c r="N1192" t="e">
        <f>VLOOKUP(B1192,'saldo z22k032'!D:F,3,FALSE)</f>
        <v>#N/A</v>
      </c>
      <c r="O1192" s="6" t="e">
        <f t="shared" si="84"/>
        <v>#N/A</v>
      </c>
      <c r="P1192" s="6" t="e">
        <f t="shared" si="85"/>
        <v>#N/A</v>
      </c>
      <c r="Q1192">
        <f t="shared" si="86"/>
        <v>0</v>
      </c>
    </row>
    <row r="1193" spans="14:17" x14ac:dyDescent="0.25">
      <c r="N1193" t="e">
        <f>VLOOKUP(B1193,'saldo z22k032'!D:F,3,FALSE)</f>
        <v>#N/A</v>
      </c>
      <c r="O1193" s="6" t="e">
        <f t="shared" si="84"/>
        <v>#N/A</v>
      </c>
      <c r="P1193" s="6" t="e">
        <f t="shared" si="85"/>
        <v>#N/A</v>
      </c>
      <c r="Q1193">
        <f t="shared" si="86"/>
        <v>0</v>
      </c>
    </row>
    <row r="1194" spans="14:17" x14ac:dyDescent="0.25">
      <c r="N1194" t="e">
        <f>VLOOKUP(B1194,'saldo z22k032'!D:F,3,FALSE)</f>
        <v>#N/A</v>
      </c>
      <c r="O1194" s="6" t="e">
        <f t="shared" si="84"/>
        <v>#N/A</v>
      </c>
      <c r="P1194" s="6" t="e">
        <f t="shared" si="85"/>
        <v>#N/A</v>
      </c>
      <c r="Q1194">
        <f t="shared" si="86"/>
        <v>0</v>
      </c>
    </row>
    <row r="1195" spans="14:17" x14ac:dyDescent="0.25">
      <c r="N1195" t="e">
        <f>VLOOKUP(B1195,'saldo z22k032'!D:F,3,FALSE)</f>
        <v>#N/A</v>
      </c>
      <c r="O1195" s="6" t="e">
        <f t="shared" si="84"/>
        <v>#N/A</v>
      </c>
      <c r="P1195" s="6" t="e">
        <f t="shared" si="85"/>
        <v>#N/A</v>
      </c>
      <c r="Q1195">
        <f t="shared" si="86"/>
        <v>0</v>
      </c>
    </row>
    <row r="1196" spans="14:17" x14ac:dyDescent="0.25">
      <c r="N1196" t="e">
        <f>VLOOKUP(B1196,'saldo z22k032'!D:F,3,FALSE)</f>
        <v>#N/A</v>
      </c>
      <c r="O1196" s="6" t="e">
        <f t="shared" si="84"/>
        <v>#N/A</v>
      </c>
      <c r="P1196" s="6" t="e">
        <f t="shared" si="85"/>
        <v>#N/A</v>
      </c>
      <c r="Q1196">
        <f t="shared" si="86"/>
        <v>0</v>
      </c>
    </row>
    <row r="1197" spans="14:17" x14ac:dyDescent="0.25">
      <c r="N1197" t="e">
        <f>VLOOKUP(B1197,'saldo z22k032'!D:F,3,FALSE)</f>
        <v>#N/A</v>
      </c>
      <c r="O1197" s="6" t="e">
        <f t="shared" si="84"/>
        <v>#N/A</v>
      </c>
      <c r="P1197" s="6" t="e">
        <f t="shared" si="85"/>
        <v>#N/A</v>
      </c>
      <c r="Q1197">
        <f t="shared" si="86"/>
        <v>0</v>
      </c>
    </row>
    <row r="1198" spans="14:17" x14ac:dyDescent="0.25">
      <c r="N1198" t="e">
        <f>VLOOKUP(B1198,'saldo z22k032'!D:F,3,FALSE)</f>
        <v>#N/A</v>
      </c>
      <c r="O1198" s="6" t="e">
        <f t="shared" si="84"/>
        <v>#N/A</v>
      </c>
      <c r="P1198" s="6" t="e">
        <f t="shared" si="85"/>
        <v>#N/A</v>
      </c>
      <c r="Q1198">
        <f t="shared" si="86"/>
        <v>0</v>
      </c>
    </row>
    <row r="1199" spans="14:17" x14ac:dyDescent="0.25">
      <c r="N1199" t="e">
        <f>VLOOKUP(B1199,'saldo z22k032'!D:F,3,FALSE)</f>
        <v>#N/A</v>
      </c>
      <c r="O1199" s="6" t="e">
        <f t="shared" si="84"/>
        <v>#N/A</v>
      </c>
      <c r="P1199" s="6" t="e">
        <f t="shared" si="85"/>
        <v>#N/A</v>
      </c>
      <c r="Q1199">
        <f t="shared" si="86"/>
        <v>0</v>
      </c>
    </row>
    <row r="1200" spans="14:17" x14ac:dyDescent="0.25">
      <c r="N1200" t="e">
        <f>VLOOKUP(B1200,'saldo z22k032'!D:F,3,FALSE)</f>
        <v>#N/A</v>
      </c>
      <c r="O1200" s="6" t="e">
        <f t="shared" si="84"/>
        <v>#N/A</v>
      </c>
      <c r="P1200" s="6" t="e">
        <f t="shared" si="85"/>
        <v>#N/A</v>
      </c>
      <c r="Q1200">
        <f t="shared" si="86"/>
        <v>0</v>
      </c>
    </row>
    <row r="1201" spans="14:17" x14ac:dyDescent="0.25">
      <c r="N1201" t="e">
        <f>VLOOKUP(B1201,'saldo z22k032'!D:F,3,FALSE)</f>
        <v>#N/A</v>
      </c>
      <c r="O1201" s="6" t="e">
        <f t="shared" si="84"/>
        <v>#N/A</v>
      </c>
      <c r="P1201" s="6" t="e">
        <f t="shared" si="85"/>
        <v>#N/A</v>
      </c>
      <c r="Q1201">
        <f t="shared" si="86"/>
        <v>0</v>
      </c>
    </row>
    <row r="1202" spans="14:17" x14ac:dyDescent="0.25">
      <c r="N1202" t="e">
        <f>VLOOKUP(B1202,'saldo z22k032'!D:F,3,FALSE)</f>
        <v>#N/A</v>
      </c>
      <c r="O1202" s="6" t="e">
        <f t="shared" si="84"/>
        <v>#N/A</v>
      </c>
      <c r="P1202" s="6" t="e">
        <f t="shared" si="85"/>
        <v>#N/A</v>
      </c>
      <c r="Q1202">
        <f t="shared" si="86"/>
        <v>0</v>
      </c>
    </row>
    <row r="1203" spans="14:17" x14ac:dyDescent="0.25">
      <c r="N1203" t="e">
        <f>VLOOKUP(B1203,'saldo z22k032'!D:F,3,FALSE)</f>
        <v>#N/A</v>
      </c>
      <c r="O1203" s="6" t="e">
        <f t="shared" si="84"/>
        <v>#N/A</v>
      </c>
      <c r="P1203" s="6" t="e">
        <f t="shared" si="85"/>
        <v>#N/A</v>
      </c>
      <c r="Q1203">
        <f t="shared" si="86"/>
        <v>0</v>
      </c>
    </row>
    <row r="1204" spans="14:17" x14ac:dyDescent="0.25">
      <c r="N1204" t="e">
        <f>VLOOKUP(B1204,'saldo z22k032'!D:F,3,FALSE)</f>
        <v>#N/A</v>
      </c>
      <c r="O1204" s="6" t="e">
        <f t="shared" si="84"/>
        <v>#N/A</v>
      </c>
      <c r="P1204" s="6" t="e">
        <f t="shared" si="85"/>
        <v>#N/A</v>
      </c>
      <c r="Q1204">
        <f t="shared" si="86"/>
        <v>0</v>
      </c>
    </row>
    <row r="1205" spans="14:17" x14ac:dyDescent="0.25">
      <c r="N1205" t="e">
        <f>VLOOKUP(B1205,'saldo z22k032'!D:F,3,FALSE)</f>
        <v>#N/A</v>
      </c>
      <c r="O1205" s="6" t="e">
        <f t="shared" si="84"/>
        <v>#N/A</v>
      </c>
      <c r="P1205" s="6" t="e">
        <f t="shared" si="85"/>
        <v>#N/A</v>
      </c>
      <c r="Q1205">
        <f t="shared" si="86"/>
        <v>0</v>
      </c>
    </row>
    <row r="1206" spans="14:17" x14ac:dyDescent="0.25">
      <c r="N1206" t="e">
        <f>VLOOKUP(B1206,'saldo z22k032'!D:F,3,FALSE)</f>
        <v>#N/A</v>
      </c>
      <c r="O1206" s="6" t="e">
        <f t="shared" si="84"/>
        <v>#N/A</v>
      </c>
      <c r="P1206" s="6" t="e">
        <f t="shared" si="85"/>
        <v>#N/A</v>
      </c>
      <c r="Q1206">
        <f t="shared" si="86"/>
        <v>0</v>
      </c>
    </row>
    <row r="1207" spans="14:17" x14ac:dyDescent="0.25">
      <c r="N1207" t="e">
        <f>VLOOKUP(B1207,'saldo z22k032'!D:F,3,FALSE)</f>
        <v>#N/A</v>
      </c>
      <c r="O1207" s="6" t="e">
        <f t="shared" si="84"/>
        <v>#N/A</v>
      </c>
      <c r="P1207" s="6" t="e">
        <f t="shared" si="85"/>
        <v>#N/A</v>
      </c>
      <c r="Q1207">
        <f t="shared" si="86"/>
        <v>0</v>
      </c>
    </row>
    <row r="1208" spans="14:17" x14ac:dyDescent="0.25">
      <c r="N1208" t="e">
        <f>VLOOKUP(B1208,'saldo z22k032'!D:F,3,FALSE)</f>
        <v>#N/A</v>
      </c>
      <c r="O1208" s="6" t="e">
        <f t="shared" si="84"/>
        <v>#N/A</v>
      </c>
      <c r="P1208" s="6" t="e">
        <f t="shared" si="85"/>
        <v>#N/A</v>
      </c>
      <c r="Q1208">
        <f t="shared" si="86"/>
        <v>0</v>
      </c>
    </row>
    <row r="1209" spans="14:17" x14ac:dyDescent="0.25">
      <c r="N1209" t="e">
        <f>VLOOKUP(B1209,'saldo z22k032'!D:F,3,FALSE)</f>
        <v>#N/A</v>
      </c>
      <c r="O1209" s="6" t="e">
        <f t="shared" si="84"/>
        <v>#N/A</v>
      </c>
      <c r="P1209" s="6" t="e">
        <f t="shared" si="85"/>
        <v>#N/A</v>
      </c>
      <c r="Q1209">
        <f t="shared" si="86"/>
        <v>0</v>
      </c>
    </row>
    <row r="1210" spans="14:17" x14ac:dyDescent="0.25">
      <c r="N1210" t="e">
        <f>VLOOKUP(B1210,'saldo z22k032'!D:F,3,FALSE)</f>
        <v>#N/A</v>
      </c>
      <c r="O1210" s="6" t="e">
        <f t="shared" si="84"/>
        <v>#N/A</v>
      </c>
      <c r="P1210" s="6" t="e">
        <f t="shared" si="85"/>
        <v>#N/A</v>
      </c>
      <c r="Q1210">
        <f t="shared" si="86"/>
        <v>0</v>
      </c>
    </row>
    <row r="1211" spans="14:17" x14ac:dyDescent="0.25">
      <c r="N1211" t="e">
        <f>VLOOKUP(B1211,'saldo z22k032'!D:F,3,FALSE)</f>
        <v>#N/A</v>
      </c>
      <c r="O1211" s="6" t="e">
        <f t="shared" si="84"/>
        <v>#N/A</v>
      </c>
      <c r="P1211" s="6" t="e">
        <f t="shared" si="85"/>
        <v>#N/A</v>
      </c>
      <c r="Q1211">
        <f t="shared" si="86"/>
        <v>0</v>
      </c>
    </row>
    <row r="1212" spans="14:17" x14ac:dyDescent="0.25">
      <c r="N1212" t="e">
        <f>VLOOKUP(B1212,'saldo z22k032'!D:F,3,FALSE)</f>
        <v>#N/A</v>
      </c>
      <c r="O1212" s="6" t="e">
        <f t="shared" si="84"/>
        <v>#N/A</v>
      </c>
      <c r="P1212" s="6" t="e">
        <f t="shared" si="85"/>
        <v>#N/A</v>
      </c>
      <c r="Q1212">
        <f t="shared" si="86"/>
        <v>0</v>
      </c>
    </row>
    <row r="1213" spans="14:17" x14ac:dyDescent="0.25">
      <c r="N1213" t="e">
        <f>VLOOKUP(B1213,'saldo z22k032'!D:F,3,FALSE)</f>
        <v>#N/A</v>
      </c>
      <c r="O1213" s="6" t="e">
        <f t="shared" si="84"/>
        <v>#N/A</v>
      </c>
      <c r="P1213" s="6" t="e">
        <f t="shared" si="85"/>
        <v>#N/A</v>
      </c>
      <c r="Q1213">
        <f t="shared" si="86"/>
        <v>0</v>
      </c>
    </row>
    <row r="1214" spans="14:17" x14ac:dyDescent="0.25">
      <c r="N1214" t="e">
        <f>VLOOKUP(B1214,'saldo z22k032'!D:F,3,FALSE)</f>
        <v>#N/A</v>
      </c>
      <c r="O1214" s="6" t="e">
        <f t="shared" si="84"/>
        <v>#N/A</v>
      </c>
      <c r="P1214" s="6" t="e">
        <f t="shared" si="85"/>
        <v>#N/A</v>
      </c>
      <c r="Q1214">
        <f t="shared" si="86"/>
        <v>0</v>
      </c>
    </row>
    <row r="1215" spans="14:17" x14ac:dyDescent="0.25">
      <c r="N1215" t="e">
        <f>VLOOKUP(B1215,'saldo z22k032'!D:F,3,FALSE)</f>
        <v>#N/A</v>
      </c>
      <c r="O1215" s="6" t="e">
        <f t="shared" si="84"/>
        <v>#N/A</v>
      </c>
      <c r="P1215" s="6" t="e">
        <f t="shared" si="85"/>
        <v>#N/A</v>
      </c>
      <c r="Q1215">
        <f t="shared" si="86"/>
        <v>0</v>
      </c>
    </row>
    <row r="1216" spans="14:17" x14ac:dyDescent="0.25">
      <c r="N1216" t="e">
        <f>VLOOKUP(B1216,'saldo z22k032'!D:F,3,FALSE)</f>
        <v>#N/A</v>
      </c>
      <c r="O1216" s="6" t="e">
        <f t="shared" si="84"/>
        <v>#N/A</v>
      </c>
      <c r="P1216" s="6" t="e">
        <f t="shared" si="85"/>
        <v>#N/A</v>
      </c>
      <c r="Q1216">
        <f t="shared" si="86"/>
        <v>0</v>
      </c>
    </row>
    <row r="1217" spans="14:17" x14ac:dyDescent="0.25">
      <c r="N1217" t="e">
        <f>VLOOKUP(B1217,'saldo z22k032'!D:F,3,FALSE)</f>
        <v>#N/A</v>
      </c>
      <c r="O1217" s="6" t="e">
        <f t="shared" si="84"/>
        <v>#N/A</v>
      </c>
      <c r="P1217" s="6" t="e">
        <f t="shared" si="85"/>
        <v>#N/A</v>
      </c>
      <c r="Q1217">
        <f t="shared" si="86"/>
        <v>0</v>
      </c>
    </row>
    <row r="1218" spans="14:17" x14ac:dyDescent="0.25">
      <c r="N1218" t="e">
        <f>VLOOKUP(B1218,'saldo z22k032'!D:F,3,FALSE)</f>
        <v>#N/A</v>
      </c>
      <c r="O1218" s="6" t="e">
        <f t="shared" si="84"/>
        <v>#N/A</v>
      </c>
      <c r="P1218" s="6" t="e">
        <f t="shared" si="85"/>
        <v>#N/A</v>
      </c>
      <c r="Q1218">
        <f t="shared" si="86"/>
        <v>0</v>
      </c>
    </row>
    <row r="1219" spans="14:17" x14ac:dyDescent="0.25">
      <c r="N1219" t="e">
        <f>VLOOKUP(B1219,'saldo z22k032'!D:F,3,FALSE)</f>
        <v>#N/A</v>
      </c>
      <c r="O1219" s="6" t="e">
        <f t="shared" si="84"/>
        <v>#N/A</v>
      </c>
      <c r="P1219" s="6" t="e">
        <f t="shared" si="85"/>
        <v>#N/A</v>
      </c>
      <c r="Q1219">
        <f t="shared" si="86"/>
        <v>0</v>
      </c>
    </row>
    <row r="1220" spans="14:17" x14ac:dyDescent="0.25">
      <c r="N1220" t="e">
        <f>VLOOKUP(B1220,'saldo z22k032'!D:F,3,FALSE)</f>
        <v>#N/A</v>
      </c>
      <c r="O1220" s="6" t="e">
        <f t="shared" si="84"/>
        <v>#N/A</v>
      </c>
      <c r="P1220" s="6" t="e">
        <f t="shared" si="85"/>
        <v>#N/A</v>
      </c>
      <c r="Q1220">
        <f t="shared" si="86"/>
        <v>0</v>
      </c>
    </row>
    <row r="1221" spans="14:17" x14ac:dyDescent="0.25">
      <c r="N1221" t="e">
        <f>VLOOKUP(B1221,'saldo z22k032'!D:F,3,FALSE)</f>
        <v>#N/A</v>
      </c>
      <c r="O1221" s="6" t="e">
        <f t="shared" si="84"/>
        <v>#N/A</v>
      </c>
      <c r="P1221" s="6" t="e">
        <f t="shared" si="85"/>
        <v>#N/A</v>
      </c>
      <c r="Q1221">
        <f t="shared" si="86"/>
        <v>0</v>
      </c>
    </row>
    <row r="1222" spans="14:17" x14ac:dyDescent="0.25">
      <c r="N1222" t="e">
        <f>VLOOKUP(B1222,'saldo z22k032'!D:F,3,FALSE)</f>
        <v>#N/A</v>
      </c>
      <c r="O1222" s="6" t="e">
        <f t="shared" si="84"/>
        <v>#N/A</v>
      </c>
      <c r="P1222" s="6" t="e">
        <f t="shared" si="85"/>
        <v>#N/A</v>
      </c>
      <c r="Q1222">
        <f t="shared" si="86"/>
        <v>0</v>
      </c>
    </row>
    <row r="1223" spans="14:17" x14ac:dyDescent="0.25">
      <c r="N1223" t="e">
        <f>VLOOKUP(B1223,'saldo z22k032'!D:F,3,FALSE)</f>
        <v>#N/A</v>
      </c>
      <c r="O1223" s="6" t="e">
        <f t="shared" si="84"/>
        <v>#N/A</v>
      </c>
      <c r="P1223" s="6" t="e">
        <f t="shared" si="85"/>
        <v>#N/A</v>
      </c>
      <c r="Q1223">
        <f t="shared" si="86"/>
        <v>0</v>
      </c>
    </row>
    <row r="1224" spans="14:17" x14ac:dyDescent="0.25">
      <c r="N1224" t="e">
        <f>VLOOKUP(B1224,'saldo z22k032'!D:F,3,FALSE)</f>
        <v>#N/A</v>
      </c>
      <c r="O1224" s="6" t="e">
        <f t="shared" si="84"/>
        <v>#N/A</v>
      </c>
      <c r="P1224" s="6" t="e">
        <f t="shared" si="85"/>
        <v>#N/A</v>
      </c>
      <c r="Q1224">
        <f t="shared" si="86"/>
        <v>0</v>
      </c>
    </row>
    <row r="1225" spans="14:17" x14ac:dyDescent="0.25">
      <c r="N1225" t="e">
        <f>VLOOKUP(B1225,'saldo z22k032'!D:F,3,FALSE)</f>
        <v>#N/A</v>
      </c>
      <c r="O1225" s="6" t="e">
        <f t="shared" si="84"/>
        <v>#N/A</v>
      </c>
      <c r="P1225" s="6" t="e">
        <f t="shared" si="85"/>
        <v>#N/A</v>
      </c>
      <c r="Q1225">
        <f t="shared" si="86"/>
        <v>0</v>
      </c>
    </row>
    <row r="1226" spans="14:17" x14ac:dyDescent="0.25">
      <c r="N1226" t="e">
        <f>VLOOKUP(B1226,'saldo z22k032'!D:F,3,FALSE)</f>
        <v>#N/A</v>
      </c>
      <c r="O1226" s="6" t="e">
        <f t="shared" si="84"/>
        <v>#N/A</v>
      </c>
      <c r="P1226" s="6" t="e">
        <f t="shared" si="85"/>
        <v>#N/A</v>
      </c>
      <c r="Q1226">
        <f t="shared" si="86"/>
        <v>0</v>
      </c>
    </row>
    <row r="1227" spans="14:17" x14ac:dyDescent="0.25">
      <c r="N1227" t="e">
        <f>VLOOKUP(B1227,'saldo z22k032'!D:F,3,FALSE)</f>
        <v>#N/A</v>
      </c>
      <c r="O1227" s="6" t="e">
        <f t="shared" si="84"/>
        <v>#N/A</v>
      </c>
      <c r="P1227" s="6" t="e">
        <f t="shared" si="85"/>
        <v>#N/A</v>
      </c>
      <c r="Q1227">
        <f t="shared" si="86"/>
        <v>0</v>
      </c>
    </row>
    <row r="1228" spans="14:17" x14ac:dyDescent="0.25">
      <c r="N1228" t="e">
        <f>VLOOKUP(B1228,'saldo z22k032'!D:F,3,FALSE)</f>
        <v>#N/A</v>
      </c>
      <c r="O1228" s="6" t="e">
        <f t="shared" si="84"/>
        <v>#N/A</v>
      </c>
      <c r="P1228" s="6" t="e">
        <f t="shared" si="85"/>
        <v>#N/A</v>
      </c>
      <c r="Q1228">
        <f t="shared" si="86"/>
        <v>0</v>
      </c>
    </row>
    <row r="1229" spans="14:17" x14ac:dyDescent="0.25">
      <c r="N1229" t="e">
        <f>VLOOKUP(B1229,'saldo z22k032'!D:F,3,FALSE)</f>
        <v>#N/A</v>
      </c>
      <c r="O1229" s="6" t="e">
        <f t="shared" si="84"/>
        <v>#N/A</v>
      </c>
      <c r="P1229" s="6" t="e">
        <f t="shared" si="85"/>
        <v>#N/A</v>
      </c>
      <c r="Q1229">
        <f t="shared" si="86"/>
        <v>0</v>
      </c>
    </row>
    <row r="1230" spans="14:17" x14ac:dyDescent="0.25">
      <c r="N1230" t="e">
        <f>VLOOKUP(B1230,'saldo z22k032'!D:F,3,FALSE)</f>
        <v>#N/A</v>
      </c>
      <c r="O1230" s="6" t="e">
        <f t="shared" si="84"/>
        <v>#N/A</v>
      </c>
      <c r="P1230" s="6" t="e">
        <f t="shared" si="85"/>
        <v>#N/A</v>
      </c>
      <c r="Q1230">
        <f t="shared" si="86"/>
        <v>0</v>
      </c>
    </row>
    <row r="1231" spans="14:17" x14ac:dyDescent="0.25">
      <c r="N1231" t="e">
        <f>VLOOKUP(B1231,'saldo z22k032'!D:F,3,FALSE)</f>
        <v>#N/A</v>
      </c>
      <c r="O1231" s="6" t="e">
        <f t="shared" si="84"/>
        <v>#N/A</v>
      </c>
      <c r="P1231" s="6" t="e">
        <f t="shared" si="85"/>
        <v>#N/A</v>
      </c>
      <c r="Q1231">
        <f t="shared" si="86"/>
        <v>0</v>
      </c>
    </row>
    <row r="1232" spans="14:17" x14ac:dyDescent="0.25">
      <c r="N1232" t="e">
        <f>VLOOKUP(B1232,'saldo z22k032'!D:F,3,FALSE)</f>
        <v>#N/A</v>
      </c>
      <c r="O1232" s="6" t="e">
        <f t="shared" si="84"/>
        <v>#N/A</v>
      </c>
      <c r="P1232" s="6" t="e">
        <f t="shared" si="85"/>
        <v>#N/A</v>
      </c>
      <c r="Q1232">
        <f t="shared" si="86"/>
        <v>0</v>
      </c>
    </row>
    <row r="1233" spans="14:17" x14ac:dyDescent="0.25">
      <c r="N1233" t="e">
        <f>VLOOKUP(B1233,'saldo z22k032'!D:F,3,FALSE)</f>
        <v>#N/A</v>
      </c>
      <c r="O1233" s="6" t="e">
        <f t="shared" si="84"/>
        <v>#N/A</v>
      </c>
      <c r="P1233" s="6" t="e">
        <f t="shared" si="85"/>
        <v>#N/A</v>
      </c>
      <c r="Q1233">
        <f t="shared" si="86"/>
        <v>0</v>
      </c>
    </row>
    <row r="1234" spans="14:17" x14ac:dyDescent="0.25">
      <c r="N1234" t="e">
        <f>VLOOKUP(B1234,'saldo z22k032'!D:F,3,FALSE)</f>
        <v>#N/A</v>
      </c>
      <c r="O1234" s="6" t="e">
        <f t="shared" si="84"/>
        <v>#N/A</v>
      </c>
      <c r="P1234" s="6" t="e">
        <f t="shared" si="85"/>
        <v>#N/A</v>
      </c>
      <c r="Q1234">
        <f t="shared" si="86"/>
        <v>0</v>
      </c>
    </row>
    <row r="1235" spans="14:17" x14ac:dyDescent="0.25">
      <c r="N1235" t="e">
        <f>VLOOKUP(B1235,'saldo z22k032'!D:F,3,FALSE)</f>
        <v>#N/A</v>
      </c>
      <c r="O1235" s="6" t="e">
        <f t="shared" si="84"/>
        <v>#N/A</v>
      </c>
      <c r="P1235" s="6" t="e">
        <f t="shared" si="85"/>
        <v>#N/A</v>
      </c>
      <c r="Q1235">
        <f t="shared" si="86"/>
        <v>0</v>
      </c>
    </row>
    <row r="1236" spans="14:17" x14ac:dyDescent="0.25">
      <c r="N1236" t="e">
        <f>VLOOKUP(B1236,'saldo z22k032'!D:F,3,FALSE)</f>
        <v>#N/A</v>
      </c>
      <c r="O1236" s="6" t="e">
        <f t="shared" si="84"/>
        <v>#N/A</v>
      </c>
      <c r="P1236" s="6" t="e">
        <f t="shared" si="85"/>
        <v>#N/A</v>
      </c>
      <c r="Q1236">
        <f t="shared" si="86"/>
        <v>0</v>
      </c>
    </row>
    <row r="1237" spans="14:17" x14ac:dyDescent="0.25">
      <c r="N1237" t="e">
        <f>VLOOKUP(B1237,'saldo z22k032'!D:F,3,FALSE)</f>
        <v>#N/A</v>
      </c>
      <c r="O1237" s="6" t="e">
        <f t="shared" si="84"/>
        <v>#N/A</v>
      </c>
      <c r="P1237" s="6" t="e">
        <f t="shared" si="85"/>
        <v>#N/A</v>
      </c>
      <c r="Q1237">
        <f t="shared" si="86"/>
        <v>0</v>
      </c>
    </row>
    <row r="1238" spans="14:17" x14ac:dyDescent="0.25">
      <c r="N1238" t="e">
        <f>VLOOKUP(B1238,'saldo z22k032'!D:F,3,FALSE)</f>
        <v>#N/A</v>
      </c>
      <c r="O1238" s="6" t="e">
        <f t="shared" si="84"/>
        <v>#N/A</v>
      </c>
      <c r="P1238" s="6" t="e">
        <f t="shared" si="85"/>
        <v>#N/A</v>
      </c>
      <c r="Q1238">
        <f t="shared" si="86"/>
        <v>0</v>
      </c>
    </row>
    <row r="1239" spans="14:17" x14ac:dyDescent="0.25">
      <c r="N1239" t="e">
        <f>VLOOKUP(B1239,'saldo z22k032'!D:F,3,FALSE)</f>
        <v>#N/A</v>
      </c>
      <c r="O1239" s="6" t="e">
        <f t="shared" si="84"/>
        <v>#N/A</v>
      </c>
      <c r="P1239" s="6" t="e">
        <f t="shared" si="85"/>
        <v>#N/A</v>
      </c>
      <c r="Q1239">
        <f t="shared" si="86"/>
        <v>0</v>
      </c>
    </row>
    <row r="1240" spans="14:17" x14ac:dyDescent="0.25">
      <c r="N1240" t="e">
        <f>VLOOKUP(B1240,'saldo z22k032'!D:F,3,FALSE)</f>
        <v>#N/A</v>
      </c>
      <c r="O1240" s="6" t="e">
        <f t="shared" si="84"/>
        <v>#N/A</v>
      </c>
      <c r="P1240" s="6" t="e">
        <f t="shared" si="85"/>
        <v>#N/A</v>
      </c>
      <c r="Q1240">
        <f t="shared" si="86"/>
        <v>0</v>
      </c>
    </row>
    <row r="1241" spans="14:17" x14ac:dyDescent="0.25">
      <c r="N1241" t="e">
        <f>VLOOKUP(B1241,'saldo z22k032'!D:F,3,FALSE)</f>
        <v>#N/A</v>
      </c>
      <c r="O1241" s="6" t="e">
        <f t="shared" si="84"/>
        <v>#N/A</v>
      </c>
      <c r="P1241" s="6" t="e">
        <f t="shared" si="85"/>
        <v>#N/A</v>
      </c>
      <c r="Q1241">
        <f t="shared" si="86"/>
        <v>0</v>
      </c>
    </row>
    <row r="1242" spans="14:17" x14ac:dyDescent="0.25">
      <c r="N1242" t="e">
        <f>VLOOKUP(B1242,'saldo z22k032'!D:F,3,FALSE)</f>
        <v>#N/A</v>
      </c>
      <c r="O1242" s="6" t="e">
        <f t="shared" si="84"/>
        <v>#N/A</v>
      </c>
      <c r="P1242" s="6" t="e">
        <f t="shared" si="85"/>
        <v>#N/A</v>
      </c>
      <c r="Q1242">
        <f t="shared" si="86"/>
        <v>0</v>
      </c>
    </row>
    <row r="1243" spans="14:17" x14ac:dyDescent="0.25">
      <c r="N1243" t="e">
        <f>VLOOKUP(B1243,'saldo z22k032'!D:F,3,FALSE)</f>
        <v>#N/A</v>
      </c>
      <c r="O1243" s="6" t="e">
        <f t="shared" si="84"/>
        <v>#N/A</v>
      </c>
      <c r="P1243" s="6" t="e">
        <f t="shared" si="85"/>
        <v>#N/A</v>
      </c>
      <c r="Q1243">
        <f t="shared" si="86"/>
        <v>0</v>
      </c>
    </row>
    <row r="1244" spans="14:17" x14ac:dyDescent="0.25">
      <c r="N1244" t="e">
        <f>VLOOKUP(B1244,'saldo z22k032'!D:F,3,FALSE)</f>
        <v>#N/A</v>
      </c>
      <c r="O1244" s="6" t="e">
        <f t="shared" si="84"/>
        <v>#N/A</v>
      </c>
      <c r="P1244" s="6" t="e">
        <f t="shared" si="85"/>
        <v>#N/A</v>
      </c>
      <c r="Q1244">
        <f t="shared" si="86"/>
        <v>0</v>
      </c>
    </row>
    <row r="1245" spans="14:17" x14ac:dyDescent="0.25">
      <c r="N1245" t="e">
        <f>VLOOKUP(B1245,'saldo z22k032'!D:F,3,FALSE)</f>
        <v>#N/A</v>
      </c>
      <c r="O1245" s="6" t="e">
        <f t="shared" ref="O1245:O1308" si="87">G1245-N1245</f>
        <v>#N/A</v>
      </c>
      <c r="P1245" s="6" t="e">
        <f t="shared" ref="P1245:P1308" si="88">O1245-M1245</f>
        <v>#N/A</v>
      </c>
      <c r="Q1245">
        <f t="shared" ref="Q1245:Q1308" si="89">A1245</f>
        <v>0</v>
      </c>
    </row>
    <row r="1246" spans="14:17" x14ac:dyDescent="0.25">
      <c r="N1246" t="e">
        <f>VLOOKUP(B1246,'saldo z22k032'!D:F,3,FALSE)</f>
        <v>#N/A</v>
      </c>
      <c r="O1246" s="6" t="e">
        <f t="shared" si="87"/>
        <v>#N/A</v>
      </c>
      <c r="P1246" s="6" t="e">
        <f t="shared" si="88"/>
        <v>#N/A</v>
      </c>
      <c r="Q1246">
        <f t="shared" si="89"/>
        <v>0</v>
      </c>
    </row>
    <row r="1247" spans="14:17" x14ac:dyDescent="0.25">
      <c r="N1247" t="e">
        <f>VLOOKUP(B1247,'saldo z22k032'!D:F,3,FALSE)</f>
        <v>#N/A</v>
      </c>
      <c r="O1247" s="6" t="e">
        <f t="shared" si="87"/>
        <v>#N/A</v>
      </c>
      <c r="P1247" s="6" t="e">
        <f t="shared" si="88"/>
        <v>#N/A</v>
      </c>
      <c r="Q1247">
        <f t="shared" si="89"/>
        <v>0</v>
      </c>
    </row>
    <row r="1248" spans="14:17" x14ac:dyDescent="0.25">
      <c r="N1248" t="e">
        <f>VLOOKUP(B1248,'saldo z22k032'!D:F,3,FALSE)</f>
        <v>#N/A</v>
      </c>
      <c r="O1248" s="6" t="e">
        <f t="shared" si="87"/>
        <v>#N/A</v>
      </c>
      <c r="P1248" s="6" t="e">
        <f t="shared" si="88"/>
        <v>#N/A</v>
      </c>
      <c r="Q1248">
        <f t="shared" si="89"/>
        <v>0</v>
      </c>
    </row>
    <row r="1249" spans="14:17" x14ac:dyDescent="0.25">
      <c r="N1249" t="e">
        <f>VLOOKUP(B1249,'saldo z22k032'!D:F,3,FALSE)</f>
        <v>#N/A</v>
      </c>
      <c r="O1249" s="6" t="e">
        <f t="shared" si="87"/>
        <v>#N/A</v>
      </c>
      <c r="P1249" s="6" t="e">
        <f t="shared" si="88"/>
        <v>#N/A</v>
      </c>
      <c r="Q1249">
        <f t="shared" si="89"/>
        <v>0</v>
      </c>
    </row>
    <row r="1250" spans="14:17" x14ac:dyDescent="0.25">
      <c r="N1250" t="e">
        <f>VLOOKUP(B1250,'saldo z22k032'!D:F,3,FALSE)</f>
        <v>#N/A</v>
      </c>
      <c r="O1250" s="6" t="e">
        <f t="shared" si="87"/>
        <v>#N/A</v>
      </c>
      <c r="P1250" s="6" t="e">
        <f t="shared" si="88"/>
        <v>#N/A</v>
      </c>
      <c r="Q1250">
        <f t="shared" si="89"/>
        <v>0</v>
      </c>
    </row>
    <row r="1251" spans="14:17" x14ac:dyDescent="0.25">
      <c r="N1251" t="e">
        <f>VLOOKUP(B1251,'saldo z22k032'!D:F,3,FALSE)</f>
        <v>#N/A</v>
      </c>
      <c r="O1251" s="6" t="e">
        <f t="shared" si="87"/>
        <v>#N/A</v>
      </c>
      <c r="P1251" s="6" t="e">
        <f t="shared" si="88"/>
        <v>#N/A</v>
      </c>
      <c r="Q1251">
        <f t="shared" si="89"/>
        <v>0</v>
      </c>
    </row>
    <row r="1252" spans="14:17" x14ac:dyDescent="0.25">
      <c r="N1252" t="e">
        <f>VLOOKUP(B1252,'saldo z22k032'!D:F,3,FALSE)</f>
        <v>#N/A</v>
      </c>
      <c r="O1252" s="6" t="e">
        <f t="shared" si="87"/>
        <v>#N/A</v>
      </c>
      <c r="P1252" s="6" t="e">
        <f t="shared" si="88"/>
        <v>#N/A</v>
      </c>
      <c r="Q1252">
        <f t="shared" si="89"/>
        <v>0</v>
      </c>
    </row>
    <row r="1253" spans="14:17" x14ac:dyDescent="0.25">
      <c r="N1253" t="e">
        <f>VLOOKUP(B1253,'saldo z22k032'!D:F,3,FALSE)</f>
        <v>#N/A</v>
      </c>
      <c r="O1253" s="6" t="e">
        <f t="shared" si="87"/>
        <v>#N/A</v>
      </c>
      <c r="P1253" s="6" t="e">
        <f t="shared" si="88"/>
        <v>#N/A</v>
      </c>
      <c r="Q1253">
        <f t="shared" si="89"/>
        <v>0</v>
      </c>
    </row>
    <row r="1254" spans="14:17" x14ac:dyDescent="0.25">
      <c r="N1254" t="e">
        <f>VLOOKUP(B1254,'saldo z22k032'!D:F,3,FALSE)</f>
        <v>#N/A</v>
      </c>
      <c r="O1254" s="6" t="e">
        <f t="shared" si="87"/>
        <v>#N/A</v>
      </c>
      <c r="P1254" s="6" t="e">
        <f t="shared" si="88"/>
        <v>#N/A</v>
      </c>
      <c r="Q1254">
        <f t="shared" si="89"/>
        <v>0</v>
      </c>
    </row>
    <row r="1255" spans="14:17" x14ac:dyDescent="0.25">
      <c r="N1255" t="e">
        <f>VLOOKUP(B1255,'saldo z22k032'!D:F,3,FALSE)</f>
        <v>#N/A</v>
      </c>
      <c r="O1255" s="6" t="e">
        <f t="shared" si="87"/>
        <v>#N/A</v>
      </c>
      <c r="P1255" s="6" t="e">
        <f t="shared" si="88"/>
        <v>#N/A</v>
      </c>
      <c r="Q1255">
        <f t="shared" si="89"/>
        <v>0</v>
      </c>
    </row>
    <row r="1256" spans="14:17" x14ac:dyDescent="0.25">
      <c r="N1256" t="e">
        <f>VLOOKUP(B1256,'saldo z22k032'!D:F,3,FALSE)</f>
        <v>#N/A</v>
      </c>
      <c r="O1256" s="6" t="e">
        <f t="shared" si="87"/>
        <v>#N/A</v>
      </c>
      <c r="P1256" s="6" t="e">
        <f t="shared" si="88"/>
        <v>#N/A</v>
      </c>
      <c r="Q1256">
        <f t="shared" si="89"/>
        <v>0</v>
      </c>
    </row>
    <row r="1257" spans="14:17" x14ac:dyDescent="0.25">
      <c r="N1257" t="e">
        <f>VLOOKUP(B1257,'saldo z22k032'!D:F,3,FALSE)</f>
        <v>#N/A</v>
      </c>
      <c r="O1257" s="6" t="e">
        <f t="shared" si="87"/>
        <v>#N/A</v>
      </c>
      <c r="P1257" s="6" t="e">
        <f t="shared" si="88"/>
        <v>#N/A</v>
      </c>
      <c r="Q1257">
        <f t="shared" si="89"/>
        <v>0</v>
      </c>
    </row>
    <row r="1258" spans="14:17" x14ac:dyDescent="0.25">
      <c r="N1258" t="e">
        <f>VLOOKUP(B1258,'saldo z22k032'!D:F,3,FALSE)</f>
        <v>#N/A</v>
      </c>
      <c r="O1258" s="6" t="e">
        <f t="shared" si="87"/>
        <v>#N/A</v>
      </c>
      <c r="P1258" s="6" t="e">
        <f t="shared" si="88"/>
        <v>#N/A</v>
      </c>
      <c r="Q1258">
        <f t="shared" si="89"/>
        <v>0</v>
      </c>
    </row>
    <row r="1259" spans="14:17" x14ac:dyDescent="0.25">
      <c r="N1259" t="e">
        <f>VLOOKUP(B1259,'saldo z22k032'!D:F,3,FALSE)</f>
        <v>#N/A</v>
      </c>
      <c r="O1259" s="6" t="e">
        <f t="shared" si="87"/>
        <v>#N/A</v>
      </c>
      <c r="P1259" s="6" t="e">
        <f t="shared" si="88"/>
        <v>#N/A</v>
      </c>
      <c r="Q1259">
        <f t="shared" si="89"/>
        <v>0</v>
      </c>
    </row>
    <row r="1260" spans="14:17" x14ac:dyDescent="0.25">
      <c r="N1260" t="e">
        <f>VLOOKUP(B1260,'saldo z22k032'!D:F,3,FALSE)</f>
        <v>#N/A</v>
      </c>
      <c r="O1260" s="6" t="e">
        <f t="shared" si="87"/>
        <v>#N/A</v>
      </c>
      <c r="P1260" s="6" t="e">
        <f t="shared" si="88"/>
        <v>#N/A</v>
      </c>
      <c r="Q1260">
        <f t="shared" si="89"/>
        <v>0</v>
      </c>
    </row>
    <row r="1261" spans="14:17" x14ac:dyDescent="0.25">
      <c r="N1261" t="e">
        <f>VLOOKUP(B1261,'saldo z22k032'!D:F,3,FALSE)</f>
        <v>#N/A</v>
      </c>
      <c r="O1261" s="6" t="e">
        <f t="shared" si="87"/>
        <v>#N/A</v>
      </c>
      <c r="P1261" s="6" t="e">
        <f t="shared" si="88"/>
        <v>#N/A</v>
      </c>
      <c r="Q1261">
        <f t="shared" si="89"/>
        <v>0</v>
      </c>
    </row>
    <row r="1262" spans="14:17" x14ac:dyDescent="0.25">
      <c r="N1262" t="e">
        <f>VLOOKUP(B1262,'saldo z22k032'!D:F,3,FALSE)</f>
        <v>#N/A</v>
      </c>
      <c r="O1262" s="6" t="e">
        <f t="shared" si="87"/>
        <v>#N/A</v>
      </c>
      <c r="P1262" s="6" t="e">
        <f t="shared" si="88"/>
        <v>#N/A</v>
      </c>
      <c r="Q1262">
        <f t="shared" si="89"/>
        <v>0</v>
      </c>
    </row>
    <row r="1263" spans="14:17" x14ac:dyDescent="0.25">
      <c r="N1263" t="e">
        <f>VLOOKUP(B1263,'saldo z22k032'!D:F,3,FALSE)</f>
        <v>#N/A</v>
      </c>
      <c r="O1263" s="6" t="e">
        <f t="shared" si="87"/>
        <v>#N/A</v>
      </c>
      <c r="P1263" s="6" t="e">
        <f t="shared" si="88"/>
        <v>#N/A</v>
      </c>
      <c r="Q1263">
        <f t="shared" si="89"/>
        <v>0</v>
      </c>
    </row>
    <row r="1264" spans="14:17" x14ac:dyDescent="0.25">
      <c r="N1264" t="e">
        <f>VLOOKUP(B1264,'saldo z22k032'!D:F,3,FALSE)</f>
        <v>#N/A</v>
      </c>
      <c r="O1264" s="6" t="e">
        <f t="shared" si="87"/>
        <v>#N/A</v>
      </c>
      <c r="P1264" s="6" t="e">
        <f t="shared" si="88"/>
        <v>#N/A</v>
      </c>
      <c r="Q1264">
        <f t="shared" si="89"/>
        <v>0</v>
      </c>
    </row>
    <row r="1265" spans="14:17" x14ac:dyDescent="0.25">
      <c r="N1265" t="e">
        <f>VLOOKUP(B1265,'saldo z22k032'!D:F,3,FALSE)</f>
        <v>#N/A</v>
      </c>
      <c r="O1265" s="6" t="e">
        <f t="shared" si="87"/>
        <v>#N/A</v>
      </c>
      <c r="P1265" s="6" t="e">
        <f t="shared" si="88"/>
        <v>#N/A</v>
      </c>
      <c r="Q1265">
        <f t="shared" si="89"/>
        <v>0</v>
      </c>
    </row>
    <row r="1266" spans="14:17" x14ac:dyDescent="0.25">
      <c r="N1266" t="e">
        <f>VLOOKUP(B1266,'saldo z22k032'!D:F,3,FALSE)</f>
        <v>#N/A</v>
      </c>
      <c r="O1266" s="6" t="e">
        <f t="shared" si="87"/>
        <v>#N/A</v>
      </c>
      <c r="P1266" s="6" t="e">
        <f t="shared" si="88"/>
        <v>#N/A</v>
      </c>
      <c r="Q1266">
        <f t="shared" si="89"/>
        <v>0</v>
      </c>
    </row>
    <row r="1267" spans="14:17" x14ac:dyDescent="0.25">
      <c r="N1267" t="e">
        <f>VLOOKUP(B1267,'saldo z22k032'!D:F,3,FALSE)</f>
        <v>#N/A</v>
      </c>
      <c r="O1267" s="6" t="e">
        <f t="shared" si="87"/>
        <v>#N/A</v>
      </c>
      <c r="P1267" s="6" t="e">
        <f t="shared" si="88"/>
        <v>#N/A</v>
      </c>
      <c r="Q1267">
        <f t="shared" si="89"/>
        <v>0</v>
      </c>
    </row>
    <row r="1268" spans="14:17" x14ac:dyDescent="0.25">
      <c r="N1268" t="e">
        <f>VLOOKUP(B1268,'saldo z22k032'!D:F,3,FALSE)</f>
        <v>#N/A</v>
      </c>
      <c r="O1268" s="6" t="e">
        <f t="shared" si="87"/>
        <v>#N/A</v>
      </c>
      <c r="P1268" s="6" t="e">
        <f t="shared" si="88"/>
        <v>#N/A</v>
      </c>
      <c r="Q1268">
        <f t="shared" si="89"/>
        <v>0</v>
      </c>
    </row>
    <row r="1269" spans="14:17" x14ac:dyDescent="0.25">
      <c r="N1269" t="e">
        <f>VLOOKUP(B1269,'saldo z22k032'!D:F,3,FALSE)</f>
        <v>#N/A</v>
      </c>
      <c r="O1269" s="6" t="e">
        <f t="shared" si="87"/>
        <v>#N/A</v>
      </c>
      <c r="P1269" s="6" t="e">
        <f t="shared" si="88"/>
        <v>#N/A</v>
      </c>
      <c r="Q1269">
        <f t="shared" si="89"/>
        <v>0</v>
      </c>
    </row>
    <row r="1270" spans="14:17" x14ac:dyDescent="0.25">
      <c r="N1270" t="e">
        <f>VLOOKUP(B1270,'saldo z22k032'!D:F,3,FALSE)</f>
        <v>#N/A</v>
      </c>
      <c r="O1270" s="6" t="e">
        <f t="shared" si="87"/>
        <v>#N/A</v>
      </c>
      <c r="P1270" s="6" t="e">
        <f t="shared" si="88"/>
        <v>#N/A</v>
      </c>
      <c r="Q1270">
        <f t="shared" si="89"/>
        <v>0</v>
      </c>
    </row>
    <row r="1271" spans="14:17" x14ac:dyDescent="0.25">
      <c r="N1271" t="e">
        <f>VLOOKUP(B1271,'saldo z22k032'!D:F,3,FALSE)</f>
        <v>#N/A</v>
      </c>
      <c r="O1271" s="6" t="e">
        <f t="shared" si="87"/>
        <v>#N/A</v>
      </c>
      <c r="P1271" s="6" t="e">
        <f t="shared" si="88"/>
        <v>#N/A</v>
      </c>
      <c r="Q1271">
        <f t="shared" si="89"/>
        <v>0</v>
      </c>
    </row>
    <row r="1272" spans="14:17" x14ac:dyDescent="0.25">
      <c r="N1272" t="e">
        <f>VLOOKUP(B1272,'saldo z22k032'!D:F,3,FALSE)</f>
        <v>#N/A</v>
      </c>
      <c r="O1272" s="6" t="e">
        <f t="shared" si="87"/>
        <v>#N/A</v>
      </c>
      <c r="P1272" s="6" t="e">
        <f t="shared" si="88"/>
        <v>#N/A</v>
      </c>
      <c r="Q1272">
        <f t="shared" si="89"/>
        <v>0</v>
      </c>
    </row>
    <row r="1273" spans="14:17" x14ac:dyDescent="0.25">
      <c r="N1273" t="e">
        <f>VLOOKUP(B1273,'saldo z22k032'!D:F,3,FALSE)</f>
        <v>#N/A</v>
      </c>
      <c r="O1273" s="6" t="e">
        <f t="shared" si="87"/>
        <v>#N/A</v>
      </c>
      <c r="P1273" s="6" t="e">
        <f t="shared" si="88"/>
        <v>#N/A</v>
      </c>
      <c r="Q1273">
        <f t="shared" si="89"/>
        <v>0</v>
      </c>
    </row>
    <row r="1274" spans="14:17" x14ac:dyDescent="0.25">
      <c r="N1274" t="e">
        <f>VLOOKUP(B1274,'saldo z22k032'!D:F,3,FALSE)</f>
        <v>#N/A</v>
      </c>
      <c r="O1274" s="6" t="e">
        <f t="shared" si="87"/>
        <v>#N/A</v>
      </c>
      <c r="P1274" s="6" t="e">
        <f t="shared" si="88"/>
        <v>#N/A</v>
      </c>
      <c r="Q1274">
        <f t="shared" si="89"/>
        <v>0</v>
      </c>
    </row>
    <row r="1275" spans="14:17" x14ac:dyDescent="0.25">
      <c r="N1275" t="e">
        <f>VLOOKUP(B1275,'saldo z22k032'!D:F,3,FALSE)</f>
        <v>#N/A</v>
      </c>
      <c r="O1275" s="6" t="e">
        <f t="shared" si="87"/>
        <v>#N/A</v>
      </c>
      <c r="P1275" s="6" t="e">
        <f t="shared" si="88"/>
        <v>#N/A</v>
      </c>
      <c r="Q1275">
        <f t="shared" si="89"/>
        <v>0</v>
      </c>
    </row>
    <row r="1276" spans="14:17" x14ac:dyDescent="0.25">
      <c r="N1276" t="e">
        <f>VLOOKUP(B1276,'saldo z22k032'!D:F,3,FALSE)</f>
        <v>#N/A</v>
      </c>
      <c r="O1276" s="6" t="e">
        <f t="shared" si="87"/>
        <v>#N/A</v>
      </c>
      <c r="P1276" s="6" t="e">
        <f t="shared" si="88"/>
        <v>#N/A</v>
      </c>
      <c r="Q1276">
        <f t="shared" si="89"/>
        <v>0</v>
      </c>
    </row>
    <row r="1277" spans="14:17" x14ac:dyDescent="0.25">
      <c r="N1277" t="e">
        <f>VLOOKUP(B1277,'saldo z22k032'!D:F,3,FALSE)</f>
        <v>#N/A</v>
      </c>
      <c r="O1277" s="6" t="e">
        <f t="shared" si="87"/>
        <v>#N/A</v>
      </c>
      <c r="P1277" s="6" t="e">
        <f t="shared" si="88"/>
        <v>#N/A</v>
      </c>
      <c r="Q1277">
        <f t="shared" si="89"/>
        <v>0</v>
      </c>
    </row>
    <row r="1278" spans="14:17" x14ac:dyDescent="0.25">
      <c r="N1278" t="e">
        <f>VLOOKUP(B1278,'saldo z22k032'!D:F,3,FALSE)</f>
        <v>#N/A</v>
      </c>
      <c r="O1278" s="6" t="e">
        <f t="shared" si="87"/>
        <v>#N/A</v>
      </c>
      <c r="P1278" s="6" t="e">
        <f t="shared" si="88"/>
        <v>#N/A</v>
      </c>
      <c r="Q1278">
        <f t="shared" si="89"/>
        <v>0</v>
      </c>
    </row>
    <row r="1279" spans="14:17" x14ac:dyDescent="0.25">
      <c r="N1279" t="e">
        <f>VLOOKUP(B1279,'saldo z22k032'!D:F,3,FALSE)</f>
        <v>#N/A</v>
      </c>
      <c r="O1279" s="6" t="e">
        <f t="shared" si="87"/>
        <v>#N/A</v>
      </c>
      <c r="P1279" s="6" t="e">
        <f t="shared" si="88"/>
        <v>#N/A</v>
      </c>
      <c r="Q1279">
        <f t="shared" si="89"/>
        <v>0</v>
      </c>
    </row>
    <row r="1280" spans="14:17" x14ac:dyDescent="0.25">
      <c r="N1280" t="e">
        <f>VLOOKUP(B1280,'saldo z22k032'!D:F,3,FALSE)</f>
        <v>#N/A</v>
      </c>
      <c r="O1280" s="6" t="e">
        <f t="shared" si="87"/>
        <v>#N/A</v>
      </c>
      <c r="P1280" s="6" t="e">
        <f t="shared" si="88"/>
        <v>#N/A</v>
      </c>
      <c r="Q1280">
        <f t="shared" si="89"/>
        <v>0</v>
      </c>
    </row>
    <row r="1281" spans="14:17" x14ac:dyDescent="0.25">
      <c r="N1281" t="e">
        <f>VLOOKUP(B1281,'saldo z22k032'!D:F,3,FALSE)</f>
        <v>#N/A</v>
      </c>
      <c r="O1281" s="6" t="e">
        <f t="shared" si="87"/>
        <v>#N/A</v>
      </c>
      <c r="P1281" s="6" t="e">
        <f t="shared" si="88"/>
        <v>#N/A</v>
      </c>
      <c r="Q1281">
        <f t="shared" si="89"/>
        <v>0</v>
      </c>
    </row>
    <row r="1282" spans="14:17" x14ac:dyDescent="0.25">
      <c r="N1282" t="e">
        <f>VLOOKUP(B1282,'saldo z22k032'!D:F,3,FALSE)</f>
        <v>#N/A</v>
      </c>
      <c r="O1282" s="6" t="e">
        <f t="shared" si="87"/>
        <v>#N/A</v>
      </c>
      <c r="P1282" s="6" t="e">
        <f t="shared" si="88"/>
        <v>#N/A</v>
      </c>
      <c r="Q1282">
        <f t="shared" si="89"/>
        <v>0</v>
      </c>
    </row>
    <row r="1283" spans="14:17" x14ac:dyDescent="0.25">
      <c r="N1283" t="e">
        <f>VLOOKUP(B1283,'saldo z22k032'!D:F,3,FALSE)</f>
        <v>#N/A</v>
      </c>
      <c r="O1283" s="6" t="e">
        <f t="shared" si="87"/>
        <v>#N/A</v>
      </c>
      <c r="P1283" s="6" t="e">
        <f t="shared" si="88"/>
        <v>#N/A</v>
      </c>
      <c r="Q1283">
        <f t="shared" si="89"/>
        <v>0</v>
      </c>
    </row>
    <row r="1284" spans="14:17" x14ac:dyDescent="0.25">
      <c r="N1284" t="e">
        <f>VLOOKUP(B1284,'saldo z22k032'!D:F,3,FALSE)</f>
        <v>#N/A</v>
      </c>
      <c r="O1284" s="6" t="e">
        <f t="shared" si="87"/>
        <v>#N/A</v>
      </c>
      <c r="P1284" s="6" t="e">
        <f t="shared" si="88"/>
        <v>#N/A</v>
      </c>
      <c r="Q1284">
        <f t="shared" si="89"/>
        <v>0</v>
      </c>
    </row>
    <row r="1285" spans="14:17" x14ac:dyDescent="0.25">
      <c r="N1285" t="e">
        <f>VLOOKUP(B1285,'saldo z22k032'!D:F,3,FALSE)</f>
        <v>#N/A</v>
      </c>
      <c r="O1285" s="6" t="e">
        <f t="shared" si="87"/>
        <v>#N/A</v>
      </c>
      <c r="P1285" s="6" t="e">
        <f t="shared" si="88"/>
        <v>#N/A</v>
      </c>
      <c r="Q1285">
        <f t="shared" si="89"/>
        <v>0</v>
      </c>
    </row>
    <row r="1286" spans="14:17" x14ac:dyDescent="0.25">
      <c r="N1286" t="e">
        <f>VLOOKUP(B1286,'saldo z22k032'!D:F,3,FALSE)</f>
        <v>#N/A</v>
      </c>
      <c r="O1286" s="6" t="e">
        <f t="shared" si="87"/>
        <v>#N/A</v>
      </c>
      <c r="P1286" s="6" t="e">
        <f t="shared" si="88"/>
        <v>#N/A</v>
      </c>
      <c r="Q1286">
        <f t="shared" si="89"/>
        <v>0</v>
      </c>
    </row>
    <row r="1287" spans="14:17" x14ac:dyDescent="0.25">
      <c r="N1287" t="e">
        <f>VLOOKUP(B1287,'saldo z22k032'!D:F,3,FALSE)</f>
        <v>#N/A</v>
      </c>
      <c r="O1287" s="6" t="e">
        <f t="shared" si="87"/>
        <v>#N/A</v>
      </c>
      <c r="P1287" s="6" t="e">
        <f t="shared" si="88"/>
        <v>#N/A</v>
      </c>
      <c r="Q1287">
        <f t="shared" si="89"/>
        <v>0</v>
      </c>
    </row>
    <row r="1288" spans="14:17" x14ac:dyDescent="0.25">
      <c r="N1288" t="e">
        <f>VLOOKUP(B1288,'saldo z22k032'!D:F,3,FALSE)</f>
        <v>#N/A</v>
      </c>
      <c r="O1288" s="6" t="e">
        <f t="shared" si="87"/>
        <v>#N/A</v>
      </c>
      <c r="P1288" s="6" t="e">
        <f t="shared" si="88"/>
        <v>#N/A</v>
      </c>
      <c r="Q1288">
        <f t="shared" si="89"/>
        <v>0</v>
      </c>
    </row>
    <row r="1289" spans="14:17" x14ac:dyDescent="0.25">
      <c r="N1289" t="e">
        <f>VLOOKUP(B1289,'saldo z22k032'!D:F,3,FALSE)</f>
        <v>#N/A</v>
      </c>
      <c r="O1289" s="6" t="e">
        <f t="shared" si="87"/>
        <v>#N/A</v>
      </c>
      <c r="P1289" s="6" t="e">
        <f t="shared" si="88"/>
        <v>#N/A</v>
      </c>
      <c r="Q1289">
        <f t="shared" si="89"/>
        <v>0</v>
      </c>
    </row>
    <row r="1290" spans="14:17" x14ac:dyDescent="0.25">
      <c r="N1290" t="e">
        <f>VLOOKUP(B1290,'saldo z22k032'!D:F,3,FALSE)</f>
        <v>#N/A</v>
      </c>
      <c r="O1290" s="6" t="e">
        <f t="shared" si="87"/>
        <v>#N/A</v>
      </c>
      <c r="P1290" s="6" t="e">
        <f t="shared" si="88"/>
        <v>#N/A</v>
      </c>
      <c r="Q1290">
        <f t="shared" si="89"/>
        <v>0</v>
      </c>
    </row>
    <row r="1291" spans="14:17" x14ac:dyDescent="0.25">
      <c r="N1291" t="e">
        <f>VLOOKUP(B1291,'saldo z22k032'!D:F,3,FALSE)</f>
        <v>#N/A</v>
      </c>
      <c r="O1291" s="6" t="e">
        <f t="shared" si="87"/>
        <v>#N/A</v>
      </c>
      <c r="P1291" s="6" t="e">
        <f t="shared" si="88"/>
        <v>#N/A</v>
      </c>
      <c r="Q1291">
        <f t="shared" si="89"/>
        <v>0</v>
      </c>
    </row>
    <row r="1292" spans="14:17" x14ac:dyDescent="0.25">
      <c r="N1292" t="e">
        <f>VLOOKUP(B1292,'saldo z22k032'!D:F,3,FALSE)</f>
        <v>#N/A</v>
      </c>
      <c r="O1292" s="6" t="e">
        <f t="shared" si="87"/>
        <v>#N/A</v>
      </c>
      <c r="P1292" s="6" t="e">
        <f t="shared" si="88"/>
        <v>#N/A</v>
      </c>
      <c r="Q1292">
        <f t="shared" si="89"/>
        <v>0</v>
      </c>
    </row>
    <row r="1293" spans="14:17" x14ac:dyDescent="0.25">
      <c r="N1293" t="e">
        <f>VLOOKUP(B1293,'saldo z22k032'!D:F,3,FALSE)</f>
        <v>#N/A</v>
      </c>
      <c r="O1293" s="6" t="e">
        <f t="shared" si="87"/>
        <v>#N/A</v>
      </c>
      <c r="P1293" s="6" t="e">
        <f t="shared" si="88"/>
        <v>#N/A</v>
      </c>
      <c r="Q1293">
        <f t="shared" si="89"/>
        <v>0</v>
      </c>
    </row>
    <row r="1294" spans="14:17" x14ac:dyDescent="0.25">
      <c r="N1294" t="e">
        <f>VLOOKUP(B1294,'saldo z22k032'!D:F,3,FALSE)</f>
        <v>#N/A</v>
      </c>
      <c r="O1294" s="6" t="e">
        <f t="shared" si="87"/>
        <v>#N/A</v>
      </c>
      <c r="P1294" s="6" t="e">
        <f t="shared" si="88"/>
        <v>#N/A</v>
      </c>
      <c r="Q1294">
        <f t="shared" si="89"/>
        <v>0</v>
      </c>
    </row>
    <row r="1295" spans="14:17" x14ac:dyDescent="0.25">
      <c r="N1295" t="e">
        <f>VLOOKUP(B1295,'saldo z22k032'!D:F,3,FALSE)</f>
        <v>#N/A</v>
      </c>
      <c r="O1295" s="6" t="e">
        <f t="shared" si="87"/>
        <v>#N/A</v>
      </c>
      <c r="P1295" s="6" t="e">
        <f t="shared" si="88"/>
        <v>#N/A</v>
      </c>
      <c r="Q1295">
        <f t="shared" si="89"/>
        <v>0</v>
      </c>
    </row>
    <row r="1296" spans="14:17" x14ac:dyDescent="0.25">
      <c r="N1296" t="e">
        <f>VLOOKUP(B1296,'saldo z22k032'!D:F,3,FALSE)</f>
        <v>#N/A</v>
      </c>
      <c r="O1296" s="6" t="e">
        <f t="shared" si="87"/>
        <v>#N/A</v>
      </c>
      <c r="P1296" s="6" t="e">
        <f t="shared" si="88"/>
        <v>#N/A</v>
      </c>
      <c r="Q1296">
        <f t="shared" si="89"/>
        <v>0</v>
      </c>
    </row>
    <row r="1297" spans="14:17" x14ac:dyDescent="0.25">
      <c r="N1297" t="e">
        <f>VLOOKUP(B1297,'saldo z22k032'!D:F,3,FALSE)</f>
        <v>#N/A</v>
      </c>
      <c r="O1297" s="6" t="e">
        <f t="shared" si="87"/>
        <v>#N/A</v>
      </c>
      <c r="P1297" s="6" t="e">
        <f t="shared" si="88"/>
        <v>#N/A</v>
      </c>
      <c r="Q1297">
        <f t="shared" si="89"/>
        <v>0</v>
      </c>
    </row>
    <row r="1298" spans="14:17" x14ac:dyDescent="0.25">
      <c r="N1298" t="e">
        <f>VLOOKUP(B1298,'saldo z22k032'!D:F,3,FALSE)</f>
        <v>#N/A</v>
      </c>
      <c r="O1298" s="6" t="e">
        <f t="shared" si="87"/>
        <v>#N/A</v>
      </c>
      <c r="P1298" s="6" t="e">
        <f t="shared" si="88"/>
        <v>#N/A</v>
      </c>
      <c r="Q1298">
        <f t="shared" si="89"/>
        <v>0</v>
      </c>
    </row>
    <row r="1299" spans="14:17" x14ac:dyDescent="0.25">
      <c r="N1299" t="e">
        <f>VLOOKUP(B1299,'saldo z22k032'!D:F,3,FALSE)</f>
        <v>#N/A</v>
      </c>
      <c r="O1299" s="6" t="e">
        <f t="shared" si="87"/>
        <v>#N/A</v>
      </c>
      <c r="P1299" s="6" t="e">
        <f t="shared" si="88"/>
        <v>#N/A</v>
      </c>
      <c r="Q1299">
        <f t="shared" si="89"/>
        <v>0</v>
      </c>
    </row>
    <row r="1300" spans="14:17" x14ac:dyDescent="0.25">
      <c r="N1300" t="e">
        <f>VLOOKUP(B1300,'saldo z22k032'!D:F,3,FALSE)</f>
        <v>#N/A</v>
      </c>
      <c r="O1300" s="6" t="e">
        <f t="shared" si="87"/>
        <v>#N/A</v>
      </c>
      <c r="P1300" s="6" t="e">
        <f t="shared" si="88"/>
        <v>#N/A</v>
      </c>
      <c r="Q1300">
        <f t="shared" si="89"/>
        <v>0</v>
      </c>
    </row>
    <row r="1301" spans="14:17" x14ac:dyDescent="0.25">
      <c r="N1301" t="e">
        <f>VLOOKUP(B1301,'saldo z22k032'!D:F,3,FALSE)</f>
        <v>#N/A</v>
      </c>
      <c r="O1301" s="6" t="e">
        <f t="shared" si="87"/>
        <v>#N/A</v>
      </c>
      <c r="P1301" s="6" t="e">
        <f t="shared" si="88"/>
        <v>#N/A</v>
      </c>
      <c r="Q1301">
        <f t="shared" si="89"/>
        <v>0</v>
      </c>
    </row>
    <row r="1302" spans="14:17" x14ac:dyDescent="0.25">
      <c r="N1302" t="e">
        <f>VLOOKUP(B1302,'saldo z22k032'!D:F,3,FALSE)</f>
        <v>#N/A</v>
      </c>
      <c r="O1302" s="6" t="e">
        <f t="shared" si="87"/>
        <v>#N/A</v>
      </c>
      <c r="P1302" s="6" t="e">
        <f t="shared" si="88"/>
        <v>#N/A</v>
      </c>
      <c r="Q1302">
        <f t="shared" si="89"/>
        <v>0</v>
      </c>
    </row>
    <row r="1303" spans="14:17" x14ac:dyDescent="0.25">
      <c r="N1303" t="e">
        <f>VLOOKUP(B1303,'saldo z22k032'!D:F,3,FALSE)</f>
        <v>#N/A</v>
      </c>
      <c r="O1303" s="6" t="e">
        <f t="shared" si="87"/>
        <v>#N/A</v>
      </c>
      <c r="P1303" s="6" t="e">
        <f t="shared" si="88"/>
        <v>#N/A</v>
      </c>
      <c r="Q1303">
        <f t="shared" si="89"/>
        <v>0</v>
      </c>
    </row>
    <row r="1304" spans="14:17" x14ac:dyDescent="0.25">
      <c r="N1304" t="e">
        <f>VLOOKUP(B1304,'saldo z22k032'!D:F,3,FALSE)</f>
        <v>#N/A</v>
      </c>
      <c r="O1304" s="6" t="e">
        <f t="shared" si="87"/>
        <v>#N/A</v>
      </c>
      <c r="P1304" s="6" t="e">
        <f t="shared" si="88"/>
        <v>#N/A</v>
      </c>
      <c r="Q1304">
        <f t="shared" si="89"/>
        <v>0</v>
      </c>
    </row>
    <row r="1305" spans="14:17" x14ac:dyDescent="0.25">
      <c r="N1305" t="e">
        <f>VLOOKUP(B1305,'saldo z22k032'!D:F,3,FALSE)</f>
        <v>#N/A</v>
      </c>
      <c r="O1305" s="6" t="e">
        <f t="shared" si="87"/>
        <v>#N/A</v>
      </c>
      <c r="P1305" s="6" t="e">
        <f t="shared" si="88"/>
        <v>#N/A</v>
      </c>
      <c r="Q1305">
        <f t="shared" si="89"/>
        <v>0</v>
      </c>
    </row>
    <row r="1306" spans="14:17" x14ac:dyDescent="0.25">
      <c r="N1306" t="e">
        <f>VLOOKUP(B1306,'saldo z22k032'!D:F,3,FALSE)</f>
        <v>#N/A</v>
      </c>
      <c r="O1306" s="6" t="e">
        <f t="shared" si="87"/>
        <v>#N/A</v>
      </c>
      <c r="P1306" s="6" t="e">
        <f t="shared" si="88"/>
        <v>#N/A</v>
      </c>
      <c r="Q1306">
        <f t="shared" si="89"/>
        <v>0</v>
      </c>
    </row>
    <row r="1307" spans="14:17" x14ac:dyDescent="0.25">
      <c r="N1307" t="e">
        <f>VLOOKUP(B1307,'saldo z22k032'!D:F,3,FALSE)</f>
        <v>#N/A</v>
      </c>
      <c r="O1307" s="6" t="e">
        <f t="shared" si="87"/>
        <v>#N/A</v>
      </c>
      <c r="P1307" s="6" t="e">
        <f t="shared" si="88"/>
        <v>#N/A</v>
      </c>
      <c r="Q1307">
        <f t="shared" si="89"/>
        <v>0</v>
      </c>
    </row>
    <row r="1308" spans="14:17" x14ac:dyDescent="0.25">
      <c r="N1308" t="e">
        <f>VLOOKUP(B1308,'saldo z22k032'!D:F,3,FALSE)</f>
        <v>#N/A</v>
      </c>
      <c r="O1308" s="6" t="e">
        <f t="shared" si="87"/>
        <v>#N/A</v>
      </c>
      <c r="P1308" s="6" t="e">
        <f t="shared" si="88"/>
        <v>#N/A</v>
      </c>
      <c r="Q1308">
        <f t="shared" si="89"/>
        <v>0</v>
      </c>
    </row>
    <row r="1309" spans="14:17" x14ac:dyDescent="0.25">
      <c r="N1309" t="e">
        <f>VLOOKUP(B1309,'saldo z22k032'!D:F,3,FALSE)</f>
        <v>#N/A</v>
      </c>
      <c r="O1309" s="6" t="e">
        <f t="shared" ref="O1309:O1372" si="90">G1309-N1309</f>
        <v>#N/A</v>
      </c>
      <c r="P1309" s="6" t="e">
        <f t="shared" ref="P1309:P1372" si="91">O1309-M1309</f>
        <v>#N/A</v>
      </c>
      <c r="Q1309">
        <f t="shared" ref="Q1309:Q1372" si="92">A1309</f>
        <v>0</v>
      </c>
    </row>
    <row r="1310" spans="14:17" x14ac:dyDescent="0.25">
      <c r="N1310" t="e">
        <f>VLOOKUP(B1310,'saldo z22k032'!D:F,3,FALSE)</f>
        <v>#N/A</v>
      </c>
      <c r="O1310" s="6" t="e">
        <f t="shared" si="90"/>
        <v>#N/A</v>
      </c>
      <c r="P1310" s="6" t="e">
        <f t="shared" si="91"/>
        <v>#N/A</v>
      </c>
      <c r="Q1310">
        <f t="shared" si="92"/>
        <v>0</v>
      </c>
    </row>
    <row r="1311" spans="14:17" x14ac:dyDescent="0.25">
      <c r="N1311" t="e">
        <f>VLOOKUP(B1311,'saldo z22k032'!D:F,3,FALSE)</f>
        <v>#N/A</v>
      </c>
      <c r="O1311" s="6" t="e">
        <f t="shared" si="90"/>
        <v>#N/A</v>
      </c>
      <c r="P1311" s="6" t="e">
        <f t="shared" si="91"/>
        <v>#N/A</v>
      </c>
      <c r="Q1311">
        <f t="shared" si="92"/>
        <v>0</v>
      </c>
    </row>
    <row r="1312" spans="14:17" x14ac:dyDescent="0.25">
      <c r="N1312" t="e">
        <f>VLOOKUP(B1312,'saldo z22k032'!D:F,3,FALSE)</f>
        <v>#N/A</v>
      </c>
      <c r="O1312" s="6" t="e">
        <f t="shared" si="90"/>
        <v>#N/A</v>
      </c>
      <c r="P1312" s="6" t="e">
        <f t="shared" si="91"/>
        <v>#N/A</v>
      </c>
      <c r="Q1312">
        <f t="shared" si="92"/>
        <v>0</v>
      </c>
    </row>
    <row r="1313" spans="14:17" x14ac:dyDescent="0.25">
      <c r="N1313" t="e">
        <f>VLOOKUP(B1313,'saldo z22k032'!D:F,3,FALSE)</f>
        <v>#N/A</v>
      </c>
      <c r="O1313" s="6" t="e">
        <f t="shared" si="90"/>
        <v>#N/A</v>
      </c>
      <c r="P1313" s="6" t="e">
        <f t="shared" si="91"/>
        <v>#N/A</v>
      </c>
      <c r="Q1313">
        <f t="shared" si="92"/>
        <v>0</v>
      </c>
    </row>
    <row r="1314" spans="14:17" x14ac:dyDescent="0.25">
      <c r="N1314" t="e">
        <f>VLOOKUP(B1314,'saldo z22k032'!D:F,3,FALSE)</f>
        <v>#N/A</v>
      </c>
      <c r="O1314" s="6" t="e">
        <f t="shared" si="90"/>
        <v>#N/A</v>
      </c>
      <c r="P1314" s="6" t="e">
        <f t="shared" si="91"/>
        <v>#N/A</v>
      </c>
      <c r="Q1314">
        <f t="shared" si="92"/>
        <v>0</v>
      </c>
    </row>
    <row r="1315" spans="14:17" x14ac:dyDescent="0.25">
      <c r="N1315" t="e">
        <f>VLOOKUP(B1315,'saldo z22k032'!D:F,3,FALSE)</f>
        <v>#N/A</v>
      </c>
      <c r="O1315" s="6" t="e">
        <f t="shared" si="90"/>
        <v>#N/A</v>
      </c>
      <c r="P1315" s="6" t="e">
        <f t="shared" si="91"/>
        <v>#N/A</v>
      </c>
      <c r="Q1315">
        <f t="shared" si="92"/>
        <v>0</v>
      </c>
    </row>
    <row r="1316" spans="14:17" x14ac:dyDescent="0.25">
      <c r="N1316" t="e">
        <f>VLOOKUP(B1316,'saldo z22k032'!D:F,3,FALSE)</f>
        <v>#N/A</v>
      </c>
      <c r="O1316" s="6" t="e">
        <f t="shared" si="90"/>
        <v>#N/A</v>
      </c>
      <c r="P1316" s="6" t="e">
        <f t="shared" si="91"/>
        <v>#N/A</v>
      </c>
      <c r="Q1316">
        <f t="shared" si="92"/>
        <v>0</v>
      </c>
    </row>
    <row r="1317" spans="14:17" x14ac:dyDescent="0.25">
      <c r="N1317" t="e">
        <f>VLOOKUP(B1317,'saldo z22k032'!D:F,3,FALSE)</f>
        <v>#N/A</v>
      </c>
      <c r="O1317" s="6" t="e">
        <f t="shared" si="90"/>
        <v>#N/A</v>
      </c>
      <c r="P1317" s="6" t="e">
        <f t="shared" si="91"/>
        <v>#N/A</v>
      </c>
      <c r="Q1317">
        <f t="shared" si="92"/>
        <v>0</v>
      </c>
    </row>
    <row r="1318" spans="14:17" x14ac:dyDescent="0.25">
      <c r="N1318" t="e">
        <f>VLOOKUP(B1318,'saldo z22k032'!D:F,3,FALSE)</f>
        <v>#N/A</v>
      </c>
      <c r="O1318" s="6" t="e">
        <f t="shared" si="90"/>
        <v>#N/A</v>
      </c>
      <c r="P1318" s="6" t="e">
        <f t="shared" si="91"/>
        <v>#N/A</v>
      </c>
      <c r="Q1318">
        <f t="shared" si="92"/>
        <v>0</v>
      </c>
    </row>
    <row r="1319" spans="14:17" x14ac:dyDescent="0.25">
      <c r="N1319" t="e">
        <f>VLOOKUP(B1319,'saldo z22k032'!D:F,3,FALSE)</f>
        <v>#N/A</v>
      </c>
      <c r="O1319" s="6" t="e">
        <f t="shared" si="90"/>
        <v>#N/A</v>
      </c>
      <c r="P1319" s="6" t="e">
        <f t="shared" si="91"/>
        <v>#N/A</v>
      </c>
      <c r="Q1319">
        <f t="shared" si="92"/>
        <v>0</v>
      </c>
    </row>
    <row r="1320" spans="14:17" x14ac:dyDescent="0.25">
      <c r="N1320" t="e">
        <f>VLOOKUP(B1320,'saldo z22k032'!D:F,3,FALSE)</f>
        <v>#N/A</v>
      </c>
      <c r="O1320" s="6" t="e">
        <f t="shared" si="90"/>
        <v>#N/A</v>
      </c>
      <c r="P1320" s="6" t="e">
        <f t="shared" si="91"/>
        <v>#N/A</v>
      </c>
      <c r="Q1320">
        <f t="shared" si="92"/>
        <v>0</v>
      </c>
    </row>
    <row r="1321" spans="14:17" x14ac:dyDescent="0.25">
      <c r="N1321" t="e">
        <f>VLOOKUP(B1321,'saldo z22k032'!D:F,3,FALSE)</f>
        <v>#N/A</v>
      </c>
      <c r="O1321" s="6" t="e">
        <f t="shared" si="90"/>
        <v>#N/A</v>
      </c>
      <c r="P1321" s="6" t="e">
        <f t="shared" si="91"/>
        <v>#N/A</v>
      </c>
      <c r="Q1321">
        <f t="shared" si="92"/>
        <v>0</v>
      </c>
    </row>
    <row r="1322" spans="14:17" x14ac:dyDescent="0.25">
      <c r="N1322" t="e">
        <f>VLOOKUP(B1322,'saldo z22k032'!D:F,3,FALSE)</f>
        <v>#N/A</v>
      </c>
      <c r="O1322" s="6" t="e">
        <f t="shared" si="90"/>
        <v>#N/A</v>
      </c>
      <c r="P1322" s="6" t="e">
        <f t="shared" si="91"/>
        <v>#N/A</v>
      </c>
      <c r="Q1322">
        <f t="shared" si="92"/>
        <v>0</v>
      </c>
    </row>
    <row r="1323" spans="14:17" x14ac:dyDescent="0.25">
      <c r="N1323" t="e">
        <f>VLOOKUP(B1323,'saldo z22k032'!D:F,3,FALSE)</f>
        <v>#N/A</v>
      </c>
      <c r="O1323" s="6" t="e">
        <f t="shared" si="90"/>
        <v>#N/A</v>
      </c>
      <c r="P1323" s="6" t="e">
        <f t="shared" si="91"/>
        <v>#N/A</v>
      </c>
      <c r="Q1323">
        <f t="shared" si="92"/>
        <v>0</v>
      </c>
    </row>
    <row r="1324" spans="14:17" x14ac:dyDescent="0.25">
      <c r="N1324" t="e">
        <f>VLOOKUP(B1324,'saldo z22k032'!D:F,3,FALSE)</f>
        <v>#N/A</v>
      </c>
      <c r="O1324" s="6" t="e">
        <f t="shared" si="90"/>
        <v>#N/A</v>
      </c>
      <c r="P1324" s="6" t="e">
        <f t="shared" si="91"/>
        <v>#N/A</v>
      </c>
      <c r="Q1324">
        <f t="shared" si="92"/>
        <v>0</v>
      </c>
    </row>
    <row r="1325" spans="14:17" x14ac:dyDescent="0.25">
      <c r="N1325" t="e">
        <f>VLOOKUP(B1325,'saldo z22k032'!D:F,3,FALSE)</f>
        <v>#N/A</v>
      </c>
      <c r="O1325" s="6" t="e">
        <f t="shared" si="90"/>
        <v>#N/A</v>
      </c>
      <c r="P1325" s="6" t="e">
        <f t="shared" si="91"/>
        <v>#N/A</v>
      </c>
      <c r="Q1325">
        <f t="shared" si="92"/>
        <v>0</v>
      </c>
    </row>
    <row r="1326" spans="14:17" x14ac:dyDescent="0.25">
      <c r="N1326" t="e">
        <f>VLOOKUP(B1326,'saldo z22k032'!D:F,3,FALSE)</f>
        <v>#N/A</v>
      </c>
      <c r="O1326" s="6" t="e">
        <f t="shared" si="90"/>
        <v>#N/A</v>
      </c>
      <c r="P1326" s="6" t="e">
        <f t="shared" si="91"/>
        <v>#N/A</v>
      </c>
      <c r="Q1326">
        <f t="shared" si="92"/>
        <v>0</v>
      </c>
    </row>
    <row r="1327" spans="14:17" x14ac:dyDescent="0.25">
      <c r="N1327" t="e">
        <f>VLOOKUP(B1327,'saldo z22k032'!D:F,3,FALSE)</f>
        <v>#N/A</v>
      </c>
      <c r="O1327" s="6" t="e">
        <f t="shared" si="90"/>
        <v>#N/A</v>
      </c>
      <c r="P1327" s="6" t="e">
        <f t="shared" si="91"/>
        <v>#N/A</v>
      </c>
      <c r="Q1327">
        <f t="shared" si="92"/>
        <v>0</v>
      </c>
    </row>
    <row r="1328" spans="14:17" x14ac:dyDescent="0.25">
      <c r="N1328" t="e">
        <f>VLOOKUP(B1328,'saldo z22k032'!D:F,3,FALSE)</f>
        <v>#N/A</v>
      </c>
      <c r="O1328" s="6" t="e">
        <f t="shared" si="90"/>
        <v>#N/A</v>
      </c>
      <c r="P1328" s="6" t="e">
        <f t="shared" si="91"/>
        <v>#N/A</v>
      </c>
      <c r="Q1328">
        <f t="shared" si="92"/>
        <v>0</v>
      </c>
    </row>
    <row r="1329" spans="14:17" x14ac:dyDescent="0.25">
      <c r="N1329" t="e">
        <f>VLOOKUP(B1329,'saldo z22k032'!D:F,3,FALSE)</f>
        <v>#N/A</v>
      </c>
      <c r="O1329" s="6" t="e">
        <f t="shared" si="90"/>
        <v>#N/A</v>
      </c>
      <c r="P1329" s="6" t="e">
        <f t="shared" si="91"/>
        <v>#N/A</v>
      </c>
      <c r="Q1329">
        <f t="shared" si="92"/>
        <v>0</v>
      </c>
    </row>
    <row r="1330" spans="14:17" x14ac:dyDescent="0.25">
      <c r="N1330" t="e">
        <f>VLOOKUP(B1330,'saldo z22k032'!D:F,3,FALSE)</f>
        <v>#N/A</v>
      </c>
      <c r="O1330" s="6" t="e">
        <f t="shared" si="90"/>
        <v>#N/A</v>
      </c>
      <c r="P1330" s="6" t="e">
        <f t="shared" si="91"/>
        <v>#N/A</v>
      </c>
      <c r="Q1330">
        <f t="shared" si="92"/>
        <v>0</v>
      </c>
    </row>
    <row r="1331" spans="14:17" x14ac:dyDescent="0.25">
      <c r="N1331" t="e">
        <f>VLOOKUP(B1331,'saldo z22k032'!D:F,3,FALSE)</f>
        <v>#N/A</v>
      </c>
      <c r="O1331" s="6" t="e">
        <f t="shared" si="90"/>
        <v>#N/A</v>
      </c>
      <c r="P1331" s="6" t="e">
        <f t="shared" si="91"/>
        <v>#N/A</v>
      </c>
      <c r="Q1331">
        <f t="shared" si="92"/>
        <v>0</v>
      </c>
    </row>
    <row r="1332" spans="14:17" x14ac:dyDescent="0.25">
      <c r="N1332" t="e">
        <f>VLOOKUP(B1332,'saldo z22k032'!D:F,3,FALSE)</f>
        <v>#N/A</v>
      </c>
      <c r="O1332" s="6" t="e">
        <f t="shared" si="90"/>
        <v>#N/A</v>
      </c>
      <c r="P1332" s="6" t="e">
        <f t="shared" si="91"/>
        <v>#N/A</v>
      </c>
      <c r="Q1332">
        <f t="shared" si="92"/>
        <v>0</v>
      </c>
    </row>
    <row r="1333" spans="14:17" x14ac:dyDescent="0.25">
      <c r="N1333" t="e">
        <f>VLOOKUP(B1333,'saldo z22k032'!D:F,3,FALSE)</f>
        <v>#N/A</v>
      </c>
      <c r="O1333" s="6" t="e">
        <f t="shared" si="90"/>
        <v>#N/A</v>
      </c>
      <c r="P1333" s="6" t="e">
        <f t="shared" si="91"/>
        <v>#N/A</v>
      </c>
      <c r="Q1333">
        <f t="shared" si="92"/>
        <v>0</v>
      </c>
    </row>
    <row r="1334" spans="14:17" x14ac:dyDescent="0.25">
      <c r="N1334" t="e">
        <f>VLOOKUP(B1334,'saldo z22k032'!D:F,3,FALSE)</f>
        <v>#N/A</v>
      </c>
      <c r="O1334" s="6" t="e">
        <f t="shared" si="90"/>
        <v>#N/A</v>
      </c>
      <c r="P1334" s="6" t="e">
        <f t="shared" si="91"/>
        <v>#N/A</v>
      </c>
      <c r="Q1334">
        <f t="shared" si="92"/>
        <v>0</v>
      </c>
    </row>
    <row r="1335" spans="14:17" x14ac:dyDescent="0.25">
      <c r="N1335" t="e">
        <f>VLOOKUP(B1335,'saldo z22k032'!D:F,3,FALSE)</f>
        <v>#N/A</v>
      </c>
      <c r="O1335" s="6" t="e">
        <f t="shared" si="90"/>
        <v>#N/A</v>
      </c>
      <c r="P1335" s="6" t="e">
        <f t="shared" si="91"/>
        <v>#N/A</v>
      </c>
      <c r="Q1335">
        <f t="shared" si="92"/>
        <v>0</v>
      </c>
    </row>
    <row r="1336" spans="14:17" x14ac:dyDescent="0.25">
      <c r="N1336" t="e">
        <f>VLOOKUP(B1336,'saldo z22k032'!D:F,3,FALSE)</f>
        <v>#N/A</v>
      </c>
      <c r="O1336" s="6" t="e">
        <f t="shared" si="90"/>
        <v>#N/A</v>
      </c>
      <c r="P1336" s="6" t="e">
        <f t="shared" si="91"/>
        <v>#N/A</v>
      </c>
      <c r="Q1336">
        <f t="shared" si="92"/>
        <v>0</v>
      </c>
    </row>
    <row r="1337" spans="14:17" x14ac:dyDescent="0.25">
      <c r="N1337" t="e">
        <f>VLOOKUP(B1337,'saldo z22k032'!D:F,3,FALSE)</f>
        <v>#N/A</v>
      </c>
      <c r="O1337" s="6" t="e">
        <f t="shared" si="90"/>
        <v>#N/A</v>
      </c>
      <c r="P1337" s="6" t="e">
        <f t="shared" si="91"/>
        <v>#N/A</v>
      </c>
      <c r="Q1337">
        <f t="shared" si="92"/>
        <v>0</v>
      </c>
    </row>
    <row r="1338" spans="14:17" x14ac:dyDescent="0.25">
      <c r="N1338" t="e">
        <f>VLOOKUP(B1338,'saldo z22k032'!D:F,3,FALSE)</f>
        <v>#N/A</v>
      </c>
      <c r="O1338" s="6" t="e">
        <f t="shared" si="90"/>
        <v>#N/A</v>
      </c>
      <c r="P1338" s="6" t="e">
        <f t="shared" si="91"/>
        <v>#N/A</v>
      </c>
      <c r="Q1338">
        <f t="shared" si="92"/>
        <v>0</v>
      </c>
    </row>
    <row r="1339" spans="14:17" x14ac:dyDescent="0.25">
      <c r="N1339" t="e">
        <f>VLOOKUP(B1339,'saldo z22k032'!D:F,3,FALSE)</f>
        <v>#N/A</v>
      </c>
      <c r="O1339" s="6" t="e">
        <f t="shared" si="90"/>
        <v>#N/A</v>
      </c>
      <c r="P1339" s="6" t="e">
        <f t="shared" si="91"/>
        <v>#N/A</v>
      </c>
      <c r="Q1339">
        <f t="shared" si="92"/>
        <v>0</v>
      </c>
    </row>
    <row r="1340" spans="14:17" x14ac:dyDescent="0.25">
      <c r="N1340" t="e">
        <f>VLOOKUP(B1340,'saldo z22k032'!D:F,3,FALSE)</f>
        <v>#N/A</v>
      </c>
      <c r="O1340" s="6" t="e">
        <f t="shared" si="90"/>
        <v>#N/A</v>
      </c>
      <c r="P1340" s="6" t="e">
        <f t="shared" si="91"/>
        <v>#N/A</v>
      </c>
      <c r="Q1340">
        <f t="shared" si="92"/>
        <v>0</v>
      </c>
    </row>
    <row r="1341" spans="14:17" x14ac:dyDescent="0.25">
      <c r="N1341" t="e">
        <f>VLOOKUP(B1341,'saldo z22k032'!D:F,3,FALSE)</f>
        <v>#N/A</v>
      </c>
      <c r="O1341" s="6" t="e">
        <f t="shared" si="90"/>
        <v>#N/A</v>
      </c>
      <c r="P1341" s="6" t="e">
        <f t="shared" si="91"/>
        <v>#N/A</v>
      </c>
      <c r="Q1341">
        <f t="shared" si="92"/>
        <v>0</v>
      </c>
    </row>
    <row r="1342" spans="14:17" x14ac:dyDescent="0.25">
      <c r="N1342" t="e">
        <f>VLOOKUP(B1342,'saldo z22k032'!D:F,3,FALSE)</f>
        <v>#N/A</v>
      </c>
      <c r="O1342" s="6" t="e">
        <f t="shared" si="90"/>
        <v>#N/A</v>
      </c>
      <c r="P1342" s="6" t="e">
        <f t="shared" si="91"/>
        <v>#N/A</v>
      </c>
      <c r="Q1342">
        <f t="shared" si="92"/>
        <v>0</v>
      </c>
    </row>
    <row r="1343" spans="14:17" x14ac:dyDescent="0.25">
      <c r="N1343" t="e">
        <f>VLOOKUP(B1343,'saldo z22k032'!D:F,3,FALSE)</f>
        <v>#N/A</v>
      </c>
      <c r="O1343" s="6" t="e">
        <f t="shared" si="90"/>
        <v>#N/A</v>
      </c>
      <c r="P1343" s="6" t="e">
        <f t="shared" si="91"/>
        <v>#N/A</v>
      </c>
      <c r="Q1343">
        <f t="shared" si="92"/>
        <v>0</v>
      </c>
    </row>
    <row r="1344" spans="14:17" x14ac:dyDescent="0.25">
      <c r="N1344" t="e">
        <f>VLOOKUP(B1344,'saldo z22k032'!D:F,3,FALSE)</f>
        <v>#N/A</v>
      </c>
      <c r="O1344" s="6" t="e">
        <f t="shared" si="90"/>
        <v>#N/A</v>
      </c>
      <c r="P1344" s="6" t="e">
        <f t="shared" si="91"/>
        <v>#N/A</v>
      </c>
      <c r="Q1344">
        <f t="shared" si="92"/>
        <v>0</v>
      </c>
    </row>
    <row r="1345" spans="14:17" x14ac:dyDescent="0.25">
      <c r="N1345" t="e">
        <f>VLOOKUP(B1345,'saldo z22k032'!D:F,3,FALSE)</f>
        <v>#N/A</v>
      </c>
      <c r="O1345" s="6" t="e">
        <f t="shared" si="90"/>
        <v>#N/A</v>
      </c>
      <c r="P1345" s="6" t="e">
        <f t="shared" si="91"/>
        <v>#N/A</v>
      </c>
      <c r="Q1345">
        <f t="shared" si="92"/>
        <v>0</v>
      </c>
    </row>
    <row r="1346" spans="14:17" x14ac:dyDescent="0.25">
      <c r="N1346" t="e">
        <f>VLOOKUP(B1346,'saldo z22k032'!D:F,3,FALSE)</f>
        <v>#N/A</v>
      </c>
      <c r="O1346" s="6" t="e">
        <f t="shared" si="90"/>
        <v>#N/A</v>
      </c>
      <c r="P1346" s="6" t="e">
        <f t="shared" si="91"/>
        <v>#N/A</v>
      </c>
      <c r="Q1346">
        <f t="shared" si="92"/>
        <v>0</v>
      </c>
    </row>
    <row r="1347" spans="14:17" x14ac:dyDescent="0.25">
      <c r="N1347" t="e">
        <f>VLOOKUP(B1347,'saldo z22k032'!D:F,3,FALSE)</f>
        <v>#N/A</v>
      </c>
      <c r="O1347" s="6" t="e">
        <f t="shared" si="90"/>
        <v>#N/A</v>
      </c>
      <c r="P1347" s="6" t="e">
        <f t="shared" si="91"/>
        <v>#N/A</v>
      </c>
      <c r="Q1347">
        <f t="shared" si="92"/>
        <v>0</v>
      </c>
    </row>
    <row r="1348" spans="14:17" x14ac:dyDescent="0.25">
      <c r="N1348" t="e">
        <f>VLOOKUP(B1348,'saldo z22k032'!D:F,3,FALSE)</f>
        <v>#N/A</v>
      </c>
      <c r="O1348" s="6" t="e">
        <f t="shared" si="90"/>
        <v>#N/A</v>
      </c>
      <c r="P1348" s="6" t="e">
        <f t="shared" si="91"/>
        <v>#N/A</v>
      </c>
      <c r="Q1348">
        <f t="shared" si="92"/>
        <v>0</v>
      </c>
    </row>
    <row r="1349" spans="14:17" x14ac:dyDescent="0.25">
      <c r="N1349" t="e">
        <f>VLOOKUP(B1349,'saldo z22k032'!D:F,3,FALSE)</f>
        <v>#N/A</v>
      </c>
      <c r="O1349" s="6" t="e">
        <f t="shared" si="90"/>
        <v>#N/A</v>
      </c>
      <c r="P1349" s="6" t="e">
        <f t="shared" si="91"/>
        <v>#N/A</v>
      </c>
      <c r="Q1349">
        <f t="shared" si="92"/>
        <v>0</v>
      </c>
    </row>
    <row r="1350" spans="14:17" x14ac:dyDescent="0.25">
      <c r="N1350" t="e">
        <f>VLOOKUP(B1350,'saldo z22k032'!D:F,3,FALSE)</f>
        <v>#N/A</v>
      </c>
      <c r="O1350" s="6" t="e">
        <f t="shared" si="90"/>
        <v>#N/A</v>
      </c>
      <c r="P1350" s="6" t="e">
        <f t="shared" si="91"/>
        <v>#N/A</v>
      </c>
      <c r="Q1350">
        <f t="shared" si="92"/>
        <v>0</v>
      </c>
    </row>
    <row r="1351" spans="14:17" x14ac:dyDescent="0.25">
      <c r="N1351" t="e">
        <f>VLOOKUP(B1351,'saldo z22k032'!D:F,3,FALSE)</f>
        <v>#N/A</v>
      </c>
      <c r="O1351" s="6" t="e">
        <f t="shared" si="90"/>
        <v>#N/A</v>
      </c>
      <c r="P1351" s="6" t="e">
        <f t="shared" si="91"/>
        <v>#N/A</v>
      </c>
      <c r="Q1351">
        <f t="shared" si="92"/>
        <v>0</v>
      </c>
    </row>
    <row r="1352" spans="14:17" x14ac:dyDescent="0.25">
      <c r="N1352" t="e">
        <f>VLOOKUP(B1352,'saldo z22k032'!D:F,3,FALSE)</f>
        <v>#N/A</v>
      </c>
      <c r="O1352" s="6" t="e">
        <f t="shared" si="90"/>
        <v>#N/A</v>
      </c>
      <c r="P1352" s="6" t="e">
        <f t="shared" si="91"/>
        <v>#N/A</v>
      </c>
      <c r="Q1352">
        <f t="shared" si="92"/>
        <v>0</v>
      </c>
    </row>
    <row r="1353" spans="14:17" x14ac:dyDescent="0.25">
      <c r="N1353" t="e">
        <f>VLOOKUP(B1353,'saldo z22k032'!D:F,3,FALSE)</f>
        <v>#N/A</v>
      </c>
      <c r="O1353" s="6" t="e">
        <f t="shared" si="90"/>
        <v>#N/A</v>
      </c>
      <c r="P1353" s="6" t="e">
        <f t="shared" si="91"/>
        <v>#N/A</v>
      </c>
      <c r="Q1353">
        <f t="shared" si="92"/>
        <v>0</v>
      </c>
    </row>
    <row r="1354" spans="14:17" x14ac:dyDescent="0.25">
      <c r="N1354" t="e">
        <f>VLOOKUP(B1354,'saldo z22k032'!D:F,3,FALSE)</f>
        <v>#N/A</v>
      </c>
      <c r="O1354" s="6" t="e">
        <f t="shared" si="90"/>
        <v>#N/A</v>
      </c>
      <c r="P1354" s="6" t="e">
        <f t="shared" si="91"/>
        <v>#N/A</v>
      </c>
      <c r="Q1354">
        <f t="shared" si="92"/>
        <v>0</v>
      </c>
    </row>
    <row r="1355" spans="14:17" x14ac:dyDescent="0.25">
      <c r="N1355" t="e">
        <f>VLOOKUP(B1355,'saldo z22k032'!D:F,3,FALSE)</f>
        <v>#N/A</v>
      </c>
      <c r="O1355" s="6" t="e">
        <f t="shared" si="90"/>
        <v>#N/A</v>
      </c>
      <c r="P1355" s="6" t="e">
        <f t="shared" si="91"/>
        <v>#N/A</v>
      </c>
      <c r="Q1355">
        <f t="shared" si="92"/>
        <v>0</v>
      </c>
    </row>
    <row r="1356" spans="14:17" x14ac:dyDescent="0.25">
      <c r="N1356" t="e">
        <f>VLOOKUP(B1356,'saldo z22k032'!D:F,3,FALSE)</f>
        <v>#N/A</v>
      </c>
      <c r="O1356" s="6" t="e">
        <f t="shared" si="90"/>
        <v>#N/A</v>
      </c>
      <c r="P1356" s="6" t="e">
        <f t="shared" si="91"/>
        <v>#N/A</v>
      </c>
      <c r="Q1356">
        <f t="shared" si="92"/>
        <v>0</v>
      </c>
    </row>
    <row r="1357" spans="14:17" x14ac:dyDescent="0.25">
      <c r="N1357" t="e">
        <f>VLOOKUP(B1357,'saldo z22k032'!D:F,3,FALSE)</f>
        <v>#N/A</v>
      </c>
      <c r="O1357" s="6" t="e">
        <f t="shared" si="90"/>
        <v>#N/A</v>
      </c>
      <c r="P1357" s="6" t="e">
        <f t="shared" si="91"/>
        <v>#N/A</v>
      </c>
      <c r="Q1357">
        <f t="shared" si="92"/>
        <v>0</v>
      </c>
    </row>
    <row r="1358" spans="14:17" x14ac:dyDescent="0.25">
      <c r="N1358" t="e">
        <f>VLOOKUP(B1358,'saldo z22k032'!D:F,3,FALSE)</f>
        <v>#N/A</v>
      </c>
      <c r="O1358" s="6" t="e">
        <f t="shared" si="90"/>
        <v>#N/A</v>
      </c>
      <c r="P1358" s="6" t="e">
        <f t="shared" si="91"/>
        <v>#N/A</v>
      </c>
      <c r="Q1358">
        <f t="shared" si="92"/>
        <v>0</v>
      </c>
    </row>
    <row r="1359" spans="14:17" x14ac:dyDescent="0.25">
      <c r="N1359" t="e">
        <f>VLOOKUP(B1359,'saldo z22k032'!D:F,3,FALSE)</f>
        <v>#N/A</v>
      </c>
      <c r="O1359" s="6" t="e">
        <f t="shared" si="90"/>
        <v>#N/A</v>
      </c>
      <c r="P1359" s="6" t="e">
        <f t="shared" si="91"/>
        <v>#N/A</v>
      </c>
      <c r="Q1359">
        <f t="shared" si="92"/>
        <v>0</v>
      </c>
    </row>
    <row r="1360" spans="14:17" x14ac:dyDescent="0.25">
      <c r="N1360" t="e">
        <f>VLOOKUP(B1360,'saldo z22k032'!D:F,3,FALSE)</f>
        <v>#N/A</v>
      </c>
      <c r="O1360" s="6" t="e">
        <f t="shared" si="90"/>
        <v>#N/A</v>
      </c>
      <c r="P1360" s="6" t="e">
        <f t="shared" si="91"/>
        <v>#N/A</v>
      </c>
      <c r="Q1360">
        <f t="shared" si="92"/>
        <v>0</v>
      </c>
    </row>
    <row r="1361" spans="14:17" x14ac:dyDescent="0.25">
      <c r="N1361" t="e">
        <f>VLOOKUP(B1361,'saldo z22k032'!D:F,3,FALSE)</f>
        <v>#N/A</v>
      </c>
      <c r="O1361" s="6" t="e">
        <f t="shared" si="90"/>
        <v>#N/A</v>
      </c>
      <c r="P1361" s="6" t="e">
        <f t="shared" si="91"/>
        <v>#N/A</v>
      </c>
      <c r="Q1361">
        <f t="shared" si="92"/>
        <v>0</v>
      </c>
    </row>
    <row r="1362" spans="14:17" x14ac:dyDescent="0.25">
      <c r="N1362" t="e">
        <f>VLOOKUP(B1362,'saldo z22k032'!D:F,3,FALSE)</f>
        <v>#N/A</v>
      </c>
      <c r="O1362" s="6" t="e">
        <f t="shared" si="90"/>
        <v>#N/A</v>
      </c>
      <c r="P1362" s="6" t="e">
        <f t="shared" si="91"/>
        <v>#N/A</v>
      </c>
      <c r="Q1362">
        <f t="shared" si="92"/>
        <v>0</v>
      </c>
    </row>
    <row r="1363" spans="14:17" x14ac:dyDescent="0.25">
      <c r="N1363" t="e">
        <f>VLOOKUP(B1363,'saldo z22k032'!D:F,3,FALSE)</f>
        <v>#N/A</v>
      </c>
      <c r="O1363" s="6" t="e">
        <f t="shared" si="90"/>
        <v>#N/A</v>
      </c>
      <c r="P1363" s="6" t="e">
        <f t="shared" si="91"/>
        <v>#N/A</v>
      </c>
      <c r="Q1363">
        <f t="shared" si="92"/>
        <v>0</v>
      </c>
    </row>
    <row r="1364" spans="14:17" x14ac:dyDescent="0.25">
      <c r="N1364" t="e">
        <f>VLOOKUP(B1364,'saldo z22k032'!D:F,3,FALSE)</f>
        <v>#N/A</v>
      </c>
      <c r="O1364" s="6" t="e">
        <f t="shared" si="90"/>
        <v>#N/A</v>
      </c>
      <c r="P1364" s="6" t="e">
        <f t="shared" si="91"/>
        <v>#N/A</v>
      </c>
      <c r="Q1364">
        <f t="shared" si="92"/>
        <v>0</v>
      </c>
    </row>
    <row r="1365" spans="14:17" x14ac:dyDescent="0.25">
      <c r="N1365" t="e">
        <f>VLOOKUP(B1365,'saldo z22k032'!D:F,3,FALSE)</f>
        <v>#N/A</v>
      </c>
      <c r="O1365" s="6" t="e">
        <f t="shared" si="90"/>
        <v>#N/A</v>
      </c>
      <c r="P1365" s="6" t="e">
        <f t="shared" si="91"/>
        <v>#N/A</v>
      </c>
      <c r="Q1365">
        <f t="shared" si="92"/>
        <v>0</v>
      </c>
    </row>
    <row r="1366" spans="14:17" x14ac:dyDescent="0.25">
      <c r="N1366" t="e">
        <f>VLOOKUP(B1366,'saldo z22k032'!D:F,3,FALSE)</f>
        <v>#N/A</v>
      </c>
      <c r="O1366" s="6" t="e">
        <f t="shared" si="90"/>
        <v>#N/A</v>
      </c>
      <c r="P1366" s="6" t="e">
        <f t="shared" si="91"/>
        <v>#N/A</v>
      </c>
      <c r="Q1366">
        <f t="shared" si="92"/>
        <v>0</v>
      </c>
    </row>
    <row r="1367" spans="14:17" x14ac:dyDescent="0.25">
      <c r="N1367" t="e">
        <f>VLOOKUP(B1367,'saldo z22k032'!D:F,3,FALSE)</f>
        <v>#N/A</v>
      </c>
      <c r="O1367" s="6" t="e">
        <f t="shared" si="90"/>
        <v>#N/A</v>
      </c>
      <c r="P1367" s="6" t="e">
        <f t="shared" si="91"/>
        <v>#N/A</v>
      </c>
      <c r="Q1367">
        <f t="shared" si="92"/>
        <v>0</v>
      </c>
    </row>
    <row r="1368" spans="14:17" x14ac:dyDescent="0.25">
      <c r="N1368" t="e">
        <f>VLOOKUP(B1368,'saldo z22k032'!D:F,3,FALSE)</f>
        <v>#N/A</v>
      </c>
      <c r="O1368" s="6" t="e">
        <f t="shared" si="90"/>
        <v>#N/A</v>
      </c>
      <c r="P1368" s="6" t="e">
        <f t="shared" si="91"/>
        <v>#N/A</v>
      </c>
      <c r="Q1368">
        <f t="shared" si="92"/>
        <v>0</v>
      </c>
    </row>
    <row r="1369" spans="14:17" x14ac:dyDescent="0.25">
      <c r="N1369" t="e">
        <f>VLOOKUP(B1369,'saldo z22k032'!D:F,3,FALSE)</f>
        <v>#N/A</v>
      </c>
      <c r="O1369" s="6" t="e">
        <f t="shared" si="90"/>
        <v>#N/A</v>
      </c>
      <c r="P1369" s="6" t="e">
        <f t="shared" si="91"/>
        <v>#N/A</v>
      </c>
      <c r="Q1369">
        <f t="shared" si="92"/>
        <v>0</v>
      </c>
    </row>
    <row r="1370" spans="14:17" x14ac:dyDescent="0.25">
      <c r="N1370" t="e">
        <f>VLOOKUP(B1370,'saldo z22k032'!D:F,3,FALSE)</f>
        <v>#N/A</v>
      </c>
      <c r="O1370" s="6" t="e">
        <f t="shared" si="90"/>
        <v>#N/A</v>
      </c>
      <c r="P1370" s="6" t="e">
        <f t="shared" si="91"/>
        <v>#N/A</v>
      </c>
      <c r="Q1370">
        <f t="shared" si="92"/>
        <v>0</v>
      </c>
    </row>
    <row r="1371" spans="14:17" x14ac:dyDescent="0.25">
      <c r="N1371" t="e">
        <f>VLOOKUP(B1371,'saldo z22k032'!D:F,3,FALSE)</f>
        <v>#N/A</v>
      </c>
      <c r="O1371" s="6" t="e">
        <f t="shared" si="90"/>
        <v>#N/A</v>
      </c>
      <c r="P1371" s="6" t="e">
        <f t="shared" si="91"/>
        <v>#N/A</v>
      </c>
      <c r="Q1371">
        <f t="shared" si="92"/>
        <v>0</v>
      </c>
    </row>
    <row r="1372" spans="14:17" x14ac:dyDescent="0.25">
      <c r="N1372" t="e">
        <f>VLOOKUP(B1372,'saldo z22k032'!D:F,3,FALSE)</f>
        <v>#N/A</v>
      </c>
      <c r="O1372" s="6" t="e">
        <f t="shared" si="90"/>
        <v>#N/A</v>
      </c>
      <c r="P1372" s="6" t="e">
        <f t="shared" si="91"/>
        <v>#N/A</v>
      </c>
      <c r="Q1372">
        <f t="shared" si="92"/>
        <v>0</v>
      </c>
    </row>
    <row r="1373" spans="14:17" x14ac:dyDescent="0.25">
      <c r="N1373" t="e">
        <f>VLOOKUP(B1373,'saldo z22k032'!D:F,3,FALSE)</f>
        <v>#N/A</v>
      </c>
      <c r="O1373" s="6" t="e">
        <f t="shared" ref="O1373:O1436" si="93">G1373-N1373</f>
        <v>#N/A</v>
      </c>
      <c r="P1373" s="6" t="e">
        <f t="shared" ref="P1373:P1436" si="94">O1373-M1373</f>
        <v>#N/A</v>
      </c>
      <c r="Q1373">
        <f t="shared" ref="Q1373:Q1436" si="95">A1373</f>
        <v>0</v>
      </c>
    </row>
    <row r="1374" spans="14:17" x14ac:dyDescent="0.25">
      <c r="N1374" t="e">
        <f>VLOOKUP(B1374,'saldo z22k032'!D:F,3,FALSE)</f>
        <v>#N/A</v>
      </c>
      <c r="O1374" s="6" t="e">
        <f t="shared" si="93"/>
        <v>#N/A</v>
      </c>
      <c r="P1374" s="6" t="e">
        <f t="shared" si="94"/>
        <v>#N/A</v>
      </c>
      <c r="Q1374">
        <f t="shared" si="95"/>
        <v>0</v>
      </c>
    </row>
    <row r="1375" spans="14:17" x14ac:dyDescent="0.25">
      <c r="N1375" t="e">
        <f>VLOOKUP(B1375,'saldo z22k032'!D:F,3,FALSE)</f>
        <v>#N/A</v>
      </c>
      <c r="O1375" s="6" t="e">
        <f t="shared" si="93"/>
        <v>#N/A</v>
      </c>
      <c r="P1375" s="6" t="e">
        <f t="shared" si="94"/>
        <v>#N/A</v>
      </c>
      <c r="Q1375">
        <f t="shared" si="95"/>
        <v>0</v>
      </c>
    </row>
    <row r="1376" spans="14:17" x14ac:dyDescent="0.25">
      <c r="N1376" t="e">
        <f>VLOOKUP(B1376,'saldo z22k032'!D:F,3,FALSE)</f>
        <v>#N/A</v>
      </c>
      <c r="O1376" s="6" t="e">
        <f t="shared" si="93"/>
        <v>#N/A</v>
      </c>
      <c r="P1376" s="6" t="e">
        <f t="shared" si="94"/>
        <v>#N/A</v>
      </c>
      <c r="Q1376">
        <f t="shared" si="95"/>
        <v>0</v>
      </c>
    </row>
    <row r="1377" spans="14:17" x14ac:dyDescent="0.25">
      <c r="N1377" t="e">
        <f>VLOOKUP(B1377,'saldo z22k032'!D:F,3,FALSE)</f>
        <v>#N/A</v>
      </c>
      <c r="O1377" s="6" t="e">
        <f t="shared" si="93"/>
        <v>#N/A</v>
      </c>
      <c r="P1377" s="6" t="e">
        <f t="shared" si="94"/>
        <v>#N/A</v>
      </c>
      <c r="Q1377">
        <f t="shared" si="95"/>
        <v>0</v>
      </c>
    </row>
    <row r="1378" spans="14:17" x14ac:dyDescent="0.25">
      <c r="N1378" t="e">
        <f>VLOOKUP(B1378,'saldo z22k032'!D:F,3,FALSE)</f>
        <v>#N/A</v>
      </c>
      <c r="O1378" s="6" t="e">
        <f t="shared" si="93"/>
        <v>#N/A</v>
      </c>
      <c r="P1378" s="6" t="e">
        <f t="shared" si="94"/>
        <v>#N/A</v>
      </c>
      <c r="Q1378">
        <f t="shared" si="95"/>
        <v>0</v>
      </c>
    </row>
    <row r="1379" spans="14:17" x14ac:dyDescent="0.25">
      <c r="N1379" t="e">
        <f>VLOOKUP(B1379,'saldo z22k032'!D:F,3,FALSE)</f>
        <v>#N/A</v>
      </c>
      <c r="O1379" s="6" t="e">
        <f t="shared" si="93"/>
        <v>#N/A</v>
      </c>
      <c r="P1379" s="6" t="e">
        <f t="shared" si="94"/>
        <v>#N/A</v>
      </c>
      <c r="Q1379">
        <f t="shared" si="95"/>
        <v>0</v>
      </c>
    </row>
    <row r="1380" spans="14:17" x14ac:dyDescent="0.25">
      <c r="N1380" t="e">
        <f>VLOOKUP(B1380,'saldo z22k032'!D:F,3,FALSE)</f>
        <v>#N/A</v>
      </c>
      <c r="O1380" s="6" t="e">
        <f t="shared" si="93"/>
        <v>#N/A</v>
      </c>
      <c r="P1380" s="6" t="e">
        <f t="shared" si="94"/>
        <v>#N/A</v>
      </c>
      <c r="Q1380">
        <f t="shared" si="95"/>
        <v>0</v>
      </c>
    </row>
    <row r="1381" spans="14:17" x14ac:dyDescent="0.25">
      <c r="N1381" t="e">
        <f>VLOOKUP(B1381,'saldo z22k032'!D:F,3,FALSE)</f>
        <v>#N/A</v>
      </c>
      <c r="O1381" s="6" t="e">
        <f t="shared" si="93"/>
        <v>#N/A</v>
      </c>
      <c r="P1381" s="6" t="e">
        <f t="shared" si="94"/>
        <v>#N/A</v>
      </c>
      <c r="Q1381">
        <f t="shared" si="95"/>
        <v>0</v>
      </c>
    </row>
    <row r="1382" spans="14:17" x14ac:dyDescent="0.25">
      <c r="N1382" t="e">
        <f>VLOOKUP(B1382,'saldo z22k032'!D:F,3,FALSE)</f>
        <v>#N/A</v>
      </c>
      <c r="O1382" s="6" t="e">
        <f t="shared" si="93"/>
        <v>#N/A</v>
      </c>
      <c r="P1382" s="6" t="e">
        <f t="shared" si="94"/>
        <v>#N/A</v>
      </c>
      <c r="Q1382">
        <f t="shared" si="95"/>
        <v>0</v>
      </c>
    </row>
    <row r="1383" spans="14:17" x14ac:dyDescent="0.25">
      <c r="N1383" t="e">
        <f>VLOOKUP(B1383,'saldo z22k032'!D:F,3,FALSE)</f>
        <v>#N/A</v>
      </c>
      <c r="O1383" s="6" t="e">
        <f t="shared" si="93"/>
        <v>#N/A</v>
      </c>
      <c r="P1383" s="6" t="e">
        <f t="shared" si="94"/>
        <v>#N/A</v>
      </c>
      <c r="Q1383">
        <f t="shared" si="95"/>
        <v>0</v>
      </c>
    </row>
    <row r="1384" spans="14:17" x14ac:dyDescent="0.25">
      <c r="N1384" t="e">
        <f>VLOOKUP(B1384,'saldo z22k032'!D:F,3,FALSE)</f>
        <v>#N/A</v>
      </c>
      <c r="O1384" s="6" t="e">
        <f t="shared" si="93"/>
        <v>#N/A</v>
      </c>
      <c r="P1384" s="6" t="e">
        <f t="shared" si="94"/>
        <v>#N/A</v>
      </c>
      <c r="Q1384">
        <f t="shared" si="95"/>
        <v>0</v>
      </c>
    </row>
    <row r="1385" spans="14:17" x14ac:dyDescent="0.25">
      <c r="N1385" t="e">
        <f>VLOOKUP(B1385,'saldo z22k032'!D:F,3,FALSE)</f>
        <v>#N/A</v>
      </c>
      <c r="O1385" s="6" t="e">
        <f t="shared" si="93"/>
        <v>#N/A</v>
      </c>
      <c r="P1385" s="6" t="e">
        <f t="shared" si="94"/>
        <v>#N/A</v>
      </c>
      <c r="Q1385">
        <f t="shared" si="95"/>
        <v>0</v>
      </c>
    </row>
    <row r="1386" spans="14:17" x14ac:dyDescent="0.25">
      <c r="N1386" t="e">
        <f>VLOOKUP(B1386,'saldo z22k032'!D:F,3,FALSE)</f>
        <v>#N/A</v>
      </c>
      <c r="O1386" s="6" t="e">
        <f t="shared" si="93"/>
        <v>#N/A</v>
      </c>
      <c r="P1386" s="6" t="e">
        <f t="shared" si="94"/>
        <v>#N/A</v>
      </c>
      <c r="Q1386">
        <f t="shared" si="95"/>
        <v>0</v>
      </c>
    </row>
    <row r="1387" spans="14:17" x14ac:dyDescent="0.25">
      <c r="N1387" t="e">
        <f>VLOOKUP(B1387,'saldo z22k032'!D:F,3,FALSE)</f>
        <v>#N/A</v>
      </c>
      <c r="O1387" s="6" t="e">
        <f t="shared" si="93"/>
        <v>#N/A</v>
      </c>
      <c r="P1387" s="6" t="e">
        <f t="shared" si="94"/>
        <v>#N/A</v>
      </c>
      <c r="Q1387">
        <f t="shared" si="95"/>
        <v>0</v>
      </c>
    </row>
    <row r="1388" spans="14:17" x14ac:dyDescent="0.25">
      <c r="N1388" t="e">
        <f>VLOOKUP(B1388,'saldo z22k032'!D:F,3,FALSE)</f>
        <v>#N/A</v>
      </c>
      <c r="O1388" s="6" t="e">
        <f t="shared" si="93"/>
        <v>#N/A</v>
      </c>
      <c r="P1388" s="6" t="e">
        <f t="shared" si="94"/>
        <v>#N/A</v>
      </c>
      <c r="Q1388">
        <f t="shared" si="95"/>
        <v>0</v>
      </c>
    </row>
    <row r="1389" spans="14:17" x14ac:dyDescent="0.25">
      <c r="N1389" t="e">
        <f>VLOOKUP(B1389,'saldo z22k032'!D:F,3,FALSE)</f>
        <v>#N/A</v>
      </c>
      <c r="O1389" s="6" t="e">
        <f t="shared" si="93"/>
        <v>#N/A</v>
      </c>
      <c r="P1389" s="6" t="e">
        <f t="shared" si="94"/>
        <v>#N/A</v>
      </c>
      <c r="Q1389">
        <f t="shared" si="95"/>
        <v>0</v>
      </c>
    </row>
    <row r="1390" spans="14:17" x14ac:dyDescent="0.25">
      <c r="N1390" t="e">
        <f>VLOOKUP(B1390,'saldo z22k032'!D:F,3,FALSE)</f>
        <v>#N/A</v>
      </c>
      <c r="O1390" s="6" t="e">
        <f t="shared" si="93"/>
        <v>#N/A</v>
      </c>
      <c r="P1390" s="6" t="e">
        <f t="shared" si="94"/>
        <v>#N/A</v>
      </c>
      <c r="Q1390">
        <f t="shared" si="95"/>
        <v>0</v>
      </c>
    </row>
    <row r="1391" spans="14:17" x14ac:dyDescent="0.25">
      <c r="N1391" t="e">
        <f>VLOOKUP(B1391,'saldo z22k032'!D:F,3,FALSE)</f>
        <v>#N/A</v>
      </c>
      <c r="O1391" s="6" t="e">
        <f t="shared" si="93"/>
        <v>#N/A</v>
      </c>
      <c r="P1391" s="6" t="e">
        <f t="shared" si="94"/>
        <v>#N/A</v>
      </c>
      <c r="Q1391">
        <f t="shared" si="95"/>
        <v>0</v>
      </c>
    </row>
    <row r="1392" spans="14:17" x14ac:dyDescent="0.25">
      <c r="N1392" t="e">
        <f>VLOOKUP(B1392,'saldo z22k032'!D:F,3,FALSE)</f>
        <v>#N/A</v>
      </c>
      <c r="O1392" s="6" t="e">
        <f t="shared" si="93"/>
        <v>#N/A</v>
      </c>
      <c r="P1392" s="6" t="e">
        <f t="shared" si="94"/>
        <v>#N/A</v>
      </c>
      <c r="Q1392">
        <f t="shared" si="95"/>
        <v>0</v>
      </c>
    </row>
    <row r="1393" spans="14:17" x14ac:dyDescent="0.25">
      <c r="N1393" t="e">
        <f>VLOOKUP(B1393,'saldo z22k032'!D:F,3,FALSE)</f>
        <v>#N/A</v>
      </c>
      <c r="O1393" s="6" t="e">
        <f t="shared" si="93"/>
        <v>#N/A</v>
      </c>
      <c r="P1393" s="6" t="e">
        <f t="shared" si="94"/>
        <v>#N/A</v>
      </c>
      <c r="Q1393">
        <f t="shared" si="95"/>
        <v>0</v>
      </c>
    </row>
    <row r="1394" spans="14:17" x14ac:dyDescent="0.25">
      <c r="N1394" t="e">
        <f>VLOOKUP(B1394,'saldo z22k032'!D:F,3,FALSE)</f>
        <v>#N/A</v>
      </c>
      <c r="O1394" s="6" t="e">
        <f t="shared" si="93"/>
        <v>#N/A</v>
      </c>
      <c r="P1394" s="6" t="e">
        <f t="shared" si="94"/>
        <v>#N/A</v>
      </c>
      <c r="Q1394">
        <f t="shared" si="95"/>
        <v>0</v>
      </c>
    </row>
    <row r="1395" spans="14:17" x14ac:dyDescent="0.25">
      <c r="N1395" t="e">
        <f>VLOOKUP(B1395,'saldo z22k032'!D:F,3,FALSE)</f>
        <v>#N/A</v>
      </c>
      <c r="O1395" s="6" t="e">
        <f t="shared" si="93"/>
        <v>#N/A</v>
      </c>
      <c r="P1395" s="6" t="e">
        <f t="shared" si="94"/>
        <v>#N/A</v>
      </c>
      <c r="Q1395">
        <f t="shared" si="95"/>
        <v>0</v>
      </c>
    </row>
    <row r="1396" spans="14:17" x14ac:dyDescent="0.25">
      <c r="N1396" t="e">
        <f>VLOOKUP(B1396,'saldo z22k032'!D:F,3,FALSE)</f>
        <v>#N/A</v>
      </c>
      <c r="O1396" s="6" t="e">
        <f t="shared" si="93"/>
        <v>#N/A</v>
      </c>
      <c r="P1396" s="6" t="e">
        <f t="shared" si="94"/>
        <v>#N/A</v>
      </c>
      <c r="Q1396">
        <f t="shared" si="95"/>
        <v>0</v>
      </c>
    </row>
    <row r="1397" spans="14:17" x14ac:dyDescent="0.25">
      <c r="N1397" t="e">
        <f>VLOOKUP(B1397,'saldo z22k032'!D:F,3,FALSE)</f>
        <v>#N/A</v>
      </c>
      <c r="O1397" s="6" t="e">
        <f t="shared" si="93"/>
        <v>#N/A</v>
      </c>
      <c r="P1397" s="6" t="e">
        <f t="shared" si="94"/>
        <v>#N/A</v>
      </c>
      <c r="Q1397">
        <f t="shared" si="95"/>
        <v>0</v>
      </c>
    </row>
    <row r="1398" spans="14:17" x14ac:dyDescent="0.25">
      <c r="N1398" t="e">
        <f>VLOOKUP(B1398,'saldo z22k032'!D:F,3,FALSE)</f>
        <v>#N/A</v>
      </c>
      <c r="O1398" s="6" t="e">
        <f t="shared" si="93"/>
        <v>#N/A</v>
      </c>
      <c r="P1398" s="6" t="e">
        <f t="shared" si="94"/>
        <v>#N/A</v>
      </c>
      <c r="Q1398">
        <f t="shared" si="95"/>
        <v>0</v>
      </c>
    </row>
    <row r="1399" spans="14:17" x14ac:dyDescent="0.25">
      <c r="N1399" t="e">
        <f>VLOOKUP(B1399,'saldo z22k032'!D:F,3,FALSE)</f>
        <v>#N/A</v>
      </c>
      <c r="O1399" s="6" t="e">
        <f t="shared" si="93"/>
        <v>#N/A</v>
      </c>
      <c r="P1399" s="6" t="e">
        <f t="shared" si="94"/>
        <v>#N/A</v>
      </c>
      <c r="Q1399">
        <f t="shared" si="95"/>
        <v>0</v>
      </c>
    </row>
    <row r="1400" spans="14:17" x14ac:dyDescent="0.25">
      <c r="N1400" t="e">
        <f>VLOOKUP(B1400,'saldo z22k032'!D:F,3,FALSE)</f>
        <v>#N/A</v>
      </c>
      <c r="O1400" s="6" t="e">
        <f t="shared" si="93"/>
        <v>#N/A</v>
      </c>
      <c r="P1400" s="6" t="e">
        <f t="shared" si="94"/>
        <v>#N/A</v>
      </c>
      <c r="Q1400">
        <f t="shared" si="95"/>
        <v>0</v>
      </c>
    </row>
    <row r="1401" spans="14:17" x14ac:dyDescent="0.25">
      <c r="N1401" t="e">
        <f>VLOOKUP(B1401,'saldo z22k032'!D:F,3,FALSE)</f>
        <v>#N/A</v>
      </c>
      <c r="O1401" s="6" t="e">
        <f t="shared" si="93"/>
        <v>#N/A</v>
      </c>
      <c r="P1401" s="6" t="e">
        <f t="shared" si="94"/>
        <v>#N/A</v>
      </c>
      <c r="Q1401">
        <f t="shared" si="95"/>
        <v>0</v>
      </c>
    </row>
    <row r="1402" spans="14:17" x14ac:dyDescent="0.25">
      <c r="N1402" t="e">
        <f>VLOOKUP(B1402,'saldo z22k032'!D:F,3,FALSE)</f>
        <v>#N/A</v>
      </c>
      <c r="O1402" s="6" t="e">
        <f t="shared" si="93"/>
        <v>#N/A</v>
      </c>
      <c r="P1402" s="6" t="e">
        <f t="shared" si="94"/>
        <v>#N/A</v>
      </c>
      <c r="Q1402">
        <f t="shared" si="95"/>
        <v>0</v>
      </c>
    </row>
    <row r="1403" spans="14:17" x14ac:dyDescent="0.25">
      <c r="N1403" t="e">
        <f>VLOOKUP(B1403,'saldo z22k032'!D:F,3,FALSE)</f>
        <v>#N/A</v>
      </c>
      <c r="O1403" s="6" t="e">
        <f t="shared" si="93"/>
        <v>#N/A</v>
      </c>
      <c r="P1403" s="6" t="e">
        <f t="shared" si="94"/>
        <v>#N/A</v>
      </c>
      <c r="Q1403">
        <f t="shared" si="95"/>
        <v>0</v>
      </c>
    </row>
    <row r="1404" spans="14:17" x14ac:dyDescent="0.25">
      <c r="N1404" t="e">
        <f>VLOOKUP(B1404,'saldo z22k032'!D:F,3,FALSE)</f>
        <v>#N/A</v>
      </c>
      <c r="O1404" s="6" t="e">
        <f t="shared" si="93"/>
        <v>#N/A</v>
      </c>
      <c r="P1404" s="6" t="e">
        <f t="shared" si="94"/>
        <v>#N/A</v>
      </c>
      <c r="Q1404">
        <f t="shared" si="95"/>
        <v>0</v>
      </c>
    </row>
    <row r="1405" spans="14:17" x14ac:dyDescent="0.25">
      <c r="N1405" t="e">
        <f>VLOOKUP(B1405,'saldo z22k032'!D:F,3,FALSE)</f>
        <v>#N/A</v>
      </c>
      <c r="O1405" s="6" t="e">
        <f t="shared" si="93"/>
        <v>#N/A</v>
      </c>
      <c r="P1405" s="6" t="e">
        <f t="shared" si="94"/>
        <v>#N/A</v>
      </c>
      <c r="Q1405">
        <f t="shared" si="95"/>
        <v>0</v>
      </c>
    </row>
    <row r="1406" spans="14:17" x14ac:dyDescent="0.25">
      <c r="N1406" t="e">
        <f>VLOOKUP(B1406,'saldo z22k032'!D:F,3,FALSE)</f>
        <v>#N/A</v>
      </c>
      <c r="O1406" s="6" t="e">
        <f t="shared" si="93"/>
        <v>#N/A</v>
      </c>
      <c r="P1406" s="6" t="e">
        <f t="shared" si="94"/>
        <v>#N/A</v>
      </c>
      <c r="Q1406">
        <f t="shared" si="95"/>
        <v>0</v>
      </c>
    </row>
    <row r="1407" spans="14:17" x14ac:dyDescent="0.25">
      <c r="N1407" t="e">
        <f>VLOOKUP(B1407,'saldo z22k032'!D:F,3,FALSE)</f>
        <v>#N/A</v>
      </c>
      <c r="O1407" s="6" t="e">
        <f t="shared" si="93"/>
        <v>#N/A</v>
      </c>
      <c r="P1407" s="6" t="e">
        <f t="shared" si="94"/>
        <v>#N/A</v>
      </c>
      <c r="Q1407">
        <f t="shared" si="95"/>
        <v>0</v>
      </c>
    </row>
    <row r="1408" spans="14:17" x14ac:dyDescent="0.25">
      <c r="N1408" t="e">
        <f>VLOOKUP(B1408,'saldo z22k032'!D:F,3,FALSE)</f>
        <v>#N/A</v>
      </c>
      <c r="O1408" s="6" t="e">
        <f t="shared" si="93"/>
        <v>#N/A</v>
      </c>
      <c r="P1408" s="6" t="e">
        <f t="shared" si="94"/>
        <v>#N/A</v>
      </c>
      <c r="Q1408">
        <f t="shared" si="95"/>
        <v>0</v>
      </c>
    </row>
    <row r="1409" spans="14:17" x14ac:dyDescent="0.25">
      <c r="N1409" t="e">
        <f>VLOOKUP(B1409,'saldo z22k032'!D:F,3,FALSE)</f>
        <v>#N/A</v>
      </c>
      <c r="O1409" s="6" t="e">
        <f t="shared" si="93"/>
        <v>#N/A</v>
      </c>
      <c r="P1409" s="6" t="e">
        <f t="shared" si="94"/>
        <v>#N/A</v>
      </c>
      <c r="Q1409">
        <f t="shared" si="95"/>
        <v>0</v>
      </c>
    </row>
    <row r="1410" spans="14:17" x14ac:dyDescent="0.25">
      <c r="N1410" t="e">
        <f>VLOOKUP(B1410,'saldo z22k032'!D:F,3,FALSE)</f>
        <v>#N/A</v>
      </c>
      <c r="O1410" s="6" t="e">
        <f t="shared" si="93"/>
        <v>#N/A</v>
      </c>
      <c r="P1410" s="6" t="e">
        <f t="shared" si="94"/>
        <v>#N/A</v>
      </c>
      <c r="Q1410">
        <f t="shared" si="95"/>
        <v>0</v>
      </c>
    </row>
    <row r="1411" spans="14:17" x14ac:dyDescent="0.25">
      <c r="N1411" t="e">
        <f>VLOOKUP(B1411,'saldo z22k032'!D:F,3,FALSE)</f>
        <v>#N/A</v>
      </c>
      <c r="O1411" s="6" t="e">
        <f t="shared" si="93"/>
        <v>#N/A</v>
      </c>
      <c r="P1411" s="6" t="e">
        <f t="shared" si="94"/>
        <v>#N/A</v>
      </c>
      <c r="Q1411">
        <f t="shared" si="95"/>
        <v>0</v>
      </c>
    </row>
    <row r="1412" spans="14:17" x14ac:dyDescent="0.25">
      <c r="N1412" t="e">
        <f>VLOOKUP(B1412,'saldo z22k032'!D:F,3,FALSE)</f>
        <v>#N/A</v>
      </c>
      <c r="O1412" s="6" t="e">
        <f t="shared" si="93"/>
        <v>#N/A</v>
      </c>
      <c r="P1412" s="6" t="e">
        <f t="shared" si="94"/>
        <v>#N/A</v>
      </c>
      <c r="Q1412">
        <f t="shared" si="95"/>
        <v>0</v>
      </c>
    </row>
    <row r="1413" spans="14:17" x14ac:dyDescent="0.25">
      <c r="N1413" t="e">
        <f>VLOOKUP(B1413,'saldo z22k032'!D:F,3,FALSE)</f>
        <v>#N/A</v>
      </c>
      <c r="O1413" s="6" t="e">
        <f t="shared" si="93"/>
        <v>#N/A</v>
      </c>
      <c r="P1413" s="6" t="e">
        <f t="shared" si="94"/>
        <v>#N/A</v>
      </c>
      <c r="Q1413">
        <f t="shared" si="95"/>
        <v>0</v>
      </c>
    </row>
    <row r="1414" spans="14:17" x14ac:dyDescent="0.25">
      <c r="N1414" t="e">
        <f>VLOOKUP(B1414,'saldo z22k032'!D:F,3,FALSE)</f>
        <v>#N/A</v>
      </c>
      <c r="O1414" s="6" t="e">
        <f t="shared" si="93"/>
        <v>#N/A</v>
      </c>
      <c r="P1414" s="6" t="e">
        <f t="shared" si="94"/>
        <v>#N/A</v>
      </c>
      <c r="Q1414">
        <f t="shared" si="95"/>
        <v>0</v>
      </c>
    </row>
    <row r="1415" spans="14:17" x14ac:dyDescent="0.25">
      <c r="N1415" t="e">
        <f>VLOOKUP(B1415,'saldo z22k032'!D:F,3,FALSE)</f>
        <v>#N/A</v>
      </c>
      <c r="O1415" s="6" t="e">
        <f t="shared" si="93"/>
        <v>#N/A</v>
      </c>
      <c r="P1415" s="6" t="e">
        <f t="shared" si="94"/>
        <v>#N/A</v>
      </c>
      <c r="Q1415">
        <f t="shared" si="95"/>
        <v>0</v>
      </c>
    </row>
    <row r="1416" spans="14:17" x14ac:dyDescent="0.25">
      <c r="N1416" t="e">
        <f>VLOOKUP(B1416,'saldo z22k032'!D:F,3,FALSE)</f>
        <v>#N/A</v>
      </c>
      <c r="O1416" s="6" t="e">
        <f t="shared" si="93"/>
        <v>#N/A</v>
      </c>
      <c r="P1416" s="6" t="e">
        <f t="shared" si="94"/>
        <v>#N/A</v>
      </c>
      <c r="Q1416">
        <f t="shared" si="95"/>
        <v>0</v>
      </c>
    </row>
    <row r="1417" spans="14:17" x14ac:dyDescent="0.25">
      <c r="N1417" t="e">
        <f>VLOOKUP(B1417,'saldo z22k032'!D:F,3,FALSE)</f>
        <v>#N/A</v>
      </c>
      <c r="O1417" s="6" t="e">
        <f t="shared" si="93"/>
        <v>#N/A</v>
      </c>
      <c r="P1417" s="6" t="e">
        <f t="shared" si="94"/>
        <v>#N/A</v>
      </c>
      <c r="Q1417">
        <f t="shared" si="95"/>
        <v>0</v>
      </c>
    </row>
    <row r="1418" spans="14:17" x14ac:dyDescent="0.25">
      <c r="N1418" t="e">
        <f>VLOOKUP(B1418,'saldo z22k032'!D:F,3,FALSE)</f>
        <v>#N/A</v>
      </c>
      <c r="O1418" s="6" t="e">
        <f t="shared" si="93"/>
        <v>#N/A</v>
      </c>
      <c r="P1418" s="6" t="e">
        <f t="shared" si="94"/>
        <v>#N/A</v>
      </c>
      <c r="Q1418">
        <f t="shared" si="95"/>
        <v>0</v>
      </c>
    </row>
    <row r="1419" spans="14:17" x14ac:dyDescent="0.25">
      <c r="N1419" t="e">
        <f>VLOOKUP(B1419,'saldo z22k032'!D:F,3,FALSE)</f>
        <v>#N/A</v>
      </c>
      <c r="O1419" s="6" t="e">
        <f t="shared" si="93"/>
        <v>#N/A</v>
      </c>
      <c r="P1419" s="6" t="e">
        <f t="shared" si="94"/>
        <v>#N/A</v>
      </c>
      <c r="Q1419">
        <f t="shared" si="95"/>
        <v>0</v>
      </c>
    </row>
    <row r="1420" spans="14:17" x14ac:dyDescent="0.25">
      <c r="N1420" t="e">
        <f>VLOOKUP(B1420,'saldo z22k032'!D:F,3,FALSE)</f>
        <v>#N/A</v>
      </c>
      <c r="O1420" s="6" t="e">
        <f t="shared" si="93"/>
        <v>#N/A</v>
      </c>
      <c r="P1420" s="6" t="e">
        <f t="shared" si="94"/>
        <v>#N/A</v>
      </c>
      <c r="Q1420">
        <f t="shared" si="95"/>
        <v>0</v>
      </c>
    </row>
    <row r="1421" spans="14:17" x14ac:dyDescent="0.25">
      <c r="N1421" t="e">
        <f>VLOOKUP(B1421,'saldo z22k032'!D:F,3,FALSE)</f>
        <v>#N/A</v>
      </c>
      <c r="O1421" s="6" t="e">
        <f t="shared" si="93"/>
        <v>#N/A</v>
      </c>
      <c r="P1421" s="6" t="e">
        <f t="shared" si="94"/>
        <v>#N/A</v>
      </c>
      <c r="Q1421">
        <f t="shared" si="95"/>
        <v>0</v>
      </c>
    </row>
    <row r="1422" spans="14:17" x14ac:dyDescent="0.25">
      <c r="N1422" t="e">
        <f>VLOOKUP(B1422,'saldo z22k032'!D:F,3,FALSE)</f>
        <v>#N/A</v>
      </c>
      <c r="O1422" s="6" t="e">
        <f t="shared" si="93"/>
        <v>#N/A</v>
      </c>
      <c r="P1422" s="6" t="e">
        <f t="shared" si="94"/>
        <v>#N/A</v>
      </c>
      <c r="Q1422">
        <f t="shared" si="95"/>
        <v>0</v>
      </c>
    </row>
    <row r="1423" spans="14:17" x14ac:dyDescent="0.25">
      <c r="N1423" t="e">
        <f>VLOOKUP(B1423,'saldo z22k032'!D:F,3,FALSE)</f>
        <v>#N/A</v>
      </c>
      <c r="O1423" s="6" t="e">
        <f t="shared" si="93"/>
        <v>#N/A</v>
      </c>
      <c r="P1423" s="6" t="e">
        <f t="shared" si="94"/>
        <v>#N/A</v>
      </c>
      <c r="Q1423">
        <f t="shared" si="95"/>
        <v>0</v>
      </c>
    </row>
    <row r="1424" spans="14:17" x14ac:dyDescent="0.25">
      <c r="N1424" t="e">
        <f>VLOOKUP(B1424,'saldo z22k032'!D:F,3,FALSE)</f>
        <v>#N/A</v>
      </c>
      <c r="O1424" s="6" t="e">
        <f t="shared" si="93"/>
        <v>#N/A</v>
      </c>
      <c r="P1424" s="6" t="e">
        <f t="shared" si="94"/>
        <v>#N/A</v>
      </c>
      <c r="Q1424">
        <f t="shared" si="95"/>
        <v>0</v>
      </c>
    </row>
    <row r="1425" spans="14:17" x14ac:dyDescent="0.25">
      <c r="N1425" t="e">
        <f>VLOOKUP(B1425,'saldo z22k032'!D:F,3,FALSE)</f>
        <v>#N/A</v>
      </c>
      <c r="O1425" s="6" t="e">
        <f t="shared" si="93"/>
        <v>#N/A</v>
      </c>
      <c r="P1425" s="6" t="e">
        <f t="shared" si="94"/>
        <v>#N/A</v>
      </c>
      <c r="Q1425">
        <f t="shared" si="95"/>
        <v>0</v>
      </c>
    </row>
    <row r="1426" spans="14:17" x14ac:dyDescent="0.25">
      <c r="N1426" t="e">
        <f>VLOOKUP(B1426,'saldo z22k032'!D:F,3,FALSE)</f>
        <v>#N/A</v>
      </c>
      <c r="O1426" s="6" t="e">
        <f t="shared" si="93"/>
        <v>#N/A</v>
      </c>
      <c r="P1426" s="6" t="e">
        <f t="shared" si="94"/>
        <v>#N/A</v>
      </c>
      <c r="Q1426">
        <f t="shared" si="95"/>
        <v>0</v>
      </c>
    </row>
    <row r="1427" spans="14:17" x14ac:dyDescent="0.25">
      <c r="N1427" t="e">
        <f>VLOOKUP(B1427,'saldo z22k032'!D:F,3,FALSE)</f>
        <v>#N/A</v>
      </c>
      <c r="O1427" s="6" t="e">
        <f t="shared" si="93"/>
        <v>#N/A</v>
      </c>
      <c r="P1427" s="6" t="e">
        <f t="shared" si="94"/>
        <v>#N/A</v>
      </c>
      <c r="Q1427">
        <f t="shared" si="95"/>
        <v>0</v>
      </c>
    </row>
    <row r="1428" spans="14:17" x14ac:dyDescent="0.25">
      <c r="N1428" t="e">
        <f>VLOOKUP(B1428,'saldo z22k032'!D:F,3,FALSE)</f>
        <v>#N/A</v>
      </c>
      <c r="O1428" s="6" t="e">
        <f t="shared" si="93"/>
        <v>#N/A</v>
      </c>
      <c r="P1428" s="6" t="e">
        <f t="shared" si="94"/>
        <v>#N/A</v>
      </c>
      <c r="Q1428">
        <f t="shared" si="95"/>
        <v>0</v>
      </c>
    </row>
    <row r="1429" spans="14:17" x14ac:dyDescent="0.25">
      <c r="N1429" t="e">
        <f>VLOOKUP(B1429,'saldo z22k032'!D:F,3,FALSE)</f>
        <v>#N/A</v>
      </c>
      <c r="O1429" s="6" t="e">
        <f t="shared" si="93"/>
        <v>#N/A</v>
      </c>
      <c r="P1429" s="6" t="e">
        <f t="shared" si="94"/>
        <v>#N/A</v>
      </c>
      <c r="Q1429">
        <f t="shared" si="95"/>
        <v>0</v>
      </c>
    </row>
    <row r="1430" spans="14:17" x14ac:dyDescent="0.25">
      <c r="N1430" t="e">
        <f>VLOOKUP(B1430,'saldo z22k032'!D:F,3,FALSE)</f>
        <v>#N/A</v>
      </c>
      <c r="O1430" s="6" t="e">
        <f t="shared" si="93"/>
        <v>#N/A</v>
      </c>
      <c r="P1430" s="6" t="e">
        <f t="shared" si="94"/>
        <v>#N/A</v>
      </c>
      <c r="Q1430">
        <f t="shared" si="95"/>
        <v>0</v>
      </c>
    </row>
    <row r="1431" spans="14:17" x14ac:dyDescent="0.25">
      <c r="N1431" t="e">
        <f>VLOOKUP(B1431,'saldo z22k032'!D:F,3,FALSE)</f>
        <v>#N/A</v>
      </c>
      <c r="O1431" s="6" t="e">
        <f t="shared" si="93"/>
        <v>#N/A</v>
      </c>
      <c r="P1431" s="6" t="e">
        <f t="shared" si="94"/>
        <v>#N/A</v>
      </c>
      <c r="Q1431">
        <f t="shared" si="95"/>
        <v>0</v>
      </c>
    </row>
    <row r="1432" spans="14:17" x14ac:dyDescent="0.25">
      <c r="N1432" t="e">
        <f>VLOOKUP(B1432,'saldo z22k032'!D:F,3,FALSE)</f>
        <v>#N/A</v>
      </c>
      <c r="O1432" s="6" t="e">
        <f t="shared" si="93"/>
        <v>#N/A</v>
      </c>
      <c r="P1432" s="6" t="e">
        <f t="shared" si="94"/>
        <v>#N/A</v>
      </c>
      <c r="Q1432">
        <f t="shared" si="95"/>
        <v>0</v>
      </c>
    </row>
    <row r="1433" spans="14:17" x14ac:dyDescent="0.25">
      <c r="N1433" t="e">
        <f>VLOOKUP(B1433,'saldo z22k032'!D:F,3,FALSE)</f>
        <v>#N/A</v>
      </c>
      <c r="O1433" s="6" t="e">
        <f t="shared" si="93"/>
        <v>#N/A</v>
      </c>
      <c r="P1433" s="6" t="e">
        <f t="shared" si="94"/>
        <v>#N/A</v>
      </c>
      <c r="Q1433">
        <f t="shared" si="95"/>
        <v>0</v>
      </c>
    </row>
    <row r="1434" spans="14:17" x14ac:dyDescent="0.25">
      <c r="N1434" t="e">
        <f>VLOOKUP(B1434,'saldo z22k032'!D:F,3,FALSE)</f>
        <v>#N/A</v>
      </c>
      <c r="O1434" s="6" t="e">
        <f t="shared" si="93"/>
        <v>#N/A</v>
      </c>
      <c r="P1434" s="6" t="e">
        <f t="shared" si="94"/>
        <v>#N/A</v>
      </c>
      <c r="Q1434">
        <f t="shared" si="95"/>
        <v>0</v>
      </c>
    </row>
    <row r="1435" spans="14:17" x14ac:dyDescent="0.25">
      <c r="N1435" t="e">
        <f>VLOOKUP(B1435,'saldo z22k032'!D:F,3,FALSE)</f>
        <v>#N/A</v>
      </c>
      <c r="O1435" s="6" t="e">
        <f t="shared" si="93"/>
        <v>#N/A</v>
      </c>
      <c r="P1435" s="6" t="e">
        <f t="shared" si="94"/>
        <v>#N/A</v>
      </c>
      <c r="Q1435">
        <f t="shared" si="95"/>
        <v>0</v>
      </c>
    </row>
    <row r="1436" spans="14:17" x14ac:dyDescent="0.25">
      <c r="N1436" t="e">
        <f>VLOOKUP(B1436,'saldo z22k032'!D:F,3,FALSE)</f>
        <v>#N/A</v>
      </c>
      <c r="O1436" s="6" t="e">
        <f t="shared" si="93"/>
        <v>#N/A</v>
      </c>
      <c r="P1436" s="6" t="e">
        <f t="shared" si="94"/>
        <v>#N/A</v>
      </c>
      <c r="Q1436">
        <f t="shared" si="95"/>
        <v>0</v>
      </c>
    </row>
    <row r="1437" spans="14:17" x14ac:dyDescent="0.25">
      <c r="N1437" t="e">
        <f>VLOOKUP(B1437,'saldo z22k032'!D:F,3,FALSE)</f>
        <v>#N/A</v>
      </c>
      <c r="O1437" s="6" t="e">
        <f t="shared" ref="O1437:O1500" si="96">G1437-N1437</f>
        <v>#N/A</v>
      </c>
      <c r="P1437" s="6" t="e">
        <f t="shared" ref="P1437:P1500" si="97">O1437-M1437</f>
        <v>#N/A</v>
      </c>
      <c r="Q1437">
        <f t="shared" ref="Q1437:Q1500" si="98">A1437</f>
        <v>0</v>
      </c>
    </row>
    <row r="1438" spans="14:17" x14ac:dyDescent="0.25">
      <c r="N1438" t="e">
        <f>VLOOKUP(B1438,'saldo z22k032'!D:F,3,FALSE)</f>
        <v>#N/A</v>
      </c>
      <c r="O1438" s="6" t="e">
        <f t="shared" si="96"/>
        <v>#N/A</v>
      </c>
      <c r="P1438" s="6" t="e">
        <f t="shared" si="97"/>
        <v>#N/A</v>
      </c>
      <c r="Q1438">
        <f t="shared" si="98"/>
        <v>0</v>
      </c>
    </row>
    <row r="1439" spans="14:17" x14ac:dyDescent="0.25">
      <c r="N1439" t="e">
        <f>VLOOKUP(B1439,'saldo z22k032'!D:F,3,FALSE)</f>
        <v>#N/A</v>
      </c>
      <c r="O1439" s="6" t="e">
        <f t="shared" si="96"/>
        <v>#N/A</v>
      </c>
      <c r="P1439" s="6" t="e">
        <f t="shared" si="97"/>
        <v>#N/A</v>
      </c>
      <c r="Q1439">
        <f t="shared" si="98"/>
        <v>0</v>
      </c>
    </row>
    <row r="1440" spans="14:17" x14ac:dyDescent="0.25">
      <c r="N1440" t="e">
        <f>VLOOKUP(B1440,'saldo z22k032'!D:F,3,FALSE)</f>
        <v>#N/A</v>
      </c>
      <c r="O1440" s="6" t="e">
        <f t="shared" si="96"/>
        <v>#N/A</v>
      </c>
      <c r="P1440" s="6" t="e">
        <f t="shared" si="97"/>
        <v>#N/A</v>
      </c>
      <c r="Q1440">
        <f t="shared" si="98"/>
        <v>0</v>
      </c>
    </row>
    <row r="1441" spans="14:17" x14ac:dyDescent="0.25">
      <c r="N1441" t="e">
        <f>VLOOKUP(B1441,'saldo z22k032'!D:F,3,FALSE)</f>
        <v>#N/A</v>
      </c>
      <c r="O1441" s="6" t="e">
        <f t="shared" si="96"/>
        <v>#N/A</v>
      </c>
      <c r="P1441" s="6" t="e">
        <f t="shared" si="97"/>
        <v>#N/A</v>
      </c>
      <c r="Q1441">
        <f t="shared" si="98"/>
        <v>0</v>
      </c>
    </row>
    <row r="1442" spans="14:17" x14ac:dyDescent="0.25">
      <c r="N1442" t="e">
        <f>VLOOKUP(B1442,'saldo z22k032'!D:F,3,FALSE)</f>
        <v>#N/A</v>
      </c>
      <c r="O1442" s="6" t="e">
        <f t="shared" si="96"/>
        <v>#N/A</v>
      </c>
      <c r="P1442" s="6" t="e">
        <f t="shared" si="97"/>
        <v>#N/A</v>
      </c>
      <c r="Q1442">
        <f t="shared" si="98"/>
        <v>0</v>
      </c>
    </row>
    <row r="1443" spans="14:17" x14ac:dyDescent="0.25">
      <c r="N1443" t="e">
        <f>VLOOKUP(B1443,'saldo z22k032'!D:F,3,FALSE)</f>
        <v>#N/A</v>
      </c>
      <c r="O1443" s="6" t="e">
        <f t="shared" si="96"/>
        <v>#N/A</v>
      </c>
      <c r="P1443" s="6" t="e">
        <f t="shared" si="97"/>
        <v>#N/A</v>
      </c>
      <c r="Q1443">
        <f t="shared" si="98"/>
        <v>0</v>
      </c>
    </row>
    <row r="1444" spans="14:17" x14ac:dyDescent="0.25">
      <c r="N1444" t="e">
        <f>VLOOKUP(B1444,'saldo z22k032'!D:F,3,FALSE)</f>
        <v>#N/A</v>
      </c>
      <c r="O1444" s="6" t="e">
        <f t="shared" si="96"/>
        <v>#N/A</v>
      </c>
      <c r="P1444" s="6" t="e">
        <f t="shared" si="97"/>
        <v>#N/A</v>
      </c>
      <c r="Q1444">
        <f t="shared" si="98"/>
        <v>0</v>
      </c>
    </row>
    <row r="1445" spans="14:17" x14ac:dyDescent="0.25">
      <c r="N1445" t="e">
        <f>VLOOKUP(B1445,'saldo z22k032'!D:F,3,FALSE)</f>
        <v>#N/A</v>
      </c>
      <c r="O1445" s="6" t="e">
        <f t="shared" si="96"/>
        <v>#N/A</v>
      </c>
      <c r="P1445" s="6" t="e">
        <f t="shared" si="97"/>
        <v>#N/A</v>
      </c>
      <c r="Q1445">
        <f t="shared" si="98"/>
        <v>0</v>
      </c>
    </row>
    <row r="1446" spans="14:17" x14ac:dyDescent="0.25">
      <c r="N1446" t="e">
        <f>VLOOKUP(B1446,'saldo z22k032'!D:F,3,FALSE)</f>
        <v>#N/A</v>
      </c>
      <c r="O1446" s="6" t="e">
        <f t="shared" si="96"/>
        <v>#N/A</v>
      </c>
      <c r="P1446" s="6" t="e">
        <f t="shared" si="97"/>
        <v>#N/A</v>
      </c>
      <c r="Q1446">
        <f t="shared" si="98"/>
        <v>0</v>
      </c>
    </row>
    <row r="1447" spans="14:17" x14ac:dyDescent="0.25">
      <c r="N1447" t="e">
        <f>VLOOKUP(B1447,'saldo z22k032'!D:F,3,FALSE)</f>
        <v>#N/A</v>
      </c>
      <c r="O1447" s="6" t="e">
        <f t="shared" si="96"/>
        <v>#N/A</v>
      </c>
      <c r="P1447" s="6" t="e">
        <f t="shared" si="97"/>
        <v>#N/A</v>
      </c>
      <c r="Q1447">
        <f t="shared" si="98"/>
        <v>0</v>
      </c>
    </row>
    <row r="1448" spans="14:17" x14ac:dyDescent="0.25">
      <c r="N1448" t="e">
        <f>VLOOKUP(B1448,'saldo z22k032'!D:F,3,FALSE)</f>
        <v>#N/A</v>
      </c>
      <c r="O1448" s="6" t="e">
        <f t="shared" si="96"/>
        <v>#N/A</v>
      </c>
      <c r="P1448" s="6" t="e">
        <f t="shared" si="97"/>
        <v>#N/A</v>
      </c>
      <c r="Q1448">
        <f t="shared" si="98"/>
        <v>0</v>
      </c>
    </row>
    <row r="1449" spans="14:17" x14ac:dyDescent="0.25">
      <c r="N1449" t="e">
        <f>VLOOKUP(B1449,'saldo z22k032'!D:F,3,FALSE)</f>
        <v>#N/A</v>
      </c>
      <c r="O1449" s="6" t="e">
        <f t="shared" si="96"/>
        <v>#N/A</v>
      </c>
      <c r="P1449" s="6" t="e">
        <f t="shared" si="97"/>
        <v>#N/A</v>
      </c>
      <c r="Q1449">
        <f t="shared" si="98"/>
        <v>0</v>
      </c>
    </row>
    <row r="1450" spans="14:17" x14ac:dyDescent="0.25">
      <c r="N1450" t="e">
        <f>VLOOKUP(B1450,'saldo z22k032'!D:F,3,FALSE)</f>
        <v>#N/A</v>
      </c>
      <c r="O1450" s="6" t="e">
        <f t="shared" si="96"/>
        <v>#N/A</v>
      </c>
      <c r="P1450" s="6" t="e">
        <f t="shared" si="97"/>
        <v>#N/A</v>
      </c>
      <c r="Q1450">
        <f t="shared" si="98"/>
        <v>0</v>
      </c>
    </row>
    <row r="1451" spans="14:17" x14ac:dyDescent="0.25">
      <c r="N1451" t="e">
        <f>VLOOKUP(B1451,'saldo z22k032'!D:F,3,FALSE)</f>
        <v>#N/A</v>
      </c>
      <c r="O1451" s="6" t="e">
        <f t="shared" si="96"/>
        <v>#N/A</v>
      </c>
      <c r="P1451" s="6" t="e">
        <f t="shared" si="97"/>
        <v>#N/A</v>
      </c>
      <c r="Q1451">
        <f t="shared" si="98"/>
        <v>0</v>
      </c>
    </row>
    <row r="1452" spans="14:17" x14ac:dyDescent="0.25">
      <c r="N1452" t="e">
        <f>VLOOKUP(B1452,'saldo z22k032'!D:F,3,FALSE)</f>
        <v>#N/A</v>
      </c>
      <c r="O1452" s="6" t="e">
        <f t="shared" si="96"/>
        <v>#N/A</v>
      </c>
      <c r="P1452" s="6" t="e">
        <f t="shared" si="97"/>
        <v>#N/A</v>
      </c>
      <c r="Q1452">
        <f t="shared" si="98"/>
        <v>0</v>
      </c>
    </row>
    <row r="1453" spans="14:17" x14ac:dyDescent="0.25">
      <c r="N1453" t="e">
        <f>VLOOKUP(B1453,'saldo z22k032'!D:F,3,FALSE)</f>
        <v>#N/A</v>
      </c>
      <c r="O1453" s="6" t="e">
        <f t="shared" si="96"/>
        <v>#N/A</v>
      </c>
      <c r="P1453" s="6" t="e">
        <f t="shared" si="97"/>
        <v>#N/A</v>
      </c>
      <c r="Q1453">
        <f t="shared" si="98"/>
        <v>0</v>
      </c>
    </row>
    <row r="1454" spans="14:17" x14ac:dyDescent="0.25">
      <c r="N1454" t="e">
        <f>VLOOKUP(B1454,'saldo z22k032'!D:F,3,FALSE)</f>
        <v>#N/A</v>
      </c>
      <c r="O1454" s="6" t="e">
        <f t="shared" si="96"/>
        <v>#N/A</v>
      </c>
      <c r="P1454" s="6" t="e">
        <f t="shared" si="97"/>
        <v>#N/A</v>
      </c>
      <c r="Q1454">
        <f t="shared" si="98"/>
        <v>0</v>
      </c>
    </row>
    <row r="1455" spans="14:17" x14ac:dyDescent="0.25">
      <c r="N1455" t="e">
        <f>VLOOKUP(B1455,'saldo z22k032'!D:F,3,FALSE)</f>
        <v>#N/A</v>
      </c>
      <c r="O1455" s="6" t="e">
        <f t="shared" si="96"/>
        <v>#N/A</v>
      </c>
      <c r="P1455" s="6" t="e">
        <f t="shared" si="97"/>
        <v>#N/A</v>
      </c>
      <c r="Q1455">
        <f t="shared" si="98"/>
        <v>0</v>
      </c>
    </row>
    <row r="1456" spans="14:17" x14ac:dyDescent="0.25">
      <c r="N1456" t="e">
        <f>VLOOKUP(B1456,'saldo z22k032'!D:F,3,FALSE)</f>
        <v>#N/A</v>
      </c>
      <c r="O1456" s="6" t="e">
        <f t="shared" si="96"/>
        <v>#N/A</v>
      </c>
      <c r="P1456" s="6" t="e">
        <f t="shared" si="97"/>
        <v>#N/A</v>
      </c>
      <c r="Q1456">
        <f t="shared" si="98"/>
        <v>0</v>
      </c>
    </row>
    <row r="1457" spans="14:17" x14ac:dyDescent="0.25">
      <c r="N1457" t="e">
        <f>VLOOKUP(B1457,'saldo z22k032'!D:F,3,FALSE)</f>
        <v>#N/A</v>
      </c>
      <c r="O1457" s="6" t="e">
        <f t="shared" si="96"/>
        <v>#N/A</v>
      </c>
      <c r="P1457" s="6" t="e">
        <f t="shared" si="97"/>
        <v>#N/A</v>
      </c>
      <c r="Q1457">
        <f t="shared" si="98"/>
        <v>0</v>
      </c>
    </row>
    <row r="1458" spans="14:17" x14ac:dyDescent="0.25">
      <c r="N1458" t="e">
        <f>VLOOKUP(B1458,'saldo z22k032'!D:F,3,FALSE)</f>
        <v>#N/A</v>
      </c>
      <c r="O1458" s="6" t="e">
        <f t="shared" si="96"/>
        <v>#N/A</v>
      </c>
      <c r="P1458" s="6" t="e">
        <f t="shared" si="97"/>
        <v>#N/A</v>
      </c>
      <c r="Q1458">
        <f t="shared" si="98"/>
        <v>0</v>
      </c>
    </row>
    <row r="1459" spans="14:17" x14ac:dyDescent="0.25">
      <c r="N1459" t="e">
        <f>VLOOKUP(B1459,'saldo z22k032'!D:F,3,FALSE)</f>
        <v>#N/A</v>
      </c>
      <c r="O1459" s="6" t="e">
        <f t="shared" si="96"/>
        <v>#N/A</v>
      </c>
      <c r="P1459" s="6" t="e">
        <f t="shared" si="97"/>
        <v>#N/A</v>
      </c>
      <c r="Q1459">
        <f t="shared" si="98"/>
        <v>0</v>
      </c>
    </row>
    <row r="1460" spans="14:17" x14ac:dyDescent="0.25">
      <c r="N1460" t="e">
        <f>VLOOKUP(B1460,'saldo z22k032'!D:F,3,FALSE)</f>
        <v>#N/A</v>
      </c>
      <c r="O1460" s="6" t="e">
        <f t="shared" si="96"/>
        <v>#N/A</v>
      </c>
      <c r="P1460" s="6" t="e">
        <f t="shared" si="97"/>
        <v>#N/A</v>
      </c>
      <c r="Q1460">
        <f t="shared" si="98"/>
        <v>0</v>
      </c>
    </row>
    <row r="1461" spans="14:17" x14ac:dyDescent="0.25">
      <c r="N1461" t="e">
        <f>VLOOKUP(B1461,'saldo z22k032'!D:F,3,FALSE)</f>
        <v>#N/A</v>
      </c>
      <c r="O1461" s="6" t="e">
        <f t="shared" si="96"/>
        <v>#N/A</v>
      </c>
      <c r="P1461" s="6" t="e">
        <f t="shared" si="97"/>
        <v>#N/A</v>
      </c>
      <c r="Q1461">
        <f t="shared" si="98"/>
        <v>0</v>
      </c>
    </row>
    <row r="1462" spans="14:17" x14ac:dyDescent="0.25">
      <c r="N1462" t="e">
        <f>VLOOKUP(B1462,'saldo z22k032'!D:F,3,FALSE)</f>
        <v>#N/A</v>
      </c>
      <c r="O1462" s="6" t="e">
        <f t="shared" si="96"/>
        <v>#N/A</v>
      </c>
      <c r="P1462" s="6" t="e">
        <f t="shared" si="97"/>
        <v>#N/A</v>
      </c>
      <c r="Q1462">
        <f t="shared" si="98"/>
        <v>0</v>
      </c>
    </row>
    <row r="1463" spans="14:17" x14ac:dyDescent="0.25">
      <c r="N1463" t="e">
        <f>VLOOKUP(B1463,'saldo z22k032'!D:F,3,FALSE)</f>
        <v>#N/A</v>
      </c>
      <c r="O1463" s="6" t="e">
        <f t="shared" si="96"/>
        <v>#N/A</v>
      </c>
      <c r="P1463" s="6" t="e">
        <f t="shared" si="97"/>
        <v>#N/A</v>
      </c>
      <c r="Q1463">
        <f t="shared" si="98"/>
        <v>0</v>
      </c>
    </row>
    <row r="1464" spans="14:17" x14ac:dyDescent="0.25">
      <c r="N1464" t="e">
        <f>VLOOKUP(B1464,'saldo z22k032'!D:F,3,FALSE)</f>
        <v>#N/A</v>
      </c>
      <c r="O1464" s="6" t="e">
        <f t="shared" si="96"/>
        <v>#N/A</v>
      </c>
      <c r="P1464" s="6" t="e">
        <f t="shared" si="97"/>
        <v>#N/A</v>
      </c>
      <c r="Q1464">
        <f t="shared" si="98"/>
        <v>0</v>
      </c>
    </row>
    <row r="1465" spans="14:17" x14ac:dyDescent="0.25">
      <c r="N1465" t="e">
        <f>VLOOKUP(B1465,'saldo z22k032'!D:F,3,FALSE)</f>
        <v>#N/A</v>
      </c>
      <c r="O1465" s="6" t="e">
        <f t="shared" si="96"/>
        <v>#N/A</v>
      </c>
      <c r="P1465" s="6" t="e">
        <f t="shared" si="97"/>
        <v>#N/A</v>
      </c>
      <c r="Q1465">
        <f t="shared" si="98"/>
        <v>0</v>
      </c>
    </row>
    <row r="1466" spans="14:17" x14ac:dyDescent="0.25">
      <c r="N1466" t="e">
        <f>VLOOKUP(B1466,'saldo z22k032'!D:F,3,FALSE)</f>
        <v>#N/A</v>
      </c>
      <c r="O1466" s="6" t="e">
        <f t="shared" si="96"/>
        <v>#N/A</v>
      </c>
      <c r="P1466" s="6" t="e">
        <f t="shared" si="97"/>
        <v>#N/A</v>
      </c>
      <c r="Q1466">
        <f t="shared" si="98"/>
        <v>0</v>
      </c>
    </row>
    <row r="1467" spans="14:17" x14ac:dyDescent="0.25">
      <c r="N1467" t="e">
        <f>VLOOKUP(B1467,'saldo z22k032'!D:F,3,FALSE)</f>
        <v>#N/A</v>
      </c>
      <c r="O1467" s="6" t="e">
        <f t="shared" si="96"/>
        <v>#N/A</v>
      </c>
      <c r="P1467" s="6" t="e">
        <f t="shared" si="97"/>
        <v>#N/A</v>
      </c>
      <c r="Q1467">
        <f t="shared" si="98"/>
        <v>0</v>
      </c>
    </row>
    <row r="1468" spans="14:17" x14ac:dyDescent="0.25">
      <c r="N1468" t="e">
        <f>VLOOKUP(B1468,'saldo z22k032'!D:F,3,FALSE)</f>
        <v>#N/A</v>
      </c>
      <c r="O1468" s="6" t="e">
        <f t="shared" si="96"/>
        <v>#N/A</v>
      </c>
      <c r="P1468" s="6" t="e">
        <f t="shared" si="97"/>
        <v>#N/A</v>
      </c>
      <c r="Q1468">
        <f t="shared" si="98"/>
        <v>0</v>
      </c>
    </row>
    <row r="1469" spans="14:17" x14ac:dyDescent="0.25">
      <c r="N1469" t="e">
        <f>VLOOKUP(B1469,'saldo z22k032'!D:F,3,FALSE)</f>
        <v>#N/A</v>
      </c>
      <c r="O1469" s="6" t="e">
        <f t="shared" si="96"/>
        <v>#N/A</v>
      </c>
      <c r="P1469" s="6" t="e">
        <f t="shared" si="97"/>
        <v>#N/A</v>
      </c>
      <c r="Q1469">
        <f t="shared" si="98"/>
        <v>0</v>
      </c>
    </row>
    <row r="1470" spans="14:17" x14ac:dyDescent="0.25">
      <c r="N1470" t="e">
        <f>VLOOKUP(B1470,'saldo z22k032'!D:F,3,FALSE)</f>
        <v>#N/A</v>
      </c>
      <c r="O1470" s="6" t="e">
        <f t="shared" si="96"/>
        <v>#N/A</v>
      </c>
      <c r="P1470" s="6" t="e">
        <f t="shared" si="97"/>
        <v>#N/A</v>
      </c>
      <c r="Q1470">
        <f t="shared" si="98"/>
        <v>0</v>
      </c>
    </row>
    <row r="1471" spans="14:17" x14ac:dyDescent="0.25">
      <c r="N1471" t="e">
        <f>VLOOKUP(B1471,'saldo z22k032'!D:F,3,FALSE)</f>
        <v>#N/A</v>
      </c>
      <c r="O1471" s="6" t="e">
        <f t="shared" si="96"/>
        <v>#N/A</v>
      </c>
      <c r="P1471" s="6" t="e">
        <f t="shared" si="97"/>
        <v>#N/A</v>
      </c>
      <c r="Q1471">
        <f t="shared" si="98"/>
        <v>0</v>
      </c>
    </row>
    <row r="1472" spans="14:17" x14ac:dyDescent="0.25">
      <c r="N1472" t="e">
        <f>VLOOKUP(B1472,'saldo z22k032'!D:F,3,FALSE)</f>
        <v>#N/A</v>
      </c>
      <c r="O1472" s="6" t="e">
        <f t="shared" si="96"/>
        <v>#N/A</v>
      </c>
      <c r="P1472" s="6" t="e">
        <f t="shared" si="97"/>
        <v>#N/A</v>
      </c>
      <c r="Q1472">
        <f t="shared" si="98"/>
        <v>0</v>
      </c>
    </row>
    <row r="1473" spans="14:17" x14ac:dyDescent="0.25">
      <c r="N1473" t="e">
        <f>VLOOKUP(B1473,'saldo z22k032'!D:F,3,FALSE)</f>
        <v>#N/A</v>
      </c>
      <c r="O1473" s="6" t="e">
        <f t="shared" si="96"/>
        <v>#N/A</v>
      </c>
      <c r="P1473" s="6" t="e">
        <f t="shared" si="97"/>
        <v>#N/A</v>
      </c>
      <c r="Q1473">
        <f t="shared" si="98"/>
        <v>0</v>
      </c>
    </row>
    <row r="1474" spans="14:17" x14ac:dyDescent="0.25">
      <c r="N1474" t="e">
        <f>VLOOKUP(B1474,'saldo z22k032'!D:F,3,FALSE)</f>
        <v>#N/A</v>
      </c>
      <c r="O1474" s="6" t="e">
        <f t="shared" si="96"/>
        <v>#N/A</v>
      </c>
      <c r="P1474" s="6" t="e">
        <f t="shared" si="97"/>
        <v>#N/A</v>
      </c>
      <c r="Q1474">
        <f t="shared" si="98"/>
        <v>0</v>
      </c>
    </row>
    <row r="1475" spans="14:17" x14ac:dyDescent="0.25">
      <c r="N1475" t="e">
        <f>VLOOKUP(B1475,'saldo z22k032'!D:F,3,FALSE)</f>
        <v>#N/A</v>
      </c>
      <c r="O1475" s="6" t="e">
        <f t="shared" si="96"/>
        <v>#N/A</v>
      </c>
      <c r="P1475" s="6" t="e">
        <f t="shared" si="97"/>
        <v>#N/A</v>
      </c>
      <c r="Q1475">
        <f t="shared" si="98"/>
        <v>0</v>
      </c>
    </row>
    <row r="1476" spans="14:17" x14ac:dyDescent="0.25">
      <c r="N1476" t="e">
        <f>VLOOKUP(B1476,'saldo z22k032'!D:F,3,FALSE)</f>
        <v>#N/A</v>
      </c>
      <c r="O1476" s="6" t="e">
        <f t="shared" si="96"/>
        <v>#N/A</v>
      </c>
      <c r="P1476" s="6" t="e">
        <f t="shared" si="97"/>
        <v>#N/A</v>
      </c>
      <c r="Q1476">
        <f t="shared" si="98"/>
        <v>0</v>
      </c>
    </row>
    <row r="1477" spans="14:17" x14ac:dyDescent="0.25">
      <c r="N1477" t="e">
        <f>VLOOKUP(B1477,'saldo z22k032'!D:F,3,FALSE)</f>
        <v>#N/A</v>
      </c>
      <c r="O1477" s="6" t="e">
        <f t="shared" si="96"/>
        <v>#N/A</v>
      </c>
      <c r="P1477" s="6" t="e">
        <f t="shared" si="97"/>
        <v>#N/A</v>
      </c>
      <c r="Q1477">
        <f t="shared" si="98"/>
        <v>0</v>
      </c>
    </row>
    <row r="1478" spans="14:17" x14ac:dyDescent="0.25">
      <c r="N1478" t="e">
        <f>VLOOKUP(B1478,'saldo z22k032'!D:F,3,FALSE)</f>
        <v>#N/A</v>
      </c>
      <c r="O1478" s="6" t="e">
        <f t="shared" si="96"/>
        <v>#N/A</v>
      </c>
      <c r="P1478" s="6" t="e">
        <f t="shared" si="97"/>
        <v>#N/A</v>
      </c>
      <c r="Q1478">
        <f t="shared" si="98"/>
        <v>0</v>
      </c>
    </row>
    <row r="1479" spans="14:17" x14ac:dyDescent="0.25">
      <c r="N1479" t="e">
        <f>VLOOKUP(B1479,'saldo z22k032'!D:F,3,FALSE)</f>
        <v>#N/A</v>
      </c>
      <c r="O1479" s="6" t="e">
        <f t="shared" si="96"/>
        <v>#N/A</v>
      </c>
      <c r="P1479" s="6" t="e">
        <f t="shared" si="97"/>
        <v>#N/A</v>
      </c>
      <c r="Q1479">
        <f t="shared" si="98"/>
        <v>0</v>
      </c>
    </row>
    <row r="1480" spans="14:17" x14ac:dyDescent="0.25">
      <c r="N1480" t="e">
        <f>VLOOKUP(B1480,'saldo z22k032'!D:F,3,FALSE)</f>
        <v>#N/A</v>
      </c>
      <c r="O1480" s="6" t="e">
        <f t="shared" si="96"/>
        <v>#N/A</v>
      </c>
      <c r="P1480" s="6" t="e">
        <f t="shared" si="97"/>
        <v>#N/A</v>
      </c>
      <c r="Q1480">
        <f t="shared" si="98"/>
        <v>0</v>
      </c>
    </row>
    <row r="1481" spans="14:17" x14ac:dyDescent="0.25">
      <c r="N1481" t="e">
        <f>VLOOKUP(B1481,'saldo z22k032'!D:F,3,FALSE)</f>
        <v>#N/A</v>
      </c>
      <c r="O1481" s="6" t="e">
        <f t="shared" si="96"/>
        <v>#N/A</v>
      </c>
      <c r="P1481" s="6" t="e">
        <f t="shared" si="97"/>
        <v>#N/A</v>
      </c>
      <c r="Q1481">
        <f t="shared" si="98"/>
        <v>0</v>
      </c>
    </row>
    <row r="1482" spans="14:17" x14ac:dyDescent="0.25">
      <c r="N1482" t="e">
        <f>VLOOKUP(B1482,'saldo z22k032'!D:F,3,FALSE)</f>
        <v>#N/A</v>
      </c>
      <c r="O1482" s="6" t="e">
        <f t="shared" si="96"/>
        <v>#N/A</v>
      </c>
      <c r="P1482" s="6" t="e">
        <f t="shared" si="97"/>
        <v>#N/A</v>
      </c>
      <c r="Q1482">
        <f t="shared" si="98"/>
        <v>0</v>
      </c>
    </row>
    <row r="1483" spans="14:17" x14ac:dyDescent="0.25">
      <c r="N1483" t="e">
        <f>VLOOKUP(B1483,'saldo z22k032'!D:F,3,FALSE)</f>
        <v>#N/A</v>
      </c>
      <c r="O1483" s="6" t="e">
        <f t="shared" si="96"/>
        <v>#N/A</v>
      </c>
      <c r="P1483" s="6" t="e">
        <f t="shared" si="97"/>
        <v>#N/A</v>
      </c>
      <c r="Q1483">
        <f t="shared" si="98"/>
        <v>0</v>
      </c>
    </row>
    <row r="1484" spans="14:17" x14ac:dyDescent="0.25">
      <c r="N1484" t="e">
        <f>VLOOKUP(B1484,'saldo z22k032'!D:F,3,FALSE)</f>
        <v>#N/A</v>
      </c>
      <c r="O1484" s="6" t="e">
        <f t="shared" si="96"/>
        <v>#N/A</v>
      </c>
      <c r="P1484" s="6" t="e">
        <f t="shared" si="97"/>
        <v>#N/A</v>
      </c>
      <c r="Q1484">
        <f t="shared" si="98"/>
        <v>0</v>
      </c>
    </row>
    <row r="1485" spans="14:17" x14ac:dyDescent="0.25">
      <c r="N1485" t="e">
        <f>VLOOKUP(B1485,'saldo z22k032'!D:F,3,FALSE)</f>
        <v>#N/A</v>
      </c>
      <c r="O1485" s="6" t="e">
        <f t="shared" si="96"/>
        <v>#N/A</v>
      </c>
      <c r="P1485" s="6" t="e">
        <f t="shared" si="97"/>
        <v>#N/A</v>
      </c>
      <c r="Q1485">
        <f t="shared" si="98"/>
        <v>0</v>
      </c>
    </row>
    <row r="1486" spans="14:17" x14ac:dyDescent="0.25">
      <c r="N1486" t="e">
        <f>VLOOKUP(B1486,'saldo z22k032'!D:F,3,FALSE)</f>
        <v>#N/A</v>
      </c>
      <c r="O1486" s="6" t="e">
        <f t="shared" si="96"/>
        <v>#N/A</v>
      </c>
      <c r="P1486" s="6" t="e">
        <f t="shared" si="97"/>
        <v>#N/A</v>
      </c>
      <c r="Q1486">
        <f t="shared" si="98"/>
        <v>0</v>
      </c>
    </row>
    <row r="1487" spans="14:17" x14ac:dyDescent="0.25">
      <c r="N1487" t="e">
        <f>VLOOKUP(B1487,'saldo z22k032'!D:F,3,FALSE)</f>
        <v>#N/A</v>
      </c>
      <c r="O1487" s="6" t="e">
        <f t="shared" si="96"/>
        <v>#N/A</v>
      </c>
      <c r="P1487" s="6" t="e">
        <f t="shared" si="97"/>
        <v>#N/A</v>
      </c>
      <c r="Q1487">
        <f t="shared" si="98"/>
        <v>0</v>
      </c>
    </row>
    <row r="1488" spans="14:17" x14ac:dyDescent="0.25">
      <c r="N1488" t="e">
        <f>VLOOKUP(B1488,'saldo z22k032'!D:F,3,FALSE)</f>
        <v>#N/A</v>
      </c>
      <c r="O1488" s="6" t="e">
        <f t="shared" si="96"/>
        <v>#N/A</v>
      </c>
      <c r="P1488" s="6" t="e">
        <f t="shared" si="97"/>
        <v>#N/A</v>
      </c>
      <c r="Q1488">
        <f t="shared" si="98"/>
        <v>0</v>
      </c>
    </row>
    <row r="1489" spans="14:17" x14ac:dyDescent="0.25">
      <c r="N1489" t="e">
        <f>VLOOKUP(B1489,'saldo z22k032'!D:F,3,FALSE)</f>
        <v>#N/A</v>
      </c>
      <c r="O1489" s="6" t="e">
        <f t="shared" si="96"/>
        <v>#N/A</v>
      </c>
      <c r="P1489" s="6" t="e">
        <f t="shared" si="97"/>
        <v>#N/A</v>
      </c>
      <c r="Q1489">
        <f t="shared" si="98"/>
        <v>0</v>
      </c>
    </row>
    <row r="1490" spans="14:17" x14ac:dyDescent="0.25">
      <c r="N1490" t="e">
        <f>VLOOKUP(B1490,'saldo z22k032'!D:F,3,FALSE)</f>
        <v>#N/A</v>
      </c>
      <c r="O1490" s="6" t="e">
        <f t="shared" si="96"/>
        <v>#N/A</v>
      </c>
      <c r="P1490" s="6" t="e">
        <f t="shared" si="97"/>
        <v>#N/A</v>
      </c>
      <c r="Q1490">
        <f t="shared" si="98"/>
        <v>0</v>
      </c>
    </row>
    <row r="1491" spans="14:17" x14ac:dyDescent="0.25">
      <c r="N1491" t="e">
        <f>VLOOKUP(B1491,'saldo z22k032'!D:F,3,FALSE)</f>
        <v>#N/A</v>
      </c>
      <c r="O1491" s="6" t="e">
        <f t="shared" si="96"/>
        <v>#N/A</v>
      </c>
      <c r="P1491" s="6" t="e">
        <f t="shared" si="97"/>
        <v>#N/A</v>
      </c>
      <c r="Q1491">
        <f t="shared" si="98"/>
        <v>0</v>
      </c>
    </row>
    <row r="1492" spans="14:17" x14ac:dyDescent="0.25">
      <c r="N1492" t="e">
        <f>VLOOKUP(B1492,'saldo z22k032'!D:F,3,FALSE)</f>
        <v>#N/A</v>
      </c>
      <c r="O1492" s="6" t="e">
        <f t="shared" si="96"/>
        <v>#N/A</v>
      </c>
      <c r="P1492" s="6" t="e">
        <f t="shared" si="97"/>
        <v>#N/A</v>
      </c>
      <c r="Q1492">
        <f t="shared" si="98"/>
        <v>0</v>
      </c>
    </row>
    <row r="1493" spans="14:17" x14ac:dyDescent="0.25">
      <c r="N1493" t="e">
        <f>VLOOKUP(B1493,'saldo z22k032'!D:F,3,FALSE)</f>
        <v>#N/A</v>
      </c>
      <c r="O1493" s="6" t="e">
        <f t="shared" si="96"/>
        <v>#N/A</v>
      </c>
      <c r="P1493" s="6" t="e">
        <f t="shared" si="97"/>
        <v>#N/A</v>
      </c>
      <c r="Q1493">
        <f t="shared" si="98"/>
        <v>0</v>
      </c>
    </row>
    <row r="1494" spans="14:17" x14ac:dyDescent="0.25">
      <c r="N1494" t="e">
        <f>VLOOKUP(B1494,'saldo z22k032'!D:F,3,FALSE)</f>
        <v>#N/A</v>
      </c>
      <c r="O1494" s="6" t="e">
        <f t="shared" si="96"/>
        <v>#N/A</v>
      </c>
      <c r="P1494" s="6" t="e">
        <f t="shared" si="97"/>
        <v>#N/A</v>
      </c>
      <c r="Q1494">
        <f t="shared" si="98"/>
        <v>0</v>
      </c>
    </row>
    <row r="1495" spans="14:17" x14ac:dyDescent="0.25">
      <c r="N1495" t="e">
        <f>VLOOKUP(B1495,'saldo z22k032'!D:F,3,FALSE)</f>
        <v>#N/A</v>
      </c>
      <c r="O1495" s="6" t="e">
        <f t="shared" si="96"/>
        <v>#N/A</v>
      </c>
      <c r="P1495" s="6" t="e">
        <f t="shared" si="97"/>
        <v>#N/A</v>
      </c>
      <c r="Q1495">
        <f t="shared" si="98"/>
        <v>0</v>
      </c>
    </row>
    <row r="1496" spans="14:17" x14ac:dyDescent="0.25">
      <c r="N1496" t="e">
        <f>VLOOKUP(B1496,'saldo z22k032'!D:F,3,FALSE)</f>
        <v>#N/A</v>
      </c>
      <c r="O1496" s="6" t="e">
        <f t="shared" si="96"/>
        <v>#N/A</v>
      </c>
      <c r="P1496" s="6" t="e">
        <f t="shared" si="97"/>
        <v>#N/A</v>
      </c>
      <c r="Q1496">
        <f t="shared" si="98"/>
        <v>0</v>
      </c>
    </row>
    <row r="1497" spans="14:17" x14ac:dyDescent="0.25">
      <c r="N1497" t="e">
        <f>VLOOKUP(B1497,'saldo z22k032'!D:F,3,FALSE)</f>
        <v>#N/A</v>
      </c>
      <c r="O1497" s="6" t="e">
        <f t="shared" si="96"/>
        <v>#N/A</v>
      </c>
      <c r="P1497" s="6" t="e">
        <f t="shared" si="97"/>
        <v>#N/A</v>
      </c>
      <c r="Q1497">
        <f t="shared" si="98"/>
        <v>0</v>
      </c>
    </row>
    <row r="1498" spans="14:17" x14ac:dyDescent="0.25">
      <c r="N1498" t="e">
        <f>VLOOKUP(B1498,'saldo z22k032'!D:F,3,FALSE)</f>
        <v>#N/A</v>
      </c>
      <c r="O1498" s="6" t="e">
        <f t="shared" si="96"/>
        <v>#N/A</v>
      </c>
      <c r="P1498" s="6" t="e">
        <f t="shared" si="97"/>
        <v>#N/A</v>
      </c>
      <c r="Q1498">
        <f t="shared" si="98"/>
        <v>0</v>
      </c>
    </row>
    <row r="1499" spans="14:17" x14ac:dyDescent="0.25">
      <c r="N1499" t="e">
        <f>VLOOKUP(B1499,'saldo z22k032'!D:F,3,FALSE)</f>
        <v>#N/A</v>
      </c>
      <c r="O1499" s="6" t="e">
        <f t="shared" si="96"/>
        <v>#N/A</v>
      </c>
      <c r="P1499" s="6" t="e">
        <f t="shared" si="97"/>
        <v>#N/A</v>
      </c>
      <c r="Q1499">
        <f t="shared" si="98"/>
        <v>0</v>
      </c>
    </row>
    <row r="1500" spans="14:17" x14ac:dyDescent="0.25">
      <c r="N1500" t="e">
        <f>VLOOKUP(B1500,'saldo z22k032'!D:F,3,FALSE)</f>
        <v>#N/A</v>
      </c>
      <c r="O1500" s="6" t="e">
        <f t="shared" si="96"/>
        <v>#N/A</v>
      </c>
      <c r="P1500" s="6" t="e">
        <f t="shared" si="97"/>
        <v>#N/A</v>
      </c>
      <c r="Q1500">
        <f t="shared" si="98"/>
        <v>0</v>
      </c>
    </row>
    <row r="1501" spans="14:17" x14ac:dyDescent="0.25">
      <c r="N1501" t="e">
        <f>VLOOKUP(B1501,'saldo z22k032'!D:F,3,FALSE)</f>
        <v>#N/A</v>
      </c>
      <c r="O1501" s="6" t="e">
        <f t="shared" ref="O1501:O1564" si="99">G1501-N1501</f>
        <v>#N/A</v>
      </c>
      <c r="P1501" s="6" t="e">
        <f t="shared" ref="P1501:P1564" si="100">O1501-M1501</f>
        <v>#N/A</v>
      </c>
      <c r="Q1501">
        <f t="shared" ref="Q1501:Q1564" si="101">A1501</f>
        <v>0</v>
      </c>
    </row>
    <row r="1502" spans="14:17" x14ac:dyDescent="0.25">
      <c r="N1502" t="e">
        <f>VLOOKUP(B1502,'saldo z22k032'!D:F,3,FALSE)</f>
        <v>#N/A</v>
      </c>
      <c r="O1502" s="6" t="e">
        <f t="shared" si="99"/>
        <v>#N/A</v>
      </c>
      <c r="P1502" s="6" t="e">
        <f t="shared" si="100"/>
        <v>#N/A</v>
      </c>
      <c r="Q1502">
        <f t="shared" si="101"/>
        <v>0</v>
      </c>
    </row>
    <row r="1503" spans="14:17" x14ac:dyDescent="0.25">
      <c r="N1503" t="e">
        <f>VLOOKUP(B1503,'saldo z22k032'!D:F,3,FALSE)</f>
        <v>#N/A</v>
      </c>
      <c r="O1503" s="6" t="e">
        <f t="shared" si="99"/>
        <v>#N/A</v>
      </c>
      <c r="P1503" s="6" t="e">
        <f t="shared" si="100"/>
        <v>#N/A</v>
      </c>
      <c r="Q1503">
        <f t="shared" si="101"/>
        <v>0</v>
      </c>
    </row>
    <row r="1504" spans="14:17" x14ac:dyDescent="0.25">
      <c r="N1504" t="e">
        <f>VLOOKUP(B1504,'saldo z22k032'!D:F,3,FALSE)</f>
        <v>#N/A</v>
      </c>
      <c r="O1504" s="6" t="e">
        <f t="shared" si="99"/>
        <v>#N/A</v>
      </c>
      <c r="P1504" s="6" t="e">
        <f t="shared" si="100"/>
        <v>#N/A</v>
      </c>
      <c r="Q1504">
        <f t="shared" si="101"/>
        <v>0</v>
      </c>
    </row>
    <row r="1505" spans="14:17" x14ac:dyDescent="0.25">
      <c r="N1505" t="e">
        <f>VLOOKUP(B1505,'saldo z22k032'!D:F,3,FALSE)</f>
        <v>#N/A</v>
      </c>
      <c r="O1505" s="6" t="e">
        <f t="shared" si="99"/>
        <v>#N/A</v>
      </c>
      <c r="P1505" s="6" t="e">
        <f t="shared" si="100"/>
        <v>#N/A</v>
      </c>
      <c r="Q1505">
        <f t="shared" si="101"/>
        <v>0</v>
      </c>
    </row>
    <row r="1506" spans="14:17" x14ac:dyDescent="0.25">
      <c r="N1506" t="e">
        <f>VLOOKUP(B1506,'saldo z22k032'!D:F,3,FALSE)</f>
        <v>#N/A</v>
      </c>
      <c r="O1506" s="6" t="e">
        <f t="shared" si="99"/>
        <v>#N/A</v>
      </c>
      <c r="P1506" s="6" t="e">
        <f t="shared" si="100"/>
        <v>#N/A</v>
      </c>
      <c r="Q1506">
        <f t="shared" si="101"/>
        <v>0</v>
      </c>
    </row>
    <row r="1507" spans="14:17" x14ac:dyDescent="0.25">
      <c r="N1507" t="e">
        <f>VLOOKUP(B1507,'saldo z22k032'!D:F,3,FALSE)</f>
        <v>#N/A</v>
      </c>
      <c r="O1507" s="6" t="e">
        <f t="shared" si="99"/>
        <v>#N/A</v>
      </c>
      <c r="P1507" s="6" t="e">
        <f t="shared" si="100"/>
        <v>#N/A</v>
      </c>
      <c r="Q1507">
        <f t="shared" si="101"/>
        <v>0</v>
      </c>
    </row>
    <row r="1508" spans="14:17" x14ac:dyDescent="0.25">
      <c r="N1508" t="e">
        <f>VLOOKUP(B1508,'saldo z22k032'!D:F,3,FALSE)</f>
        <v>#N/A</v>
      </c>
      <c r="O1508" s="6" t="e">
        <f t="shared" si="99"/>
        <v>#N/A</v>
      </c>
      <c r="P1508" s="6" t="e">
        <f t="shared" si="100"/>
        <v>#N/A</v>
      </c>
      <c r="Q1508">
        <f t="shared" si="101"/>
        <v>0</v>
      </c>
    </row>
    <row r="1509" spans="14:17" x14ac:dyDescent="0.25">
      <c r="N1509" t="e">
        <f>VLOOKUP(B1509,'saldo z22k032'!D:F,3,FALSE)</f>
        <v>#N/A</v>
      </c>
      <c r="O1509" s="6" t="e">
        <f t="shared" si="99"/>
        <v>#N/A</v>
      </c>
      <c r="P1509" s="6" t="e">
        <f t="shared" si="100"/>
        <v>#N/A</v>
      </c>
      <c r="Q1509">
        <f t="shared" si="101"/>
        <v>0</v>
      </c>
    </row>
    <row r="1510" spans="14:17" x14ac:dyDescent="0.25">
      <c r="N1510" t="e">
        <f>VLOOKUP(B1510,'saldo z22k032'!D:F,3,FALSE)</f>
        <v>#N/A</v>
      </c>
      <c r="O1510" s="6" t="e">
        <f t="shared" si="99"/>
        <v>#N/A</v>
      </c>
      <c r="P1510" s="6" t="e">
        <f t="shared" si="100"/>
        <v>#N/A</v>
      </c>
      <c r="Q1510">
        <f t="shared" si="101"/>
        <v>0</v>
      </c>
    </row>
    <row r="1511" spans="14:17" x14ac:dyDescent="0.25">
      <c r="N1511" t="e">
        <f>VLOOKUP(B1511,'saldo z22k032'!D:F,3,FALSE)</f>
        <v>#N/A</v>
      </c>
      <c r="O1511" s="6" t="e">
        <f t="shared" si="99"/>
        <v>#N/A</v>
      </c>
      <c r="P1511" s="6" t="e">
        <f t="shared" si="100"/>
        <v>#N/A</v>
      </c>
      <c r="Q1511">
        <f t="shared" si="101"/>
        <v>0</v>
      </c>
    </row>
    <row r="1512" spans="14:17" x14ac:dyDescent="0.25">
      <c r="N1512" t="e">
        <f>VLOOKUP(B1512,'saldo z22k032'!D:F,3,FALSE)</f>
        <v>#N/A</v>
      </c>
      <c r="O1512" s="6" t="e">
        <f t="shared" si="99"/>
        <v>#N/A</v>
      </c>
      <c r="P1512" s="6" t="e">
        <f t="shared" si="100"/>
        <v>#N/A</v>
      </c>
      <c r="Q1512">
        <f t="shared" si="101"/>
        <v>0</v>
      </c>
    </row>
    <row r="1513" spans="14:17" x14ac:dyDescent="0.25">
      <c r="N1513" t="e">
        <f>VLOOKUP(B1513,'saldo z22k032'!D:F,3,FALSE)</f>
        <v>#N/A</v>
      </c>
      <c r="O1513" s="6" t="e">
        <f t="shared" si="99"/>
        <v>#N/A</v>
      </c>
      <c r="P1513" s="6" t="e">
        <f t="shared" si="100"/>
        <v>#N/A</v>
      </c>
      <c r="Q1513">
        <f t="shared" si="101"/>
        <v>0</v>
      </c>
    </row>
    <row r="1514" spans="14:17" x14ac:dyDescent="0.25">
      <c r="N1514" t="e">
        <f>VLOOKUP(B1514,'saldo z22k032'!D:F,3,FALSE)</f>
        <v>#N/A</v>
      </c>
      <c r="O1514" s="6" t="e">
        <f t="shared" si="99"/>
        <v>#N/A</v>
      </c>
      <c r="P1514" s="6" t="e">
        <f t="shared" si="100"/>
        <v>#N/A</v>
      </c>
      <c r="Q1514">
        <f t="shared" si="101"/>
        <v>0</v>
      </c>
    </row>
    <row r="1515" spans="14:17" x14ac:dyDescent="0.25">
      <c r="N1515" t="e">
        <f>VLOOKUP(B1515,'saldo z22k032'!D:F,3,FALSE)</f>
        <v>#N/A</v>
      </c>
      <c r="O1515" s="6" t="e">
        <f t="shared" si="99"/>
        <v>#N/A</v>
      </c>
      <c r="P1515" s="6" t="e">
        <f t="shared" si="100"/>
        <v>#N/A</v>
      </c>
      <c r="Q1515">
        <f t="shared" si="101"/>
        <v>0</v>
      </c>
    </row>
    <row r="1516" spans="14:17" x14ac:dyDescent="0.25">
      <c r="N1516" t="e">
        <f>VLOOKUP(B1516,'saldo z22k032'!D:F,3,FALSE)</f>
        <v>#N/A</v>
      </c>
      <c r="O1516" s="6" t="e">
        <f t="shared" si="99"/>
        <v>#N/A</v>
      </c>
      <c r="P1516" s="6" t="e">
        <f t="shared" si="100"/>
        <v>#N/A</v>
      </c>
      <c r="Q1516">
        <f t="shared" si="101"/>
        <v>0</v>
      </c>
    </row>
    <row r="1517" spans="14:17" x14ac:dyDescent="0.25">
      <c r="N1517" t="e">
        <f>VLOOKUP(B1517,'saldo z22k032'!D:F,3,FALSE)</f>
        <v>#N/A</v>
      </c>
      <c r="O1517" s="6" t="e">
        <f t="shared" si="99"/>
        <v>#N/A</v>
      </c>
      <c r="P1517" s="6" t="e">
        <f t="shared" si="100"/>
        <v>#N/A</v>
      </c>
      <c r="Q1517">
        <f t="shared" si="101"/>
        <v>0</v>
      </c>
    </row>
    <row r="1518" spans="14:17" x14ac:dyDescent="0.25">
      <c r="N1518" t="e">
        <f>VLOOKUP(B1518,'saldo z22k032'!D:F,3,FALSE)</f>
        <v>#N/A</v>
      </c>
      <c r="O1518" s="6" t="e">
        <f t="shared" si="99"/>
        <v>#N/A</v>
      </c>
      <c r="P1518" s="6" t="e">
        <f t="shared" si="100"/>
        <v>#N/A</v>
      </c>
      <c r="Q1518">
        <f t="shared" si="101"/>
        <v>0</v>
      </c>
    </row>
    <row r="1519" spans="14:17" x14ac:dyDescent="0.25">
      <c r="N1519" t="e">
        <f>VLOOKUP(B1519,'saldo z22k032'!D:F,3,FALSE)</f>
        <v>#N/A</v>
      </c>
      <c r="O1519" s="6" t="e">
        <f t="shared" si="99"/>
        <v>#N/A</v>
      </c>
      <c r="P1519" s="6" t="e">
        <f t="shared" si="100"/>
        <v>#N/A</v>
      </c>
      <c r="Q1519">
        <f t="shared" si="101"/>
        <v>0</v>
      </c>
    </row>
    <row r="1520" spans="14:17" x14ac:dyDescent="0.25">
      <c r="N1520" t="e">
        <f>VLOOKUP(B1520,'saldo z22k032'!D:F,3,FALSE)</f>
        <v>#N/A</v>
      </c>
      <c r="O1520" s="6" t="e">
        <f t="shared" si="99"/>
        <v>#N/A</v>
      </c>
      <c r="P1520" s="6" t="e">
        <f t="shared" si="100"/>
        <v>#N/A</v>
      </c>
      <c r="Q1520">
        <f t="shared" si="101"/>
        <v>0</v>
      </c>
    </row>
    <row r="1521" spans="14:17" x14ac:dyDescent="0.25">
      <c r="N1521" t="e">
        <f>VLOOKUP(B1521,'saldo z22k032'!D:F,3,FALSE)</f>
        <v>#N/A</v>
      </c>
      <c r="O1521" s="6" t="e">
        <f t="shared" si="99"/>
        <v>#N/A</v>
      </c>
      <c r="P1521" s="6" t="e">
        <f t="shared" si="100"/>
        <v>#N/A</v>
      </c>
      <c r="Q1521">
        <f t="shared" si="101"/>
        <v>0</v>
      </c>
    </row>
    <row r="1522" spans="14:17" x14ac:dyDescent="0.25">
      <c r="N1522" t="e">
        <f>VLOOKUP(B1522,'saldo z22k032'!D:F,3,FALSE)</f>
        <v>#N/A</v>
      </c>
      <c r="O1522" s="6" t="e">
        <f t="shared" si="99"/>
        <v>#N/A</v>
      </c>
      <c r="P1522" s="6" t="e">
        <f t="shared" si="100"/>
        <v>#N/A</v>
      </c>
      <c r="Q1522">
        <f t="shared" si="101"/>
        <v>0</v>
      </c>
    </row>
    <row r="1523" spans="14:17" x14ac:dyDescent="0.25">
      <c r="N1523" t="e">
        <f>VLOOKUP(B1523,'saldo z22k032'!D:F,3,FALSE)</f>
        <v>#N/A</v>
      </c>
      <c r="O1523" s="6" t="e">
        <f t="shared" si="99"/>
        <v>#N/A</v>
      </c>
      <c r="P1523" s="6" t="e">
        <f t="shared" si="100"/>
        <v>#N/A</v>
      </c>
      <c r="Q1523">
        <f t="shared" si="101"/>
        <v>0</v>
      </c>
    </row>
    <row r="1524" spans="14:17" x14ac:dyDescent="0.25">
      <c r="N1524" t="e">
        <f>VLOOKUP(B1524,'saldo z22k032'!D:F,3,FALSE)</f>
        <v>#N/A</v>
      </c>
      <c r="O1524" s="6" t="e">
        <f t="shared" si="99"/>
        <v>#N/A</v>
      </c>
      <c r="P1524" s="6" t="e">
        <f t="shared" si="100"/>
        <v>#N/A</v>
      </c>
      <c r="Q1524">
        <f t="shared" si="101"/>
        <v>0</v>
      </c>
    </row>
    <row r="1525" spans="14:17" x14ac:dyDescent="0.25">
      <c r="N1525" t="e">
        <f>VLOOKUP(B1525,'saldo z22k032'!D:F,3,FALSE)</f>
        <v>#N/A</v>
      </c>
      <c r="O1525" s="6" t="e">
        <f t="shared" si="99"/>
        <v>#N/A</v>
      </c>
      <c r="P1525" s="6" t="e">
        <f t="shared" si="100"/>
        <v>#N/A</v>
      </c>
      <c r="Q1525">
        <f t="shared" si="101"/>
        <v>0</v>
      </c>
    </row>
    <row r="1526" spans="14:17" x14ac:dyDescent="0.25">
      <c r="N1526" t="e">
        <f>VLOOKUP(B1526,'saldo z22k032'!D:F,3,FALSE)</f>
        <v>#N/A</v>
      </c>
      <c r="O1526" s="6" t="e">
        <f t="shared" si="99"/>
        <v>#N/A</v>
      </c>
      <c r="P1526" s="6" t="e">
        <f t="shared" si="100"/>
        <v>#N/A</v>
      </c>
      <c r="Q1526">
        <f t="shared" si="101"/>
        <v>0</v>
      </c>
    </row>
    <row r="1527" spans="14:17" x14ac:dyDescent="0.25">
      <c r="N1527" t="e">
        <f>VLOOKUP(B1527,'saldo z22k032'!D:F,3,FALSE)</f>
        <v>#N/A</v>
      </c>
      <c r="O1527" s="6" t="e">
        <f t="shared" si="99"/>
        <v>#N/A</v>
      </c>
      <c r="P1527" s="6" t="e">
        <f t="shared" si="100"/>
        <v>#N/A</v>
      </c>
      <c r="Q1527">
        <f t="shared" si="101"/>
        <v>0</v>
      </c>
    </row>
    <row r="1528" spans="14:17" x14ac:dyDescent="0.25">
      <c r="N1528" t="e">
        <f>VLOOKUP(B1528,'saldo z22k032'!D:F,3,FALSE)</f>
        <v>#N/A</v>
      </c>
      <c r="O1528" s="6" t="e">
        <f t="shared" si="99"/>
        <v>#N/A</v>
      </c>
      <c r="P1528" s="6" t="e">
        <f t="shared" si="100"/>
        <v>#N/A</v>
      </c>
      <c r="Q1528">
        <f t="shared" si="101"/>
        <v>0</v>
      </c>
    </row>
    <row r="1529" spans="14:17" x14ac:dyDescent="0.25">
      <c r="N1529" t="e">
        <f>VLOOKUP(B1529,'saldo z22k032'!D:F,3,FALSE)</f>
        <v>#N/A</v>
      </c>
      <c r="O1529" s="6" t="e">
        <f t="shared" si="99"/>
        <v>#N/A</v>
      </c>
      <c r="P1529" s="6" t="e">
        <f t="shared" si="100"/>
        <v>#N/A</v>
      </c>
      <c r="Q1529">
        <f t="shared" si="101"/>
        <v>0</v>
      </c>
    </row>
    <row r="1530" spans="14:17" x14ac:dyDescent="0.25">
      <c r="N1530" t="e">
        <f>VLOOKUP(B1530,'saldo z22k032'!D:F,3,FALSE)</f>
        <v>#N/A</v>
      </c>
      <c r="O1530" s="6" t="e">
        <f t="shared" si="99"/>
        <v>#N/A</v>
      </c>
      <c r="P1530" s="6" t="e">
        <f t="shared" si="100"/>
        <v>#N/A</v>
      </c>
      <c r="Q1530">
        <f t="shared" si="101"/>
        <v>0</v>
      </c>
    </row>
    <row r="1531" spans="14:17" x14ac:dyDescent="0.25">
      <c r="N1531" t="e">
        <f>VLOOKUP(B1531,'saldo z22k032'!D:F,3,FALSE)</f>
        <v>#N/A</v>
      </c>
      <c r="O1531" s="6" t="e">
        <f t="shared" si="99"/>
        <v>#N/A</v>
      </c>
      <c r="P1531" s="6" t="e">
        <f t="shared" si="100"/>
        <v>#N/A</v>
      </c>
      <c r="Q1531">
        <f t="shared" si="101"/>
        <v>0</v>
      </c>
    </row>
    <row r="1532" spans="14:17" x14ac:dyDescent="0.25">
      <c r="N1532" t="e">
        <f>VLOOKUP(B1532,'saldo z22k032'!D:F,3,FALSE)</f>
        <v>#N/A</v>
      </c>
      <c r="O1532" s="6" t="e">
        <f t="shared" si="99"/>
        <v>#N/A</v>
      </c>
      <c r="P1532" s="6" t="e">
        <f t="shared" si="100"/>
        <v>#N/A</v>
      </c>
      <c r="Q1532">
        <f t="shared" si="101"/>
        <v>0</v>
      </c>
    </row>
    <row r="1533" spans="14:17" x14ac:dyDescent="0.25">
      <c r="N1533" t="e">
        <f>VLOOKUP(B1533,'saldo z22k032'!D:F,3,FALSE)</f>
        <v>#N/A</v>
      </c>
      <c r="O1533" s="6" t="e">
        <f t="shared" si="99"/>
        <v>#N/A</v>
      </c>
      <c r="P1533" s="6" t="e">
        <f t="shared" si="100"/>
        <v>#N/A</v>
      </c>
      <c r="Q1533">
        <f t="shared" si="101"/>
        <v>0</v>
      </c>
    </row>
    <row r="1534" spans="14:17" x14ac:dyDescent="0.25">
      <c r="N1534" t="e">
        <f>VLOOKUP(B1534,'saldo z22k032'!D:F,3,FALSE)</f>
        <v>#N/A</v>
      </c>
      <c r="O1534" s="6" t="e">
        <f t="shared" si="99"/>
        <v>#N/A</v>
      </c>
      <c r="P1534" s="6" t="e">
        <f t="shared" si="100"/>
        <v>#N/A</v>
      </c>
      <c r="Q1534">
        <f t="shared" si="101"/>
        <v>0</v>
      </c>
    </row>
    <row r="1535" spans="14:17" x14ac:dyDescent="0.25">
      <c r="N1535" t="e">
        <f>VLOOKUP(B1535,'saldo z22k032'!D:F,3,FALSE)</f>
        <v>#N/A</v>
      </c>
      <c r="O1535" s="6" t="e">
        <f t="shared" si="99"/>
        <v>#N/A</v>
      </c>
      <c r="P1535" s="6" t="e">
        <f t="shared" si="100"/>
        <v>#N/A</v>
      </c>
      <c r="Q1535">
        <f t="shared" si="101"/>
        <v>0</v>
      </c>
    </row>
    <row r="1536" spans="14:17" x14ac:dyDescent="0.25">
      <c r="N1536" t="e">
        <f>VLOOKUP(B1536,'saldo z22k032'!D:F,3,FALSE)</f>
        <v>#N/A</v>
      </c>
      <c r="O1536" s="6" t="e">
        <f t="shared" si="99"/>
        <v>#N/A</v>
      </c>
      <c r="P1536" s="6" t="e">
        <f t="shared" si="100"/>
        <v>#N/A</v>
      </c>
      <c r="Q1536">
        <f t="shared" si="101"/>
        <v>0</v>
      </c>
    </row>
    <row r="1537" spans="14:17" x14ac:dyDescent="0.25">
      <c r="N1537" t="e">
        <f>VLOOKUP(B1537,'saldo z22k032'!D:F,3,FALSE)</f>
        <v>#N/A</v>
      </c>
      <c r="O1537" s="6" t="e">
        <f t="shared" si="99"/>
        <v>#N/A</v>
      </c>
      <c r="P1537" s="6" t="e">
        <f t="shared" si="100"/>
        <v>#N/A</v>
      </c>
      <c r="Q1537">
        <f t="shared" si="101"/>
        <v>0</v>
      </c>
    </row>
    <row r="1538" spans="14:17" x14ac:dyDescent="0.25">
      <c r="N1538" t="e">
        <f>VLOOKUP(B1538,'saldo z22k032'!D:F,3,FALSE)</f>
        <v>#N/A</v>
      </c>
      <c r="O1538" s="6" t="e">
        <f t="shared" si="99"/>
        <v>#N/A</v>
      </c>
      <c r="P1538" s="6" t="e">
        <f t="shared" si="100"/>
        <v>#N/A</v>
      </c>
      <c r="Q1538">
        <f t="shared" si="101"/>
        <v>0</v>
      </c>
    </row>
    <row r="1539" spans="14:17" x14ac:dyDescent="0.25">
      <c r="N1539" t="e">
        <f>VLOOKUP(B1539,'saldo z22k032'!D:F,3,FALSE)</f>
        <v>#N/A</v>
      </c>
      <c r="O1539" s="6" t="e">
        <f t="shared" si="99"/>
        <v>#N/A</v>
      </c>
      <c r="P1539" s="6" t="e">
        <f t="shared" si="100"/>
        <v>#N/A</v>
      </c>
      <c r="Q1539">
        <f t="shared" si="101"/>
        <v>0</v>
      </c>
    </row>
    <row r="1540" spans="14:17" x14ac:dyDescent="0.25">
      <c r="N1540" t="e">
        <f>VLOOKUP(B1540,'saldo z22k032'!D:F,3,FALSE)</f>
        <v>#N/A</v>
      </c>
      <c r="O1540" s="6" t="e">
        <f t="shared" si="99"/>
        <v>#N/A</v>
      </c>
      <c r="P1540" s="6" t="e">
        <f t="shared" si="100"/>
        <v>#N/A</v>
      </c>
      <c r="Q1540">
        <f t="shared" si="101"/>
        <v>0</v>
      </c>
    </row>
    <row r="1541" spans="14:17" x14ac:dyDescent="0.25">
      <c r="N1541" t="e">
        <f>VLOOKUP(B1541,'saldo z22k032'!D:F,3,FALSE)</f>
        <v>#N/A</v>
      </c>
      <c r="O1541" s="6" t="e">
        <f t="shared" si="99"/>
        <v>#N/A</v>
      </c>
      <c r="P1541" s="6" t="e">
        <f t="shared" si="100"/>
        <v>#N/A</v>
      </c>
      <c r="Q1541">
        <f t="shared" si="101"/>
        <v>0</v>
      </c>
    </row>
    <row r="1542" spans="14:17" x14ac:dyDescent="0.25">
      <c r="N1542" t="e">
        <f>VLOOKUP(B1542,'saldo z22k032'!D:F,3,FALSE)</f>
        <v>#N/A</v>
      </c>
      <c r="O1542" s="6" t="e">
        <f t="shared" si="99"/>
        <v>#N/A</v>
      </c>
      <c r="P1542" s="6" t="e">
        <f t="shared" si="100"/>
        <v>#N/A</v>
      </c>
      <c r="Q1542">
        <f t="shared" si="101"/>
        <v>0</v>
      </c>
    </row>
    <row r="1543" spans="14:17" x14ac:dyDescent="0.25">
      <c r="N1543" t="e">
        <f>VLOOKUP(B1543,'saldo z22k032'!D:F,3,FALSE)</f>
        <v>#N/A</v>
      </c>
      <c r="O1543" s="6" t="e">
        <f t="shared" si="99"/>
        <v>#N/A</v>
      </c>
      <c r="P1543" s="6" t="e">
        <f t="shared" si="100"/>
        <v>#N/A</v>
      </c>
      <c r="Q1543">
        <f t="shared" si="101"/>
        <v>0</v>
      </c>
    </row>
    <row r="1544" spans="14:17" x14ac:dyDescent="0.25">
      <c r="N1544" t="e">
        <f>VLOOKUP(B1544,'saldo z22k032'!D:F,3,FALSE)</f>
        <v>#N/A</v>
      </c>
      <c r="O1544" s="6" t="e">
        <f t="shared" si="99"/>
        <v>#N/A</v>
      </c>
      <c r="P1544" s="6" t="e">
        <f t="shared" si="100"/>
        <v>#N/A</v>
      </c>
      <c r="Q1544">
        <f t="shared" si="101"/>
        <v>0</v>
      </c>
    </row>
    <row r="1545" spans="14:17" x14ac:dyDescent="0.25">
      <c r="N1545" t="e">
        <f>VLOOKUP(B1545,'saldo z22k032'!D:F,3,FALSE)</f>
        <v>#N/A</v>
      </c>
      <c r="O1545" s="6" t="e">
        <f t="shared" si="99"/>
        <v>#N/A</v>
      </c>
      <c r="P1545" s="6" t="e">
        <f t="shared" si="100"/>
        <v>#N/A</v>
      </c>
      <c r="Q1545">
        <f t="shared" si="101"/>
        <v>0</v>
      </c>
    </row>
    <row r="1546" spans="14:17" x14ac:dyDescent="0.25">
      <c r="N1546" t="e">
        <f>VLOOKUP(B1546,'saldo z22k032'!D:F,3,FALSE)</f>
        <v>#N/A</v>
      </c>
      <c r="O1546" s="6" t="e">
        <f t="shared" si="99"/>
        <v>#N/A</v>
      </c>
      <c r="P1546" s="6" t="e">
        <f t="shared" si="100"/>
        <v>#N/A</v>
      </c>
      <c r="Q1546">
        <f t="shared" si="101"/>
        <v>0</v>
      </c>
    </row>
    <row r="1547" spans="14:17" x14ac:dyDescent="0.25">
      <c r="N1547" t="e">
        <f>VLOOKUP(B1547,'saldo z22k032'!D:F,3,FALSE)</f>
        <v>#N/A</v>
      </c>
      <c r="O1547" s="6" t="e">
        <f t="shared" si="99"/>
        <v>#N/A</v>
      </c>
      <c r="P1547" s="6" t="e">
        <f t="shared" si="100"/>
        <v>#N/A</v>
      </c>
      <c r="Q1547">
        <f t="shared" si="101"/>
        <v>0</v>
      </c>
    </row>
    <row r="1548" spans="14:17" x14ac:dyDescent="0.25">
      <c r="N1548" t="e">
        <f>VLOOKUP(B1548,'saldo z22k032'!D:F,3,FALSE)</f>
        <v>#N/A</v>
      </c>
      <c r="O1548" s="6" t="e">
        <f t="shared" si="99"/>
        <v>#N/A</v>
      </c>
      <c r="P1548" s="6" t="e">
        <f t="shared" si="100"/>
        <v>#N/A</v>
      </c>
      <c r="Q1548">
        <f t="shared" si="101"/>
        <v>0</v>
      </c>
    </row>
    <row r="1549" spans="14:17" x14ac:dyDescent="0.25">
      <c r="N1549" t="e">
        <f>VLOOKUP(B1549,'saldo z22k032'!D:F,3,FALSE)</f>
        <v>#N/A</v>
      </c>
      <c r="O1549" s="6" t="e">
        <f t="shared" si="99"/>
        <v>#N/A</v>
      </c>
      <c r="P1549" s="6" t="e">
        <f t="shared" si="100"/>
        <v>#N/A</v>
      </c>
      <c r="Q1549">
        <f t="shared" si="101"/>
        <v>0</v>
      </c>
    </row>
    <row r="1550" spans="14:17" x14ac:dyDescent="0.25">
      <c r="N1550" t="e">
        <f>VLOOKUP(B1550,'saldo z22k032'!D:F,3,FALSE)</f>
        <v>#N/A</v>
      </c>
      <c r="O1550" s="6" t="e">
        <f t="shared" si="99"/>
        <v>#N/A</v>
      </c>
      <c r="P1550" s="6" t="e">
        <f t="shared" si="100"/>
        <v>#N/A</v>
      </c>
      <c r="Q1550">
        <f t="shared" si="101"/>
        <v>0</v>
      </c>
    </row>
    <row r="1551" spans="14:17" x14ac:dyDescent="0.25">
      <c r="N1551" t="e">
        <f>VLOOKUP(B1551,'saldo z22k032'!D:F,3,FALSE)</f>
        <v>#N/A</v>
      </c>
      <c r="O1551" s="6" t="e">
        <f t="shared" si="99"/>
        <v>#N/A</v>
      </c>
      <c r="P1551" s="6" t="e">
        <f t="shared" si="100"/>
        <v>#N/A</v>
      </c>
      <c r="Q1551">
        <f t="shared" si="101"/>
        <v>0</v>
      </c>
    </row>
    <row r="1552" spans="14:17" x14ac:dyDescent="0.25">
      <c r="N1552" t="e">
        <f>VLOOKUP(B1552,'saldo z22k032'!D:F,3,FALSE)</f>
        <v>#N/A</v>
      </c>
      <c r="O1552" s="6" t="e">
        <f t="shared" si="99"/>
        <v>#N/A</v>
      </c>
      <c r="P1552" s="6" t="e">
        <f t="shared" si="100"/>
        <v>#N/A</v>
      </c>
      <c r="Q1552">
        <f t="shared" si="101"/>
        <v>0</v>
      </c>
    </row>
    <row r="1553" spans="14:17" x14ac:dyDescent="0.25">
      <c r="N1553" t="e">
        <f>VLOOKUP(B1553,'saldo z22k032'!D:F,3,FALSE)</f>
        <v>#N/A</v>
      </c>
      <c r="O1553" s="6" t="e">
        <f t="shared" si="99"/>
        <v>#N/A</v>
      </c>
      <c r="P1553" s="6" t="e">
        <f t="shared" si="100"/>
        <v>#N/A</v>
      </c>
      <c r="Q1553">
        <f t="shared" si="101"/>
        <v>0</v>
      </c>
    </row>
    <row r="1554" spans="14:17" x14ac:dyDescent="0.25">
      <c r="N1554" t="e">
        <f>VLOOKUP(B1554,'saldo z22k032'!D:F,3,FALSE)</f>
        <v>#N/A</v>
      </c>
      <c r="O1554" s="6" t="e">
        <f t="shared" si="99"/>
        <v>#N/A</v>
      </c>
      <c r="P1554" s="6" t="e">
        <f t="shared" si="100"/>
        <v>#N/A</v>
      </c>
      <c r="Q1554">
        <f t="shared" si="101"/>
        <v>0</v>
      </c>
    </row>
    <row r="1555" spans="14:17" x14ac:dyDescent="0.25">
      <c r="N1555" t="e">
        <f>VLOOKUP(B1555,'saldo z22k032'!D:F,3,FALSE)</f>
        <v>#N/A</v>
      </c>
      <c r="O1555" s="6" t="e">
        <f t="shared" si="99"/>
        <v>#N/A</v>
      </c>
      <c r="P1555" s="6" t="e">
        <f t="shared" si="100"/>
        <v>#N/A</v>
      </c>
      <c r="Q1555">
        <f t="shared" si="101"/>
        <v>0</v>
      </c>
    </row>
    <row r="1556" spans="14:17" x14ac:dyDescent="0.25">
      <c r="N1556" t="e">
        <f>VLOOKUP(B1556,'saldo z22k032'!D:F,3,FALSE)</f>
        <v>#N/A</v>
      </c>
      <c r="O1556" s="6" t="e">
        <f t="shared" si="99"/>
        <v>#N/A</v>
      </c>
      <c r="P1556" s="6" t="e">
        <f t="shared" si="100"/>
        <v>#N/A</v>
      </c>
      <c r="Q1556">
        <f t="shared" si="101"/>
        <v>0</v>
      </c>
    </row>
    <row r="1557" spans="14:17" x14ac:dyDescent="0.25">
      <c r="N1557" t="e">
        <f>VLOOKUP(B1557,'saldo z22k032'!D:F,3,FALSE)</f>
        <v>#N/A</v>
      </c>
      <c r="O1557" s="6" t="e">
        <f t="shared" si="99"/>
        <v>#N/A</v>
      </c>
      <c r="P1557" s="6" t="e">
        <f t="shared" si="100"/>
        <v>#N/A</v>
      </c>
      <c r="Q1557">
        <f t="shared" si="101"/>
        <v>0</v>
      </c>
    </row>
    <row r="1558" spans="14:17" x14ac:dyDescent="0.25">
      <c r="N1558" t="e">
        <f>VLOOKUP(B1558,'saldo z22k032'!D:F,3,FALSE)</f>
        <v>#N/A</v>
      </c>
      <c r="O1558" s="6" t="e">
        <f t="shared" si="99"/>
        <v>#N/A</v>
      </c>
      <c r="P1558" s="6" t="e">
        <f t="shared" si="100"/>
        <v>#N/A</v>
      </c>
      <c r="Q1558">
        <f t="shared" si="101"/>
        <v>0</v>
      </c>
    </row>
    <row r="1559" spans="14:17" x14ac:dyDescent="0.25">
      <c r="N1559" t="e">
        <f>VLOOKUP(B1559,'saldo z22k032'!D:F,3,FALSE)</f>
        <v>#N/A</v>
      </c>
      <c r="O1559" s="6" t="e">
        <f t="shared" si="99"/>
        <v>#N/A</v>
      </c>
      <c r="P1559" s="6" t="e">
        <f t="shared" si="100"/>
        <v>#N/A</v>
      </c>
      <c r="Q1559">
        <f t="shared" si="101"/>
        <v>0</v>
      </c>
    </row>
    <row r="1560" spans="14:17" x14ac:dyDescent="0.25">
      <c r="N1560" t="e">
        <f>VLOOKUP(B1560,'saldo z22k032'!D:F,3,FALSE)</f>
        <v>#N/A</v>
      </c>
      <c r="O1560" s="6" t="e">
        <f t="shared" si="99"/>
        <v>#N/A</v>
      </c>
      <c r="P1560" s="6" t="e">
        <f t="shared" si="100"/>
        <v>#N/A</v>
      </c>
      <c r="Q1560">
        <f t="shared" si="101"/>
        <v>0</v>
      </c>
    </row>
    <row r="1561" spans="14:17" x14ac:dyDescent="0.25">
      <c r="N1561" t="e">
        <f>VLOOKUP(B1561,'saldo z22k032'!D:F,3,FALSE)</f>
        <v>#N/A</v>
      </c>
      <c r="O1561" s="6" t="e">
        <f t="shared" si="99"/>
        <v>#N/A</v>
      </c>
      <c r="P1561" s="6" t="e">
        <f t="shared" si="100"/>
        <v>#N/A</v>
      </c>
      <c r="Q1561">
        <f t="shared" si="101"/>
        <v>0</v>
      </c>
    </row>
    <row r="1562" spans="14:17" x14ac:dyDescent="0.25">
      <c r="N1562" t="e">
        <f>VLOOKUP(B1562,'saldo z22k032'!D:F,3,FALSE)</f>
        <v>#N/A</v>
      </c>
      <c r="O1562" s="6" t="e">
        <f t="shared" si="99"/>
        <v>#N/A</v>
      </c>
      <c r="P1562" s="6" t="e">
        <f t="shared" si="100"/>
        <v>#N/A</v>
      </c>
      <c r="Q1562">
        <f t="shared" si="101"/>
        <v>0</v>
      </c>
    </row>
    <row r="1563" spans="14:17" x14ac:dyDescent="0.25">
      <c r="N1563" t="e">
        <f>VLOOKUP(B1563,'saldo z22k032'!D:F,3,FALSE)</f>
        <v>#N/A</v>
      </c>
      <c r="O1563" s="6" t="e">
        <f t="shared" si="99"/>
        <v>#N/A</v>
      </c>
      <c r="P1563" s="6" t="e">
        <f t="shared" si="100"/>
        <v>#N/A</v>
      </c>
      <c r="Q1563">
        <f t="shared" si="101"/>
        <v>0</v>
      </c>
    </row>
    <row r="1564" spans="14:17" x14ac:dyDescent="0.25">
      <c r="N1564" t="e">
        <f>VLOOKUP(B1564,'saldo z22k032'!D:F,3,FALSE)</f>
        <v>#N/A</v>
      </c>
      <c r="O1564" s="6" t="e">
        <f t="shared" si="99"/>
        <v>#N/A</v>
      </c>
      <c r="P1564" s="6" t="e">
        <f t="shared" si="100"/>
        <v>#N/A</v>
      </c>
      <c r="Q1564">
        <f t="shared" si="101"/>
        <v>0</v>
      </c>
    </row>
    <row r="1565" spans="14:17" x14ac:dyDescent="0.25">
      <c r="N1565" t="e">
        <f>VLOOKUP(B1565,'saldo z22k032'!D:F,3,FALSE)</f>
        <v>#N/A</v>
      </c>
      <c r="O1565" s="6" t="e">
        <f t="shared" ref="O1565:O1628" si="102">G1565-N1565</f>
        <v>#N/A</v>
      </c>
      <c r="P1565" s="6" t="e">
        <f t="shared" ref="P1565:P1628" si="103">O1565-M1565</f>
        <v>#N/A</v>
      </c>
      <c r="Q1565">
        <f t="shared" ref="Q1565:Q1628" si="104">A1565</f>
        <v>0</v>
      </c>
    </row>
    <row r="1566" spans="14:17" x14ac:dyDescent="0.25">
      <c r="N1566" t="e">
        <f>VLOOKUP(B1566,'saldo z22k032'!D:F,3,FALSE)</f>
        <v>#N/A</v>
      </c>
      <c r="O1566" s="6" t="e">
        <f t="shared" si="102"/>
        <v>#N/A</v>
      </c>
      <c r="P1566" s="6" t="e">
        <f t="shared" si="103"/>
        <v>#N/A</v>
      </c>
      <c r="Q1566">
        <f t="shared" si="104"/>
        <v>0</v>
      </c>
    </row>
    <row r="1567" spans="14:17" x14ac:dyDescent="0.25">
      <c r="N1567" t="e">
        <f>VLOOKUP(B1567,'saldo z22k032'!D:F,3,FALSE)</f>
        <v>#N/A</v>
      </c>
      <c r="O1567" s="6" t="e">
        <f t="shared" si="102"/>
        <v>#N/A</v>
      </c>
      <c r="P1567" s="6" t="e">
        <f t="shared" si="103"/>
        <v>#N/A</v>
      </c>
      <c r="Q1567">
        <f t="shared" si="104"/>
        <v>0</v>
      </c>
    </row>
    <row r="1568" spans="14:17" x14ac:dyDescent="0.25">
      <c r="N1568" t="e">
        <f>VLOOKUP(B1568,'saldo z22k032'!D:F,3,FALSE)</f>
        <v>#N/A</v>
      </c>
      <c r="O1568" s="6" t="e">
        <f t="shared" si="102"/>
        <v>#N/A</v>
      </c>
      <c r="P1568" s="6" t="e">
        <f t="shared" si="103"/>
        <v>#N/A</v>
      </c>
      <c r="Q1568">
        <f t="shared" si="104"/>
        <v>0</v>
      </c>
    </row>
    <row r="1569" spans="14:17" x14ac:dyDescent="0.25">
      <c r="N1569" t="e">
        <f>VLOOKUP(B1569,'saldo z22k032'!D:F,3,FALSE)</f>
        <v>#N/A</v>
      </c>
      <c r="O1569" s="6" t="e">
        <f t="shared" si="102"/>
        <v>#N/A</v>
      </c>
      <c r="P1569" s="6" t="e">
        <f t="shared" si="103"/>
        <v>#N/A</v>
      </c>
      <c r="Q1569">
        <f t="shared" si="104"/>
        <v>0</v>
      </c>
    </row>
    <row r="1570" spans="14:17" x14ac:dyDescent="0.25">
      <c r="N1570" t="e">
        <f>VLOOKUP(B1570,'saldo z22k032'!D:F,3,FALSE)</f>
        <v>#N/A</v>
      </c>
      <c r="O1570" s="6" t="e">
        <f t="shared" si="102"/>
        <v>#N/A</v>
      </c>
      <c r="P1570" s="6" t="e">
        <f t="shared" si="103"/>
        <v>#N/A</v>
      </c>
      <c r="Q1570">
        <f t="shared" si="104"/>
        <v>0</v>
      </c>
    </row>
    <row r="1571" spans="14:17" x14ac:dyDescent="0.25">
      <c r="N1571" t="e">
        <f>VLOOKUP(B1571,'saldo z22k032'!D:F,3,FALSE)</f>
        <v>#N/A</v>
      </c>
      <c r="O1571" s="6" t="e">
        <f t="shared" si="102"/>
        <v>#N/A</v>
      </c>
      <c r="P1571" s="6" t="e">
        <f t="shared" si="103"/>
        <v>#N/A</v>
      </c>
      <c r="Q1571">
        <f t="shared" si="104"/>
        <v>0</v>
      </c>
    </row>
    <row r="1572" spans="14:17" x14ac:dyDescent="0.25">
      <c r="N1572" t="e">
        <f>VLOOKUP(B1572,'saldo z22k032'!D:F,3,FALSE)</f>
        <v>#N/A</v>
      </c>
      <c r="O1572" s="6" t="e">
        <f t="shared" si="102"/>
        <v>#N/A</v>
      </c>
      <c r="P1572" s="6" t="e">
        <f t="shared" si="103"/>
        <v>#N/A</v>
      </c>
      <c r="Q1572">
        <f t="shared" si="104"/>
        <v>0</v>
      </c>
    </row>
    <row r="1573" spans="14:17" x14ac:dyDescent="0.25">
      <c r="N1573" t="e">
        <f>VLOOKUP(B1573,'saldo z22k032'!D:F,3,FALSE)</f>
        <v>#N/A</v>
      </c>
      <c r="O1573" s="6" t="e">
        <f t="shared" si="102"/>
        <v>#N/A</v>
      </c>
      <c r="P1573" s="6" t="e">
        <f t="shared" si="103"/>
        <v>#N/A</v>
      </c>
      <c r="Q1573">
        <f t="shared" si="104"/>
        <v>0</v>
      </c>
    </row>
    <row r="1574" spans="14:17" x14ac:dyDescent="0.25">
      <c r="N1574" t="e">
        <f>VLOOKUP(B1574,'saldo z22k032'!D:F,3,FALSE)</f>
        <v>#N/A</v>
      </c>
      <c r="O1574" s="6" t="e">
        <f t="shared" si="102"/>
        <v>#N/A</v>
      </c>
      <c r="P1574" s="6" t="e">
        <f t="shared" si="103"/>
        <v>#N/A</v>
      </c>
      <c r="Q1574">
        <f t="shared" si="104"/>
        <v>0</v>
      </c>
    </row>
    <row r="1575" spans="14:17" x14ac:dyDescent="0.25">
      <c r="N1575" t="e">
        <f>VLOOKUP(B1575,'saldo z22k032'!D:F,3,FALSE)</f>
        <v>#N/A</v>
      </c>
      <c r="O1575" s="6" t="e">
        <f t="shared" si="102"/>
        <v>#N/A</v>
      </c>
      <c r="P1575" s="6" t="e">
        <f t="shared" si="103"/>
        <v>#N/A</v>
      </c>
      <c r="Q1575">
        <f t="shared" si="104"/>
        <v>0</v>
      </c>
    </row>
    <row r="1576" spans="14:17" x14ac:dyDescent="0.25">
      <c r="N1576" t="e">
        <f>VLOOKUP(B1576,'saldo z22k032'!D:F,3,FALSE)</f>
        <v>#N/A</v>
      </c>
      <c r="O1576" s="6" t="e">
        <f t="shared" si="102"/>
        <v>#N/A</v>
      </c>
      <c r="P1576" s="6" t="e">
        <f t="shared" si="103"/>
        <v>#N/A</v>
      </c>
      <c r="Q1576">
        <f t="shared" si="104"/>
        <v>0</v>
      </c>
    </row>
    <row r="1577" spans="14:17" x14ac:dyDescent="0.25">
      <c r="N1577" t="e">
        <f>VLOOKUP(B1577,'saldo z22k032'!D:F,3,FALSE)</f>
        <v>#N/A</v>
      </c>
      <c r="O1577" s="6" t="e">
        <f t="shared" si="102"/>
        <v>#N/A</v>
      </c>
      <c r="P1577" s="6" t="e">
        <f t="shared" si="103"/>
        <v>#N/A</v>
      </c>
      <c r="Q1577">
        <f t="shared" si="104"/>
        <v>0</v>
      </c>
    </row>
    <row r="1578" spans="14:17" x14ac:dyDescent="0.25">
      <c r="N1578" t="e">
        <f>VLOOKUP(B1578,'saldo z22k032'!D:F,3,FALSE)</f>
        <v>#N/A</v>
      </c>
      <c r="O1578" s="6" t="e">
        <f t="shared" si="102"/>
        <v>#N/A</v>
      </c>
      <c r="P1578" s="6" t="e">
        <f t="shared" si="103"/>
        <v>#N/A</v>
      </c>
      <c r="Q1578">
        <f t="shared" si="104"/>
        <v>0</v>
      </c>
    </row>
    <row r="1579" spans="14:17" x14ac:dyDescent="0.25">
      <c r="N1579" t="e">
        <f>VLOOKUP(B1579,'saldo z22k032'!D:F,3,FALSE)</f>
        <v>#N/A</v>
      </c>
      <c r="O1579" s="6" t="e">
        <f t="shared" si="102"/>
        <v>#N/A</v>
      </c>
      <c r="P1579" s="6" t="e">
        <f t="shared" si="103"/>
        <v>#N/A</v>
      </c>
      <c r="Q1579">
        <f t="shared" si="104"/>
        <v>0</v>
      </c>
    </row>
    <row r="1580" spans="14:17" x14ac:dyDescent="0.25">
      <c r="N1580" t="e">
        <f>VLOOKUP(B1580,'saldo z22k032'!D:F,3,FALSE)</f>
        <v>#N/A</v>
      </c>
      <c r="O1580" s="6" t="e">
        <f t="shared" si="102"/>
        <v>#N/A</v>
      </c>
      <c r="P1580" s="6" t="e">
        <f t="shared" si="103"/>
        <v>#N/A</v>
      </c>
      <c r="Q1580">
        <f t="shared" si="104"/>
        <v>0</v>
      </c>
    </row>
    <row r="1581" spans="14:17" x14ac:dyDescent="0.25">
      <c r="N1581" t="e">
        <f>VLOOKUP(B1581,'saldo z22k032'!D:F,3,FALSE)</f>
        <v>#N/A</v>
      </c>
      <c r="O1581" s="6" t="e">
        <f t="shared" si="102"/>
        <v>#N/A</v>
      </c>
      <c r="P1581" s="6" t="e">
        <f t="shared" si="103"/>
        <v>#N/A</v>
      </c>
      <c r="Q1581">
        <f t="shared" si="104"/>
        <v>0</v>
      </c>
    </row>
    <row r="1582" spans="14:17" x14ac:dyDescent="0.25">
      <c r="N1582" t="e">
        <f>VLOOKUP(B1582,'saldo z22k032'!D:F,3,FALSE)</f>
        <v>#N/A</v>
      </c>
      <c r="O1582" s="6" t="e">
        <f t="shared" si="102"/>
        <v>#N/A</v>
      </c>
      <c r="P1582" s="6" t="e">
        <f t="shared" si="103"/>
        <v>#N/A</v>
      </c>
      <c r="Q1582">
        <f t="shared" si="104"/>
        <v>0</v>
      </c>
    </row>
    <row r="1583" spans="14:17" x14ac:dyDescent="0.25">
      <c r="N1583" t="e">
        <f>VLOOKUP(B1583,'saldo z22k032'!D:F,3,FALSE)</f>
        <v>#N/A</v>
      </c>
      <c r="O1583" s="6" t="e">
        <f t="shared" si="102"/>
        <v>#N/A</v>
      </c>
      <c r="P1583" s="6" t="e">
        <f t="shared" si="103"/>
        <v>#N/A</v>
      </c>
      <c r="Q1583">
        <f t="shared" si="104"/>
        <v>0</v>
      </c>
    </row>
    <row r="1584" spans="14:17" x14ac:dyDescent="0.25">
      <c r="N1584" t="e">
        <f>VLOOKUP(B1584,'saldo z22k032'!D:F,3,FALSE)</f>
        <v>#N/A</v>
      </c>
      <c r="O1584" s="6" t="e">
        <f t="shared" si="102"/>
        <v>#N/A</v>
      </c>
      <c r="P1584" s="6" t="e">
        <f t="shared" si="103"/>
        <v>#N/A</v>
      </c>
      <c r="Q1584">
        <f t="shared" si="104"/>
        <v>0</v>
      </c>
    </row>
    <row r="1585" spans="14:17" x14ac:dyDescent="0.25">
      <c r="N1585" t="e">
        <f>VLOOKUP(B1585,'saldo z22k032'!D:F,3,FALSE)</f>
        <v>#N/A</v>
      </c>
      <c r="O1585" s="6" t="e">
        <f t="shared" si="102"/>
        <v>#N/A</v>
      </c>
      <c r="P1585" s="6" t="e">
        <f t="shared" si="103"/>
        <v>#N/A</v>
      </c>
      <c r="Q1585">
        <f t="shared" si="104"/>
        <v>0</v>
      </c>
    </row>
    <row r="1586" spans="14:17" x14ac:dyDescent="0.25">
      <c r="N1586" t="e">
        <f>VLOOKUP(B1586,'saldo z22k032'!D:F,3,FALSE)</f>
        <v>#N/A</v>
      </c>
      <c r="O1586" s="6" t="e">
        <f t="shared" si="102"/>
        <v>#N/A</v>
      </c>
      <c r="P1586" s="6" t="e">
        <f t="shared" si="103"/>
        <v>#N/A</v>
      </c>
      <c r="Q1586">
        <f t="shared" si="104"/>
        <v>0</v>
      </c>
    </row>
    <row r="1587" spans="14:17" x14ac:dyDescent="0.25">
      <c r="N1587" t="e">
        <f>VLOOKUP(B1587,'saldo z22k032'!D:F,3,FALSE)</f>
        <v>#N/A</v>
      </c>
      <c r="O1587" s="6" t="e">
        <f t="shared" si="102"/>
        <v>#N/A</v>
      </c>
      <c r="P1587" s="6" t="e">
        <f t="shared" si="103"/>
        <v>#N/A</v>
      </c>
      <c r="Q1587">
        <f t="shared" si="104"/>
        <v>0</v>
      </c>
    </row>
    <row r="1588" spans="14:17" x14ac:dyDescent="0.25">
      <c r="N1588" t="e">
        <f>VLOOKUP(B1588,'saldo z22k032'!D:F,3,FALSE)</f>
        <v>#N/A</v>
      </c>
      <c r="O1588" s="6" t="e">
        <f t="shared" si="102"/>
        <v>#N/A</v>
      </c>
      <c r="P1588" s="6" t="e">
        <f t="shared" si="103"/>
        <v>#N/A</v>
      </c>
      <c r="Q1588">
        <f t="shared" si="104"/>
        <v>0</v>
      </c>
    </row>
    <row r="1589" spans="14:17" x14ac:dyDescent="0.25">
      <c r="N1589" t="e">
        <f>VLOOKUP(B1589,'saldo z22k032'!D:F,3,FALSE)</f>
        <v>#N/A</v>
      </c>
      <c r="O1589" s="6" t="e">
        <f t="shared" si="102"/>
        <v>#N/A</v>
      </c>
      <c r="P1589" s="6" t="e">
        <f t="shared" si="103"/>
        <v>#N/A</v>
      </c>
      <c r="Q1589">
        <f t="shared" si="104"/>
        <v>0</v>
      </c>
    </row>
    <row r="1590" spans="14:17" x14ac:dyDescent="0.25">
      <c r="N1590" t="e">
        <f>VLOOKUP(B1590,'saldo z22k032'!D:F,3,FALSE)</f>
        <v>#N/A</v>
      </c>
      <c r="O1590" s="6" t="e">
        <f t="shared" si="102"/>
        <v>#N/A</v>
      </c>
      <c r="P1590" s="6" t="e">
        <f t="shared" si="103"/>
        <v>#N/A</v>
      </c>
      <c r="Q1590">
        <f t="shared" si="104"/>
        <v>0</v>
      </c>
    </row>
    <row r="1591" spans="14:17" x14ac:dyDescent="0.25">
      <c r="N1591" t="e">
        <f>VLOOKUP(B1591,'saldo z22k032'!D:F,3,FALSE)</f>
        <v>#N/A</v>
      </c>
      <c r="O1591" s="6" t="e">
        <f t="shared" si="102"/>
        <v>#N/A</v>
      </c>
      <c r="P1591" s="6" t="e">
        <f t="shared" si="103"/>
        <v>#N/A</v>
      </c>
      <c r="Q1591">
        <f t="shared" si="104"/>
        <v>0</v>
      </c>
    </row>
    <row r="1592" spans="14:17" x14ac:dyDescent="0.25">
      <c r="N1592" t="e">
        <f>VLOOKUP(B1592,'saldo z22k032'!D:F,3,FALSE)</f>
        <v>#N/A</v>
      </c>
      <c r="O1592" s="6" t="e">
        <f t="shared" si="102"/>
        <v>#N/A</v>
      </c>
      <c r="P1592" s="6" t="e">
        <f t="shared" si="103"/>
        <v>#N/A</v>
      </c>
      <c r="Q1592">
        <f t="shared" si="104"/>
        <v>0</v>
      </c>
    </row>
    <row r="1593" spans="14:17" x14ac:dyDescent="0.25">
      <c r="N1593" t="e">
        <f>VLOOKUP(B1593,'saldo z22k032'!D:F,3,FALSE)</f>
        <v>#N/A</v>
      </c>
      <c r="O1593" s="6" t="e">
        <f t="shared" si="102"/>
        <v>#N/A</v>
      </c>
      <c r="P1593" s="6" t="e">
        <f t="shared" si="103"/>
        <v>#N/A</v>
      </c>
      <c r="Q1593">
        <f t="shared" si="104"/>
        <v>0</v>
      </c>
    </row>
    <row r="1594" spans="14:17" x14ac:dyDescent="0.25">
      <c r="N1594" t="e">
        <f>VLOOKUP(B1594,'saldo z22k032'!D:F,3,FALSE)</f>
        <v>#N/A</v>
      </c>
      <c r="O1594" s="6" t="e">
        <f t="shared" si="102"/>
        <v>#N/A</v>
      </c>
      <c r="P1594" s="6" t="e">
        <f t="shared" si="103"/>
        <v>#N/A</v>
      </c>
      <c r="Q1594">
        <f t="shared" si="104"/>
        <v>0</v>
      </c>
    </row>
    <row r="1595" spans="14:17" x14ac:dyDescent="0.25">
      <c r="N1595" t="e">
        <f>VLOOKUP(B1595,'saldo z22k032'!D:F,3,FALSE)</f>
        <v>#N/A</v>
      </c>
      <c r="O1595" s="6" t="e">
        <f t="shared" si="102"/>
        <v>#N/A</v>
      </c>
      <c r="P1595" s="6" t="e">
        <f t="shared" si="103"/>
        <v>#N/A</v>
      </c>
      <c r="Q1595">
        <f t="shared" si="104"/>
        <v>0</v>
      </c>
    </row>
    <row r="1596" spans="14:17" x14ac:dyDescent="0.25">
      <c r="N1596" t="e">
        <f>VLOOKUP(B1596,'saldo z22k032'!D:F,3,FALSE)</f>
        <v>#N/A</v>
      </c>
      <c r="O1596" s="6" t="e">
        <f t="shared" si="102"/>
        <v>#N/A</v>
      </c>
      <c r="P1596" s="6" t="e">
        <f t="shared" si="103"/>
        <v>#N/A</v>
      </c>
      <c r="Q1596">
        <f t="shared" si="104"/>
        <v>0</v>
      </c>
    </row>
    <row r="1597" spans="14:17" x14ac:dyDescent="0.25">
      <c r="N1597" t="e">
        <f>VLOOKUP(B1597,'saldo z22k032'!D:F,3,FALSE)</f>
        <v>#N/A</v>
      </c>
      <c r="O1597" s="6" t="e">
        <f t="shared" si="102"/>
        <v>#N/A</v>
      </c>
      <c r="P1597" s="6" t="e">
        <f t="shared" si="103"/>
        <v>#N/A</v>
      </c>
      <c r="Q1597">
        <f t="shared" si="104"/>
        <v>0</v>
      </c>
    </row>
    <row r="1598" spans="14:17" x14ac:dyDescent="0.25">
      <c r="N1598" t="e">
        <f>VLOOKUP(B1598,'saldo z22k032'!D:F,3,FALSE)</f>
        <v>#N/A</v>
      </c>
      <c r="O1598" s="6" t="e">
        <f t="shared" si="102"/>
        <v>#N/A</v>
      </c>
      <c r="P1598" s="6" t="e">
        <f t="shared" si="103"/>
        <v>#N/A</v>
      </c>
      <c r="Q1598">
        <f t="shared" si="104"/>
        <v>0</v>
      </c>
    </row>
    <row r="1599" spans="14:17" x14ac:dyDescent="0.25">
      <c r="N1599" t="e">
        <f>VLOOKUP(B1599,'saldo z22k032'!D:F,3,FALSE)</f>
        <v>#N/A</v>
      </c>
      <c r="O1599" s="6" t="e">
        <f t="shared" si="102"/>
        <v>#N/A</v>
      </c>
      <c r="P1599" s="6" t="e">
        <f t="shared" si="103"/>
        <v>#N/A</v>
      </c>
      <c r="Q1599">
        <f t="shared" si="104"/>
        <v>0</v>
      </c>
    </row>
    <row r="1600" spans="14:17" x14ac:dyDescent="0.25">
      <c r="N1600" t="e">
        <f>VLOOKUP(B1600,'saldo z22k032'!D:F,3,FALSE)</f>
        <v>#N/A</v>
      </c>
      <c r="O1600" s="6" t="e">
        <f t="shared" si="102"/>
        <v>#N/A</v>
      </c>
      <c r="P1600" s="6" t="e">
        <f t="shared" si="103"/>
        <v>#N/A</v>
      </c>
      <c r="Q1600">
        <f t="shared" si="104"/>
        <v>0</v>
      </c>
    </row>
    <row r="1601" spans="14:17" x14ac:dyDescent="0.25">
      <c r="N1601" t="e">
        <f>VLOOKUP(B1601,'saldo z22k032'!D:F,3,FALSE)</f>
        <v>#N/A</v>
      </c>
      <c r="O1601" s="6" t="e">
        <f t="shared" si="102"/>
        <v>#N/A</v>
      </c>
      <c r="P1601" s="6" t="e">
        <f t="shared" si="103"/>
        <v>#N/A</v>
      </c>
      <c r="Q1601">
        <f t="shared" si="104"/>
        <v>0</v>
      </c>
    </row>
    <row r="1602" spans="14:17" x14ac:dyDescent="0.25">
      <c r="N1602" t="e">
        <f>VLOOKUP(B1602,'saldo z22k032'!D:F,3,FALSE)</f>
        <v>#N/A</v>
      </c>
      <c r="O1602" s="6" t="e">
        <f t="shared" si="102"/>
        <v>#N/A</v>
      </c>
      <c r="P1602" s="6" t="e">
        <f t="shared" si="103"/>
        <v>#N/A</v>
      </c>
      <c r="Q1602">
        <f t="shared" si="104"/>
        <v>0</v>
      </c>
    </row>
    <row r="1603" spans="14:17" x14ac:dyDescent="0.25">
      <c r="N1603" t="e">
        <f>VLOOKUP(B1603,'saldo z22k032'!D:F,3,FALSE)</f>
        <v>#N/A</v>
      </c>
      <c r="O1603" s="6" t="e">
        <f t="shared" si="102"/>
        <v>#N/A</v>
      </c>
      <c r="P1603" s="6" t="e">
        <f t="shared" si="103"/>
        <v>#N/A</v>
      </c>
      <c r="Q1603">
        <f t="shared" si="104"/>
        <v>0</v>
      </c>
    </row>
    <row r="1604" spans="14:17" x14ac:dyDescent="0.25">
      <c r="N1604" t="e">
        <f>VLOOKUP(B1604,'saldo z22k032'!D:F,3,FALSE)</f>
        <v>#N/A</v>
      </c>
      <c r="O1604" s="6" t="e">
        <f t="shared" si="102"/>
        <v>#N/A</v>
      </c>
      <c r="P1604" s="6" t="e">
        <f t="shared" si="103"/>
        <v>#N/A</v>
      </c>
      <c r="Q1604">
        <f t="shared" si="104"/>
        <v>0</v>
      </c>
    </row>
    <row r="1605" spans="14:17" x14ac:dyDescent="0.25">
      <c r="N1605" t="e">
        <f>VLOOKUP(B1605,'saldo z22k032'!D:F,3,FALSE)</f>
        <v>#N/A</v>
      </c>
      <c r="O1605" s="6" t="e">
        <f t="shared" si="102"/>
        <v>#N/A</v>
      </c>
      <c r="P1605" s="6" t="e">
        <f t="shared" si="103"/>
        <v>#N/A</v>
      </c>
      <c r="Q1605">
        <f t="shared" si="104"/>
        <v>0</v>
      </c>
    </row>
    <row r="1606" spans="14:17" x14ac:dyDescent="0.25">
      <c r="N1606" t="e">
        <f>VLOOKUP(B1606,'saldo z22k032'!D:F,3,FALSE)</f>
        <v>#N/A</v>
      </c>
      <c r="O1606" s="6" t="e">
        <f t="shared" si="102"/>
        <v>#N/A</v>
      </c>
      <c r="P1606" s="6" t="e">
        <f t="shared" si="103"/>
        <v>#N/A</v>
      </c>
      <c r="Q1606">
        <f t="shared" si="104"/>
        <v>0</v>
      </c>
    </row>
    <row r="1607" spans="14:17" x14ac:dyDescent="0.25">
      <c r="N1607" t="e">
        <f>VLOOKUP(B1607,'saldo z22k032'!D:F,3,FALSE)</f>
        <v>#N/A</v>
      </c>
      <c r="O1607" s="6" t="e">
        <f t="shared" si="102"/>
        <v>#N/A</v>
      </c>
      <c r="P1607" s="6" t="e">
        <f t="shared" si="103"/>
        <v>#N/A</v>
      </c>
      <c r="Q1607">
        <f t="shared" si="104"/>
        <v>0</v>
      </c>
    </row>
    <row r="1608" spans="14:17" x14ac:dyDescent="0.25">
      <c r="N1608" t="e">
        <f>VLOOKUP(B1608,'saldo z22k032'!D:F,3,FALSE)</f>
        <v>#N/A</v>
      </c>
      <c r="O1608" s="6" t="e">
        <f t="shared" si="102"/>
        <v>#N/A</v>
      </c>
      <c r="P1608" s="6" t="e">
        <f t="shared" si="103"/>
        <v>#N/A</v>
      </c>
      <c r="Q1608">
        <f t="shared" si="104"/>
        <v>0</v>
      </c>
    </row>
    <row r="1609" spans="14:17" x14ac:dyDescent="0.25">
      <c r="N1609" t="e">
        <f>VLOOKUP(B1609,'saldo z22k032'!D:F,3,FALSE)</f>
        <v>#N/A</v>
      </c>
      <c r="O1609" s="6" t="e">
        <f t="shared" si="102"/>
        <v>#N/A</v>
      </c>
      <c r="P1609" s="6" t="e">
        <f t="shared" si="103"/>
        <v>#N/A</v>
      </c>
      <c r="Q1609">
        <f t="shared" si="104"/>
        <v>0</v>
      </c>
    </row>
    <row r="1610" spans="14:17" x14ac:dyDescent="0.25">
      <c r="N1610" t="e">
        <f>VLOOKUP(B1610,'saldo z22k032'!D:F,3,FALSE)</f>
        <v>#N/A</v>
      </c>
      <c r="O1610" s="6" t="e">
        <f t="shared" si="102"/>
        <v>#N/A</v>
      </c>
      <c r="P1610" s="6" t="e">
        <f t="shared" si="103"/>
        <v>#N/A</v>
      </c>
      <c r="Q1610">
        <f t="shared" si="104"/>
        <v>0</v>
      </c>
    </row>
    <row r="1611" spans="14:17" x14ac:dyDescent="0.25">
      <c r="N1611" t="e">
        <f>VLOOKUP(B1611,'saldo z22k032'!D:F,3,FALSE)</f>
        <v>#N/A</v>
      </c>
      <c r="O1611" s="6" t="e">
        <f t="shared" si="102"/>
        <v>#N/A</v>
      </c>
      <c r="P1611" s="6" t="e">
        <f t="shared" si="103"/>
        <v>#N/A</v>
      </c>
      <c r="Q1611">
        <f t="shared" si="104"/>
        <v>0</v>
      </c>
    </row>
    <row r="1612" spans="14:17" x14ac:dyDescent="0.25">
      <c r="N1612" t="e">
        <f>VLOOKUP(B1612,'saldo z22k032'!D:F,3,FALSE)</f>
        <v>#N/A</v>
      </c>
      <c r="O1612" s="6" t="e">
        <f t="shared" si="102"/>
        <v>#N/A</v>
      </c>
      <c r="P1612" s="6" t="e">
        <f t="shared" si="103"/>
        <v>#N/A</v>
      </c>
      <c r="Q1612">
        <f t="shared" si="104"/>
        <v>0</v>
      </c>
    </row>
    <row r="1613" spans="14:17" x14ac:dyDescent="0.25">
      <c r="N1613" t="e">
        <f>VLOOKUP(B1613,'saldo z22k032'!D:F,3,FALSE)</f>
        <v>#N/A</v>
      </c>
      <c r="O1613" s="6" t="e">
        <f t="shared" si="102"/>
        <v>#N/A</v>
      </c>
      <c r="P1613" s="6" t="e">
        <f t="shared" si="103"/>
        <v>#N/A</v>
      </c>
      <c r="Q1613">
        <f t="shared" si="104"/>
        <v>0</v>
      </c>
    </row>
    <row r="1614" spans="14:17" x14ac:dyDescent="0.25">
      <c r="N1614" t="e">
        <f>VLOOKUP(B1614,'saldo z22k032'!D:F,3,FALSE)</f>
        <v>#N/A</v>
      </c>
      <c r="O1614" s="6" t="e">
        <f t="shared" si="102"/>
        <v>#N/A</v>
      </c>
      <c r="P1614" s="6" t="e">
        <f t="shared" si="103"/>
        <v>#N/A</v>
      </c>
      <c r="Q1614">
        <f t="shared" si="104"/>
        <v>0</v>
      </c>
    </row>
    <row r="1615" spans="14:17" x14ac:dyDescent="0.25">
      <c r="N1615" t="e">
        <f>VLOOKUP(B1615,'saldo z22k032'!D:F,3,FALSE)</f>
        <v>#N/A</v>
      </c>
      <c r="O1615" s="6" t="e">
        <f t="shared" si="102"/>
        <v>#N/A</v>
      </c>
      <c r="P1615" s="6" t="e">
        <f t="shared" si="103"/>
        <v>#N/A</v>
      </c>
      <c r="Q1615">
        <f t="shared" si="104"/>
        <v>0</v>
      </c>
    </row>
    <row r="1616" spans="14:17" x14ac:dyDescent="0.25">
      <c r="N1616" t="e">
        <f>VLOOKUP(B1616,'saldo z22k032'!D:F,3,FALSE)</f>
        <v>#N/A</v>
      </c>
      <c r="O1616" s="6" t="e">
        <f t="shared" si="102"/>
        <v>#N/A</v>
      </c>
      <c r="P1616" s="6" t="e">
        <f t="shared" si="103"/>
        <v>#N/A</v>
      </c>
      <c r="Q1616">
        <f t="shared" si="104"/>
        <v>0</v>
      </c>
    </row>
    <row r="1617" spans="14:17" x14ac:dyDescent="0.25">
      <c r="N1617" t="e">
        <f>VLOOKUP(B1617,'saldo z22k032'!D:F,3,FALSE)</f>
        <v>#N/A</v>
      </c>
      <c r="O1617" s="6" t="e">
        <f t="shared" si="102"/>
        <v>#N/A</v>
      </c>
      <c r="P1617" s="6" t="e">
        <f t="shared" si="103"/>
        <v>#N/A</v>
      </c>
      <c r="Q1617">
        <f t="shared" si="104"/>
        <v>0</v>
      </c>
    </row>
    <row r="1618" spans="14:17" x14ac:dyDescent="0.25">
      <c r="N1618" t="e">
        <f>VLOOKUP(B1618,'saldo z22k032'!D:F,3,FALSE)</f>
        <v>#N/A</v>
      </c>
      <c r="O1618" s="6" t="e">
        <f t="shared" si="102"/>
        <v>#N/A</v>
      </c>
      <c r="P1618" s="6" t="e">
        <f t="shared" si="103"/>
        <v>#N/A</v>
      </c>
      <c r="Q1618">
        <f t="shared" si="104"/>
        <v>0</v>
      </c>
    </row>
    <row r="1619" spans="14:17" x14ac:dyDescent="0.25">
      <c r="N1619" t="e">
        <f>VLOOKUP(B1619,'saldo z22k032'!D:F,3,FALSE)</f>
        <v>#N/A</v>
      </c>
      <c r="O1619" s="6" t="e">
        <f t="shared" si="102"/>
        <v>#N/A</v>
      </c>
      <c r="P1619" s="6" t="e">
        <f t="shared" si="103"/>
        <v>#N/A</v>
      </c>
      <c r="Q1619">
        <f t="shared" si="104"/>
        <v>0</v>
      </c>
    </row>
    <row r="1620" spans="14:17" x14ac:dyDescent="0.25">
      <c r="N1620" t="e">
        <f>VLOOKUP(B1620,'saldo z22k032'!D:F,3,FALSE)</f>
        <v>#N/A</v>
      </c>
      <c r="O1620" s="6" t="e">
        <f t="shared" si="102"/>
        <v>#N/A</v>
      </c>
      <c r="P1620" s="6" t="e">
        <f t="shared" si="103"/>
        <v>#N/A</v>
      </c>
      <c r="Q1620">
        <f t="shared" si="104"/>
        <v>0</v>
      </c>
    </row>
    <row r="1621" spans="14:17" x14ac:dyDescent="0.25">
      <c r="N1621" t="e">
        <f>VLOOKUP(B1621,'saldo z22k032'!D:F,3,FALSE)</f>
        <v>#N/A</v>
      </c>
      <c r="O1621" s="6" t="e">
        <f t="shared" si="102"/>
        <v>#N/A</v>
      </c>
      <c r="P1621" s="6" t="e">
        <f t="shared" si="103"/>
        <v>#N/A</v>
      </c>
      <c r="Q1621">
        <f t="shared" si="104"/>
        <v>0</v>
      </c>
    </row>
    <row r="1622" spans="14:17" x14ac:dyDescent="0.25">
      <c r="N1622" t="e">
        <f>VLOOKUP(B1622,'saldo z22k032'!D:F,3,FALSE)</f>
        <v>#N/A</v>
      </c>
      <c r="O1622" s="6" t="e">
        <f t="shared" si="102"/>
        <v>#N/A</v>
      </c>
      <c r="P1622" s="6" t="e">
        <f t="shared" si="103"/>
        <v>#N/A</v>
      </c>
      <c r="Q1622">
        <f t="shared" si="104"/>
        <v>0</v>
      </c>
    </row>
    <row r="1623" spans="14:17" x14ac:dyDescent="0.25">
      <c r="N1623" t="e">
        <f>VLOOKUP(B1623,'saldo z22k032'!D:F,3,FALSE)</f>
        <v>#N/A</v>
      </c>
      <c r="O1623" s="6" t="e">
        <f t="shared" si="102"/>
        <v>#N/A</v>
      </c>
      <c r="P1623" s="6" t="e">
        <f t="shared" si="103"/>
        <v>#N/A</v>
      </c>
      <c r="Q1623">
        <f t="shared" si="104"/>
        <v>0</v>
      </c>
    </row>
    <row r="1624" spans="14:17" x14ac:dyDescent="0.25">
      <c r="N1624" t="e">
        <f>VLOOKUP(B1624,'saldo z22k032'!D:F,3,FALSE)</f>
        <v>#N/A</v>
      </c>
      <c r="O1624" s="6" t="e">
        <f t="shared" si="102"/>
        <v>#N/A</v>
      </c>
      <c r="P1624" s="6" t="e">
        <f t="shared" si="103"/>
        <v>#N/A</v>
      </c>
      <c r="Q1624">
        <f t="shared" si="104"/>
        <v>0</v>
      </c>
    </row>
    <row r="1625" spans="14:17" x14ac:dyDescent="0.25">
      <c r="N1625" t="e">
        <f>VLOOKUP(B1625,'saldo z22k032'!D:F,3,FALSE)</f>
        <v>#N/A</v>
      </c>
      <c r="O1625" s="6" t="e">
        <f t="shared" si="102"/>
        <v>#N/A</v>
      </c>
      <c r="P1625" s="6" t="e">
        <f t="shared" si="103"/>
        <v>#N/A</v>
      </c>
      <c r="Q1625">
        <f t="shared" si="104"/>
        <v>0</v>
      </c>
    </row>
    <row r="1626" spans="14:17" x14ac:dyDescent="0.25">
      <c r="N1626" t="e">
        <f>VLOOKUP(B1626,'saldo z22k032'!D:F,3,FALSE)</f>
        <v>#N/A</v>
      </c>
      <c r="O1626" s="6" t="e">
        <f t="shared" si="102"/>
        <v>#N/A</v>
      </c>
      <c r="P1626" s="6" t="e">
        <f t="shared" si="103"/>
        <v>#N/A</v>
      </c>
      <c r="Q1626">
        <f t="shared" si="104"/>
        <v>0</v>
      </c>
    </row>
    <row r="1627" spans="14:17" x14ac:dyDescent="0.25">
      <c r="N1627" t="e">
        <f>VLOOKUP(B1627,'saldo z22k032'!D:F,3,FALSE)</f>
        <v>#N/A</v>
      </c>
      <c r="O1627" s="6" t="e">
        <f t="shared" si="102"/>
        <v>#N/A</v>
      </c>
      <c r="P1627" s="6" t="e">
        <f t="shared" si="103"/>
        <v>#N/A</v>
      </c>
      <c r="Q1627">
        <f t="shared" si="104"/>
        <v>0</v>
      </c>
    </row>
    <row r="1628" spans="14:17" x14ac:dyDescent="0.25">
      <c r="N1628" t="e">
        <f>VLOOKUP(B1628,'saldo z22k032'!D:F,3,FALSE)</f>
        <v>#N/A</v>
      </c>
      <c r="O1628" s="6" t="e">
        <f t="shared" si="102"/>
        <v>#N/A</v>
      </c>
      <c r="P1628" s="6" t="e">
        <f t="shared" si="103"/>
        <v>#N/A</v>
      </c>
      <c r="Q1628">
        <f t="shared" si="104"/>
        <v>0</v>
      </c>
    </row>
    <row r="1629" spans="14:17" x14ac:dyDescent="0.25">
      <c r="N1629" t="e">
        <f>VLOOKUP(B1629,'saldo z22k032'!D:F,3,FALSE)</f>
        <v>#N/A</v>
      </c>
      <c r="O1629" s="6" t="e">
        <f t="shared" ref="O1629:O1692" si="105">G1629-N1629</f>
        <v>#N/A</v>
      </c>
      <c r="P1629" s="6" t="e">
        <f t="shared" ref="P1629:P1692" si="106">O1629-M1629</f>
        <v>#N/A</v>
      </c>
      <c r="Q1629">
        <f t="shared" ref="Q1629:Q1692" si="107">A1629</f>
        <v>0</v>
      </c>
    </row>
    <row r="1630" spans="14:17" x14ac:dyDescent="0.25">
      <c r="N1630" t="e">
        <f>VLOOKUP(B1630,'saldo z22k032'!D:F,3,FALSE)</f>
        <v>#N/A</v>
      </c>
      <c r="O1630" s="6" t="e">
        <f t="shared" si="105"/>
        <v>#N/A</v>
      </c>
      <c r="P1630" s="6" t="e">
        <f t="shared" si="106"/>
        <v>#N/A</v>
      </c>
      <c r="Q1630">
        <f t="shared" si="107"/>
        <v>0</v>
      </c>
    </row>
    <row r="1631" spans="14:17" x14ac:dyDescent="0.25">
      <c r="N1631" t="e">
        <f>VLOOKUP(B1631,'saldo z22k032'!D:F,3,FALSE)</f>
        <v>#N/A</v>
      </c>
      <c r="O1631" s="6" t="e">
        <f t="shared" si="105"/>
        <v>#N/A</v>
      </c>
      <c r="P1631" s="6" t="e">
        <f t="shared" si="106"/>
        <v>#N/A</v>
      </c>
      <c r="Q1631">
        <f t="shared" si="107"/>
        <v>0</v>
      </c>
    </row>
    <row r="1632" spans="14:17" x14ac:dyDescent="0.25">
      <c r="N1632" t="e">
        <f>VLOOKUP(B1632,'saldo z22k032'!D:F,3,FALSE)</f>
        <v>#N/A</v>
      </c>
      <c r="O1632" s="6" t="e">
        <f t="shared" si="105"/>
        <v>#N/A</v>
      </c>
      <c r="P1632" s="6" t="e">
        <f t="shared" si="106"/>
        <v>#N/A</v>
      </c>
      <c r="Q1632">
        <f t="shared" si="107"/>
        <v>0</v>
      </c>
    </row>
    <row r="1633" spans="14:17" x14ac:dyDescent="0.25">
      <c r="N1633" t="e">
        <f>VLOOKUP(B1633,'saldo z22k032'!D:F,3,FALSE)</f>
        <v>#N/A</v>
      </c>
      <c r="O1633" s="6" t="e">
        <f t="shared" si="105"/>
        <v>#N/A</v>
      </c>
      <c r="P1633" s="6" t="e">
        <f t="shared" si="106"/>
        <v>#N/A</v>
      </c>
      <c r="Q1633">
        <f t="shared" si="107"/>
        <v>0</v>
      </c>
    </row>
    <row r="1634" spans="14:17" x14ac:dyDescent="0.25">
      <c r="N1634" t="e">
        <f>VLOOKUP(B1634,'saldo z22k032'!D:F,3,FALSE)</f>
        <v>#N/A</v>
      </c>
      <c r="O1634" s="6" t="e">
        <f t="shared" si="105"/>
        <v>#N/A</v>
      </c>
      <c r="P1634" s="6" t="e">
        <f t="shared" si="106"/>
        <v>#N/A</v>
      </c>
      <c r="Q1634">
        <f t="shared" si="107"/>
        <v>0</v>
      </c>
    </row>
    <row r="1635" spans="14:17" x14ac:dyDescent="0.25">
      <c r="N1635" t="e">
        <f>VLOOKUP(B1635,'saldo z22k032'!D:F,3,FALSE)</f>
        <v>#N/A</v>
      </c>
      <c r="O1635" s="6" t="e">
        <f t="shared" si="105"/>
        <v>#N/A</v>
      </c>
      <c r="P1635" s="6" t="e">
        <f t="shared" si="106"/>
        <v>#N/A</v>
      </c>
      <c r="Q1635">
        <f t="shared" si="107"/>
        <v>0</v>
      </c>
    </row>
    <row r="1636" spans="14:17" x14ac:dyDescent="0.25">
      <c r="N1636" t="e">
        <f>VLOOKUP(B1636,'saldo z22k032'!D:F,3,FALSE)</f>
        <v>#N/A</v>
      </c>
      <c r="O1636" s="6" t="e">
        <f t="shared" si="105"/>
        <v>#N/A</v>
      </c>
      <c r="P1636" s="6" t="e">
        <f t="shared" si="106"/>
        <v>#N/A</v>
      </c>
      <c r="Q1636">
        <f t="shared" si="107"/>
        <v>0</v>
      </c>
    </row>
    <row r="1637" spans="14:17" x14ac:dyDescent="0.25">
      <c r="N1637" t="e">
        <f>VLOOKUP(B1637,'saldo z22k032'!D:F,3,FALSE)</f>
        <v>#N/A</v>
      </c>
      <c r="O1637" s="6" t="e">
        <f t="shared" si="105"/>
        <v>#N/A</v>
      </c>
      <c r="P1637" s="6" t="e">
        <f t="shared" si="106"/>
        <v>#N/A</v>
      </c>
      <c r="Q1637">
        <f t="shared" si="107"/>
        <v>0</v>
      </c>
    </row>
    <row r="1638" spans="14:17" x14ac:dyDescent="0.25">
      <c r="N1638" t="e">
        <f>VLOOKUP(B1638,'saldo z22k032'!D:F,3,FALSE)</f>
        <v>#N/A</v>
      </c>
      <c r="O1638" s="6" t="e">
        <f t="shared" si="105"/>
        <v>#N/A</v>
      </c>
      <c r="P1638" s="6" t="e">
        <f t="shared" si="106"/>
        <v>#N/A</v>
      </c>
      <c r="Q1638">
        <f t="shared" si="107"/>
        <v>0</v>
      </c>
    </row>
    <row r="1639" spans="14:17" x14ac:dyDescent="0.25">
      <c r="N1639" t="e">
        <f>VLOOKUP(B1639,'saldo z22k032'!D:F,3,FALSE)</f>
        <v>#N/A</v>
      </c>
      <c r="O1639" s="6" t="e">
        <f t="shared" si="105"/>
        <v>#N/A</v>
      </c>
      <c r="P1639" s="6" t="e">
        <f t="shared" si="106"/>
        <v>#N/A</v>
      </c>
      <c r="Q1639">
        <f t="shared" si="107"/>
        <v>0</v>
      </c>
    </row>
    <row r="1640" spans="14:17" x14ac:dyDescent="0.25">
      <c r="N1640" t="e">
        <f>VLOOKUP(B1640,'saldo z22k032'!D:F,3,FALSE)</f>
        <v>#N/A</v>
      </c>
      <c r="O1640" s="6" t="e">
        <f t="shared" si="105"/>
        <v>#N/A</v>
      </c>
      <c r="P1640" s="6" t="e">
        <f t="shared" si="106"/>
        <v>#N/A</v>
      </c>
      <c r="Q1640">
        <f t="shared" si="107"/>
        <v>0</v>
      </c>
    </row>
    <row r="1641" spans="14:17" x14ac:dyDescent="0.25">
      <c r="N1641" t="e">
        <f>VLOOKUP(B1641,'saldo z22k032'!D:F,3,FALSE)</f>
        <v>#N/A</v>
      </c>
      <c r="O1641" s="6" t="e">
        <f t="shared" si="105"/>
        <v>#N/A</v>
      </c>
      <c r="P1641" s="6" t="e">
        <f t="shared" si="106"/>
        <v>#N/A</v>
      </c>
      <c r="Q1641">
        <f t="shared" si="107"/>
        <v>0</v>
      </c>
    </row>
    <row r="1642" spans="14:17" x14ac:dyDescent="0.25">
      <c r="N1642" t="e">
        <f>VLOOKUP(B1642,'saldo z22k032'!D:F,3,FALSE)</f>
        <v>#N/A</v>
      </c>
      <c r="O1642" s="6" t="e">
        <f t="shared" si="105"/>
        <v>#N/A</v>
      </c>
      <c r="P1642" s="6" t="e">
        <f t="shared" si="106"/>
        <v>#N/A</v>
      </c>
      <c r="Q1642">
        <f t="shared" si="107"/>
        <v>0</v>
      </c>
    </row>
    <row r="1643" spans="14:17" x14ac:dyDescent="0.25">
      <c r="N1643" t="e">
        <f>VLOOKUP(B1643,'saldo z22k032'!D:F,3,FALSE)</f>
        <v>#N/A</v>
      </c>
      <c r="O1643" s="6" t="e">
        <f t="shared" si="105"/>
        <v>#N/A</v>
      </c>
      <c r="P1643" s="6" t="e">
        <f t="shared" si="106"/>
        <v>#N/A</v>
      </c>
      <c r="Q1643">
        <f t="shared" si="107"/>
        <v>0</v>
      </c>
    </row>
    <row r="1644" spans="14:17" x14ac:dyDescent="0.25">
      <c r="N1644" t="e">
        <f>VLOOKUP(B1644,'saldo z22k032'!D:F,3,FALSE)</f>
        <v>#N/A</v>
      </c>
      <c r="O1644" s="6" t="e">
        <f t="shared" si="105"/>
        <v>#N/A</v>
      </c>
      <c r="P1644" s="6" t="e">
        <f t="shared" si="106"/>
        <v>#N/A</v>
      </c>
      <c r="Q1644">
        <f t="shared" si="107"/>
        <v>0</v>
      </c>
    </row>
    <row r="1645" spans="14:17" x14ac:dyDescent="0.25">
      <c r="N1645" t="e">
        <f>VLOOKUP(B1645,'saldo z22k032'!D:F,3,FALSE)</f>
        <v>#N/A</v>
      </c>
      <c r="O1645" s="6" t="e">
        <f t="shared" si="105"/>
        <v>#N/A</v>
      </c>
      <c r="P1645" s="6" t="e">
        <f t="shared" si="106"/>
        <v>#N/A</v>
      </c>
      <c r="Q1645">
        <f t="shared" si="107"/>
        <v>0</v>
      </c>
    </row>
    <row r="1646" spans="14:17" x14ac:dyDescent="0.25">
      <c r="N1646" t="e">
        <f>VLOOKUP(B1646,'saldo z22k032'!D:F,3,FALSE)</f>
        <v>#N/A</v>
      </c>
      <c r="O1646" s="6" t="e">
        <f t="shared" si="105"/>
        <v>#N/A</v>
      </c>
      <c r="P1646" s="6" t="e">
        <f t="shared" si="106"/>
        <v>#N/A</v>
      </c>
      <c r="Q1646">
        <f t="shared" si="107"/>
        <v>0</v>
      </c>
    </row>
    <row r="1647" spans="14:17" x14ac:dyDescent="0.25">
      <c r="N1647" t="e">
        <f>VLOOKUP(B1647,'saldo z22k032'!D:F,3,FALSE)</f>
        <v>#N/A</v>
      </c>
      <c r="O1647" s="6" t="e">
        <f t="shared" si="105"/>
        <v>#N/A</v>
      </c>
      <c r="P1647" s="6" t="e">
        <f t="shared" si="106"/>
        <v>#N/A</v>
      </c>
      <c r="Q1647">
        <f t="shared" si="107"/>
        <v>0</v>
      </c>
    </row>
    <row r="1648" spans="14:17" x14ac:dyDescent="0.25">
      <c r="N1648" t="e">
        <f>VLOOKUP(B1648,'saldo z22k032'!D:F,3,FALSE)</f>
        <v>#N/A</v>
      </c>
      <c r="O1648" s="6" t="e">
        <f t="shared" si="105"/>
        <v>#N/A</v>
      </c>
      <c r="P1648" s="6" t="e">
        <f t="shared" si="106"/>
        <v>#N/A</v>
      </c>
      <c r="Q1648">
        <f t="shared" si="107"/>
        <v>0</v>
      </c>
    </row>
    <row r="1649" spans="14:17" x14ac:dyDescent="0.25">
      <c r="N1649" t="e">
        <f>VLOOKUP(B1649,'saldo z22k032'!D:F,3,FALSE)</f>
        <v>#N/A</v>
      </c>
      <c r="O1649" s="6" t="e">
        <f t="shared" si="105"/>
        <v>#N/A</v>
      </c>
      <c r="P1649" s="6" t="e">
        <f t="shared" si="106"/>
        <v>#N/A</v>
      </c>
      <c r="Q1649">
        <f t="shared" si="107"/>
        <v>0</v>
      </c>
    </row>
    <row r="1650" spans="14:17" x14ac:dyDescent="0.25">
      <c r="N1650" t="e">
        <f>VLOOKUP(B1650,'saldo z22k032'!D:F,3,FALSE)</f>
        <v>#N/A</v>
      </c>
      <c r="O1650" s="6" t="e">
        <f t="shared" si="105"/>
        <v>#N/A</v>
      </c>
      <c r="P1650" s="6" t="e">
        <f t="shared" si="106"/>
        <v>#N/A</v>
      </c>
      <c r="Q1650">
        <f t="shared" si="107"/>
        <v>0</v>
      </c>
    </row>
    <row r="1651" spans="14:17" x14ac:dyDescent="0.25">
      <c r="N1651" t="e">
        <f>VLOOKUP(B1651,'saldo z22k032'!D:F,3,FALSE)</f>
        <v>#N/A</v>
      </c>
      <c r="O1651" s="6" t="e">
        <f t="shared" si="105"/>
        <v>#N/A</v>
      </c>
      <c r="P1651" s="6" t="e">
        <f t="shared" si="106"/>
        <v>#N/A</v>
      </c>
      <c r="Q1651">
        <f t="shared" si="107"/>
        <v>0</v>
      </c>
    </row>
    <row r="1652" spans="14:17" x14ac:dyDescent="0.25">
      <c r="N1652" t="e">
        <f>VLOOKUP(B1652,'saldo z22k032'!D:F,3,FALSE)</f>
        <v>#N/A</v>
      </c>
      <c r="O1652" s="6" t="e">
        <f t="shared" si="105"/>
        <v>#N/A</v>
      </c>
      <c r="P1652" s="6" t="e">
        <f t="shared" si="106"/>
        <v>#N/A</v>
      </c>
      <c r="Q1652">
        <f t="shared" si="107"/>
        <v>0</v>
      </c>
    </row>
    <row r="1653" spans="14:17" x14ac:dyDescent="0.25">
      <c r="N1653" t="e">
        <f>VLOOKUP(B1653,'saldo z22k032'!D:F,3,FALSE)</f>
        <v>#N/A</v>
      </c>
      <c r="O1653" s="6" t="e">
        <f t="shared" si="105"/>
        <v>#N/A</v>
      </c>
      <c r="P1653" s="6" t="e">
        <f t="shared" si="106"/>
        <v>#N/A</v>
      </c>
      <c r="Q1653">
        <f t="shared" si="107"/>
        <v>0</v>
      </c>
    </row>
    <row r="1654" spans="14:17" x14ac:dyDescent="0.25">
      <c r="N1654" t="e">
        <f>VLOOKUP(B1654,'saldo z22k032'!D:F,3,FALSE)</f>
        <v>#N/A</v>
      </c>
      <c r="O1654" s="6" t="e">
        <f t="shared" si="105"/>
        <v>#N/A</v>
      </c>
      <c r="P1654" s="6" t="e">
        <f t="shared" si="106"/>
        <v>#N/A</v>
      </c>
      <c r="Q1654">
        <f t="shared" si="107"/>
        <v>0</v>
      </c>
    </row>
    <row r="1655" spans="14:17" x14ac:dyDescent="0.25">
      <c r="N1655" t="e">
        <f>VLOOKUP(B1655,'saldo z22k032'!D:F,3,FALSE)</f>
        <v>#N/A</v>
      </c>
      <c r="O1655" s="6" t="e">
        <f t="shared" si="105"/>
        <v>#N/A</v>
      </c>
      <c r="P1655" s="6" t="e">
        <f t="shared" si="106"/>
        <v>#N/A</v>
      </c>
      <c r="Q1655">
        <f t="shared" si="107"/>
        <v>0</v>
      </c>
    </row>
    <row r="1656" spans="14:17" x14ac:dyDescent="0.25">
      <c r="N1656" t="e">
        <f>VLOOKUP(B1656,'saldo z22k032'!D:F,3,FALSE)</f>
        <v>#N/A</v>
      </c>
      <c r="O1656" s="6" t="e">
        <f t="shared" si="105"/>
        <v>#N/A</v>
      </c>
      <c r="P1656" s="6" t="e">
        <f t="shared" si="106"/>
        <v>#N/A</v>
      </c>
      <c r="Q1656">
        <f t="shared" si="107"/>
        <v>0</v>
      </c>
    </row>
    <row r="1657" spans="14:17" x14ac:dyDescent="0.25">
      <c r="N1657" t="e">
        <f>VLOOKUP(B1657,'saldo z22k032'!D:F,3,FALSE)</f>
        <v>#N/A</v>
      </c>
      <c r="O1657" s="6" t="e">
        <f t="shared" si="105"/>
        <v>#N/A</v>
      </c>
      <c r="P1657" s="6" t="e">
        <f t="shared" si="106"/>
        <v>#N/A</v>
      </c>
      <c r="Q1657">
        <f t="shared" si="107"/>
        <v>0</v>
      </c>
    </row>
    <row r="1658" spans="14:17" x14ac:dyDescent="0.25">
      <c r="N1658" t="e">
        <f>VLOOKUP(B1658,'saldo z22k032'!D:F,3,FALSE)</f>
        <v>#N/A</v>
      </c>
      <c r="O1658" s="6" t="e">
        <f t="shared" si="105"/>
        <v>#N/A</v>
      </c>
      <c r="P1658" s="6" t="e">
        <f t="shared" si="106"/>
        <v>#N/A</v>
      </c>
      <c r="Q1658">
        <f t="shared" si="107"/>
        <v>0</v>
      </c>
    </row>
    <row r="1659" spans="14:17" x14ac:dyDescent="0.25">
      <c r="N1659" t="e">
        <f>VLOOKUP(B1659,'saldo z22k032'!D:F,3,FALSE)</f>
        <v>#N/A</v>
      </c>
      <c r="O1659" s="6" t="e">
        <f t="shared" si="105"/>
        <v>#N/A</v>
      </c>
      <c r="P1659" s="6" t="e">
        <f t="shared" si="106"/>
        <v>#N/A</v>
      </c>
      <c r="Q1659">
        <f t="shared" si="107"/>
        <v>0</v>
      </c>
    </row>
    <row r="1660" spans="14:17" x14ac:dyDescent="0.25">
      <c r="N1660" t="e">
        <f>VLOOKUP(B1660,'saldo z22k032'!D:F,3,FALSE)</f>
        <v>#N/A</v>
      </c>
      <c r="O1660" s="6" t="e">
        <f t="shared" si="105"/>
        <v>#N/A</v>
      </c>
      <c r="P1660" s="6" t="e">
        <f t="shared" si="106"/>
        <v>#N/A</v>
      </c>
      <c r="Q1660">
        <f t="shared" si="107"/>
        <v>0</v>
      </c>
    </row>
    <row r="1661" spans="14:17" x14ac:dyDescent="0.25">
      <c r="N1661" t="e">
        <f>VLOOKUP(B1661,'saldo z22k032'!D:F,3,FALSE)</f>
        <v>#N/A</v>
      </c>
      <c r="O1661" s="6" t="e">
        <f t="shared" si="105"/>
        <v>#N/A</v>
      </c>
      <c r="P1661" s="6" t="e">
        <f t="shared" si="106"/>
        <v>#N/A</v>
      </c>
      <c r="Q1661">
        <f t="shared" si="107"/>
        <v>0</v>
      </c>
    </row>
    <row r="1662" spans="14:17" x14ac:dyDescent="0.25">
      <c r="N1662" t="e">
        <f>VLOOKUP(B1662,'saldo z22k032'!D:F,3,FALSE)</f>
        <v>#N/A</v>
      </c>
      <c r="O1662" s="6" t="e">
        <f t="shared" si="105"/>
        <v>#N/A</v>
      </c>
      <c r="P1662" s="6" t="e">
        <f t="shared" si="106"/>
        <v>#N/A</v>
      </c>
      <c r="Q1662">
        <f t="shared" si="107"/>
        <v>0</v>
      </c>
    </row>
    <row r="1663" spans="14:17" x14ac:dyDescent="0.25">
      <c r="N1663" t="e">
        <f>VLOOKUP(B1663,'saldo z22k032'!D:F,3,FALSE)</f>
        <v>#N/A</v>
      </c>
      <c r="O1663" s="6" t="e">
        <f t="shared" si="105"/>
        <v>#N/A</v>
      </c>
      <c r="P1663" s="6" t="e">
        <f t="shared" si="106"/>
        <v>#N/A</v>
      </c>
      <c r="Q1663">
        <f t="shared" si="107"/>
        <v>0</v>
      </c>
    </row>
    <row r="1664" spans="14:17" x14ac:dyDescent="0.25">
      <c r="N1664" t="e">
        <f>VLOOKUP(B1664,'saldo z22k032'!D:F,3,FALSE)</f>
        <v>#N/A</v>
      </c>
      <c r="O1664" s="6" t="e">
        <f t="shared" si="105"/>
        <v>#N/A</v>
      </c>
      <c r="P1664" s="6" t="e">
        <f t="shared" si="106"/>
        <v>#N/A</v>
      </c>
      <c r="Q1664">
        <f t="shared" si="107"/>
        <v>0</v>
      </c>
    </row>
    <row r="1665" spans="14:17" x14ac:dyDescent="0.25">
      <c r="N1665" t="e">
        <f>VLOOKUP(B1665,'saldo z22k032'!D:F,3,FALSE)</f>
        <v>#N/A</v>
      </c>
      <c r="O1665" s="6" t="e">
        <f t="shared" si="105"/>
        <v>#N/A</v>
      </c>
      <c r="P1665" s="6" t="e">
        <f t="shared" si="106"/>
        <v>#N/A</v>
      </c>
      <c r="Q1665">
        <f t="shared" si="107"/>
        <v>0</v>
      </c>
    </row>
    <row r="1666" spans="14:17" x14ac:dyDescent="0.25">
      <c r="N1666" t="e">
        <f>VLOOKUP(B1666,'saldo z22k032'!D:F,3,FALSE)</f>
        <v>#N/A</v>
      </c>
      <c r="O1666" s="6" t="e">
        <f t="shared" si="105"/>
        <v>#N/A</v>
      </c>
      <c r="P1666" s="6" t="e">
        <f t="shared" si="106"/>
        <v>#N/A</v>
      </c>
      <c r="Q1666">
        <f t="shared" si="107"/>
        <v>0</v>
      </c>
    </row>
    <row r="1667" spans="14:17" x14ac:dyDescent="0.25">
      <c r="N1667" t="e">
        <f>VLOOKUP(B1667,'saldo z22k032'!D:F,3,FALSE)</f>
        <v>#N/A</v>
      </c>
      <c r="O1667" s="6" t="e">
        <f t="shared" si="105"/>
        <v>#N/A</v>
      </c>
      <c r="P1667" s="6" t="e">
        <f t="shared" si="106"/>
        <v>#N/A</v>
      </c>
      <c r="Q1667">
        <f t="shared" si="107"/>
        <v>0</v>
      </c>
    </row>
    <row r="1668" spans="14:17" x14ac:dyDescent="0.25">
      <c r="N1668" t="e">
        <f>VLOOKUP(B1668,'saldo z22k032'!D:F,3,FALSE)</f>
        <v>#N/A</v>
      </c>
      <c r="O1668" s="6" t="e">
        <f t="shared" si="105"/>
        <v>#N/A</v>
      </c>
      <c r="P1668" s="6" t="e">
        <f t="shared" si="106"/>
        <v>#N/A</v>
      </c>
      <c r="Q1668">
        <f t="shared" si="107"/>
        <v>0</v>
      </c>
    </row>
    <row r="1669" spans="14:17" x14ac:dyDescent="0.25">
      <c r="N1669" t="e">
        <f>VLOOKUP(B1669,'saldo z22k032'!D:F,3,FALSE)</f>
        <v>#N/A</v>
      </c>
      <c r="O1669" s="6" t="e">
        <f t="shared" si="105"/>
        <v>#N/A</v>
      </c>
      <c r="P1669" s="6" t="e">
        <f t="shared" si="106"/>
        <v>#N/A</v>
      </c>
      <c r="Q1669">
        <f t="shared" si="107"/>
        <v>0</v>
      </c>
    </row>
    <row r="1670" spans="14:17" x14ac:dyDescent="0.25">
      <c r="N1670" t="e">
        <f>VLOOKUP(B1670,'saldo z22k032'!D:F,3,FALSE)</f>
        <v>#N/A</v>
      </c>
      <c r="O1670" s="6" t="e">
        <f t="shared" si="105"/>
        <v>#N/A</v>
      </c>
      <c r="P1670" s="6" t="e">
        <f t="shared" si="106"/>
        <v>#N/A</v>
      </c>
      <c r="Q1670">
        <f t="shared" si="107"/>
        <v>0</v>
      </c>
    </row>
    <row r="1671" spans="14:17" x14ac:dyDescent="0.25">
      <c r="N1671" t="e">
        <f>VLOOKUP(B1671,'saldo z22k032'!D:F,3,FALSE)</f>
        <v>#N/A</v>
      </c>
      <c r="O1671" s="6" t="e">
        <f t="shared" si="105"/>
        <v>#N/A</v>
      </c>
      <c r="P1671" s="6" t="e">
        <f t="shared" si="106"/>
        <v>#N/A</v>
      </c>
      <c r="Q1671">
        <f t="shared" si="107"/>
        <v>0</v>
      </c>
    </row>
    <row r="1672" spans="14:17" x14ac:dyDescent="0.25">
      <c r="N1672" t="e">
        <f>VLOOKUP(B1672,'saldo z22k032'!D:F,3,FALSE)</f>
        <v>#N/A</v>
      </c>
      <c r="O1672" s="6" t="e">
        <f t="shared" si="105"/>
        <v>#N/A</v>
      </c>
      <c r="P1672" s="6" t="e">
        <f t="shared" si="106"/>
        <v>#N/A</v>
      </c>
      <c r="Q1672">
        <f t="shared" si="107"/>
        <v>0</v>
      </c>
    </row>
    <row r="1673" spans="14:17" x14ac:dyDescent="0.25">
      <c r="N1673" t="e">
        <f>VLOOKUP(B1673,'saldo z22k032'!D:F,3,FALSE)</f>
        <v>#N/A</v>
      </c>
      <c r="O1673" s="6" t="e">
        <f t="shared" si="105"/>
        <v>#N/A</v>
      </c>
      <c r="P1673" s="6" t="e">
        <f t="shared" si="106"/>
        <v>#N/A</v>
      </c>
      <c r="Q1673">
        <f t="shared" si="107"/>
        <v>0</v>
      </c>
    </row>
    <row r="1674" spans="14:17" x14ac:dyDescent="0.25">
      <c r="N1674" t="e">
        <f>VLOOKUP(B1674,'saldo z22k032'!D:F,3,FALSE)</f>
        <v>#N/A</v>
      </c>
      <c r="O1674" s="6" t="e">
        <f t="shared" si="105"/>
        <v>#N/A</v>
      </c>
      <c r="P1674" s="6" t="e">
        <f t="shared" si="106"/>
        <v>#N/A</v>
      </c>
      <c r="Q1674">
        <f t="shared" si="107"/>
        <v>0</v>
      </c>
    </row>
    <row r="1675" spans="14:17" x14ac:dyDescent="0.25">
      <c r="N1675" t="e">
        <f>VLOOKUP(B1675,'saldo z22k032'!D:F,3,FALSE)</f>
        <v>#N/A</v>
      </c>
      <c r="O1675" s="6" t="e">
        <f t="shared" si="105"/>
        <v>#N/A</v>
      </c>
      <c r="P1675" s="6" t="e">
        <f t="shared" si="106"/>
        <v>#N/A</v>
      </c>
      <c r="Q1675">
        <f t="shared" si="107"/>
        <v>0</v>
      </c>
    </row>
    <row r="1676" spans="14:17" x14ac:dyDescent="0.25">
      <c r="N1676" t="e">
        <f>VLOOKUP(B1676,'saldo z22k032'!D:F,3,FALSE)</f>
        <v>#N/A</v>
      </c>
      <c r="O1676" s="6" t="e">
        <f t="shared" si="105"/>
        <v>#N/A</v>
      </c>
      <c r="P1676" s="6" t="e">
        <f t="shared" si="106"/>
        <v>#N/A</v>
      </c>
      <c r="Q1676">
        <f t="shared" si="107"/>
        <v>0</v>
      </c>
    </row>
    <row r="1677" spans="14:17" x14ac:dyDescent="0.25">
      <c r="N1677" t="e">
        <f>VLOOKUP(B1677,'saldo z22k032'!D:F,3,FALSE)</f>
        <v>#N/A</v>
      </c>
      <c r="O1677" s="6" t="e">
        <f t="shared" si="105"/>
        <v>#N/A</v>
      </c>
      <c r="P1677" s="6" t="e">
        <f t="shared" si="106"/>
        <v>#N/A</v>
      </c>
      <c r="Q1677">
        <f t="shared" si="107"/>
        <v>0</v>
      </c>
    </row>
    <row r="1678" spans="14:17" x14ac:dyDescent="0.25">
      <c r="N1678" t="e">
        <f>VLOOKUP(B1678,'saldo z22k032'!D:F,3,FALSE)</f>
        <v>#N/A</v>
      </c>
      <c r="O1678" s="6" t="e">
        <f t="shared" si="105"/>
        <v>#N/A</v>
      </c>
      <c r="P1678" s="6" t="e">
        <f t="shared" si="106"/>
        <v>#N/A</v>
      </c>
      <c r="Q1678">
        <f t="shared" si="107"/>
        <v>0</v>
      </c>
    </row>
    <row r="1679" spans="14:17" x14ac:dyDescent="0.25">
      <c r="N1679" t="e">
        <f>VLOOKUP(B1679,'saldo z22k032'!D:F,3,FALSE)</f>
        <v>#N/A</v>
      </c>
      <c r="O1679" s="6" t="e">
        <f t="shared" si="105"/>
        <v>#N/A</v>
      </c>
      <c r="P1679" s="6" t="e">
        <f t="shared" si="106"/>
        <v>#N/A</v>
      </c>
      <c r="Q1679">
        <f t="shared" si="107"/>
        <v>0</v>
      </c>
    </row>
    <row r="1680" spans="14:17" x14ac:dyDescent="0.25">
      <c r="N1680" t="e">
        <f>VLOOKUP(B1680,'saldo z22k032'!D:F,3,FALSE)</f>
        <v>#N/A</v>
      </c>
      <c r="O1680" s="6" t="e">
        <f t="shared" si="105"/>
        <v>#N/A</v>
      </c>
      <c r="P1680" s="6" t="e">
        <f t="shared" si="106"/>
        <v>#N/A</v>
      </c>
      <c r="Q1680">
        <f t="shared" si="107"/>
        <v>0</v>
      </c>
    </row>
    <row r="1681" spans="14:17" x14ac:dyDescent="0.25">
      <c r="N1681" t="e">
        <f>VLOOKUP(B1681,'saldo z22k032'!D:F,3,FALSE)</f>
        <v>#N/A</v>
      </c>
      <c r="O1681" s="6" t="e">
        <f t="shared" si="105"/>
        <v>#N/A</v>
      </c>
      <c r="P1681" s="6" t="e">
        <f t="shared" si="106"/>
        <v>#N/A</v>
      </c>
      <c r="Q1681">
        <f t="shared" si="107"/>
        <v>0</v>
      </c>
    </row>
    <row r="1682" spans="14:17" x14ac:dyDescent="0.25">
      <c r="N1682" t="e">
        <f>VLOOKUP(B1682,'saldo z22k032'!D:F,3,FALSE)</f>
        <v>#N/A</v>
      </c>
      <c r="O1682" s="6" t="e">
        <f t="shared" si="105"/>
        <v>#N/A</v>
      </c>
      <c r="P1682" s="6" t="e">
        <f t="shared" si="106"/>
        <v>#N/A</v>
      </c>
      <c r="Q1682">
        <f t="shared" si="107"/>
        <v>0</v>
      </c>
    </row>
    <row r="1683" spans="14:17" x14ac:dyDescent="0.25">
      <c r="N1683" t="e">
        <f>VLOOKUP(B1683,'saldo z22k032'!D:F,3,FALSE)</f>
        <v>#N/A</v>
      </c>
      <c r="O1683" s="6" t="e">
        <f t="shared" si="105"/>
        <v>#N/A</v>
      </c>
      <c r="P1683" s="6" t="e">
        <f t="shared" si="106"/>
        <v>#N/A</v>
      </c>
      <c r="Q1683">
        <f t="shared" si="107"/>
        <v>0</v>
      </c>
    </row>
    <row r="1684" spans="14:17" x14ac:dyDescent="0.25">
      <c r="N1684" t="e">
        <f>VLOOKUP(B1684,'saldo z22k032'!D:F,3,FALSE)</f>
        <v>#N/A</v>
      </c>
      <c r="O1684" s="6" t="e">
        <f t="shared" si="105"/>
        <v>#N/A</v>
      </c>
      <c r="P1684" s="6" t="e">
        <f t="shared" si="106"/>
        <v>#N/A</v>
      </c>
      <c r="Q1684">
        <f t="shared" si="107"/>
        <v>0</v>
      </c>
    </row>
    <row r="1685" spans="14:17" x14ac:dyDescent="0.25">
      <c r="N1685" t="e">
        <f>VLOOKUP(B1685,'saldo z22k032'!D:F,3,FALSE)</f>
        <v>#N/A</v>
      </c>
      <c r="O1685" s="6" t="e">
        <f t="shared" si="105"/>
        <v>#N/A</v>
      </c>
      <c r="P1685" s="6" t="e">
        <f t="shared" si="106"/>
        <v>#N/A</v>
      </c>
      <c r="Q1685">
        <f t="shared" si="107"/>
        <v>0</v>
      </c>
    </row>
    <row r="1686" spans="14:17" x14ac:dyDescent="0.25">
      <c r="N1686" t="e">
        <f>VLOOKUP(B1686,'saldo z22k032'!D:F,3,FALSE)</f>
        <v>#N/A</v>
      </c>
      <c r="O1686" s="6" t="e">
        <f t="shared" si="105"/>
        <v>#N/A</v>
      </c>
      <c r="P1686" s="6" t="e">
        <f t="shared" si="106"/>
        <v>#N/A</v>
      </c>
      <c r="Q1686">
        <f t="shared" si="107"/>
        <v>0</v>
      </c>
    </row>
    <row r="1687" spans="14:17" x14ac:dyDescent="0.25">
      <c r="N1687" t="e">
        <f>VLOOKUP(B1687,'saldo z22k032'!D:F,3,FALSE)</f>
        <v>#N/A</v>
      </c>
      <c r="O1687" s="6" t="e">
        <f t="shared" si="105"/>
        <v>#N/A</v>
      </c>
      <c r="P1687" s="6" t="e">
        <f t="shared" si="106"/>
        <v>#N/A</v>
      </c>
      <c r="Q1687">
        <f t="shared" si="107"/>
        <v>0</v>
      </c>
    </row>
    <row r="1688" spans="14:17" x14ac:dyDescent="0.25">
      <c r="N1688" t="e">
        <f>VLOOKUP(B1688,'saldo z22k032'!D:F,3,FALSE)</f>
        <v>#N/A</v>
      </c>
      <c r="O1688" s="6" t="e">
        <f t="shared" si="105"/>
        <v>#N/A</v>
      </c>
      <c r="P1688" s="6" t="e">
        <f t="shared" si="106"/>
        <v>#N/A</v>
      </c>
      <c r="Q1688">
        <f t="shared" si="107"/>
        <v>0</v>
      </c>
    </row>
    <row r="1689" spans="14:17" x14ac:dyDescent="0.25">
      <c r="N1689" t="e">
        <f>VLOOKUP(B1689,'saldo z22k032'!D:F,3,FALSE)</f>
        <v>#N/A</v>
      </c>
      <c r="O1689" s="6" t="e">
        <f t="shared" si="105"/>
        <v>#N/A</v>
      </c>
      <c r="P1689" s="6" t="e">
        <f t="shared" si="106"/>
        <v>#N/A</v>
      </c>
      <c r="Q1689">
        <f t="shared" si="107"/>
        <v>0</v>
      </c>
    </row>
    <row r="1690" spans="14:17" x14ac:dyDescent="0.25">
      <c r="N1690" t="e">
        <f>VLOOKUP(B1690,'saldo z22k032'!D:F,3,FALSE)</f>
        <v>#N/A</v>
      </c>
      <c r="O1690" s="6" t="e">
        <f t="shared" si="105"/>
        <v>#N/A</v>
      </c>
      <c r="P1690" s="6" t="e">
        <f t="shared" si="106"/>
        <v>#N/A</v>
      </c>
      <c r="Q1690">
        <f t="shared" si="107"/>
        <v>0</v>
      </c>
    </row>
    <row r="1691" spans="14:17" x14ac:dyDescent="0.25">
      <c r="N1691" t="e">
        <f>VLOOKUP(B1691,'saldo z22k032'!D:F,3,FALSE)</f>
        <v>#N/A</v>
      </c>
      <c r="O1691" s="6" t="e">
        <f t="shared" si="105"/>
        <v>#N/A</v>
      </c>
      <c r="P1691" s="6" t="e">
        <f t="shared" si="106"/>
        <v>#N/A</v>
      </c>
      <c r="Q1691">
        <f t="shared" si="107"/>
        <v>0</v>
      </c>
    </row>
    <row r="1692" spans="14:17" x14ac:dyDescent="0.25">
      <c r="N1692" t="e">
        <f>VLOOKUP(B1692,'saldo z22k032'!D:F,3,FALSE)</f>
        <v>#N/A</v>
      </c>
      <c r="O1692" s="6" t="e">
        <f t="shared" si="105"/>
        <v>#N/A</v>
      </c>
      <c r="P1692" s="6" t="e">
        <f t="shared" si="106"/>
        <v>#N/A</v>
      </c>
      <c r="Q1692">
        <f t="shared" si="107"/>
        <v>0</v>
      </c>
    </row>
    <row r="1693" spans="14:17" x14ac:dyDescent="0.25">
      <c r="N1693" t="e">
        <f>VLOOKUP(B1693,'saldo z22k032'!D:F,3,FALSE)</f>
        <v>#N/A</v>
      </c>
      <c r="O1693" s="6" t="e">
        <f t="shared" ref="O1693:O1756" si="108">G1693-N1693</f>
        <v>#N/A</v>
      </c>
      <c r="P1693" s="6" t="e">
        <f t="shared" ref="P1693:P1756" si="109">O1693-M1693</f>
        <v>#N/A</v>
      </c>
      <c r="Q1693">
        <f t="shared" ref="Q1693:Q1756" si="110">A1693</f>
        <v>0</v>
      </c>
    </row>
    <row r="1694" spans="14:17" x14ac:dyDescent="0.25">
      <c r="N1694" t="e">
        <f>VLOOKUP(B1694,'saldo z22k032'!D:F,3,FALSE)</f>
        <v>#N/A</v>
      </c>
      <c r="O1694" s="6" t="e">
        <f t="shared" si="108"/>
        <v>#N/A</v>
      </c>
      <c r="P1694" s="6" t="e">
        <f t="shared" si="109"/>
        <v>#N/A</v>
      </c>
      <c r="Q1694">
        <f t="shared" si="110"/>
        <v>0</v>
      </c>
    </row>
    <row r="1695" spans="14:17" x14ac:dyDescent="0.25">
      <c r="N1695" t="e">
        <f>VLOOKUP(B1695,'saldo z22k032'!D:F,3,FALSE)</f>
        <v>#N/A</v>
      </c>
      <c r="O1695" s="6" t="e">
        <f t="shared" si="108"/>
        <v>#N/A</v>
      </c>
      <c r="P1695" s="6" t="e">
        <f t="shared" si="109"/>
        <v>#N/A</v>
      </c>
      <c r="Q1695">
        <f t="shared" si="110"/>
        <v>0</v>
      </c>
    </row>
    <row r="1696" spans="14:17" x14ac:dyDescent="0.25">
      <c r="N1696" t="e">
        <f>VLOOKUP(B1696,'saldo z22k032'!D:F,3,FALSE)</f>
        <v>#N/A</v>
      </c>
      <c r="O1696" s="6" t="e">
        <f t="shared" si="108"/>
        <v>#N/A</v>
      </c>
      <c r="P1696" s="6" t="e">
        <f t="shared" si="109"/>
        <v>#N/A</v>
      </c>
      <c r="Q1696">
        <f t="shared" si="110"/>
        <v>0</v>
      </c>
    </row>
    <row r="1697" spans="14:17" x14ac:dyDescent="0.25">
      <c r="N1697" t="e">
        <f>VLOOKUP(B1697,'saldo z22k032'!D:F,3,FALSE)</f>
        <v>#N/A</v>
      </c>
      <c r="O1697" s="6" t="e">
        <f t="shared" si="108"/>
        <v>#N/A</v>
      </c>
      <c r="P1697" s="6" t="e">
        <f t="shared" si="109"/>
        <v>#N/A</v>
      </c>
      <c r="Q1697">
        <f t="shared" si="110"/>
        <v>0</v>
      </c>
    </row>
    <row r="1698" spans="14:17" x14ac:dyDescent="0.25">
      <c r="N1698" t="e">
        <f>VLOOKUP(B1698,'saldo z22k032'!D:F,3,FALSE)</f>
        <v>#N/A</v>
      </c>
      <c r="O1698" s="6" t="e">
        <f t="shared" si="108"/>
        <v>#N/A</v>
      </c>
      <c r="P1698" s="6" t="e">
        <f t="shared" si="109"/>
        <v>#N/A</v>
      </c>
      <c r="Q1698">
        <f t="shared" si="110"/>
        <v>0</v>
      </c>
    </row>
    <row r="1699" spans="14:17" x14ac:dyDescent="0.25">
      <c r="N1699" t="e">
        <f>VLOOKUP(B1699,'saldo z22k032'!D:F,3,FALSE)</f>
        <v>#N/A</v>
      </c>
      <c r="O1699" s="6" t="e">
        <f t="shared" si="108"/>
        <v>#N/A</v>
      </c>
      <c r="P1699" s="6" t="e">
        <f t="shared" si="109"/>
        <v>#N/A</v>
      </c>
      <c r="Q1699">
        <f t="shared" si="110"/>
        <v>0</v>
      </c>
    </row>
    <row r="1700" spans="14:17" x14ac:dyDescent="0.25">
      <c r="N1700" t="e">
        <f>VLOOKUP(B1700,'saldo z22k032'!D:F,3,FALSE)</f>
        <v>#N/A</v>
      </c>
      <c r="O1700" s="6" t="e">
        <f t="shared" si="108"/>
        <v>#N/A</v>
      </c>
      <c r="P1700" s="6" t="e">
        <f t="shared" si="109"/>
        <v>#N/A</v>
      </c>
      <c r="Q1700">
        <f t="shared" si="110"/>
        <v>0</v>
      </c>
    </row>
    <row r="1701" spans="14:17" x14ac:dyDescent="0.25">
      <c r="N1701" t="e">
        <f>VLOOKUP(B1701,'saldo z22k032'!D:F,3,FALSE)</f>
        <v>#N/A</v>
      </c>
      <c r="O1701" s="6" t="e">
        <f t="shared" si="108"/>
        <v>#N/A</v>
      </c>
      <c r="P1701" s="6" t="e">
        <f t="shared" si="109"/>
        <v>#N/A</v>
      </c>
      <c r="Q1701">
        <f t="shared" si="110"/>
        <v>0</v>
      </c>
    </row>
    <row r="1702" spans="14:17" x14ac:dyDescent="0.25">
      <c r="N1702" t="e">
        <f>VLOOKUP(B1702,'saldo z22k032'!D:F,3,FALSE)</f>
        <v>#N/A</v>
      </c>
      <c r="O1702" s="6" t="e">
        <f t="shared" si="108"/>
        <v>#N/A</v>
      </c>
      <c r="P1702" s="6" t="e">
        <f t="shared" si="109"/>
        <v>#N/A</v>
      </c>
      <c r="Q1702">
        <f t="shared" si="110"/>
        <v>0</v>
      </c>
    </row>
    <row r="1703" spans="14:17" x14ac:dyDescent="0.25">
      <c r="N1703" t="e">
        <f>VLOOKUP(B1703,'saldo z22k032'!D:F,3,FALSE)</f>
        <v>#N/A</v>
      </c>
      <c r="O1703" s="6" t="e">
        <f t="shared" si="108"/>
        <v>#N/A</v>
      </c>
      <c r="P1703" s="6" t="e">
        <f t="shared" si="109"/>
        <v>#N/A</v>
      </c>
      <c r="Q1703">
        <f t="shared" si="110"/>
        <v>0</v>
      </c>
    </row>
    <row r="1704" spans="14:17" x14ac:dyDescent="0.25">
      <c r="N1704" t="e">
        <f>VLOOKUP(B1704,'saldo z22k032'!D:F,3,FALSE)</f>
        <v>#N/A</v>
      </c>
      <c r="O1704" s="6" t="e">
        <f t="shared" si="108"/>
        <v>#N/A</v>
      </c>
      <c r="P1704" s="6" t="e">
        <f t="shared" si="109"/>
        <v>#N/A</v>
      </c>
      <c r="Q1704">
        <f t="shared" si="110"/>
        <v>0</v>
      </c>
    </row>
    <row r="1705" spans="14:17" x14ac:dyDescent="0.25">
      <c r="N1705" t="e">
        <f>VLOOKUP(B1705,'saldo z22k032'!D:F,3,FALSE)</f>
        <v>#N/A</v>
      </c>
      <c r="O1705" s="6" t="e">
        <f t="shared" si="108"/>
        <v>#N/A</v>
      </c>
      <c r="P1705" s="6" t="e">
        <f t="shared" si="109"/>
        <v>#N/A</v>
      </c>
      <c r="Q1705">
        <f t="shared" si="110"/>
        <v>0</v>
      </c>
    </row>
    <row r="1706" spans="14:17" x14ac:dyDescent="0.25">
      <c r="N1706" t="e">
        <f>VLOOKUP(B1706,'saldo z22k032'!D:F,3,FALSE)</f>
        <v>#N/A</v>
      </c>
      <c r="O1706" s="6" t="e">
        <f t="shared" si="108"/>
        <v>#N/A</v>
      </c>
      <c r="P1706" s="6" t="e">
        <f t="shared" si="109"/>
        <v>#N/A</v>
      </c>
      <c r="Q1706">
        <f t="shared" si="110"/>
        <v>0</v>
      </c>
    </row>
    <row r="1707" spans="14:17" x14ac:dyDescent="0.25">
      <c r="N1707" t="e">
        <f>VLOOKUP(B1707,'saldo z22k032'!D:F,3,FALSE)</f>
        <v>#N/A</v>
      </c>
      <c r="O1707" s="6" t="e">
        <f t="shared" si="108"/>
        <v>#N/A</v>
      </c>
      <c r="P1707" s="6" t="e">
        <f t="shared" si="109"/>
        <v>#N/A</v>
      </c>
      <c r="Q1707">
        <f t="shared" si="110"/>
        <v>0</v>
      </c>
    </row>
    <row r="1708" spans="14:17" x14ac:dyDescent="0.25">
      <c r="N1708" t="e">
        <f>VLOOKUP(B1708,'saldo z22k032'!D:F,3,FALSE)</f>
        <v>#N/A</v>
      </c>
      <c r="O1708" s="6" t="e">
        <f t="shared" si="108"/>
        <v>#N/A</v>
      </c>
      <c r="P1708" s="6" t="e">
        <f t="shared" si="109"/>
        <v>#N/A</v>
      </c>
      <c r="Q1708">
        <f t="shared" si="110"/>
        <v>0</v>
      </c>
    </row>
    <row r="1709" spans="14:17" x14ac:dyDescent="0.25">
      <c r="N1709" t="e">
        <f>VLOOKUP(B1709,'saldo z22k032'!D:F,3,FALSE)</f>
        <v>#N/A</v>
      </c>
      <c r="O1709" s="6" t="e">
        <f t="shared" si="108"/>
        <v>#N/A</v>
      </c>
      <c r="P1709" s="6" t="e">
        <f t="shared" si="109"/>
        <v>#N/A</v>
      </c>
      <c r="Q1709">
        <f t="shared" si="110"/>
        <v>0</v>
      </c>
    </row>
    <row r="1710" spans="14:17" x14ac:dyDescent="0.25">
      <c r="N1710" t="e">
        <f>VLOOKUP(B1710,'saldo z22k032'!D:F,3,FALSE)</f>
        <v>#N/A</v>
      </c>
      <c r="O1710" s="6" t="e">
        <f t="shared" si="108"/>
        <v>#N/A</v>
      </c>
      <c r="P1710" s="6" t="e">
        <f t="shared" si="109"/>
        <v>#N/A</v>
      </c>
      <c r="Q1710">
        <f t="shared" si="110"/>
        <v>0</v>
      </c>
    </row>
    <row r="1711" spans="14:17" x14ac:dyDescent="0.25">
      <c r="N1711" t="e">
        <f>VLOOKUP(B1711,'saldo z22k032'!D:F,3,FALSE)</f>
        <v>#N/A</v>
      </c>
      <c r="O1711" s="6" t="e">
        <f t="shared" si="108"/>
        <v>#N/A</v>
      </c>
      <c r="P1711" s="6" t="e">
        <f t="shared" si="109"/>
        <v>#N/A</v>
      </c>
      <c r="Q1711">
        <f t="shared" si="110"/>
        <v>0</v>
      </c>
    </row>
    <row r="1712" spans="14:17" x14ac:dyDescent="0.25">
      <c r="N1712" t="e">
        <f>VLOOKUP(B1712,'saldo z22k032'!D:F,3,FALSE)</f>
        <v>#N/A</v>
      </c>
      <c r="O1712" s="6" t="e">
        <f t="shared" si="108"/>
        <v>#N/A</v>
      </c>
      <c r="P1712" s="6" t="e">
        <f t="shared" si="109"/>
        <v>#N/A</v>
      </c>
      <c r="Q1712">
        <f t="shared" si="110"/>
        <v>0</v>
      </c>
    </row>
    <row r="1713" spans="14:17" x14ac:dyDescent="0.25">
      <c r="N1713" t="e">
        <f>VLOOKUP(B1713,'saldo z22k032'!D:F,3,FALSE)</f>
        <v>#N/A</v>
      </c>
      <c r="O1713" s="6" t="e">
        <f t="shared" si="108"/>
        <v>#N/A</v>
      </c>
      <c r="P1713" s="6" t="e">
        <f t="shared" si="109"/>
        <v>#N/A</v>
      </c>
      <c r="Q1713">
        <f t="shared" si="110"/>
        <v>0</v>
      </c>
    </row>
    <row r="1714" spans="14:17" x14ac:dyDescent="0.25">
      <c r="N1714" t="e">
        <f>VLOOKUP(B1714,'saldo z22k032'!D:F,3,FALSE)</f>
        <v>#N/A</v>
      </c>
      <c r="O1714" s="6" t="e">
        <f t="shared" si="108"/>
        <v>#N/A</v>
      </c>
      <c r="P1714" s="6" t="e">
        <f t="shared" si="109"/>
        <v>#N/A</v>
      </c>
      <c r="Q1714">
        <f t="shared" si="110"/>
        <v>0</v>
      </c>
    </row>
    <row r="1715" spans="14:17" x14ac:dyDescent="0.25">
      <c r="N1715" t="e">
        <f>VLOOKUP(B1715,'saldo z22k032'!D:F,3,FALSE)</f>
        <v>#N/A</v>
      </c>
      <c r="O1715" s="6" t="e">
        <f t="shared" si="108"/>
        <v>#N/A</v>
      </c>
      <c r="P1715" s="6" t="e">
        <f t="shared" si="109"/>
        <v>#N/A</v>
      </c>
      <c r="Q1715">
        <f t="shared" si="110"/>
        <v>0</v>
      </c>
    </row>
    <row r="1716" spans="14:17" x14ac:dyDescent="0.25">
      <c r="N1716" t="e">
        <f>VLOOKUP(B1716,'saldo z22k032'!D:F,3,FALSE)</f>
        <v>#N/A</v>
      </c>
      <c r="O1716" s="6" t="e">
        <f t="shared" si="108"/>
        <v>#N/A</v>
      </c>
      <c r="P1716" s="6" t="e">
        <f t="shared" si="109"/>
        <v>#N/A</v>
      </c>
      <c r="Q1716">
        <f t="shared" si="110"/>
        <v>0</v>
      </c>
    </row>
    <row r="1717" spans="14:17" x14ac:dyDescent="0.25">
      <c r="N1717" t="e">
        <f>VLOOKUP(B1717,'saldo z22k032'!D:F,3,FALSE)</f>
        <v>#N/A</v>
      </c>
      <c r="O1717" s="6" t="e">
        <f t="shared" si="108"/>
        <v>#N/A</v>
      </c>
      <c r="P1717" s="6" t="e">
        <f t="shared" si="109"/>
        <v>#N/A</v>
      </c>
      <c r="Q1717">
        <f t="shared" si="110"/>
        <v>0</v>
      </c>
    </row>
    <row r="1718" spans="14:17" x14ac:dyDescent="0.25">
      <c r="N1718" t="e">
        <f>VLOOKUP(B1718,'saldo z22k032'!D:F,3,FALSE)</f>
        <v>#N/A</v>
      </c>
      <c r="O1718" s="6" t="e">
        <f t="shared" si="108"/>
        <v>#N/A</v>
      </c>
      <c r="P1718" s="6" t="e">
        <f t="shared" si="109"/>
        <v>#N/A</v>
      </c>
      <c r="Q1718">
        <f t="shared" si="110"/>
        <v>0</v>
      </c>
    </row>
    <row r="1719" spans="14:17" x14ac:dyDescent="0.25">
      <c r="N1719" t="e">
        <f>VLOOKUP(B1719,'saldo z22k032'!D:F,3,FALSE)</f>
        <v>#N/A</v>
      </c>
      <c r="O1719" s="6" t="e">
        <f t="shared" si="108"/>
        <v>#N/A</v>
      </c>
      <c r="P1719" s="6" t="e">
        <f t="shared" si="109"/>
        <v>#N/A</v>
      </c>
      <c r="Q1719">
        <f t="shared" si="110"/>
        <v>0</v>
      </c>
    </row>
    <row r="1720" spans="14:17" x14ac:dyDescent="0.25">
      <c r="N1720" t="e">
        <f>VLOOKUP(B1720,'saldo z22k032'!D:F,3,FALSE)</f>
        <v>#N/A</v>
      </c>
      <c r="O1720" s="6" t="e">
        <f t="shared" si="108"/>
        <v>#N/A</v>
      </c>
      <c r="P1720" s="6" t="e">
        <f t="shared" si="109"/>
        <v>#N/A</v>
      </c>
      <c r="Q1720">
        <f t="shared" si="110"/>
        <v>0</v>
      </c>
    </row>
    <row r="1721" spans="14:17" x14ac:dyDescent="0.25">
      <c r="N1721" t="e">
        <f>VLOOKUP(B1721,'saldo z22k032'!D:F,3,FALSE)</f>
        <v>#N/A</v>
      </c>
      <c r="O1721" s="6" t="e">
        <f t="shared" si="108"/>
        <v>#N/A</v>
      </c>
      <c r="P1721" s="6" t="e">
        <f t="shared" si="109"/>
        <v>#N/A</v>
      </c>
      <c r="Q1721">
        <f t="shared" si="110"/>
        <v>0</v>
      </c>
    </row>
    <row r="1722" spans="14:17" x14ac:dyDescent="0.25">
      <c r="N1722" t="e">
        <f>VLOOKUP(B1722,'saldo z22k032'!D:F,3,FALSE)</f>
        <v>#N/A</v>
      </c>
      <c r="O1722" s="6" t="e">
        <f t="shared" si="108"/>
        <v>#N/A</v>
      </c>
      <c r="P1722" s="6" t="e">
        <f t="shared" si="109"/>
        <v>#N/A</v>
      </c>
      <c r="Q1722">
        <f t="shared" si="110"/>
        <v>0</v>
      </c>
    </row>
    <row r="1723" spans="14:17" x14ac:dyDescent="0.25">
      <c r="N1723" t="e">
        <f>VLOOKUP(B1723,'saldo z22k032'!D:F,3,FALSE)</f>
        <v>#N/A</v>
      </c>
      <c r="O1723" s="6" t="e">
        <f t="shared" si="108"/>
        <v>#N/A</v>
      </c>
      <c r="P1723" s="6" t="e">
        <f t="shared" si="109"/>
        <v>#N/A</v>
      </c>
      <c r="Q1723">
        <f t="shared" si="110"/>
        <v>0</v>
      </c>
    </row>
    <row r="1724" spans="14:17" x14ac:dyDescent="0.25">
      <c r="N1724" t="e">
        <f>VLOOKUP(B1724,'saldo z22k032'!D:F,3,FALSE)</f>
        <v>#N/A</v>
      </c>
      <c r="O1724" s="6" t="e">
        <f t="shared" si="108"/>
        <v>#N/A</v>
      </c>
      <c r="P1724" s="6" t="e">
        <f t="shared" si="109"/>
        <v>#N/A</v>
      </c>
      <c r="Q1724">
        <f t="shared" si="110"/>
        <v>0</v>
      </c>
    </row>
    <row r="1725" spans="14:17" x14ac:dyDescent="0.25">
      <c r="N1725" t="e">
        <f>VLOOKUP(B1725,'saldo z22k032'!D:F,3,FALSE)</f>
        <v>#N/A</v>
      </c>
      <c r="O1725" s="6" t="e">
        <f t="shared" si="108"/>
        <v>#N/A</v>
      </c>
      <c r="P1725" s="6" t="e">
        <f t="shared" si="109"/>
        <v>#N/A</v>
      </c>
      <c r="Q1725">
        <f t="shared" si="110"/>
        <v>0</v>
      </c>
    </row>
    <row r="1726" spans="14:17" x14ac:dyDescent="0.25">
      <c r="N1726" t="e">
        <f>VLOOKUP(B1726,'saldo z22k032'!D:F,3,FALSE)</f>
        <v>#N/A</v>
      </c>
      <c r="O1726" s="6" t="e">
        <f t="shared" si="108"/>
        <v>#N/A</v>
      </c>
      <c r="P1726" s="6" t="e">
        <f t="shared" si="109"/>
        <v>#N/A</v>
      </c>
      <c r="Q1726">
        <f t="shared" si="110"/>
        <v>0</v>
      </c>
    </row>
    <row r="1727" spans="14:17" x14ac:dyDescent="0.25">
      <c r="N1727" t="e">
        <f>VLOOKUP(B1727,'saldo z22k032'!D:F,3,FALSE)</f>
        <v>#N/A</v>
      </c>
      <c r="O1727" s="6" t="e">
        <f t="shared" si="108"/>
        <v>#N/A</v>
      </c>
      <c r="P1727" s="6" t="e">
        <f t="shared" si="109"/>
        <v>#N/A</v>
      </c>
      <c r="Q1727">
        <f t="shared" si="110"/>
        <v>0</v>
      </c>
    </row>
    <row r="1728" spans="14:17" x14ac:dyDescent="0.25">
      <c r="N1728" t="e">
        <f>VLOOKUP(B1728,'saldo z22k032'!D:F,3,FALSE)</f>
        <v>#N/A</v>
      </c>
      <c r="O1728" s="6" t="e">
        <f t="shared" si="108"/>
        <v>#N/A</v>
      </c>
      <c r="P1728" s="6" t="e">
        <f t="shared" si="109"/>
        <v>#N/A</v>
      </c>
      <c r="Q1728">
        <f t="shared" si="110"/>
        <v>0</v>
      </c>
    </row>
    <row r="1729" spans="14:17" x14ac:dyDescent="0.25">
      <c r="N1729" t="e">
        <f>VLOOKUP(B1729,'saldo z22k032'!D:F,3,FALSE)</f>
        <v>#N/A</v>
      </c>
      <c r="O1729" s="6" t="e">
        <f t="shared" si="108"/>
        <v>#N/A</v>
      </c>
      <c r="P1729" s="6" t="e">
        <f t="shared" si="109"/>
        <v>#N/A</v>
      </c>
      <c r="Q1729">
        <f t="shared" si="110"/>
        <v>0</v>
      </c>
    </row>
    <row r="1730" spans="14:17" x14ac:dyDescent="0.25">
      <c r="N1730" t="e">
        <f>VLOOKUP(B1730,'saldo z22k032'!D:F,3,FALSE)</f>
        <v>#N/A</v>
      </c>
      <c r="O1730" s="6" t="e">
        <f t="shared" si="108"/>
        <v>#N/A</v>
      </c>
      <c r="P1730" s="6" t="e">
        <f t="shared" si="109"/>
        <v>#N/A</v>
      </c>
      <c r="Q1730">
        <f t="shared" si="110"/>
        <v>0</v>
      </c>
    </row>
    <row r="1731" spans="14:17" x14ac:dyDescent="0.25">
      <c r="N1731" t="e">
        <f>VLOOKUP(B1731,'saldo z22k032'!D:F,3,FALSE)</f>
        <v>#N/A</v>
      </c>
      <c r="O1731" s="6" t="e">
        <f t="shared" si="108"/>
        <v>#N/A</v>
      </c>
      <c r="P1731" s="6" t="e">
        <f t="shared" si="109"/>
        <v>#N/A</v>
      </c>
      <c r="Q1731">
        <f t="shared" si="110"/>
        <v>0</v>
      </c>
    </row>
    <row r="1732" spans="14:17" x14ac:dyDescent="0.25">
      <c r="N1732" t="e">
        <f>VLOOKUP(B1732,'saldo z22k032'!D:F,3,FALSE)</f>
        <v>#N/A</v>
      </c>
      <c r="O1732" s="6" t="e">
        <f t="shared" si="108"/>
        <v>#N/A</v>
      </c>
      <c r="P1732" s="6" t="e">
        <f t="shared" si="109"/>
        <v>#N/A</v>
      </c>
      <c r="Q1732">
        <f t="shared" si="110"/>
        <v>0</v>
      </c>
    </row>
    <row r="1733" spans="14:17" x14ac:dyDescent="0.25">
      <c r="N1733" t="e">
        <f>VLOOKUP(B1733,'saldo z22k032'!D:F,3,FALSE)</f>
        <v>#N/A</v>
      </c>
      <c r="O1733" s="6" t="e">
        <f t="shared" si="108"/>
        <v>#N/A</v>
      </c>
      <c r="P1733" s="6" t="e">
        <f t="shared" si="109"/>
        <v>#N/A</v>
      </c>
      <c r="Q1733">
        <f t="shared" si="110"/>
        <v>0</v>
      </c>
    </row>
    <row r="1734" spans="14:17" x14ac:dyDescent="0.25">
      <c r="N1734" t="e">
        <f>VLOOKUP(B1734,'saldo z22k032'!D:F,3,FALSE)</f>
        <v>#N/A</v>
      </c>
      <c r="O1734" s="6" t="e">
        <f t="shared" si="108"/>
        <v>#N/A</v>
      </c>
      <c r="P1734" s="6" t="e">
        <f t="shared" si="109"/>
        <v>#N/A</v>
      </c>
      <c r="Q1734">
        <f t="shared" si="110"/>
        <v>0</v>
      </c>
    </row>
    <row r="1735" spans="14:17" x14ac:dyDescent="0.25">
      <c r="N1735" t="e">
        <f>VLOOKUP(B1735,'saldo z22k032'!D:F,3,FALSE)</f>
        <v>#N/A</v>
      </c>
      <c r="O1735" s="6" t="e">
        <f t="shared" si="108"/>
        <v>#N/A</v>
      </c>
      <c r="P1735" s="6" t="e">
        <f t="shared" si="109"/>
        <v>#N/A</v>
      </c>
      <c r="Q1735">
        <f t="shared" si="110"/>
        <v>0</v>
      </c>
    </row>
    <row r="1736" spans="14:17" x14ac:dyDescent="0.25">
      <c r="N1736" t="e">
        <f>VLOOKUP(B1736,'saldo z22k032'!D:F,3,FALSE)</f>
        <v>#N/A</v>
      </c>
      <c r="O1736" s="6" t="e">
        <f t="shared" si="108"/>
        <v>#N/A</v>
      </c>
      <c r="P1736" s="6" t="e">
        <f t="shared" si="109"/>
        <v>#N/A</v>
      </c>
      <c r="Q1736">
        <f t="shared" si="110"/>
        <v>0</v>
      </c>
    </row>
    <row r="1737" spans="14:17" x14ac:dyDescent="0.25">
      <c r="N1737" t="e">
        <f>VLOOKUP(B1737,'saldo z22k032'!D:F,3,FALSE)</f>
        <v>#N/A</v>
      </c>
      <c r="O1737" s="6" t="e">
        <f t="shared" si="108"/>
        <v>#N/A</v>
      </c>
      <c r="P1737" s="6" t="e">
        <f t="shared" si="109"/>
        <v>#N/A</v>
      </c>
      <c r="Q1737">
        <f t="shared" si="110"/>
        <v>0</v>
      </c>
    </row>
    <row r="1738" spans="14:17" x14ac:dyDescent="0.25">
      <c r="N1738" t="e">
        <f>VLOOKUP(B1738,'saldo z22k032'!D:F,3,FALSE)</f>
        <v>#N/A</v>
      </c>
      <c r="O1738" s="6" t="e">
        <f t="shared" si="108"/>
        <v>#N/A</v>
      </c>
      <c r="P1738" s="6" t="e">
        <f t="shared" si="109"/>
        <v>#N/A</v>
      </c>
      <c r="Q1738">
        <f t="shared" si="110"/>
        <v>0</v>
      </c>
    </row>
    <row r="1739" spans="14:17" x14ac:dyDescent="0.25">
      <c r="N1739" t="e">
        <f>VLOOKUP(B1739,'saldo z22k032'!D:F,3,FALSE)</f>
        <v>#N/A</v>
      </c>
      <c r="O1739" s="6" t="e">
        <f t="shared" si="108"/>
        <v>#N/A</v>
      </c>
      <c r="P1739" s="6" t="e">
        <f t="shared" si="109"/>
        <v>#N/A</v>
      </c>
      <c r="Q1739">
        <f t="shared" si="110"/>
        <v>0</v>
      </c>
    </row>
    <row r="1740" spans="14:17" x14ac:dyDescent="0.25">
      <c r="N1740" t="e">
        <f>VLOOKUP(B1740,'saldo z22k032'!D:F,3,FALSE)</f>
        <v>#N/A</v>
      </c>
      <c r="O1740" s="6" t="e">
        <f t="shared" si="108"/>
        <v>#N/A</v>
      </c>
      <c r="P1740" s="6" t="e">
        <f t="shared" si="109"/>
        <v>#N/A</v>
      </c>
      <c r="Q1740">
        <f t="shared" si="110"/>
        <v>0</v>
      </c>
    </row>
    <row r="1741" spans="14:17" x14ac:dyDescent="0.25">
      <c r="N1741" t="e">
        <f>VLOOKUP(B1741,'saldo z22k032'!D:F,3,FALSE)</f>
        <v>#N/A</v>
      </c>
      <c r="O1741" s="6" t="e">
        <f t="shared" si="108"/>
        <v>#N/A</v>
      </c>
      <c r="P1741" s="6" t="e">
        <f t="shared" si="109"/>
        <v>#N/A</v>
      </c>
      <c r="Q1741">
        <f t="shared" si="110"/>
        <v>0</v>
      </c>
    </row>
    <row r="1742" spans="14:17" x14ac:dyDescent="0.25">
      <c r="N1742" t="e">
        <f>VLOOKUP(B1742,'saldo z22k032'!D:F,3,FALSE)</f>
        <v>#N/A</v>
      </c>
      <c r="O1742" s="6" t="e">
        <f t="shared" si="108"/>
        <v>#N/A</v>
      </c>
      <c r="P1742" s="6" t="e">
        <f t="shared" si="109"/>
        <v>#N/A</v>
      </c>
      <c r="Q1742">
        <f t="shared" si="110"/>
        <v>0</v>
      </c>
    </row>
    <row r="1743" spans="14:17" x14ac:dyDescent="0.25">
      <c r="N1743" t="e">
        <f>VLOOKUP(B1743,'saldo z22k032'!D:F,3,FALSE)</f>
        <v>#N/A</v>
      </c>
      <c r="O1743" s="6" t="e">
        <f t="shared" si="108"/>
        <v>#N/A</v>
      </c>
      <c r="P1743" s="6" t="e">
        <f t="shared" si="109"/>
        <v>#N/A</v>
      </c>
      <c r="Q1743">
        <f t="shared" si="110"/>
        <v>0</v>
      </c>
    </row>
    <row r="1744" spans="14:17" x14ac:dyDescent="0.25">
      <c r="N1744" t="e">
        <f>VLOOKUP(B1744,'saldo z22k032'!D:F,3,FALSE)</f>
        <v>#N/A</v>
      </c>
      <c r="O1744" s="6" t="e">
        <f t="shared" si="108"/>
        <v>#N/A</v>
      </c>
      <c r="P1744" s="6" t="e">
        <f t="shared" si="109"/>
        <v>#N/A</v>
      </c>
      <c r="Q1744">
        <f t="shared" si="110"/>
        <v>0</v>
      </c>
    </row>
    <row r="1745" spans="14:17" x14ac:dyDescent="0.25">
      <c r="N1745" t="e">
        <f>VLOOKUP(B1745,'saldo z22k032'!D:F,3,FALSE)</f>
        <v>#N/A</v>
      </c>
      <c r="O1745" s="6" t="e">
        <f t="shared" si="108"/>
        <v>#N/A</v>
      </c>
      <c r="P1745" s="6" t="e">
        <f t="shared" si="109"/>
        <v>#N/A</v>
      </c>
      <c r="Q1745">
        <f t="shared" si="110"/>
        <v>0</v>
      </c>
    </row>
    <row r="1746" spans="14:17" x14ac:dyDescent="0.25">
      <c r="N1746" t="e">
        <f>VLOOKUP(B1746,'saldo z22k032'!D:F,3,FALSE)</f>
        <v>#N/A</v>
      </c>
      <c r="O1746" s="6" t="e">
        <f t="shared" si="108"/>
        <v>#N/A</v>
      </c>
      <c r="P1746" s="6" t="e">
        <f t="shared" si="109"/>
        <v>#N/A</v>
      </c>
      <c r="Q1746">
        <f t="shared" si="110"/>
        <v>0</v>
      </c>
    </row>
    <row r="1747" spans="14:17" x14ac:dyDescent="0.25">
      <c r="N1747" t="e">
        <f>VLOOKUP(B1747,'saldo z22k032'!D:F,3,FALSE)</f>
        <v>#N/A</v>
      </c>
      <c r="O1747" s="6" t="e">
        <f t="shared" si="108"/>
        <v>#N/A</v>
      </c>
      <c r="P1747" s="6" t="e">
        <f t="shared" si="109"/>
        <v>#N/A</v>
      </c>
      <c r="Q1747">
        <f t="shared" si="110"/>
        <v>0</v>
      </c>
    </row>
    <row r="1748" spans="14:17" x14ac:dyDescent="0.25">
      <c r="N1748" t="e">
        <f>VLOOKUP(B1748,'saldo z22k032'!D:F,3,FALSE)</f>
        <v>#N/A</v>
      </c>
      <c r="O1748" s="6" t="e">
        <f t="shared" si="108"/>
        <v>#N/A</v>
      </c>
      <c r="P1748" s="6" t="e">
        <f t="shared" si="109"/>
        <v>#N/A</v>
      </c>
      <c r="Q1748">
        <f t="shared" si="110"/>
        <v>0</v>
      </c>
    </row>
    <row r="1749" spans="14:17" x14ac:dyDescent="0.25">
      <c r="N1749" t="e">
        <f>VLOOKUP(B1749,'saldo z22k032'!D:F,3,FALSE)</f>
        <v>#N/A</v>
      </c>
      <c r="O1749" s="6" t="e">
        <f t="shared" si="108"/>
        <v>#N/A</v>
      </c>
      <c r="P1749" s="6" t="e">
        <f t="shared" si="109"/>
        <v>#N/A</v>
      </c>
      <c r="Q1749">
        <f t="shared" si="110"/>
        <v>0</v>
      </c>
    </row>
    <row r="1750" spans="14:17" x14ac:dyDescent="0.25">
      <c r="N1750" t="e">
        <f>VLOOKUP(B1750,'saldo z22k032'!D:F,3,FALSE)</f>
        <v>#N/A</v>
      </c>
      <c r="O1750" s="6" t="e">
        <f t="shared" si="108"/>
        <v>#N/A</v>
      </c>
      <c r="P1750" s="6" t="e">
        <f t="shared" si="109"/>
        <v>#N/A</v>
      </c>
      <c r="Q1750">
        <f t="shared" si="110"/>
        <v>0</v>
      </c>
    </row>
    <row r="1751" spans="14:17" x14ac:dyDescent="0.25">
      <c r="N1751" t="e">
        <f>VLOOKUP(B1751,'saldo z22k032'!D:F,3,FALSE)</f>
        <v>#N/A</v>
      </c>
      <c r="O1751" s="6" t="e">
        <f t="shared" si="108"/>
        <v>#N/A</v>
      </c>
      <c r="P1751" s="6" t="e">
        <f t="shared" si="109"/>
        <v>#N/A</v>
      </c>
      <c r="Q1751">
        <f t="shared" si="110"/>
        <v>0</v>
      </c>
    </row>
    <row r="1752" spans="14:17" x14ac:dyDescent="0.25">
      <c r="N1752" t="e">
        <f>VLOOKUP(B1752,'saldo z22k032'!D:F,3,FALSE)</f>
        <v>#N/A</v>
      </c>
      <c r="O1752" s="6" t="e">
        <f t="shared" si="108"/>
        <v>#N/A</v>
      </c>
      <c r="P1752" s="6" t="e">
        <f t="shared" si="109"/>
        <v>#N/A</v>
      </c>
      <c r="Q1752">
        <f t="shared" si="110"/>
        <v>0</v>
      </c>
    </row>
    <row r="1753" spans="14:17" x14ac:dyDescent="0.25">
      <c r="N1753" t="e">
        <f>VLOOKUP(B1753,'saldo z22k032'!D:F,3,FALSE)</f>
        <v>#N/A</v>
      </c>
      <c r="O1753" s="6" t="e">
        <f t="shared" si="108"/>
        <v>#N/A</v>
      </c>
      <c r="P1753" s="6" t="e">
        <f t="shared" si="109"/>
        <v>#N/A</v>
      </c>
      <c r="Q1753">
        <f t="shared" si="110"/>
        <v>0</v>
      </c>
    </row>
    <row r="1754" spans="14:17" x14ac:dyDescent="0.25">
      <c r="N1754" t="e">
        <f>VLOOKUP(B1754,'saldo z22k032'!D:F,3,FALSE)</f>
        <v>#N/A</v>
      </c>
      <c r="O1754" s="6" t="e">
        <f t="shared" si="108"/>
        <v>#N/A</v>
      </c>
      <c r="P1754" s="6" t="e">
        <f t="shared" si="109"/>
        <v>#N/A</v>
      </c>
      <c r="Q1754">
        <f t="shared" si="110"/>
        <v>0</v>
      </c>
    </row>
    <row r="1755" spans="14:17" x14ac:dyDescent="0.25">
      <c r="N1755" t="e">
        <f>VLOOKUP(B1755,'saldo z22k032'!D:F,3,FALSE)</f>
        <v>#N/A</v>
      </c>
      <c r="O1755" s="6" t="e">
        <f t="shared" si="108"/>
        <v>#N/A</v>
      </c>
      <c r="P1755" s="6" t="e">
        <f t="shared" si="109"/>
        <v>#N/A</v>
      </c>
      <c r="Q1755">
        <f t="shared" si="110"/>
        <v>0</v>
      </c>
    </row>
    <row r="1756" spans="14:17" x14ac:dyDescent="0.25">
      <c r="N1756" t="e">
        <f>VLOOKUP(B1756,'saldo z22k032'!D:F,3,FALSE)</f>
        <v>#N/A</v>
      </c>
      <c r="O1756" s="6" t="e">
        <f t="shared" si="108"/>
        <v>#N/A</v>
      </c>
      <c r="P1756" s="6" t="e">
        <f t="shared" si="109"/>
        <v>#N/A</v>
      </c>
      <c r="Q1756">
        <f t="shared" si="110"/>
        <v>0</v>
      </c>
    </row>
    <row r="1757" spans="14:17" x14ac:dyDescent="0.25">
      <c r="N1757" t="e">
        <f>VLOOKUP(B1757,'saldo z22k032'!D:F,3,FALSE)</f>
        <v>#N/A</v>
      </c>
      <c r="O1757" s="6" t="e">
        <f t="shared" ref="O1757:O1820" si="111">G1757-N1757</f>
        <v>#N/A</v>
      </c>
      <c r="P1757" s="6" t="e">
        <f t="shared" ref="P1757:P1820" si="112">O1757-M1757</f>
        <v>#N/A</v>
      </c>
      <c r="Q1757">
        <f t="shared" ref="Q1757:Q1820" si="113">A1757</f>
        <v>0</v>
      </c>
    </row>
    <row r="1758" spans="14:17" x14ac:dyDescent="0.25">
      <c r="N1758" t="e">
        <f>VLOOKUP(B1758,'saldo z22k032'!D:F,3,FALSE)</f>
        <v>#N/A</v>
      </c>
      <c r="O1758" s="6" t="e">
        <f t="shared" si="111"/>
        <v>#N/A</v>
      </c>
      <c r="P1758" s="6" t="e">
        <f t="shared" si="112"/>
        <v>#N/A</v>
      </c>
      <c r="Q1758">
        <f t="shared" si="113"/>
        <v>0</v>
      </c>
    </row>
    <row r="1759" spans="14:17" x14ac:dyDescent="0.25">
      <c r="N1759" t="e">
        <f>VLOOKUP(B1759,'saldo z22k032'!D:F,3,FALSE)</f>
        <v>#N/A</v>
      </c>
      <c r="O1759" s="6" t="e">
        <f t="shared" si="111"/>
        <v>#N/A</v>
      </c>
      <c r="P1759" s="6" t="e">
        <f t="shared" si="112"/>
        <v>#N/A</v>
      </c>
      <c r="Q1759">
        <f t="shared" si="113"/>
        <v>0</v>
      </c>
    </row>
    <row r="1760" spans="14:17" x14ac:dyDescent="0.25">
      <c r="N1760" t="e">
        <f>VLOOKUP(B1760,'saldo z22k032'!D:F,3,FALSE)</f>
        <v>#N/A</v>
      </c>
      <c r="O1760" s="6" t="e">
        <f t="shared" si="111"/>
        <v>#N/A</v>
      </c>
      <c r="P1760" s="6" t="e">
        <f t="shared" si="112"/>
        <v>#N/A</v>
      </c>
      <c r="Q1760">
        <f t="shared" si="113"/>
        <v>0</v>
      </c>
    </row>
    <row r="1761" spans="14:17" x14ac:dyDescent="0.25">
      <c r="N1761" t="e">
        <f>VLOOKUP(B1761,'saldo z22k032'!D:F,3,FALSE)</f>
        <v>#N/A</v>
      </c>
      <c r="O1761" s="6" t="e">
        <f t="shared" si="111"/>
        <v>#N/A</v>
      </c>
      <c r="P1761" s="6" t="e">
        <f t="shared" si="112"/>
        <v>#N/A</v>
      </c>
      <c r="Q1761">
        <f t="shared" si="113"/>
        <v>0</v>
      </c>
    </row>
    <row r="1762" spans="14:17" x14ac:dyDescent="0.25">
      <c r="N1762" t="e">
        <f>VLOOKUP(B1762,'saldo z22k032'!D:F,3,FALSE)</f>
        <v>#N/A</v>
      </c>
      <c r="O1762" s="6" t="e">
        <f t="shared" si="111"/>
        <v>#N/A</v>
      </c>
      <c r="P1762" s="6" t="e">
        <f t="shared" si="112"/>
        <v>#N/A</v>
      </c>
      <c r="Q1762">
        <f t="shared" si="113"/>
        <v>0</v>
      </c>
    </row>
    <row r="1763" spans="14:17" x14ac:dyDescent="0.25">
      <c r="N1763" t="e">
        <f>VLOOKUP(B1763,'saldo z22k032'!D:F,3,FALSE)</f>
        <v>#N/A</v>
      </c>
      <c r="O1763" s="6" t="e">
        <f t="shared" si="111"/>
        <v>#N/A</v>
      </c>
      <c r="P1763" s="6" t="e">
        <f t="shared" si="112"/>
        <v>#N/A</v>
      </c>
      <c r="Q1763">
        <f t="shared" si="113"/>
        <v>0</v>
      </c>
    </row>
    <row r="1764" spans="14:17" x14ac:dyDescent="0.25">
      <c r="N1764" t="e">
        <f>VLOOKUP(B1764,'saldo z22k032'!D:F,3,FALSE)</f>
        <v>#N/A</v>
      </c>
      <c r="O1764" s="6" t="e">
        <f t="shared" si="111"/>
        <v>#N/A</v>
      </c>
      <c r="P1764" s="6" t="e">
        <f t="shared" si="112"/>
        <v>#N/A</v>
      </c>
      <c r="Q1764">
        <f t="shared" si="113"/>
        <v>0</v>
      </c>
    </row>
    <row r="1765" spans="14:17" x14ac:dyDescent="0.25">
      <c r="N1765" t="e">
        <f>VLOOKUP(B1765,'saldo z22k032'!D:F,3,FALSE)</f>
        <v>#N/A</v>
      </c>
      <c r="O1765" s="6" t="e">
        <f t="shared" si="111"/>
        <v>#N/A</v>
      </c>
      <c r="P1765" s="6" t="e">
        <f t="shared" si="112"/>
        <v>#N/A</v>
      </c>
      <c r="Q1765">
        <f t="shared" si="113"/>
        <v>0</v>
      </c>
    </row>
    <row r="1766" spans="14:17" x14ac:dyDescent="0.25">
      <c r="N1766" t="e">
        <f>VLOOKUP(B1766,'saldo z22k032'!D:F,3,FALSE)</f>
        <v>#N/A</v>
      </c>
      <c r="O1766" s="6" t="e">
        <f t="shared" si="111"/>
        <v>#N/A</v>
      </c>
      <c r="P1766" s="6" t="e">
        <f t="shared" si="112"/>
        <v>#N/A</v>
      </c>
      <c r="Q1766">
        <f t="shared" si="113"/>
        <v>0</v>
      </c>
    </row>
    <row r="1767" spans="14:17" x14ac:dyDescent="0.25">
      <c r="N1767" t="e">
        <f>VLOOKUP(B1767,'saldo z22k032'!D:F,3,FALSE)</f>
        <v>#N/A</v>
      </c>
      <c r="O1767" s="6" t="e">
        <f t="shared" si="111"/>
        <v>#N/A</v>
      </c>
      <c r="P1767" s="6" t="e">
        <f t="shared" si="112"/>
        <v>#N/A</v>
      </c>
      <c r="Q1767">
        <f t="shared" si="113"/>
        <v>0</v>
      </c>
    </row>
    <row r="1768" spans="14:17" x14ac:dyDescent="0.25">
      <c r="N1768" t="e">
        <f>VLOOKUP(B1768,'saldo z22k032'!D:F,3,FALSE)</f>
        <v>#N/A</v>
      </c>
      <c r="O1768" s="6" t="e">
        <f t="shared" si="111"/>
        <v>#N/A</v>
      </c>
      <c r="P1768" s="6" t="e">
        <f t="shared" si="112"/>
        <v>#N/A</v>
      </c>
      <c r="Q1768">
        <f t="shared" si="113"/>
        <v>0</v>
      </c>
    </row>
    <row r="1769" spans="14:17" x14ac:dyDescent="0.25">
      <c r="N1769" t="e">
        <f>VLOOKUP(B1769,'saldo z22k032'!D:F,3,FALSE)</f>
        <v>#N/A</v>
      </c>
      <c r="O1769" s="6" t="e">
        <f t="shared" si="111"/>
        <v>#N/A</v>
      </c>
      <c r="P1769" s="6" t="e">
        <f t="shared" si="112"/>
        <v>#N/A</v>
      </c>
      <c r="Q1769">
        <f t="shared" si="113"/>
        <v>0</v>
      </c>
    </row>
    <row r="1770" spans="14:17" x14ac:dyDescent="0.25">
      <c r="N1770" t="e">
        <f>VLOOKUP(B1770,'saldo z22k032'!D:F,3,FALSE)</f>
        <v>#N/A</v>
      </c>
      <c r="O1770" s="6" t="e">
        <f t="shared" si="111"/>
        <v>#N/A</v>
      </c>
      <c r="P1770" s="6" t="e">
        <f t="shared" si="112"/>
        <v>#N/A</v>
      </c>
      <c r="Q1770">
        <f t="shared" si="113"/>
        <v>0</v>
      </c>
    </row>
    <row r="1771" spans="14:17" x14ac:dyDescent="0.25">
      <c r="N1771" t="e">
        <f>VLOOKUP(B1771,'saldo z22k032'!D:F,3,FALSE)</f>
        <v>#N/A</v>
      </c>
      <c r="O1771" s="6" t="e">
        <f t="shared" si="111"/>
        <v>#N/A</v>
      </c>
      <c r="P1771" s="6" t="e">
        <f t="shared" si="112"/>
        <v>#N/A</v>
      </c>
      <c r="Q1771">
        <f t="shared" si="113"/>
        <v>0</v>
      </c>
    </row>
    <row r="1772" spans="14:17" x14ac:dyDescent="0.25">
      <c r="N1772" t="e">
        <f>VLOOKUP(B1772,'saldo z22k032'!D:F,3,FALSE)</f>
        <v>#N/A</v>
      </c>
      <c r="O1772" s="6" t="e">
        <f t="shared" si="111"/>
        <v>#N/A</v>
      </c>
      <c r="P1772" s="6" t="e">
        <f t="shared" si="112"/>
        <v>#N/A</v>
      </c>
      <c r="Q1772">
        <f t="shared" si="113"/>
        <v>0</v>
      </c>
    </row>
    <row r="1773" spans="14:17" x14ac:dyDescent="0.25">
      <c r="N1773" t="e">
        <f>VLOOKUP(B1773,'saldo z22k032'!D:F,3,FALSE)</f>
        <v>#N/A</v>
      </c>
      <c r="O1773" s="6" t="e">
        <f t="shared" si="111"/>
        <v>#N/A</v>
      </c>
      <c r="P1773" s="6" t="e">
        <f t="shared" si="112"/>
        <v>#N/A</v>
      </c>
      <c r="Q1773">
        <f t="shared" si="113"/>
        <v>0</v>
      </c>
    </row>
    <row r="1774" spans="14:17" x14ac:dyDescent="0.25">
      <c r="N1774" t="e">
        <f>VLOOKUP(B1774,'saldo z22k032'!D:F,3,FALSE)</f>
        <v>#N/A</v>
      </c>
      <c r="O1774" s="6" t="e">
        <f t="shared" si="111"/>
        <v>#N/A</v>
      </c>
      <c r="P1774" s="6" t="e">
        <f t="shared" si="112"/>
        <v>#N/A</v>
      </c>
      <c r="Q1774">
        <f t="shared" si="113"/>
        <v>0</v>
      </c>
    </row>
    <row r="1775" spans="14:17" x14ac:dyDescent="0.25">
      <c r="N1775" t="e">
        <f>VLOOKUP(B1775,'saldo z22k032'!D:F,3,FALSE)</f>
        <v>#N/A</v>
      </c>
      <c r="O1775" s="6" t="e">
        <f t="shared" si="111"/>
        <v>#N/A</v>
      </c>
      <c r="P1775" s="6" t="e">
        <f t="shared" si="112"/>
        <v>#N/A</v>
      </c>
      <c r="Q1775">
        <f t="shared" si="113"/>
        <v>0</v>
      </c>
    </row>
    <row r="1776" spans="14:17" x14ac:dyDescent="0.25">
      <c r="N1776" t="e">
        <f>VLOOKUP(B1776,'saldo z22k032'!D:F,3,FALSE)</f>
        <v>#N/A</v>
      </c>
      <c r="O1776" s="6" t="e">
        <f t="shared" si="111"/>
        <v>#N/A</v>
      </c>
      <c r="P1776" s="6" t="e">
        <f t="shared" si="112"/>
        <v>#N/A</v>
      </c>
      <c r="Q1776">
        <f t="shared" si="113"/>
        <v>0</v>
      </c>
    </row>
    <row r="1777" spans="14:17" x14ac:dyDescent="0.25">
      <c r="N1777" t="e">
        <f>VLOOKUP(B1777,'saldo z22k032'!D:F,3,FALSE)</f>
        <v>#N/A</v>
      </c>
      <c r="O1777" s="6" t="e">
        <f t="shared" si="111"/>
        <v>#N/A</v>
      </c>
      <c r="P1777" s="6" t="e">
        <f t="shared" si="112"/>
        <v>#N/A</v>
      </c>
      <c r="Q1777">
        <f t="shared" si="113"/>
        <v>0</v>
      </c>
    </row>
    <row r="1778" spans="14:17" x14ac:dyDescent="0.25">
      <c r="N1778" t="e">
        <f>VLOOKUP(B1778,'saldo z22k032'!D:F,3,FALSE)</f>
        <v>#N/A</v>
      </c>
      <c r="O1778" s="6" t="e">
        <f t="shared" si="111"/>
        <v>#N/A</v>
      </c>
      <c r="P1778" s="6" t="e">
        <f t="shared" si="112"/>
        <v>#N/A</v>
      </c>
      <c r="Q1778">
        <f t="shared" si="113"/>
        <v>0</v>
      </c>
    </row>
    <row r="1779" spans="14:17" x14ac:dyDescent="0.25">
      <c r="N1779" t="e">
        <f>VLOOKUP(B1779,'saldo z22k032'!D:F,3,FALSE)</f>
        <v>#N/A</v>
      </c>
      <c r="O1779" s="6" t="e">
        <f t="shared" si="111"/>
        <v>#N/A</v>
      </c>
      <c r="P1779" s="6" t="e">
        <f t="shared" si="112"/>
        <v>#N/A</v>
      </c>
      <c r="Q1779">
        <f t="shared" si="113"/>
        <v>0</v>
      </c>
    </row>
    <row r="1780" spans="14:17" x14ac:dyDescent="0.25">
      <c r="N1780" t="e">
        <f>VLOOKUP(B1780,'saldo z22k032'!D:F,3,FALSE)</f>
        <v>#N/A</v>
      </c>
      <c r="O1780" s="6" t="e">
        <f t="shared" si="111"/>
        <v>#N/A</v>
      </c>
      <c r="P1780" s="6" t="e">
        <f t="shared" si="112"/>
        <v>#N/A</v>
      </c>
      <c r="Q1780">
        <f t="shared" si="113"/>
        <v>0</v>
      </c>
    </row>
    <row r="1781" spans="14:17" x14ac:dyDescent="0.25">
      <c r="N1781" t="e">
        <f>VLOOKUP(B1781,'saldo z22k032'!D:F,3,FALSE)</f>
        <v>#N/A</v>
      </c>
      <c r="O1781" s="6" t="e">
        <f t="shared" si="111"/>
        <v>#N/A</v>
      </c>
      <c r="P1781" s="6" t="e">
        <f t="shared" si="112"/>
        <v>#N/A</v>
      </c>
      <c r="Q1781">
        <f t="shared" si="113"/>
        <v>0</v>
      </c>
    </row>
    <row r="1782" spans="14:17" x14ac:dyDescent="0.25">
      <c r="N1782" t="e">
        <f>VLOOKUP(B1782,'saldo z22k032'!D:F,3,FALSE)</f>
        <v>#N/A</v>
      </c>
      <c r="O1782" s="6" t="e">
        <f t="shared" si="111"/>
        <v>#N/A</v>
      </c>
      <c r="P1782" s="6" t="e">
        <f t="shared" si="112"/>
        <v>#N/A</v>
      </c>
      <c r="Q1782">
        <f t="shared" si="113"/>
        <v>0</v>
      </c>
    </row>
    <row r="1783" spans="14:17" x14ac:dyDescent="0.25">
      <c r="N1783" t="e">
        <f>VLOOKUP(B1783,'saldo z22k032'!D:F,3,FALSE)</f>
        <v>#N/A</v>
      </c>
      <c r="O1783" s="6" t="e">
        <f t="shared" si="111"/>
        <v>#N/A</v>
      </c>
      <c r="P1783" s="6" t="e">
        <f t="shared" si="112"/>
        <v>#N/A</v>
      </c>
      <c r="Q1783">
        <f t="shared" si="113"/>
        <v>0</v>
      </c>
    </row>
    <row r="1784" spans="14:17" x14ac:dyDescent="0.25">
      <c r="N1784" t="e">
        <f>VLOOKUP(B1784,'saldo z22k032'!D:F,3,FALSE)</f>
        <v>#N/A</v>
      </c>
      <c r="O1784" s="6" t="e">
        <f t="shared" si="111"/>
        <v>#N/A</v>
      </c>
      <c r="P1784" s="6" t="e">
        <f t="shared" si="112"/>
        <v>#N/A</v>
      </c>
      <c r="Q1784">
        <f t="shared" si="113"/>
        <v>0</v>
      </c>
    </row>
    <row r="1785" spans="14:17" x14ac:dyDescent="0.25">
      <c r="N1785" t="e">
        <f>VLOOKUP(B1785,'saldo z22k032'!D:F,3,FALSE)</f>
        <v>#N/A</v>
      </c>
      <c r="O1785" s="6" t="e">
        <f t="shared" si="111"/>
        <v>#N/A</v>
      </c>
      <c r="P1785" s="6" t="e">
        <f t="shared" si="112"/>
        <v>#N/A</v>
      </c>
      <c r="Q1785">
        <f t="shared" si="113"/>
        <v>0</v>
      </c>
    </row>
    <row r="1786" spans="14:17" x14ac:dyDescent="0.25">
      <c r="N1786" t="e">
        <f>VLOOKUP(B1786,'saldo z22k032'!D:F,3,FALSE)</f>
        <v>#N/A</v>
      </c>
      <c r="O1786" s="6" t="e">
        <f t="shared" si="111"/>
        <v>#N/A</v>
      </c>
      <c r="P1786" s="6" t="e">
        <f t="shared" si="112"/>
        <v>#N/A</v>
      </c>
      <c r="Q1786">
        <f t="shared" si="113"/>
        <v>0</v>
      </c>
    </row>
    <row r="1787" spans="14:17" x14ac:dyDescent="0.25">
      <c r="N1787" t="e">
        <f>VLOOKUP(B1787,'saldo z22k032'!D:F,3,FALSE)</f>
        <v>#N/A</v>
      </c>
      <c r="O1787" s="6" t="e">
        <f t="shared" si="111"/>
        <v>#N/A</v>
      </c>
      <c r="P1787" s="6" t="e">
        <f t="shared" si="112"/>
        <v>#N/A</v>
      </c>
      <c r="Q1787">
        <f t="shared" si="113"/>
        <v>0</v>
      </c>
    </row>
    <row r="1788" spans="14:17" x14ac:dyDescent="0.25">
      <c r="N1788" t="e">
        <f>VLOOKUP(B1788,'saldo z22k032'!D:F,3,FALSE)</f>
        <v>#N/A</v>
      </c>
      <c r="O1788" s="6" t="e">
        <f t="shared" si="111"/>
        <v>#N/A</v>
      </c>
      <c r="P1788" s="6" t="e">
        <f t="shared" si="112"/>
        <v>#N/A</v>
      </c>
      <c r="Q1788">
        <f t="shared" si="113"/>
        <v>0</v>
      </c>
    </row>
    <row r="1789" spans="14:17" x14ac:dyDescent="0.25">
      <c r="N1789" t="e">
        <f>VLOOKUP(B1789,'saldo z22k032'!D:F,3,FALSE)</f>
        <v>#N/A</v>
      </c>
      <c r="O1789" s="6" t="e">
        <f t="shared" si="111"/>
        <v>#N/A</v>
      </c>
      <c r="P1789" s="6" t="e">
        <f t="shared" si="112"/>
        <v>#N/A</v>
      </c>
      <c r="Q1789">
        <f t="shared" si="113"/>
        <v>0</v>
      </c>
    </row>
    <row r="1790" spans="14:17" x14ac:dyDescent="0.25">
      <c r="N1790" t="e">
        <f>VLOOKUP(B1790,'saldo z22k032'!D:F,3,FALSE)</f>
        <v>#N/A</v>
      </c>
      <c r="O1790" s="6" t="e">
        <f t="shared" si="111"/>
        <v>#N/A</v>
      </c>
      <c r="P1790" s="6" t="e">
        <f t="shared" si="112"/>
        <v>#N/A</v>
      </c>
      <c r="Q1790">
        <f t="shared" si="113"/>
        <v>0</v>
      </c>
    </row>
    <row r="1791" spans="14:17" x14ac:dyDescent="0.25">
      <c r="N1791" t="e">
        <f>VLOOKUP(B1791,'saldo z22k032'!D:F,3,FALSE)</f>
        <v>#N/A</v>
      </c>
      <c r="O1791" s="6" t="e">
        <f t="shared" si="111"/>
        <v>#N/A</v>
      </c>
      <c r="P1791" s="6" t="e">
        <f t="shared" si="112"/>
        <v>#N/A</v>
      </c>
      <c r="Q1791">
        <f t="shared" si="113"/>
        <v>0</v>
      </c>
    </row>
    <row r="1792" spans="14:17" x14ac:dyDescent="0.25">
      <c r="N1792" t="e">
        <f>VLOOKUP(B1792,'saldo z22k032'!D:F,3,FALSE)</f>
        <v>#N/A</v>
      </c>
      <c r="O1792" s="6" t="e">
        <f t="shared" si="111"/>
        <v>#N/A</v>
      </c>
      <c r="P1792" s="6" t="e">
        <f t="shared" si="112"/>
        <v>#N/A</v>
      </c>
      <c r="Q1792">
        <f t="shared" si="113"/>
        <v>0</v>
      </c>
    </row>
    <row r="1793" spans="14:17" x14ac:dyDescent="0.25">
      <c r="N1793" t="e">
        <f>VLOOKUP(B1793,'saldo z22k032'!D:F,3,FALSE)</f>
        <v>#N/A</v>
      </c>
      <c r="O1793" s="6" t="e">
        <f t="shared" si="111"/>
        <v>#N/A</v>
      </c>
      <c r="P1793" s="6" t="e">
        <f t="shared" si="112"/>
        <v>#N/A</v>
      </c>
      <c r="Q1793">
        <f t="shared" si="113"/>
        <v>0</v>
      </c>
    </row>
    <row r="1794" spans="14:17" x14ac:dyDescent="0.25">
      <c r="N1794" t="e">
        <f>VLOOKUP(B1794,'saldo z22k032'!D:F,3,FALSE)</f>
        <v>#N/A</v>
      </c>
      <c r="O1794" s="6" t="e">
        <f t="shared" si="111"/>
        <v>#N/A</v>
      </c>
      <c r="P1794" s="6" t="e">
        <f t="shared" si="112"/>
        <v>#N/A</v>
      </c>
      <c r="Q1794">
        <f t="shared" si="113"/>
        <v>0</v>
      </c>
    </row>
    <row r="1795" spans="14:17" x14ac:dyDescent="0.25">
      <c r="N1795" t="e">
        <f>VLOOKUP(B1795,'saldo z22k032'!D:F,3,FALSE)</f>
        <v>#N/A</v>
      </c>
      <c r="O1795" s="6" t="e">
        <f t="shared" si="111"/>
        <v>#N/A</v>
      </c>
      <c r="P1795" s="6" t="e">
        <f t="shared" si="112"/>
        <v>#N/A</v>
      </c>
      <c r="Q1795">
        <f t="shared" si="113"/>
        <v>0</v>
      </c>
    </row>
    <row r="1796" spans="14:17" x14ac:dyDescent="0.25">
      <c r="N1796" t="e">
        <f>VLOOKUP(B1796,'saldo z22k032'!D:F,3,FALSE)</f>
        <v>#N/A</v>
      </c>
      <c r="O1796" s="6" t="e">
        <f t="shared" si="111"/>
        <v>#N/A</v>
      </c>
      <c r="P1796" s="6" t="e">
        <f t="shared" si="112"/>
        <v>#N/A</v>
      </c>
      <c r="Q1796">
        <f t="shared" si="113"/>
        <v>0</v>
      </c>
    </row>
    <row r="1797" spans="14:17" x14ac:dyDescent="0.25">
      <c r="N1797" t="e">
        <f>VLOOKUP(B1797,'saldo z22k032'!D:F,3,FALSE)</f>
        <v>#N/A</v>
      </c>
      <c r="O1797" s="6" t="e">
        <f t="shared" si="111"/>
        <v>#N/A</v>
      </c>
      <c r="P1797" s="6" t="e">
        <f t="shared" si="112"/>
        <v>#N/A</v>
      </c>
      <c r="Q1797">
        <f t="shared" si="113"/>
        <v>0</v>
      </c>
    </row>
    <row r="1798" spans="14:17" x14ac:dyDescent="0.25">
      <c r="N1798" t="e">
        <f>VLOOKUP(B1798,'saldo z22k032'!D:F,3,FALSE)</f>
        <v>#N/A</v>
      </c>
      <c r="O1798" s="6" t="e">
        <f t="shared" si="111"/>
        <v>#N/A</v>
      </c>
      <c r="P1798" s="6" t="e">
        <f t="shared" si="112"/>
        <v>#N/A</v>
      </c>
      <c r="Q1798">
        <f t="shared" si="113"/>
        <v>0</v>
      </c>
    </row>
    <row r="1799" spans="14:17" x14ac:dyDescent="0.25">
      <c r="N1799" t="e">
        <f>VLOOKUP(B1799,'saldo z22k032'!D:F,3,FALSE)</f>
        <v>#N/A</v>
      </c>
      <c r="O1799" s="6" t="e">
        <f t="shared" si="111"/>
        <v>#N/A</v>
      </c>
      <c r="P1799" s="6" t="e">
        <f t="shared" si="112"/>
        <v>#N/A</v>
      </c>
      <c r="Q1799">
        <f t="shared" si="113"/>
        <v>0</v>
      </c>
    </row>
    <row r="1800" spans="14:17" x14ac:dyDescent="0.25">
      <c r="N1800" t="e">
        <f>VLOOKUP(B1800,'saldo z22k032'!D:F,3,FALSE)</f>
        <v>#N/A</v>
      </c>
      <c r="O1800" s="6" t="e">
        <f t="shared" si="111"/>
        <v>#N/A</v>
      </c>
      <c r="P1800" s="6" t="e">
        <f t="shared" si="112"/>
        <v>#N/A</v>
      </c>
      <c r="Q1800">
        <f t="shared" si="113"/>
        <v>0</v>
      </c>
    </row>
    <row r="1801" spans="14:17" x14ac:dyDescent="0.25">
      <c r="N1801" t="e">
        <f>VLOOKUP(B1801,'saldo z22k032'!D:F,3,FALSE)</f>
        <v>#N/A</v>
      </c>
      <c r="O1801" s="6" t="e">
        <f t="shared" si="111"/>
        <v>#N/A</v>
      </c>
      <c r="P1801" s="6" t="e">
        <f t="shared" si="112"/>
        <v>#N/A</v>
      </c>
      <c r="Q1801">
        <f t="shared" si="113"/>
        <v>0</v>
      </c>
    </row>
    <row r="1802" spans="14:17" x14ac:dyDescent="0.25">
      <c r="N1802" t="e">
        <f>VLOOKUP(B1802,'saldo z22k032'!D:F,3,FALSE)</f>
        <v>#N/A</v>
      </c>
      <c r="O1802" s="6" t="e">
        <f t="shared" si="111"/>
        <v>#N/A</v>
      </c>
      <c r="P1802" s="6" t="e">
        <f t="shared" si="112"/>
        <v>#N/A</v>
      </c>
      <c r="Q1802">
        <f t="shared" si="113"/>
        <v>0</v>
      </c>
    </row>
    <row r="1803" spans="14:17" x14ac:dyDescent="0.25">
      <c r="N1803" t="e">
        <f>VLOOKUP(B1803,'saldo z22k032'!D:F,3,FALSE)</f>
        <v>#N/A</v>
      </c>
      <c r="O1803" s="6" t="e">
        <f t="shared" si="111"/>
        <v>#N/A</v>
      </c>
      <c r="P1803" s="6" t="e">
        <f t="shared" si="112"/>
        <v>#N/A</v>
      </c>
      <c r="Q1803">
        <f t="shared" si="113"/>
        <v>0</v>
      </c>
    </row>
    <row r="1804" spans="14:17" x14ac:dyDescent="0.25">
      <c r="N1804" t="e">
        <f>VLOOKUP(B1804,'saldo z22k032'!D:F,3,FALSE)</f>
        <v>#N/A</v>
      </c>
      <c r="O1804" s="6" t="e">
        <f t="shared" si="111"/>
        <v>#N/A</v>
      </c>
      <c r="P1804" s="6" t="e">
        <f t="shared" si="112"/>
        <v>#N/A</v>
      </c>
      <c r="Q1804">
        <f t="shared" si="113"/>
        <v>0</v>
      </c>
    </row>
    <row r="1805" spans="14:17" x14ac:dyDescent="0.25">
      <c r="N1805" t="e">
        <f>VLOOKUP(B1805,'saldo z22k032'!D:F,3,FALSE)</f>
        <v>#N/A</v>
      </c>
      <c r="O1805" s="6" t="e">
        <f t="shared" si="111"/>
        <v>#N/A</v>
      </c>
      <c r="P1805" s="6" t="e">
        <f t="shared" si="112"/>
        <v>#N/A</v>
      </c>
      <c r="Q1805">
        <f t="shared" si="113"/>
        <v>0</v>
      </c>
    </row>
    <row r="1806" spans="14:17" x14ac:dyDescent="0.25">
      <c r="N1806" t="e">
        <f>VLOOKUP(B1806,'saldo z22k032'!D:F,3,FALSE)</f>
        <v>#N/A</v>
      </c>
      <c r="O1806" s="6" t="e">
        <f t="shared" si="111"/>
        <v>#N/A</v>
      </c>
      <c r="P1806" s="6" t="e">
        <f t="shared" si="112"/>
        <v>#N/A</v>
      </c>
      <c r="Q1806">
        <f t="shared" si="113"/>
        <v>0</v>
      </c>
    </row>
    <row r="1807" spans="14:17" x14ac:dyDescent="0.25">
      <c r="N1807" t="e">
        <f>VLOOKUP(B1807,'saldo z22k032'!D:F,3,FALSE)</f>
        <v>#N/A</v>
      </c>
      <c r="O1807" s="6" t="e">
        <f t="shared" si="111"/>
        <v>#N/A</v>
      </c>
      <c r="P1807" s="6" t="e">
        <f t="shared" si="112"/>
        <v>#N/A</v>
      </c>
      <c r="Q1807">
        <f t="shared" si="113"/>
        <v>0</v>
      </c>
    </row>
    <row r="1808" spans="14:17" x14ac:dyDescent="0.25">
      <c r="N1808" t="e">
        <f>VLOOKUP(B1808,'saldo z22k032'!D:F,3,FALSE)</f>
        <v>#N/A</v>
      </c>
      <c r="O1808" s="6" t="e">
        <f t="shared" si="111"/>
        <v>#N/A</v>
      </c>
      <c r="P1808" s="6" t="e">
        <f t="shared" si="112"/>
        <v>#N/A</v>
      </c>
      <c r="Q1808">
        <f t="shared" si="113"/>
        <v>0</v>
      </c>
    </row>
    <row r="1809" spans="14:17" x14ac:dyDescent="0.25">
      <c r="N1809" t="e">
        <f>VLOOKUP(B1809,'saldo z22k032'!D:F,3,FALSE)</f>
        <v>#N/A</v>
      </c>
      <c r="O1809" s="6" t="e">
        <f t="shared" si="111"/>
        <v>#N/A</v>
      </c>
      <c r="P1809" s="6" t="e">
        <f t="shared" si="112"/>
        <v>#N/A</v>
      </c>
      <c r="Q1809">
        <f t="shared" si="113"/>
        <v>0</v>
      </c>
    </row>
    <row r="1810" spans="14:17" x14ac:dyDescent="0.25">
      <c r="N1810" t="e">
        <f>VLOOKUP(B1810,'saldo z22k032'!D:F,3,FALSE)</f>
        <v>#N/A</v>
      </c>
      <c r="O1810" s="6" t="e">
        <f t="shared" si="111"/>
        <v>#N/A</v>
      </c>
      <c r="P1810" s="6" t="e">
        <f t="shared" si="112"/>
        <v>#N/A</v>
      </c>
      <c r="Q1810">
        <f t="shared" si="113"/>
        <v>0</v>
      </c>
    </row>
    <row r="1811" spans="14:17" x14ac:dyDescent="0.25">
      <c r="N1811" t="e">
        <f>VLOOKUP(B1811,'saldo z22k032'!D:F,3,FALSE)</f>
        <v>#N/A</v>
      </c>
      <c r="O1811" s="6" t="e">
        <f t="shared" si="111"/>
        <v>#N/A</v>
      </c>
      <c r="P1811" s="6" t="e">
        <f t="shared" si="112"/>
        <v>#N/A</v>
      </c>
      <c r="Q1811">
        <f t="shared" si="113"/>
        <v>0</v>
      </c>
    </row>
    <row r="1812" spans="14:17" x14ac:dyDescent="0.25">
      <c r="N1812" t="e">
        <f>VLOOKUP(B1812,'saldo z22k032'!D:F,3,FALSE)</f>
        <v>#N/A</v>
      </c>
      <c r="O1812" s="6" t="e">
        <f t="shared" si="111"/>
        <v>#N/A</v>
      </c>
      <c r="P1812" s="6" t="e">
        <f t="shared" si="112"/>
        <v>#N/A</v>
      </c>
      <c r="Q1812">
        <f t="shared" si="113"/>
        <v>0</v>
      </c>
    </row>
    <row r="1813" spans="14:17" x14ac:dyDescent="0.25">
      <c r="N1813" t="e">
        <f>VLOOKUP(B1813,'saldo z22k032'!D:F,3,FALSE)</f>
        <v>#N/A</v>
      </c>
      <c r="O1813" s="6" t="e">
        <f t="shared" si="111"/>
        <v>#N/A</v>
      </c>
      <c r="P1813" s="6" t="e">
        <f t="shared" si="112"/>
        <v>#N/A</v>
      </c>
      <c r="Q1813">
        <f t="shared" si="113"/>
        <v>0</v>
      </c>
    </row>
    <row r="1814" spans="14:17" x14ac:dyDescent="0.25">
      <c r="N1814" t="e">
        <f>VLOOKUP(B1814,'saldo z22k032'!D:F,3,FALSE)</f>
        <v>#N/A</v>
      </c>
      <c r="O1814" s="6" t="e">
        <f t="shared" si="111"/>
        <v>#N/A</v>
      </c>
      <c r="P1814" s="6" t="e">
        <f t="shared" si="112"/>
        <v>#N/A</v>
      </c>
      <c r="Q1814">
        <f t="shared" si="113"/>
        <v>0</v>
      </c>
    </row>
    <row r="1815" spans="14:17" x14ac:dyDescent="0.25">
      <c r="N1815" t="e">
        <f>VLOOKUP(B1815,'saldo z22k032'!D:F,3,FALSE)</f>
        <v>#N/A</v>
      </c>
      <c r="O1815" s="6" t="e">
        <f t="shared" si="111"/>
        <v>#N/A</v>
      </c>
      <c r="P1815" s="6" t="e">
        <f t="shared" si="112"/>
        <v>#N/A</v>
      </c>
      <c r="Q1815">
        <f t="shared" si="113"/>
        <v>0</v>
      </c>
    </row>
    <row r="1816" spans="14:17" x14ac:dyDescent="0.25">
      <c r="N1816" t="e">
        <f>VLOOKUP(B1816,'saldo z22k032'!D:F,3,FALSE)</f>
        <v>#N/A</v>
      </c>
      <c r="O1816" s="6" t="e">
        <f t="shared" si="111"/>
        <v>#N/A</v>
      </c>
      <c r="P1816" s="6" t="e">
        <f t="shared" si="112"/>
        <v>#N/A</v>
      </c>
      <c r="Q1816">
        <f t="shared" si="113"/>
        <v>0</v>
      </c>
    </row>
    <row r="1817" spans="14:17" x14ac:dyDescent="0.25">
      <c r="N1817" t="e">
        <f>VLOOKUP(B1817,'saldo z22k032'!D:F,3,FALSE)</f>
        <v>#N/A</v>
      </c>
      <c r="O1817" s="6" t="e">
        <f t="shared" si="111"/>
        <v>#N/A</v>
      </c>
      <c r="P1817" s="6" t="e">
        <f t="shared" si="112"/>
        <v>#N/A</v>
      </c>
      <c r="Q1817">
        <f t="shared" si="113"/>
        <v>0</v>
      </c>
    </row>
    <row r="1818" spans="14:17" x14ac:dyDescent="0.25">
      <c r="N1818" t="e">
        <f>VLOOKUP(B1818,'saldo z22k032'!D:F,3,FALSE)</f>
        <v>#N/A</v>
      </c>
      <c r="O1818" s="6" t="e">
        <f t="shared" si="111"/>
        <v>#N/A</v>
      </c>
      <c r="P1818" s="6" t="e">
        <f t="shared" si="112"/>
        <v>#N/A</v>
      </c>
      <c r="Q1818">
        <f t="shared" si="113"/>
        <v>0</v>
      </c>
    </row>
    <row r="1819" spans="14:17" x14ac:dyDescent="0.25">
      <c r="N1819" t="e">
        <f>VLOOKUP(B1819,'saldo z22k032'!D:F,3,FALSE)</f>
        <v>#N/A</v>
      </c>
      <c r="O1819" s="6" t="e">
        <f t="shared" si="111"/>
        <v>#N/A</v>
      </c>
      <c r="P1819" s="6" t="e">
        <f t="shared" si="112"/>
        <v>#N/A</v>
      </c>
      <c r="Q1819">
        <f t="shared" si="113"/>
        <v>0</v>
      </c>
    </row>
    <row r="1820" spans="14:17" x14ac:dyDescent="0.25">
      <c r="N1820" t="e">
        <f>VLOOKUP(B1820,'saldo z22k032'!D:F,3,FALSE)</f>
        <v>#N/A</v>
      </c>
      <c r="O1820" s="6" t="e">
        <f t="shared" si="111"/>
        <v>#N/A</v>
      </c>
      <c r="P1820" s="6" t="e">
        <f t="shared" si="112"/>
        <v>#N/A</v>
      </c>
      <c r="Q1820">
        <f t="shared" si="113"/>
        <v>0</v>
      </c>
    </row>
    <row r="1821" spans="14:17" x14ac:dyDescent="0.25">
      <c r="N1821" t="e">
        <f>VLOOKUP(B1821,'saldo z22k032'!D:F,3,FALSE)</f>
        <v>#N/A</v>
      </c>
      <c r="O1821" s="6" t="e">
        <f t="shared" ref="O1821:O1843" si="114">G1821-N1821</f>
        <v>#N/A</v>
      </c>
      <c r="P1821" s="6" t="e">
        <f t="shared" ref="P1821:P1843" si="115">O1821-M1821</f>
        <v>#N/A</v>
      </c>
      <c r="Q1821">
        <f t="shared" ref="Q1821:Q1843" si="116">A1821</f>
        <v>0</v>
      </c>
    </row>
    <row r="1822" spans="14:17" x14ac:dyDescent="0.25">
      <c r="N1822" t="e">
        <f>VLOOKUP(B1822,'saldo z22k032'!D:F,3,FALSE)</f>
        <v>#N/A</v>
      </c>
      <c r="O1822" s="6" t="e">
        <f t="shared" si="114"/>
        <v>#N/A</v>
      </c>
      <c r="P1822" s="6" t="e">
        <f t="shared" si="115"/>
        <v>#N/A</v>
      </c>
      <c r="Q1822">
        <f t="shared" si="116"/>
        <v>0</v>
      </c>
    </row>
    <row r="1823" spans="14:17" x14ac:dyDescent="0.25">
      <c r="N1823" t="e">
        <f>VLOOKUP(B1823,'saldo z22k032'!D:F,3,FALSE)</f>
        <v>#N/A</v>
      </c>
      <c r="O1823" s="6" t="e">
        <f t="shared" si="114"/>
        <v>#N/A</v>
      </c>
      <c r="P1823" s="6" t="e">
        <f t="shared" si="115"/>
        <v>#N/A</v>
      </c>
      <c r="Q1823">
        <f t="shared" si="116"/>
        <v>0</v>
      </c>
    </row>
    <row r="1824" spans="14:17" x14ac:dyDescent="0.25">
      <c r="N1824" t="e">
        <f>VLOOKUP(B1824,'saldo z22k032'!D:F,3,FALSE)</f>
        <v>#N/A</v>
      </c>
      <c r="O1824" s="6" t="e">
        <f t="shared" si="114"/>
        <v>#N/A</v>
      </c>
      <c r="P1824" s="6" t="e">
        <f t="shared" si="115"/>
        <v>#N/A</v>
      </c>
      <c r="Q1824">
        <f t="shared" si="116"/>
        <v>0</v>
      </c>
    </row>
    <row r="1825" spans="14:17" x14ac:dyDescent="0.25">
      <c r="N1825" t="e">
        <f>VLOOKUP(B1825,'saldo z22k032'!D:F,3,FALSE)</f>
        <v>#N/A</v>
      </c>
      <c r="O1825" s="6" t="e">
        <f t="shared" si="114"/>
        <v>#N/A</v>
      </c>
      <c r="P1825" s="6" t="e">
        <f t="shared" si="115"/>
        <v>#N/A</v>
      </c>
      <c r="Q1825">
        <f t="shared" si="116"/>
        <v>0</v>
      </c>
    </row>
    <row r="1826" spans="14:17" x14ac:dyDescent="0.25">
      <c r="N1826" t="e">
        <f>VLOOKUP(B1826,'saldo z22k032'!D:F,3,FALSE)</f>
        <v>#N/A</v>
      </c>
      <c r="O1826" s="6" t="e">
        <f t="shared" si="114"/>
        <v>#N/A</v>
      </c>
      <c r="P1826" s="6" t="e">
        <f t="shared" si="115"/>
        <v>#N/A</v>
      </c>
      <c r="Q1826">
        <f t="shared" si="116"/>
        <v>0</v>
      </c>
    </row>
    <row r="1827" spans="14:17" x14ac:dyDescent="0.25">
      <c r="N1827" t="e">
        <f>VLOOKUP(B1827,'saldo z22k032'!D:F,3,FALSE)</f>
        <v>#N/A</v>
      </c>
      <c r="O1827" s="6" t="e">
        <f t="shared" si="114"/>
        <v>#N/A</v>
      </c>
      <c r="P1827" s="6" t="e">
        <f t="shared" si="115"/>
        <v>#N/A</v>
      </c>
      <c r="Q1827">
        <f t="shared" si="116"/>
        <v>0</v>
      </c>
    </row>
    <row r="1828" spans="14:17" x14ac:dyDescent="0.25">
      <c r="N1828" t="e">
        <f>VLOOKUP(B1828,'saldo z22k032'!D:F,3,FALSE)</f>
        <v>#N/A</v>
      </c>
      <c r="O1828" s="6" t="e">
        <f t="shared" si="114"/>
        <v>#N/A</v>
      </c>
      <c r="P1828" s="6" t="e">
        <f t="shared" si="115"/>
        <v>#N/A</v>
      </c>
      <c r="Q1828">
        <f t="shared" si="116"/>
        <v>0</v>
      </c>
    </row>
    <row r="1829" spans="14:17" x14ac:dyDescent="0.25">
      <c r="N1829" t="e">
        <f>VLOOKUP(B1829,'saldo z22k032'!D:F,3,FALSE)</f>
        <v>#N/A</v>
      </c>
      <c r="O1829" s="6" t="e">
        <f t="shared" si="114"/>
        <v>#N/A</v>
      </c>
      <c r="P1829" s="6" t="e">
        <f t="shared" si="115"/>
        <v>#N/A</v>
      </c>
      <c r="Q1829">
        <f t="shared" si="116"/>
        <v>0</v>
      </c>
    </row>
    <row r="1830" spans="14:17" x14ac:dyDescent="0.25">
      <c r="N1830" t="e">
        <f>VLOOKUP(B1830,'saldo z22k032'!D:F,3,FALSE)</f>
        <v>#N/A</v>
      </c>
      <c r="O1830" s="6" t="e">
        <f t="shared" si="114"/>
        <v>#N/A</v>
      </c>
      <c r="P1830" s="6" t="e">
        <f t="shared" si="115"/>
        <v>#N/A</v>
      </c>
      <c r="Q1830">
        <f t="shared" si="116"/>
        <v>0</v>
      </c>
    </row>
    <row r="1831" spans="14:17" x14ac:dyDescent="0.25">
      <c r="N1831" t="e">
        <f>VLOOKUP(B1831,'saldo z22k032'!D:F,3,FALSE)</f>
        <v>#N/A</v>
      </c>
      <c r="O1831" s="6" t="e">
        <f t="shared" si="114"/>
        <v>#N/A</v>
      </c>
      <c r="P1831" s="6" t="e">
        <f t="shared" si="115"/>
        <v>#N/A</v>
      </c>
      <c r="Q1831">
        <f t="shared" si="116"/>
        <v>0</v>
      </c>
    </row>
    <row r="1832" spans="14:17" x14ac:dyDescent="0.25">
      <c r="N1832" t="e">
        <f>VLOOKUP(B1832,'saldo z22k032'!D:F,3,FALSE)</f>
        <v>#N/A</v>
      </c>
      <c r="O1832" s="6" t="e">
        <f t="shared" si="114"/>
        <v>#N/A</v>
      </c>
      <c r="P1832" s="6" t="e">
        <f t="shared" si="115"/>
        <v>#N/A</v>
      </c>
      <c r="Q1832">
        <f t="shared" si="116"/>
        <v>0</v>
      </c>
    </row>
    <row r="1833" spans="14:17" x14ac:dyDescent="0.25">
      <c r="N1833" t="e">
        <f>VLOOKUP(B1833,'saldo z22k032'!D:F,3,FALSE)</f>
        <v>#N/A</v>
      </c>
      <c r="O1833" s="6" t="e">
        <f t="shared" si="114"/>
        <v>#N/A</v>
      </c>
      <c r="P1833" s="6" t="e">
        <f t="shared" si="115"/>
        <v>#N/A</v>
      </c>
      <c r="Q1833">
        <f t="shared" si="116"/>
        <v>0</v>
      </c>
    </row>
    <row r="1834" spans="14:17" x14ac:dyDescent="0.25">
      <c r="N1834" t="e">
        <f>VLOOKUP(B1834,'saldo z22k032'!D:F,3,FALSE)</f>
        <v>#N/A</v>
      </c>
      <c r="O1834" s="6" t="e">
        <f t="shared" si="114"/>
        <v>#N/A</v>
      </c>
      <c r="P1834" s="6" t="e">
        <f t="shared" si="115"/>
        <v>#N/A</v>
      </c>
      <c r="Q1834">
        <f t="shared" si="116"/>
        <v>0</v>
      </c>
    </row>
    <row r="1835" spans="14:17" x14ac:dyDescent="0.25">
      <c r="N1835" t="e">
        <f>VLOOKUP(B1835,'saldo z22k032'!D:F,3,FALSE)</f>
        <v>#N/A</v>
      </c>
      <c r="O1835" s="6" t="e">
        <f t="shared" si="114"/>
        <v>#N/A</v>
      </c>
      <c r="P1835" s="6" t="e">
        <f t="shared" si="115"/>
        <v>#N/A</v>
      </c>
      <c r="Q1835">
        <f t="shared" si="116"/>
        <v>0</v>
      </c>
    </row>
    <row r="1836" spans="14:17" x14ac:dyDescent="0.25">
      <c r="N1836" t="e">
        <f>VLOOKUP(B1836,'saldo z22k032'!D:F,3,FALSE)</f>
        <v>#N/A</v>
      </c>
      <c r="O1836" s="6" t="e">
        <f t="shared" si="114"/>
        <v>#N/A</v>
      </c>
      <c r="P1836" s="6" t="e">
        <f t="shared" si="115"/>
        <v>#N/A</v>
      </c>
      <c r="Q1836">
        <f t="shared" si="116"/>
        <v>0</v>
      </c>
    </row>
    <row r="1837" spans="14:17" x14ac:dyDescent="0.25">
      <c r="N1837" t="e">
        <f>VLOOKUP(B1837,'saldo z22k032'!D:F,3,FALSE)</f>
        <v>#N/A</v>
      </c>
      <c r="O1837" s="6" t="e">
        <f t="shared" si="114"/>
        <v>#N/A</v>
      </c>
      <c r="P1837" s="6" t="e">
        <f t="shared" si="115"/>
        <v>#N/A</v>
      </c>
      <c r="Q1837">
        <f t="shared" si="116"/>
        <v>0</v>
      </c>
    </row>
    <row r="1838" spans="14:17" x14ac:dyDescent="0.25">
      <c r="N1838" t="e">
        <f>VLOOKUP(B1838,'saldo z22k032'!D:F,3,FALSE)</f>
        <v>#N/A</v>
      </c>
      <c r="O1838" s="6" t="e">
        <f t="shared" si="114"/>
        <v>#N/A</v>
      </c>
      <c r="P1838" s="6" t="e">
        <f t="shared" si="115"/>
        <v>#N/A</v>
      </c>
      <c r="Q1838">
        <f t="shared" si="116"/>
        <v>0</v>
      </c>
    </row>
    <row r="1839" spans="14:17" x14ac:dyDescent="0.25">
      <c r="N1839" t="e">
        <f>VLOOKUP(B1839,'saldo z22k032'!D:F,3,FALSE)</f>
        <v>#N/A</v>
      </c>
      <c r="O1839" s="6" t="e">
        <f t="shared" si="114"/>
        <v>#N/A</v>
      </c>
      <c r="P1839" s="6" t="e">
        <f t="shared" si="115"/>
        <v>#N/A</v>
      </c>
      <c r="Q1839">
        <f t="shared" si="116"/>
        <v>0</v>
      </c>
    </row>
    <row r="1840" spans="14:17" x14ac:dyDescent="0.25">
      <c r="N1840" t="e">
        <f>VLOOKUP(B1840,'saldo z22k032'!D:F,3,FALSE)</f>
        <v>#N/A</v>
      </c>
      <c r="O1840" s="6" t="e">
        <f t="shared" si="114"/>
        <v>#N/A</v>
      </c>
      <c r="P1840" s="6" t="e">
        <f t="shared" si="115"/>
        <v>#N/A</v>
      </c>
      <c r="Q1840">
        <f t="shared" si="116"/>
        <v>0</v>
      </c>
    </row>
    <row r="1841" spans="14:17" x14ac:dyDescent="0.25">
      <c r="N1841" t="e">
        <f>VLOOKUP(B1841,'saldo z22k032'!D:F,3,FALSE)</f>
        <v>#N/A</v>
      </c>
      <c r="O1841" s="6" t="e">
        <f t="shared" si="114"/>
        <v>#N/A</v>
      </c>
      <c r="P1841" s="6" t="e">
        <f t="shared" si="115"/>
        <v>#N/A</v>
      </c>
      <c r="Q1841">
        <f t="shared" si="116"/>
        <v>0</v>
      </c>
    </row>
    <row r="1842" spans="14:17" x14ac:dyDescent="0.25">
      <c r="N1842" t="e">
        <f>VLOOKUP(B1842,'saldo z22k032'!D:F,3,FALSE)</f>
        <v>#N/A</v>
      </c>
      <c r="O1842" s="6" t="e">
        <f t="shared" si="114"/>
        <v>#N/A</v>
      </c>
      <c r="P1842" s="6" t="e">
        <f t="shared" si="115"/>
        <v>#N/A</v>
      </c>
      <c r="Q1842">
        <f t="shared" si="116"/>
        <v>0</v>
      </c>
    </row>
    <row r="1843" spans="14:17" x14ac:dyDescent="0.25">
      <c r="N1843" t="e">
        <f>VLOOKUP(B1843,'saldo z22k032'!D:F,3,FALSE)</f>
        <v>#N/A</v>
      </c>
      <c r="O1843" s="6" t="e">
        <f t="shared" si="114"/>
        <v>#N/A</v>
      </c>
      <c r="P1843" s="6" t="e">
        <f t="shared" si="115"/>
        <v>#N/A</v>
      </c>
      <c r="Q1843">
        <f t="shared" si="116"/>
        <v>0</v>
      </c>
    </row>
  </sheetData>
  <autoFilter ref="A1:Q303" xr:uid="{00000000-0001-0000-0000-000000000000}"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1595-A2F9-4967-8D36-E559C07001AE}">
  <sheetPr filterMode="1"/>
  <dimension ref="A1:H186"/>
  <sheetViews>
    <sheetView workbookViewId="0">
      <pane ySplit="1" topLeftCell="A2" activePane="bottomLeft" state="frozen"/>
      <selection pane="bottomLeft" activeCell="H94" sqref="H94"/>
    </sheetView>
  </sheetViews>
  <sheetFormatPr defaultRowHeight="12.5" x14ac:dyDescent="0.25"/>
  <cols>
    <col min="1" max="1" width="8" style="62" bestFit="1" customWidth="1"/>
    <col min="2" max="2" width="10" style="62" bestFit="1" customWidth="1"/>
    <col min="3" max="3" width="20" style="62" bestFit="1" customWidth="1"/>
    <col min="4" max="4" width="14" style="62" bestFit="1" customWidth="1"/>
    <col min="5" max="5" width="42" style="62" bestFit="1" customWidth="1"/>
    <col min="6" max="6" width="12" style="62" bestFit="1" customWidth="1"/>
    <col min="7" max="7" width="11" style="62" bestFit="1" customWidth="1"/>
    <col min="8" max="8" width="13" style="62" bestFit="1" customWidth="1"/>
  </cols>
  <sheetData>
    <row r="1" spans="1:8" x14ac:dyDescent="0.25">
      <c r="A1" s="63" t="s">
        <v>14335</v>
      </c>
      <c r="B1" s="63" t="s">
        <v>18</v>
      </c>
      <c r="C1" s="63" t="s">
        <v>15055</v>
      </c>
      <c r="D1" s="63" t="s">
        <v>11</v>
      </c>
      <c r="E1" s="63" t="s">
        <v>12</v>
      </c>
      <c r="F1" s="63" t="s">
        <v>15056</v>
      </c>
      <c r="G1" s="63" t="s">
        <v>15</v>
      </c>
      <c r="H1" s="63" t="s">
        <v>15057</v>
      </c>
    </row>
    <row r="2" spans="1:8" x14ac:dyDescent="0.25">
      <c r="A2" s="62" t="s">
        <v>37</v>
      </c>
      <c r="B2" s="62" t="s">
        <v>3</v>
      </c>
      <c r="C2" s="62" t="s">
        <v>36</v>
      </c>
      <c r="D2" s="13" t="s">
        <v>14381</v>
      </c>
      <c r="E2" s="62" t="s">
        <v>15059</v>
      </c>
      <c r="F2" s="12">
        <v>16</v>
      </c>
      <c r="G2" s="62" t="s">
        <v>1</v>
      </c>
      <c r="H2" s="62" t="s">
        <v>15058</v>
      </c>
    </row>
    <row r="3" spans="1:8" hidden="1" x14ac:dyDescent="0.25">
      <c r="A3" s="62" t="s">
        <v>37</v>
      </c>
      <c r="B3" s="62" t="s">
        <v>3</v>
      </c>
      <c r="C3" s="62" t="s">
        <v>36</v>
      </c>
      <c r="D3" s="13" t="s">
        <v>14701</v>
      </c>
      <c r="E3" s="62" t="s">
        <v>14702</v>
      </c>
      <c r="F3" s="12">
        <v>0</v>
      </c>
      <c r="G3" s="62" t="s">
        <v>1</v>
      </c>
      <c r="H3" s="62" t="s">
        <v>15058</v>
      </c>
    </row>
    <row r="4" spans="1:8" x14ac:dyDescent="0.25">
      <c r="A4" s="62" t="s">
        <v>37</v>
      </c>
      <c r="B4" s="62" t="s">
        <v>3</v>
      </c>
      <c r="C4" s="62" t="s">
        <v>36</v>
      </c>
      <c r="D4" s="13" t="s">
        <v>14399</v>
      </c>
      <c r="E4" s="62" t="s">
        <v>14400</v>
      </c>
      <c r="F4" s="12">
        <v>20</v>
      </c>
      <c r="G4" s="62" t="s">
        <v>1</v>
      </c>
      <c r="H4" s="62" t="s">
        <v>15058</v>
      </c>
    </row>
    <row r="5" spans="1:8" hidden="1" x14ac:dyDescent="0.25">
      <c r="A5" s="62" t="s">
        <v>37</v>
      </c>
      <c r="B5" s="62" t="s">
        <v>3</v>
      </c>
      <c r="C5" s="62" t="s">
        <v>36</v>
      </c>
      <c r="D5" s="13" t="s">
        <v>14588</v>
      </c>
      <c r="E5" s="62" t="s">
        <v>14589</v>
      </c>
      <c r="F5" s="12">
        <v>0</v>
      </c>
      <c r="G5" s="62" t="s">
        <v>1</v>
      </c>
      <c r="H5" s="62" t="s">
        <v>15058</v>
      </c>
    </row>
    <row r="6" spans="1:8" hidden="1" x14ac:dyDescent="0.25">
      <c r="A6" s="62" t="s">
        <v>37</v>
      </c>
      <c r="B6" s="62" t="s">
        <v>3</v>
      </c>
      <c r="C6" s="62" t="s">
        <v>36</v>
      </c>
      <c r="D6" s="13" t="s">
        <v>14726</v>
      </c>
      <c r="E6" s="62" t="s">
        <v>14727</v>
      </c>
      <c r="F6" s="12">
        <v>0</v>
      </c>
      <c r="G6" s="62" t="s">
        <v>1</v>
      </c>
      <c r="H6" s="62" t="s">
        <v>15058</v>
      </c>
    </row>
    <row r="7" spans="1:8" x14ac:dyDescent="0.25">
      <c r="A7" s="62" t="s">
        <v>37</v>
      </c>
      <c r="B7" s="62" t="s">
        <v>3</v>
      </c>
      <c r="C7" s="62" t="s">
        <v>36</v>
      </c>
      <c r="D7" s="13" t="s">
        <v>14383</v>
      </c>
      <c r="E7" s="62" t="s">
        <v>14384</v>
      </c>
      <c r="F7" s="12">
        <v>4</v>
      </c>
      <c r="G7" s="62" t="s">
        <v>1</v>
      </c>
      <c r="H7" s="62" t="s">
        <v>15058</v>
      </c>
    </row>
    <row r="8" spans="1:8" x14ac:dyDescent="0.25">
      <c r="A8" s="62" t="s">
        <v>37</v>
      </c>
      <c r="B8" s="62" t="s">
        <v>3</v>
      </c>
      <c r="C8" s="62" t="s">
        <v>36</v>
      </c>
      <c r="D8" s="13" t="s">
        <v>14385</v>
      </c>
      <c r="E8" s="62" t="s">
        <v>14386</v>
      </c>
      <c r="F8" s="12">
        <v>9</v>
      </c>
      <c r="G8" s="62" t="s">
        <v>1</v>
      </c>
      <c r="H8" s="62" t="s">
        <v>15058</v>
      </c>
    </row>
    <row r="9" spans="1:8" hidden="1" x14ac:dyDescent="0.25">
      <c r="A9" s="62" t="s">
        <v>37</v>
      </c>
      <c r="B9" s="62" t="s">
        <v>3</v>
      </c>
      <c r="C9" s="62" t="s">
        <v>36</v>
      </c>
      <c r="D9" s="13" t="s">
        <v>14566</v>
      </c>
      <c r="E9" s="62" t="s">
        <v>14567</v>
      </c>
      <c r="F9" s="12">
        <v>0</v>
      </c>
      <c r="G9" s="62" t="s">
        <v>1</v>
      </c>
      <c r="H9" s="62" t="s">
        <v>15058</v>
      </c>
    </row>
    <row r="10" spans="1:8" x14ac:dyDescent="0.25">
      <c r="A10" s="62" t="s">
        <v>37</v>
      </c>
      <c r="B10" s="62" t="s">
        <v>3</v>
      </c>
      <c r="C10" s="62" t="s">
        <v>36</v>
      </c>
      <c r="D10" s="13" t="s">
        <v>14568</v>
      </c>
      <c r="E10" s="62" t="s">
        <v>14569</v>
      </c>
      <c r="F10" s="12">
        <v>1</v>
      </c>
      <c r="G10" s="62" t="s">
        <v>1</v>
      </c>
      <c r="H10" s="62" t="s">
        <v>15058</v>
      </c>
    </row>
    <row r="11" spans="1:8" hidden="1" x14ac:dyDescent="0.25">
      <c r="A11" s="62" t="s">
        <v>37</v>
      </c>
      <c r="B11" s="62" t="s">
        <v>3</v>
      </c>
      <c r="C11" s="62" t="s">
        <v>36</v>
      </c>
      <c r="D11" s="13" t="s">
        <v>15069</v>
      </c>
      <c r="E11" s="62" t="s">
        <v>15070</v>
      </c>
      <c r="F11" s="12">
        <v>0</v>
      </c>
      <c r="G11" s="62" t="s">
        <v>1</v>
      </c>
      <c r="H11" s="62" t="s">
        <v>15058</v>
      </c>
    </row>
    <row r="12" spans="1:8" hidden="1" x14ac:dyDescent="0.25">
      <c r="A12" s="62" t="s">
        <v>37</v>
      </c>
      <c r="B12" s="62" t="s">
        <v>3</v>
      </c>
      <c r="C12" s="62" t="s">
        <v>36</v>
      </c>
      <c r="D12" s="13" t="s">
        <v>14572</v>
      </c>
      <c r="E12" s="62" t="s">
        <v>14573</v>
      </c>
      <c r="F12" s="12">
        <v>0</v>
      </c>
      <c r="G12" s="62" t="s">
        <v>1</v>
      </c>
      <c r="H12" s="62" t="s">
        <v>15058</v>
      </c>
    </row>
    <row r="13" spans="1:8" hidden="1" x14ac:dyDescent="0.25">
      <c r="A13" s="62" t="s">
        <v>37</v>
      </c>
      <c r="B13" s="62" t="s">
        <v>3</v>
      </c>
      <c r="C13" s="62" t="s">
        <v>36</v>
      </c>
      <c r="D13" s="13" t="s">
        <v>15129</v>
      </c>
      <c r="E13" s="62" t="s">
        <v>15135</v>
      </c>
      <c r="F13" s="12">
        <v>0</v>
      </c>
      <c r="G13" s="62" t="s">
        <v>1</v>
      </c>
      <c r="H13" s="62" t="s">
        <v>15058</v>
      </c>
    </row>
    <row r="14" spans="1:8" hidden="1" x14ac:dyDescent="0.25">
      <c r="A14" s="62" t="s">
        <v>37</v>
      </c>
      <c r="B14" s="62" t="s">
        <v>3</v>
      </c>
      <c r="C14" s="62" t="s">
        <v>36</v>
      </c>
      <c r="D14" s="13" t="s">
        <v>14577</v>
      </c>
      <c r="E14" s="62" t="s">
        <v>14578</v>
      </c>
      <c r="F14" s="12">
        <v>0</v>
      </c>
      <c r="G14" s="62" t="s">
        <v>1</v>
      </c>
      <c r="H14" s="62" t="s">
        <v>15058</v>
      </c>
    </row>
    <row r="15" spans="1:8" hidden="1" x14ac:dyDescent="0.25">
      <c r="A15" s="62" t="s">
        <v>37</v>
      </c>
      <c r="B15" s="62" t="s">
        <v>3</v>
      </c>
      <c r="C15" s="62" t="s">
        <v>36</v>
      </c>
      <c r="D15" s="13" t="s">
        <v>14645</v>
      </c>
      <c r="E15" s="62" t="s">
        <v>14646</v>
      </c>
      <c r="F15" s="12">
        <v>0</v>
      </c>
      <c r="G15" s="62" t="s">
        <v>1</v>
      </c>
      <c r="H15" s="62" t="s">
        <v>15058</v>
      </c>
    </row>
    <row r="16" spans="1:8" hidden="1" x14ac:dyDescent="0.25">
      <c r="A16" s="62" t="s">
        <v>37</v>
      </c>
      <c r="B16" s="62" t="s">
        <v>3</v>
      </c>
      <c r="C16" s="62" t="s">
        <v>36</v>
      </c>
      <c r="D16" s="13" t="s">
        <v>14662</v>
      </c>
      <c r="E16" s="62" t="s">
        <v>15060</v>
      </c>
      <c r="F16" s="12">
        <v>0</v>
      </c>
      <c r="G16" s="62" t="s">
        <v>1</v>
      </c>
      <c r="H16" s="62" t="s">
        <v>15058</v>
      </c>
    </row>
    <row r="17" spans="1:8" hidden="1" x14ac:dyDescent="0.25">
      <c r="A17" s="62" t="s">
        <v>37</v>
      </c>
      <c r="B17" s="62" t="s">
        <v>3</v>
      </c>
      <c r="C17" s="62" t="s">
        <v>36</v>
      </c>
      <c r="D17" s="13" t="s">
        <v>14665</v>
      </c>
      <c r="E17" s="62" t="s">
        <v>15061</v>
      </c>
      <c r="F17" s="12">
        <v>0</v>
      </c>
      <c r="G17" s="62" t="s">
        <v>1</v>
      </c>
      <c r="H17" s="62" t="s">
        <v>15058</v>
      </c>
    </row>
    <row r="18" spans="1:8" hidden="1" x14ac:dyDescent="0.25">
      <c r="A18" s="62" t="s">
        <v>37</v>
      </c>
      <c r="B18" s="62" t="s">
        <v>3</v>
      </c>
      <c r="C18" s="62" t="s">
        <v>36</v>
      </c>
      <c r="D18" s="13" t="s">
        <v>14667</v>
      </c>
      <c r="E18" s="62" t="s">
        <v>15062</v>
      </c>
      <c r="F18" s="12">
        <v>0</v>
      </c>
      <c r="G18" s="62" t="s">
        <v>1</v>
      </c>
      <c r="H18" s="62" t="s">
        <v>15058</v>
      </c>
    </row>
    <row r="19" spans="1:8" hidden="1" x14ac:dyDescent="0.25">
      <c r="A19" s="62" t="s">
        <v>37</v>
      </c>
      <c r="B19" s="62" t="s">
        <v>3</v>
      </c>
      <c r="C19" s="62" t="s">
        <v>36</v>
      </c>
      <c r="D19" s="13" t="s">
        <v>14669</v>
      </c>
      <c r="E19" s="62" t="s">
        <v>15063</v>
      </c>
      <c r="F19" s="12">
        <v>0</v>
      </c>
      <c r="G19" s="62" t="s">
        <v>1</v>
      </c>
      <c r="H19" s="62" t="s">
        <v>15058</v>
      </c>
    </row>
    <row r="20" spans="1:8" hidden="1" x14ac:dyDescent="0.25">
      <c r="A20" s="62" t="s">
        <v>37</v>
      </c>
      <c r="B20" s="62" t="s">
        <v>3</v>
      </c>
      <c r="C20" s="62" t="s">
        <v>36</v>
      </c>
      <c r="D20" s="13" t="s">
        <v>14671</v>
      </c>
      <c r="E20" s="62" t="s">
        <v>15064</v>
      </c>
      <c r="F20" s="12">
        <v>0</v>
      </c>
      <c r="G20" s="62" t="s">
        <v>1</v>
      </c>
      <c r="H20" s="62" t="s">
        <v>15058</v>
      </c>
    </row>
    <row r="21" spans="1:8" hidden="1" x14ac:dyDescent="0.25">
      <c r="A21" s="62" t="s">
        <v>37</v>
      </c>
      <c r="B21" s="62" t="s">
        <v>3</v>
      </c>
      <c r="C21" s="62" t="s">
        <v>36</v>
      </c>
      <c r="D21" s="13" t="s">
        <v>14673</v>
      </c>
      <c r="E21" s="62" t="s">
        <v>15065</v>
      </c>
      <c r="F21" s="12">
        <v>0</v>
      </c>
      <c r="G21" s="62" t="s">
        <v>1</v>
      </c>
      <c r="H21" s="62" t="s">
        <v>15058</v>
      </c>
    </row>
    <row r="22" spans="1:8" hidden="1" x14ac:dyDescent="0.25">
      <c r="A22" s="62" t="s">
        <v>37</v>
      </c>
      <c r="B22" s="62" t="s">
        <v>3</v>
      </c>
      <c r="C22" s="62" t="s">
        <v>36</v>
      </c>
      <c r="D22" s="13" t="s">
        <v>14683</v>
      </c>
      <c r="E22" s="62" t="s">
        <v>15066</v>
      </c>
      <c r="F22" s="12">
        <v>0</v>
      </c>
      <c r="G22" s="62" t="s">
        <v>1</v>
      </c>
      <c r="H22" s="62" t="s">
        <v>15058</v>
      </c>
    </row>
    <row r="23" spans="1:8" hidden="1" x14ac:dyDescent="0.25">
      <c r="A23" s="62" t="s">
        <v>37</v>
      </c>
      <c r="B23" s="62" t="s">
        <v>3</v>
      </c>
      <c r="C23" s="62" t="s">
        <v>36</v>
      </c>
      <c r="D23" s="13" t="s">
        <v>15108</v>
      </c>
      <c r="E23" s="62" t="s">
        <v>14660</v>
      </c>
      <c r="F23" s="12">
        <v>0</v>
      </c>
      <c r="G23" s="62" t="s">
        <v>1</v>
      </c>
      <c r="H23" s="62" t="s">
        <v>15058</v>
      </c>
    </row>
    <row r="24" spans="1:8" hidden="1" x14ac:dyDescent="0.25">
      <c r="A24" s="62" t="s">
        <v>37</v>
      </c>
      <c r="B24" s="62" t="s">
        <v>3</v>
      </c>
      <c r="C24" s="62" t="s">
        <v>36</v>
      </c>
      <c r="D24" s="13" t="s">
        <v>14926</v>
      </c>
      <c r="E24" s="62" t="s">
        <v>14927</v>
      </c>
      <c r="F24" s="12">
        <v>0</v>
      </c>
      <c r="G24" s="62" t="s">
        <v>1</v>
      </c>
      <c r="H24" s="62" t="s">
        <v>15058</v>
      </c>
    </row>
    <row r="25" spans="1:8" hidden="1" x14ac:dyDescent="0.25">
      <c r="A25" s="62" t="s">
        <v>37</v>
      </c>
      <c r="B25" s="62" t="s">
        <v>3</v>
      </c>
      <c r="C25" s="62" t="s">
        <v>36</v>
      </c>
      <c r="D25" s="13" t="s">
        <v>15872</v>
      </c>
      <c r="E25" s="62" t="s">
        <v>15873</v>
      </c>
      <c r="F25" s="12">
        <v>0</v>
      </c>
      <c r="G25" s="62" t="s">
        <v>1</v>
      </c>
      <c r="H25" s="62" t="s">
        <v>15058</v>
      </c>
    </row>
    <row r="26" spans="1:8" hidden="1" x14ac:dyDescent="0.25">
      <c r="A26" s="62" t="s">
        <v>37</v>
      </c>
      <c r="B26" s="62" t="s">
        <v>3</v>
      </c>
      <c r="C26" s="62" t="s">
        <v>36</v>
      </c>
      <c r="D26" s="13" t="s">
        <v>14928</v>
      </c>
      <c r="E26" s="62" t="s">
        <v>14929</v>
      </c>
      <c r="F26" s="12">
        <v>0</v>
      </c>
      <c r="G26" s="62" t="s">
        <v>1</v>
      </c>
      <c r="H26" s="62" t="s">
        <v>15058</v>
      </c>
    </row>
    <row r="27" spans="1:8" hidden="1" x14ac:dyDescent="0.25">
      <c r="A27" s="62" t="s">
        <v>37</v>
      </c>
      <c r="B27" s="62" t="s">
        <v>3</v>
      </c>
      <c r="C27" s="62" t="s">
        <v>36</v>
      </c>
      <c r="D27" s="13" t="s">
        <v>14722</v>
      </c>
      <c r="E27" s="62" t="s">
        <v>14723</v>
      </c>
      <c r="F27" s="12">
        <v>0</v>
      </c>
      <c r="G27" s="62" t="s">
        <v>1</v>
      </c>
      <c r="H27" s="62" t="s">
        <v>15058</v>
      </c>
    </row>
    <row r="28" spans="1:8" hidden="1" x14ac:dyDescent="0.25">
      <c r="A28" s="62" t="s">
        <v>37</v>
      </c>
      <c r="B28" s="62" t="s">
        <v>3</v>
      </c>
      <c r="C28" s="62" t="s">
        <v>36</v>
      </c>
      <c r="D28" s="13" t="s">
        <v>15168</v>
      </c>
      <c r="E28" s="62" t="s">
        <v>15170</v>
      </c>
      <c r="F28" s="12">
        <v>0</v>
      </c>
      <c r="G28" s="62" t="s">
        <v>1</v>
      </c>
      <c r="H28" s="62" t="s">
        <v>15058</v>
      </c>
    </row>
    <row r="29" spans="1:8" hidden="1" x14ac:dyDescent="0.25">
      <c r="A29" s="62" t="s">
        <v>37</v>
      </c>
      <c r="B29" s="62" t="s">
        <v>3</v>
      </c>
      <c r="C29" s="62" t="s">
        <v>36</v>
      </c>
      <c r="D29" s="13" t="s">
        <v>15132</v>
      </c>
      <c r="E29" s="62" t="s">
        <v>15136</v>
      </c>
      <c r="F29" s="12">
        <v>0</v>
      </c>
      <c r="G29" s="62" t="s">
        <v>1</v>
      </c>
      <c r="H29" s="62" t="s">
        <v>15058</v>
      </c>
    </row>
    <row r="30" spans="1:8" hidden="1" x14ac:dyDescent="0.25">
      <c r="A30" s="62" t="s">
        <v>37</v>
      </c>
      <c r="B30" s="62" t="s">
        <v>15125</v>
      </c>
      <c r="C30" s="62" t="s">
        <v>36</v>
      </c>
      <c r="D30" s="13" t="s">
        <v>15113</v>
      </c>
      <c r="E30" s="62" t="s">
        <v>15114</v>
      </c>
      <c r="F30" s="12">
        <v>0</v>
      </c>
      <c r="G30" s="62" t="s">
        <v>1</v>
      </c>
      <c r="H30" s="62" t="s">
        <v>15058</v>
      </c>
    </row>
    <row r="31" spans="1:8" hidden="1" x14ac:dyDescent="0.25">
      <c r="A31" s="62" t="s">
        <v>37</v>
      </c>
      <c r="B31" s="62" t="s">
        <v>3</v>
      </c>
      <c r="C31" s="62" t="s">
        <v>36</v>
      </c>
      <c r="D31" s="13" t="s">
        <v>15113</v>
      </c>
      <c r="E31" s="62" t="s">
        <v>15114</v>
      </c>
      <c r="F31" s="12">
        <v>0</v>
      </c>
      <c r="G31" s="62" t="s">
        <v>1</v>
      </c>
      <c r="H31" s="62" t="s">
        <v>15058</v>
      </c>
    </row>
    <row r="32" spans="1:8" hidden="1" x14ac:dyDescent="0.25">
      <c r="A32" s="62" t="s">
        <v>37</v>
      </c>
      <c r="B32" s="62" t="s">
        <v>15125</v>
      </c>
      <c r="C32" s="62" t="s">
        <v>36</v>
      </c>
      <c r="D32" s="13" t="s">
        <v>15144</v>
      </c>
      <c r="E32" s="62" t="s">
        <v>15145</v>
      </c>
      <c r="F32" s="12">
        <v>0</v>
      </c>
      <c r="G32" s="62" t="s">
        <v>1</v>
      </c>
      <c r="H32" s="62" t="s">
        <v>15058</v>
      </c>
    </row>
    <row r="33" spans="1:8" hidden="1" x14ac:dyDescent="0.25">
      <c r="A33" s="62" t="s">
        <v>37</v>
      </c>
      <c r="B33" s="62" t="s">
        <v>3</v>
      </c>
      <c r="C33" s="62" t="s">
        <v>36</v>
      </c>
      <c r="D33" s="13" t="s">
        <v>15144</v>
      </c>
      <c r="E33" s="62" t="s">
        <v>15145</v>
      </c>
      <c r="F33" s="12">
        <v>0</v>
      </c>
      <c r="G33" s="62" t="s">
        <v>1</v>
      </c>
      <c r="H33" s="62" t="s">
        <v>15058</v>
      </c>
    </row>
    <row r="34" spans="1:8" hidden="1" x14ac:dyDescent="0.25">
      <c r="A34" s="62" t="s">
        <v>37</v>
      </c>
      <c r="B34" s="62" t="s">
        <v>15125</v>
      </c>
      <c r="C34" s="62" t="s">
        <v>36</v>
      </c>
      <c r="D34" s="13" t="s">
        <v>15093</v>
      </c>
      <c r="E34" s="62" t="s">
        <v>15094</v>
      </c>
      <c r="F34" s="12">
        <v>0</v>
      </c>
      <c r="G34" s="62" t="s">
        <v>1</v>
      </c>
      <c r="H34" s="62" t="s">
        <v>15058</v>
      </c>
    </row>
    <row r="35" spans="1:8" hidden="1" x14ac:dyDescent="0.25">
      <c r="A35" s="62" t="s">
        <v>37</v>
      </c>
      <c r="B35" s="62" t="s">
        <v>3</v>
      </c>
      <c r="C35" s="62" t="s">
        <v>36</v>
      </c>
      <c r="D35" s="13" t="s">
        <v>15093</v>
      </c>
      <c r="E35" s="62" t="s">
        <v>15094</v>
      </c>
      <c r="F35" s="12">
        <v>0</v>
      </c>
      <c r="G35" s="62" t="s">
        <v>1</v>
      </c>
      <c r="H35" s="62" t="s">
        <v>15058</v>
      </c>
    </row>
    <row r="36" spans="1:8" hidden="1" x14ac:dyDescent="0.25">
      <c r="A36" s="62" t="s">
        <v>37</v>
      </c>
      <c r="B36" s="62" t="s">
        <v>15125</v>
      </c>
      <c r="C36" s="62" t="s">
        <v>36</v>
      </c>
      <c r="D36" s="13" t="s">
        <v>15104</v>
      </c>
      <c r="E36" s="62" t="s">
        <v>15105</v>
      </c>
      <c r="F36" s="12">
        <v>0</v>
      </c>
      <c r="G36" s="62" t="s">
        <v>1</v>
      </c>
      <c r="H36" s="62" t="s">
        <v>15058</v>
      </c>
    </row>
    <row r="37" spans="1:8" hidden="1" x14ac:dyDescent="0.25">
      <c r="A37" s="62" t="s">
        <v>37</v>
      </c>
      <c r="B37" s="62" t="s">
        <v>3</v>
      </c>
      <c r="C37" s="62" t="s">
        <v>36</v>
      </c>
      <c r="D37" s="13" t="s">
        <v>15104</v>
      </c>
      <c r="E37" s="62" t="s">
        <v>15105</v>
      </c>
      <c r="F37" s="12">
        <v>0</v>
      </c>
      <c r="G37" s="62" t="s">
        <v>1</v>
      </c>
      <c r="H37" s="62" t="s">
        <v>15058</v>
      </c>
    </row>
    <row r="38" spans="1:8" hidden="1" x14ac:dyDescent="0.25">
      <c r="A38" s="62" t="s">
        <v>37</v>
      </c>
      <c r="B38" s="62" t="s">
        <v>15125</v>
      </c>
      <c r="C38" s="62" t="s">
        <v>36</v>
      </c>
      <c r="D38" s="13" t="s">
        <v>15185</v>
      </c>
      <c r="E38" s="62" t="s">
        <v>15186</v>
      </c>
      <c r="F38" s="12">
        <v>0</v>
      </c>
      <c r="G38" s="62" t="s">
        <v>1</v>
      </c>
      <c r="H38" s="62" t="s">
        <v>15058</v>
      </c>
    </row>
    <row r="39" spans="1:8" hidden="1" x14ac:dyDescent="0.25">
      <c r="A39" s="62" t="s">
        <v>37</v>
      </c>
      <c r="B39" s="62" t="s">
        <v>15125</v>
      </c>
      <c r="C39" s="62" t="s">
        <v>36</v>
      </c>
      <c r="D39" s="13" t="s">
        <v>15311</v>
      </c>
      <c r="E39" s="62" t="s">
        <v>15312</v>
      </c>
      <c r="F39" s="12">
        <v>0</v>
      </c>
      <c r="G39" s="62" t="s">
        <v>1</v>
      </c>
      <c r="H39" s="62" t="s">
        <v>15058</v>
      </c>
    </row>
    <row r="40" spans="1:8" hidden="1" x14ac:dyDescent="0.25">
      <c r="A40" s="62" t="s">
        <v>37</v>
      </c>
      <c r="B40" s="62" t="s">
        <v>15125</v>
      </c>
      <c r="C40" s="62" t="s">
        <v>36</v>
      </c>
      <c r="D40" s="13" t="s">
        <v>15313</v>
      </c>
      <c r="E40" s="62" t="s">
        <v>15314</v>
      </c>
      <c r="F40" s="12">
        <v>0</v>
      </c>
      <c r="G40" s="62" t="s">
        <v>1</v>
      </c>
      <c r="H40" s="62" t="s">
        <v>15058</v>
      </c>
    </row>
    <row r="41" spans="1:8" hidden="1" x14ac:dyDescent="0.25">
      <c r="A41" s="62" t="s">
        <v>37</v>
      </c>
      <c r="B41" s="62" t="s">
        <v>15125</v>
      </c>
      <c r="C41" s="62" t="s">
        <v>36</v>
      </c>
      <c r="D41" s="13" t="s">
        <v>15322</v>
      </c>
      <c r="E41" s="62" t="s">
        <v>15323</v>
      </c>
      <c r="F41" s="12">
        <v>0</v>
      </c>
      <c r="G41" s="62" t="s">
        <v>1</v>
      </c>
      <c r="H41" s="62" t="s">
        <v>15058</v>
      </c>
    </row>
    <row r="42" spans="1:8" hidden="1" x14ac:dyDescent="0.25">
      <c r="A42" s="62" t="s">
        <v>37</v>
      </c>
      <c r="B42" s="62" t="s">
        <v>15125</v>
      </c>
      <c r="C42" s="62" t="s">
        <v>36</v>
      </c>
      <c r="D42" s="13" t="s">
        <v>15328</v>
      </c>
      <c r="E42" s="62" t="s">
        <v>15329</v>
      </c>
      <c r="F42" s="12">
        <v>0</v>
      </c>
      <c r="G42" s="62" t="s">
        <v>1</v>
      </c>
      <c r="H42" s="62" t="s">
        <v>15058</v>
      </c>
    </row>
    <row r="43" spans="1:8" hidden="1" x14ac:dyDescent="0.25">
      <c r="A43" s="62" t="s">
        <v>37</v>
      </c>
      <c r="B43" s="62" t="s">
        <v>15125</v>
      </c>
      <c r="C43" s="62" t="s">
        <v>36</v>
      </c>
      <c r="D43" s="13" t="s">
        <v>15372</v>
      </c>
      <c r="E43" s="62" t="s">
        <v>15373</v>
      </c>
      <c r="F43" s="12">
        <v>0</v>
      </c>
      <c r="G43" s="62" t="s">
        <v>1</v>
      </c>
      <c r="H43" s="62" t="s">
        <v>15058</v>
      </c>
    </row>
    <row r="44" spans="1:8" hidden="1" x14ac:dyDescent="0.25">
      <c r="A44" s="62" t="s">
        <v>37</v>
      </c>
      <c r="B44" s="62" t="s">
        <v>15125</v>
      </c>
      <c r="C44" s="62" t="s">
        <v>36</v>
      </c>
      <c r="D44" s="13" t="s">
        <v>15374</v>
      </c>
      <c r="E44" s="62" t="s">
        <v>15375</v>
      </c>
      <c r="F44" s="12">
        <v>0</v>
      </c>
      <c r="G44" s="62" t="s">
        <v>1</v>
      </c>
      <c r="H44" s="62" t="s">
        <v>15058</v>
      </c>
    </row>
    <row r="45" spans="1:8" hidden="1" x14ac:dyDescent="0.25">
      <c r="A45" s="62" t="s">
        <v>37</v>
      </c>
      <c r="B45" s="62" t="s">
        <v>15125</v>
      </c>
      <c r="C45" s="62" t="s">
        <v>36</v>
      </c>
      <c r="D45" s="13" t="s">
        <v>15383</v>
      </c>
      <c r="E45" s="62" t="s">
        <v>15384</v>
      </c>
      <c r="F45" s="12">
        <v>0</v>
      </c>
      <c r="G45" s="62" t="s">
        <v>1</v>
      </c>
      <c r="H45" s="62" t="s">
        <v>15058</v>
      </c>
    </row>
    <row r="46" spans="1:8" hidden="1" x14ac:dyDescent="0.25">
      <c r="A46" s="62" t="s">
        <v>37</v>
      </c>
      <c r="B46" s="62" t="s">
        <v>15125</v>
      </c>
      <c r="C46" s="62" t="s">
        <v>36</v>
      </c>
      <c r="D46" s="13" t="s">
        <v>15305</v>
      </c>
      <c r="E46" s="62" t="s">
        <v>15306</v>
      </c>
      <c r="F46" s="12">
        <v>0</v>
      </c>
      <c r="G46" s="62" t="s">
        <v>1</v>
      </c>
      <c r="H46" s="62" t="s">
        <v>15058</v>
      </c>
    </row>
    <row r="47" spans="1:8" hidden="1" x14ac:dyDescent="0.25">
      <c r="A47" s="62" t="s">
        <v>37</v>
      </c>
      <c r="B47" s="62" t="s">
        <v>15125</v>
      </c>
      <c r="C47" s="62" t="s">
        <v>36</v>
      </c>
      <c r="D47" s="13" t="s">
        <v>15307</v>
      </c>
      <c r="E47" s="62" t="s">
        <v>15308</v>
      </c>
      <c r="F47" s="12">
        <v>0</v>
      </c>
      <c r="G47" s="62" t="s">
        <v>1</v>
      </c>
      <c r="H47" s="62" t="s">
        <v>15058</v>
      </c>
    </row>
    <row r="48" spans="1:8" hidden="1" x14ac:dyDescent="0.25">
      <c r="A48" s="62" t="s">
        <v>37</v>
      </c>
      <c r="B48" s="62" t="s">
        <v>15125</v>
      </c>
      <c r="C48" s="62" t="s">
        <v>36</v>
      </c>
      <c r="D48" s="13" t="s">
        <v>15309</v>
      </c>
      <c r="E48" s="62" t="s">
        <v>15310</v>
      </c>
      <c r="F48" s="12">
        <v>0</v>
      </c>
      <c r="G48" s="62" t="s">
        <v>1</v>
      </c>
      <c r="H48" s="62" t="s">
        <v>15058</v>
      </c>
    </row>
    <row r="49" spans="1:8" hidden="1" x14ac:dyDescent="0.25">
      <c r="A49" s="62" t="s">
        <v>37</v>
      </c>
      <c r="B49" s="62" t="s">
        <v>15125</v>
      </c>
      <c r="C49" s="62" t="s">
        <v>36</v>
      </c>
      <c r="D49" s="13" t="s">
        <v>15326</v>
      </c>
      <c r="E49" s="62" t="s">
        <v>15327</v>
      </c>
      <c r="F49" s="12">
        <v>0</v>
      </c>
      <c r="G49" s="62" t="s">
        <v>1</v>
      </c>
      <c r="H49" s="62" t="s">
        <v>15058</v>
      </c>
    </row>
    <row r="50" spans="1:8" hidden="1" x14ac:dyDescent="0.25">
      <c r="A50" s="62" t="s">
        <v>37</v>
      </c>
      <c r="B50" s="62" t="s">
        <v>15125</v>
      </c>
      <c r="C50" s="62" t="s">
        <v>36</v>
      </c>
      <c r="D50" s="13" t="s">
        <v>15363</v>
      </c>
      <c r="E50" s="62" t="s">
        <v>15364</v>
      </c>
      <c r="F50" s="12">
        <v>0</v>
      </c>
      <c r="G50" s="62" t="s">
        <v>1</v>
      </c>
      <c r="H50" s="62" t="s">
        <v>15058</v>
      </c>
    </row>
    <row r="51" spans="1:8" hidden="1" x14ac:dyDescent="0.25">
      <c r="A51" s="62" t="s">
        <v>37</v>
      </c>
      <c r="B51" s="62" t="s">
        <v>15125</v>
      </c>
      <c r="C51" s="62" t="s">
        <v>36</v>
      </c>
      <c r="D51" s="13" t="s">
        <v>15370</v>
      </c>
      <c r="E51" s="62" t="s">
        <v>15371</v>
      </c>
      <c r="F51" s="12">
        <v>0</v>
      </c>
      <c r="G51" s="62" t="s">
        <v>1</v>
      </c>
      <c r="H51" s="62" t="s">
        <v>15058</v>
      </c>
    </row>
    <row r="52" spans="1:8" hidden="1" x14ac:dyDescent="0.25">
      <c r="A52" s="62" t="s">
        <v>37</v>
      </c>
      <c r="B52" s="62" t="s">
        <v>15125</v>
      </c>
      <c r="C52" s="62" t="s">
        <v>36</v>
      </c>
      <c r="D52" s="13" t="s">
        <v>15385</v>
      </c>
      <c r="E52" s="62" t="s">
        <v>15386</v>
      </c>
      <c r="F52" s="12">
        <v>0</v>
      </c>
      <c r="G52" s="62" t="s">
        <v>1</v>
      </c>
      <c r="H52" s="62" t="s">
        <v>15058</v>
      </c>
    </row>
    <row r="53" spans="1:8" hidden="1" x14ac:dyDescent="0.25">
      <c r="A53" s="62" t="s">
        <v>37</v>
      </c>
      <c r="B53" s="62" t="s">
        <v>15125</v>
      </c>
      <c r="C53" s="62" t="s">
        <v>36</v>
      </c>
      <c r="D53" s="13" t="s">
        <v>15340</v>
      </c>
      <c r="E53" s="62" t="s">
        <v>15341</v>
      </c>
      <c r="F53" s="12">
        <v>0</v>
      </c>
      <c r="G53" s="62" t="s">
        <v>1</v>
      </c>
      <c r="H53" s="62" t="s">
        <v>15058</v>
      </c>
    </row>
    <row r="54" spans="1:8" hidden="1" x14ac:dyDescent="0.25">
      <c r="A54" s="62" t="s">
        <v>37</v>
      </c>
      <c r="B54" s="62" t="s">
        <v>15125</v>
      </c>
      <c r="C54" s="62" t="s">
        <v>36</v>
      </c>
      <c r="D54" s="13" t="s">
        <v>15342</v>
      </c>
      <c r="E54" s="62" t="s">
        <v>15343</v>
      </c>
      <c r="F54" s="12">
        <v>0</v>
      </c>
      <c r="G54" s="62" t="s">
        <v>1</v>
      </c>
      <c r="H54" s="62" t="s">
        <v>15058</v>
      </c>
    </row>
    <row r="55" spans="1:8" hidden="1" x14ac:dyDescent="0.25">
      <c r="A55" s="62" t="s">
        <v>37</v>
      </c>
      <c r="B55" s="62" t="s">
        <v>15125</v>
      </c>
      <c r="C55" s="62" t="s">
        <v>36</v>
      </c>
      <c r="D55" s="13" t="s">
        <v>15338</v>
      </c>
      <c r="E55" s="62" t="s">
        <v>15339</v>
      </c>
      <c r="F55" s="12">
        <v>0</v>
      </c>
      <c r="G55" s="62" t="s">
        <v>1</v>
      </c>
      <c r="H55" s="62" t="s">
        <v>15058</v>
      </c>
    </row>
    <row r="56" spans="1:8" hidden="1" x14ac:dyDescent="0.25">
      <c r="A56" s="62" t="s">
        <v>37</v>
      </c>
      <c r="B56" s="62" t="s">
        <v>15125</v>
      </c>
      <c r="C56" s="62" t="s">
        <v>36</v>
      </c>
      <c r="D56" s="13" t="s">
        <v>15336</v>
      </c>
      <c r="E56" s="62" t="s">
        <v>15337</v>
      </c>
      <c r="F56" s="12">
        <v>0</v>
      </c>
      <c r="G56" s="62" t="s">
        <v>1</v>
      </c>
      <c r="H56" s="62" t="s">
        <v>15058</v>
      </c>
    </row>
    <row r="57" spans="1:8" hidden="1" x14ac:dyDescent="0.25">
      <c r="A57" s="62" t="s">
        <v>37</v>
      </c>
      <c r="B57" s="62" t="s">
        <v>15125</v>
      </c>
      <c r="C57" s="62" t="s">
        <v>36</v>
      </c>
      <c r="D57" s="13" t="s">
        <v>15334</v>
      </c>
      <c r="E57" s="62" t="s">
        <v>15335</v>
      </c>
      <c r="F57" s="12">
        <v>0</v>
      </c>
      <c r="G57" s="62" t="s">
        <v>1</v>
      </c>
      <c r="H57" s="62" t="s">
        <v>15058</v>
      </c>
    </row>
    <row r="58" spans="1:8" hidden="1" x14ac:dyDescent="0.25">
      <c r="A58" s="62" t="s">
        <v>37</v>
      </c>
      <c r="B58" s="62" t="s">
        <v>15125</v>
      </c>
      <c r="C58" s="62" t="s">
        <v>36</v>
      </c>
      <c r="D58" s="13" t="s">
        <v>15360</v>
      </c>
      <c r="E58" s="62" t="s">
        <v>15361</v>
      </c>
      <c r="F58" s="12">
        <v>0</v>
      </c>
      <c r="G58" s="62" t="s">
        <v>1</v>
      </c>
      <c r="H58" s="62" t="s">
        <v>15058</v>
      </c>
    </row>
    <row r="59" spans="1:8" hidden="1" x14ac:dyDescent="0.25">
      <c r="A59" s="62" t="s">
        <v>37</v>
      </c>
      <c r="B59" s="62" t="s">
        <v>15125</v>
      </c>
      <c r="C59" s="62" t="s">
        <v>36</v>
      </c>
      <c r="D59" s="13" t="s">
        <v>15357</v>
      </c>
      <c r="E59" s="62" t="s">
        <v>15358</v>
      </c>
      <c r="F59" s="12">
        <v>0</v>
      </c>
      <c r="G59" s="62" t="s">
        <v>1</v>
      </c>
      <c r="H59" s="62" t="s">
        <v>15058</v>
      </c>
    </row>
    <row r="60" spans="1:8" hidden="1" x14ac:dyDescent="0.25">
      <c r="A60" s="62" t="s">
        <v>37</v>
      </c>
      <c r="B60" s="62" t="s">
        <v>15125</v>
      </c>
      <c r="C60" s="62" t="s">
        <v>36</v>
      </c>
      <c r="D60" s="13" t="s">
        <v>15365</v>
      </c>
      <c r="E60" s="62" t="s">
        <v>15366</v>
      </c>
      <c r="F60" s="12">
        <v>0</v>
      </c>
      <c r="G60" s="62" t="s">
        <v>1</v>
      </c>
      <c r="H60" s="62" t="s">
        <v>15058</v>
      </c>
    </row>
    <row r="61" spans="1:8" hidden="1" x14ac:dyDescent="0.25">
      <c r="A61" s="62" t="s">
        <v>37</v>
      </c>
      <c r="B61" s="62" t="s">
        <v>15125</v>
      </c>
      <c r="C61" s="62" t="s">
        <v>36</v>
      </c>
      <c r="D61" s="13" t="s">
        <v>15368</v>
      </c>
      <c r="E61" s="62" t="s">
        <v>15369</v>
      </c>
      <c r="F61" s="12">
        <v>0</v>
      </c>
      <c r="G61" s="62" t="s">
        <v>1</v>
      </c>
      <c r="H61" s="62" t="s">
        <v>15058</v>
      </c>
    </row>
    <row r="62" spans="1:8" hidden="1" x14ac:dyDescent="0.25">
      <c r="A62" s="62" t="s">
        <v>37</v>
      </c>
      <c r="B62" s="62" t="s">
        <v>15125</v>
      </c>
      <c r="C62" s="62" t="s">
        <v>36</v>
      </c>
      <c r="D62" s="13" t="s">
        <v>15376</v>
      </c>
      <c r="E62" s="62" t="s">
        <v>15377</v>
      </c>
      <c r="F62" s="12">
        <v>0</v>
      </c>
      <c r="G62" s="62" t="s">
        <v>1</v>
      </c>
      <c r="H62" s="62" t="s">
        <v>15058</v>
      </c>
    </row>
    <row r="63" spans="1:8" hidden="1" x14ac:dyDescent="0.25">
      <c r="A63" s="62" t="s">
        <v>37</v>
      </c>
      <c r="B63" s="62" t="s">
        <v>15125</v>
      </c>
      <c r="C63" s="62" t="s">
        <v>36</v>
      </c>
      <c r="D63" s="13" t="s">
        <v>15379</v>
      </c>
      <c r="E63" s="62" t="s">
        <v>15380</v>
      </c>
      <c r="F63" s="12">
        <v>0</v>
      </c>
      <c r="G63" s="62" t="s">
        <v>1</v>
      </c>
      <c r="H63" s="62" t="s">
        <v>15058</v>
      </c>
    </row>
    <row r="64" spans="1:8" hidden="1" x14ac:dyDescent="0.25">
      <c r="A64" s="62" t="s">
        <v>37</v>
      </c>
      <c r="B64" s="62" t="s">
        <v>15125</v>
      </c>
      <c r="C64" s="62" t="s">
        <v>36</v>
      </c>
      <c r="D64" s="13" t="s">
        <v>15381</v>
      </c>
      <c r="E64" s="62" t="s">
        <v>15382</v>
      </c>
      <c r="F64" s="12">
        <v>0</v>
      </c>
      <c r="G64" s="62" t="s">
        <v>1</v>
      </c>
      <c r="H64" s="62" t="s">
        <v>15058</v>
      </c>
    </row>
    <row r="65" spans="1:8" hidden="1" x14ac:dyDescent="0.25">
      <c r="A65" s="62" t="s">
        <v>37</v>
      </c>
      <c r="B65" s="62" t="s">
        <v>15125</v>
      </c>
      <c r="C65" s="62" t="s">
        <v>36</v>
      </c>
      <c r="D65" s="13" t="s">
        <v>15387</v>
      </c>
      <c r="E65" s="62" t="s">
        <v>15388</v>
      </c>
      <c r="F65" s="12">
        <v>0</v>
      </c>
      <c r="G65" s="62" t="s">
        <v>1</v>
      </c>
      <c r="H65" s="62" t="s">
        <v>15058</v>
      </c>
    </row>
    <row r="66" spans="1:8" hidden="1" x14ac:dyDescent="0.25">
      <c r="A66" s="62" t="s">
        <v>37</v>
      </c>
      <c r="B66" s="62" t="s">
        <v>15125</v>
      </c>
      <c r="C66" s="62" t="s">
        <v>36</v>
      </c>
      <c r="D66" s="13" t="s">
        <v>15300</v>
      </c>
      <c r="E66" s="62" t="s">
        <v>15301</v>
      </c>
      <c r="F66" s="12">
        <v>0</v>
      </c>
      <c r="G66" s="62" t="s">
        <v>1</v>
      </c>
      <c r="H66" s="62" t="s">
        <v>15058</v>
      </c>
    </row>
    <row r="67" spans="1:8" hidden="1" x14ac:dyDescent="0.25">
      <c r="A67" s="62" t="s">
        <v>37</v>
      </c>
      <c r="B67" s="62" t="s">
        <v>15125</v>
      </c>
      <c r="C67" s="62" t="s">
        <v>36</v>
      </c>
      <c r="D67" s="13" t="s">
        <v>15392</v>
      </c>
      <c r="E67" s="62" t="s">
        <v>15393</v>
      </c>
      <c r="F67" s="12">
        <v>0</v>
      </c>
      <c r="G67" s="62" t="s">
        <v>1</v>
      </c>
      <c r="H67" s="62" t="s">
        <v>15058</v>
      </c>
    </row>
    <row r="68" spans="1:8" hidden="1" x14ac:dyDescent="0.25">
      <c r="A68" s="62" t="s">
        <v>37</v>
      </c>
      <c r="B68" s="62" t="s">
        <v>15125</v>
      </c>
      <c r="C68" s="62" t="s">
        <v>36</v>
      </c>
      <c r="D68" s="13" t="s">
        <v>15315</v>
      </c>
      <c r="E68" s="62" t="s">
        <v>15316</v>
      </c>
      <c r="F68" s="12">
        <v>0</v>
      </c>
      <c r="G68" s="62" t="s">
        <v>1</v>
      </c>
      <c r="H68" s="62" t="s">
        <v>15058</v>
      </c>
    </row>
    <row r="69" spans="1:8" hidden="1" x14ac:dyDescent="0.25">
      <c r="A69" s="62" t="s">
        <v>37</v>
      </c>
      <c r="B69" s="62" t="s">
        <v>15125</v>
      </c>
      <c r="C69" s="62" t="s">
        <v>36</v>
      </c>
      <c r="D69" s="13" t="s">
        <v>15390</v>
      </c>
      <c r="E69" s="62" t="s">
        <v>15391</v>
      </c>
      <c r="F69" s="12">
        <v>0</v>
      </c>
      <c r="G69" s="62" t="s">
        <v>1</v>
      </c>
      <c r="H69" s="62" t="s">
        <v>15058</v>
      </c>
    </row>
    <row r="70" spans="1:8" hidden="1" x14ac:dyDescent="0.25">
      <c r="A70" s="62" t="s">
        <v>37</v>
      </c>
      <c r="B70" s="62" t="s">
        <v>15125</v>
      </c>
      <c r="C70" s="62" t="s">
        <v>36</v>
      </c>
      <c r="D70" s="13" t="s">
        <v>15127</v>
      </c>
      <c r="E70" s="62" t="s">
        <v>15128</v>
      </c>
      <c r="F70" s="12">
        <v>1</v>
      </c>
      <c r="G70" s="62" t="s">
        <v>1</v>
      </c>
      <c r="H70" s="62" t="s">
        <v>15058</v>
      </c>
    </row>
    <row r="71" spans="1:8" hidden="1" x14ac:dyDescent="0.25">
      <c r="A71" s="62" t="s">
        <v>37</v>
      </c>
      <c r="B71" s="62" t="s">
        <v>3</v>
      </c>
      <c r="C71" s="62" t="s">
        <v>36</v>
      </c>
      <c r="D71" s="13" t="s">
        <v>15127</v>
      </c>
      <c r="E71" s="62" t="s">
        <v>15128</v>
      </c>
      <c r="F71" s="12">
        <v>0</v>
      </c>
      <c r="G71" s="62" t="s">
        <v>1</v>
      </c>
      <c r="H71" s="62" t="s">
        <v>15058</v>
      </c>
    </row>
    <row r="72" spans="1:8" hidden="1" x14ac:dyDescent="0.25">
      <c r="A72" s="62" t="s">
        <v>37</v>
      </c>
      <c r="B72" s="62" t="s">
        <v>3</v>
      </c>
      <c r="C72" s="62" t="s">
        <v>36</v>
      </c>
      <c r="D72" s="13" t="s">
        <v>15147</v>
      </c>
      <c r="E72" s="62" t="s">
        <v>15148</v>
      </c>
      <c r="F72" s="12">
        <v>0</v>
      </c>
      <c r="G72" s="62" t="s">
        <v>1</v>
      </c>
      <c r="H72" s="62" t="s">
        <v>15058</v>
      </c>
    </row>
    <row r="73" spans="1:8" hidden="1" x14ac:dyDescent="0.25">
      <c r="A73" s="62" t="s">
        <v>37</v>
      </c>
      <c r="B73" s="62" t="s">
        <v>15125</v>
      </c>
      <c r="C73" s="62" t="s">
        <v>36</v>
      </c>
      <c r="D73" s="13" t="s">
        <v>15355</v>
      </c>
      <c r="E73" s="62" t="s">
        <v>15395</v>
      </c>
      <c r="F73" s="12">
        <v>0</v>
      </c>
      <c r="G73" s="62" t="s">
        <v>1</v>
      </c>
      <c r="H73" s="62" t="s">
        <v>15058</v>
      </c>
    </row>
    <row r="74" spans="1:8" hidden="1" x14ac:dyDescent="0.25">
      <c r="A74" s="62" t="s">
        <v>37</v>
      </c>
      <c r="B74" s="62" t="s">
        <v>3</v>
      </c>
      <c r="C74" s="62" t="s">
        <v>36</v>
      </c>
      <c r="D74" s="13" t="s">
        <v>15161</v>
      </c>
      <c r="E74" s="62" t="s">
        <v>15162</v>
      </c>
      <c r="F74" s="12">
        <v>0</v>
      </c>
      <c r="G74" s="62" t="s">
        <v>1</v>
      </c>
      <c r="H74" s="62" t="s">
        <v>15058</v>
      </c>
    </row>
    <row r="75" spans="1:8" hidden="1" x14ac:dyDescent="0.25">
      <c r="A75" s="62" t="s">
        <v>37</v>
      </c>
      <c r="B75" s="62" t="s">
        <v>15125</v>
      </c>
      <c r="C75" s="62" t="s">
        <v>36</v>
      </c>
      <c r="D75" s="13" t="s">
        <v>15202</v>
      </c>
      <c r="E75" s="62" t="s">
        <v>15203</v>
      </c>
      <c r="F75" s="12">
        <v>0</v>
      </c>
      <c r="G75" s="62" t="s">
        <v>1</v>
      </c>
      <c r="H75" s="62" t="s">
        <v>15058</v>
      </c>
    </row>
    <row r="76" spans="1:8" hidden="1" x14ac:dyDescent="0.25">
      <c r="A76" s="62" t="s">
        <v>37</v>
      </c>
      <c r="B76" s="62" t="s">
        <v>3</v>
      </c>
      <c r="C76" s="62" t="s">
        <v>36</v>
      </c>
      <c r="D76" s="13" t="s">
        <v>15264</v>
      </c>
      <c r="E76" s="62" t="s">
        <v>15265</v>
      </c>
      <c r="F76" s="12">
        <v>0</v>
      </c>
      <c r="G76" s="62" t="s">
        <v>1</v>
      </c>
      <c r="H76" s="62" t="s">
        <v>15058</v>
      </c>
    </row>
    <row r="77" spans="1:8" hidden="1" x14ac:dyDescent="0.25">
      <c r="A77" s="62" t="s">
        <v>37</v>
      </c>
      <c r="B77" s="62" t="s">
        <v>3</v>
      </c>
      <c r="C77" s="62" t="s">
        <v>36</v>
      </c>
      <c r="D77" s="13" t="s">
        <v>15345</v>
      </c>
      <c r="E77" s="62" t="s">
        <v>15346</v>
      </c>
      <c r="F77" s="12">
        <v>0</v>
      </c>
      <c r="G77" s="62" t="s">
        <v>1</v>
      </c>
      <c r="H77" s="62" t="s">
        <v>15058</v>
      </c>
    </row>
    <row r="78" spans="1:8" hidden="1" x14ac:dyDescent="0.25">
      <c r="A78" s="62" t="s">
        <v>37</v>
      </c>
      <c r="B78" s="62" t="s">
        <v>3</v>
      </c>
      <c r="C78" s="62" t="s">
        <v>36</v>
      </c>
      <c r="D78" s="13" t="s">
        <v>15293</v>
      </c>
      <c r="E78" s="62" t="s">
        <v>15294</v>
      </c>
      <c r="F78" s="12">
        <v>0</v>
      </c>
      <c r="G78" s="62" t="s">
        <v>1</v>
      </c>
      <c r="H78" s="62" t="s">
        <v>15058</v>
      </c>
    </row>
    <row r="79" spans="1:8" hidden="1" x14ac:dyDescent="0.25">
      <c r="A79" s="62" t="s">
        <v>37</v>
      </c>
      <c r="B79" s="62" t="s">
        <v>3</v>
      </c>
      <c r="C79" s="62" t="s">
        <v>36</v>
      </c>
      <c r="D79" s="13" t="s">
        <v>15281</v>
      </c>
      <c r="E79" s="62" t="s">
        <v>15282</v>
      </c>
      <c r="F79" s="12">
        <v>0</v>
      </c>
      <c r="G79" s="62" t="s">
        <v>1</v>
      </c>
      <c r="H79" s="62" t="s">
        <v>15058</v>
      </c>
    </row>
    <row r="80" spans="1:8" hidden="1" x14ac:dyDescent="0.25">
      <c r="A80" s="62" t="s">
        <v>37</v>
      </c>
      <c r="B80" s="62" t="s">
        <v>3</v>
      </c>
      <c r="C80" s="62" t="s">
        <v>36</v>
      </c>
      <c r="D80" s="13" t="s">
        <v>15275</v>
      </c>
      <c r="E80" s="62" t="s">
        <v>15276</v>
      </c>
      <c r="F80" s="12">
        <v>0</v>
      </c>
      <c r="G80" s="62" t="s">
        <v>1</v>
      </c>
      <c r="H80" s="62" t="s">
        <v>15058</v>
      </c>
    </row>
    <row r="81" spans="1:8" hidden="1" x14ac:dyDescent="0.25">
      <c r="A81" s="62" t="s">
        <v>37</v>
      </c>
      <c r="B81" s="62" t="s">
        <v>3</v>
      </c>
      <c r="C81" s="62" t="s">
        <v>36</v>
      </c>
      <c r="D81" s="13" t="s">
        <v>15277</v>
      </c>
      <c r="E81" s="62" t="s">
        <v>15278</v>
      </c>
      <c r="F81" s="12">
        <v>0</v>
      </c>
      <c r="G81" s="62" t="s">
        <v>1</v>
      </c>
      <c r="H81" s="62" t="s">
        <v>15058</v>
      </c>
    </row>
    <row r="82" spans="1:8" hidden="1" x14ac:dyDescent="0.25">
      <c r="A82" s="62" t="s">
        <v>37</v>
      </c>
      <c r="B82" s="62" t="s">
        <v>3</v>
      </c>
      <c r="C82" s="62" t="s">
        <v>36</v>
      </c>
      <c r="D82" s="13" t="s">
        <v>15283</v>
      </c>
      <c r="E82" s="62" t="s">
        <v>15284</v>
      </c>
      <c r="F82" s="12">
        <v>0</v>
      </c>
      <c r="G82" s="62" t="s">
        <v>1</v>
      </c>
      <c r="H82" s="62" t="s">
        <v>15058</v>
      </c>
    </row>
    <row r="83" spans="1:8" hidden="1" x14ac:dyDescent="0.25">
      <c r="A83" s="62" t="s">
        <v>37</v>
      </c>
      <c r="B83" s="62" t="s">
        <v>3</v>
      </c>
      <c r="C83" s="62" t="s">
        <v>36</v>
      </c>
      <c r="D83" s="13" t="s">
        <v>15285</v>
      </c>
      <c r="E83" s="62" t="s">
        <v>15286</v>
      </c>
      <c r="F83" s="12">
        <v>0</v>
      </c>
      <c r="G83" s="62" t="s">
        <v>1</v>
      </c>
      <c r="H83" s="62" t="s">
        <v>15058</v>
      </c>
    </row>
    <row r="84" spans="1:8" hidden="1" x14ac:dyDescent="0.25">
      <c r="A84" s="62" t="s">
        <v>37</v>
      </c>
      <c r="B84" s="62" t="s">
        <v>3</v>
      </c>
      <c r="C84" s="62" t="s">
        <v>36</v>
      </c>
      <c r="D84" s="13" t="s">
        <v>15279</v>
      </c>
      <c r="E84" s="62" t="s">
        <v>15280</v>
      </c>
      <c r="F84" s="12">
        <v>0</v>
      </c>
      <c r="G84" s="62" t="s">
        <v>1</v>
      </c>
      <c r="H84" s="62" t="s">
        <v>15058</v>
      </c>
    </row>
    <row r="85" spans="1:8" hidden="1" x14ac:dyDescent="0.25">
      <c r="A85" s="62" t="s">
        <v>37</v>
      </c>
      <c r="B85" s="62" t="s">
        <v>15125</v>
      </c>
      <c r="C85" s="62" t="s">
        <v>36</v>
      </c>
      <c r="D85" s="13" t="s">
        <v>15289</v>
      </c>
      <c r="E85" s="62" t="s">
        <v>15290</v>
      </c>
      <c r="F85" s="12">
        <v>50</v>
      </c>
      <c r="G85" s="62" t="s">
        <v>14331</v>
      </c>
      <c r="H85" s="62" t="s">
        <v>15058</v>
      </c>
    </row>
    <row r="86" spans="1:8" hidden="1" x14ac:dyDescent="0.25">
      <c r="A86" s="62" t="s">
        <v>37</v>
      </c>
      <c r="B86" s="62" t="s">
        <v>15125</v>
      </c>
      <c r="C86" s="62" t="s">
        <v>36</v>
      </c>
      <c r="D86" s="13" t="s">
        <v>15291</v>
      </c>
      <c r="E86" s="62" t="s">
        <v>15292</v>
      </c>
      <c r="F86" s="12">
        <v>50</v>
      </c>
      <c r="G86" s="62" t="s">
        <v>14331</v>
      </c>
      <c r="H86" s="62" t="s">
        <v>15058</v>
      </c>
    </row>
    <row r="87" spans="1:8" hidden="1" x14ac:dyDescent="0.25">
      <c r="A87" s="62" t="s">
        <v>37</v>
      </c>
      <c r="B87" s="62" t="s">
        <v>15125</v>
      </c>
      <c r="C87" s="62" t="s">
        <v>36</v>
      </c>
      <c r="D87" s="13" t="s">
        <v>15352</v>
      </c>
      <c r="E87" s="62" t="s">
        <v>15353</v>
      </c>
      <c r="F87" s="12">
        <v>0</v>
      </c>
      <c r="G87" s="62" t="s">
        <v>1</v>
      </c>
      <c r="H87" s="62" t="s">
        <v>15058</v>
      </c>
    </row>
    <row r="88" spans="1:8" x14ac:dyDescent="0.25">
      <c r="A88" s="62" t="s">
        <v>37</v>
      </c>
      <c r="B88" s="62" t="s">
        <v>3</v>
      </c>
      <c r="C88" s="62" t="s">
        <v>36</v>
      </c>
      <c r="D88" s="13" t="s">
        <v>15352</v>
      </c>
      <c r="E88" s="62" t="s">
        <v>15353</v>
      </c>
      <c r="F88" s="12">
        <v>2</v>
      </c>
      <c r="G88" s="62" t="s">
        <v>1</v>
      </c>
      <c r="H88" s="62" t="s">
        <v>15058</v>
      </c>
    </row>
    <row r="89" spans="1:8" hidden="1" x14ac:dyDescent="0.25">
      <c r="A89" s="62" t="s">
        <v>37</v>
      </c>
      <c r="B89" s="62" t="s">
        <v>15125</v>
      </c>
      <c r="C89" s="62" t="s">
        <v>36</v>
      </c>
      <c r="D89" s="13" t="s">
        <v>15349</v>
      </c>
      <c r="E89" s="62" t="s">
        <v>15350</v>
      </c>
      <c r="F89" s="12">
        <v>0</v>
      </c>
      <c r="G89" s="62" t="s">
        <v>1</v>
      </c>
      <c r="H89" s="62" t="s">
        <v>15058</v>
      </c>
    </row>
    <row r="90" spans="1:8" x14ac:dyDescent="0.25">
      <c r="A90" s="62" t="s">
        <v>37</v>
      </c>
      <c r="B90" s="62" t="s">
        <v>3</v>
      </c>
      <c r="C90" s="62" t="s">
        <v>36</v>
      </c>
      <c r="D90" s="13" t="s">
        <v>15349</v>
      </c>
      <c r="E90" s="62" t="s">
        <v>15350</v>
      </c>
      <c r="F90" s="12">
        <v>3</v>
      </c>
      <c r="G90" s="62" t="s">
        <v>1</v>
      </c>
      <c r="H90" s="62" t="s">
        <v>15058</v>
      </c>
    </row>
    <row r="91" spans="1:8" hidden="1" x14ac:dyDescent="0.25">
      <c r="A91" s="62" t="s">
        <v>37</v>
      </c>
      <c r="B91" s="62" t="s">
        <v>15125</v>
      </c>
      <c r="C91" s="62" t="s">
        <v>36</v>
      </c>
      <c r="D91" s="13" t="s">
        <v>15354</v>
      </c>
      <c r="E91" s="62" t="s">
        <v>15353</v>
      </c>
      <c r="F91" s="12">
        <v>0</v>
      </c>
      <c r="G91" s="62" t="s">
        <v>1</v>
      </c>
      <c r="H91" s="62" t="s">
        <v>15058</v>
      </c>
    </row>
    <row r="92" spans="1:8" x14ac:dyDescent="0.25">
      <c r="A92" s="62" t="s">
        <v>37</v>
      </c>
      <c r="B92" s="62" t="s">
        <v>3</v>
      </c>
      <c r="C92" s="62" t="s">
        <v>36</v>
      </c>
      <c r="D92" s="13" t="s">
        <v>15354</v>
      </c>
      <c r="E92" s="62" t="s">
        <v>15353</v>
      </c>
      <c r="F92" s="12">
        <v>14</v>
      </c>
      <c r="G92" s="62" t="s">
        <v>1</v>
      </c>
      <c r="H92" s="62" t="s">
        <v>15058</v>
      </c>
    </row>
    <row r="93" spans="1:8" hidden="1" x14ac:dyDescent="0.25">
      <c r="A93" s="62" t="s">
        <v>37</v>
      </c>
      <c r="B93" s="62" t="s">
        <v>15125</v>
      </c>
      <c r="C93" s="62" t="s">
        <v>36</v>
      </c>
      <c r="D93" s="13" t="s">
        <v>15324</v>
      </c>
      <c r="E93" s="62" t="s">
        <v>15325</v>
      </c>
      <c r="F93" s="12">
        <v>0</v>
      </c>
      <c r="G93" s="62" t="s">
        <v>1</v>
      </c>
      <c r="H93" s="62" t="s">
        <v>15058</v>
      </c>
    </row>
    <row r="94" spans="1:8" x14ac:dyDescent="0.25">
      <c r="A94" s="62" t="s">
        <v>37</v>
      </c>
      <c r="B94" s="62" t="s">
        <v>3</v>
      </c>
      <c r="C94" s="62" t="s">
        <v>36</v>
      </c>
      <c r="D94" s="13" t="s">
        <v>15324</v>
      </c>
      <c r="E94" s="62" t="s">
        <v>15325</v>
      </c>
      <c r="F94" s="12">
        <v>26</v>
      </c>
      <c r="G94" s="62" t="s">
        <v>1</v>
      </c>
      <c r="H94" s="62" t="s">
        <v>15058</v>
      </c>
    </row>
    <row r="95" spans="1:8" hidden="1" x14ac:dyDescent="0.25">
      <c r="A95" s="62" t="s">
        <v>37</v>
      </c>
      <c r="B95" s="62" t="s">
        <v>15125</v>
      </c>
      <c r="C95" s="62" t="s">
        <v>36</v>
      </c>
      <c r="D95" s="13" t="s">
        <v>15320</v>
      </c>
      <c r="E95" s="62" t="s">
        <v>15396</v>
      </c>
      <c r="F95" s="12">
        <v>0</v>
      </c>
      <c r="G95" s="62" t="s">
        <v>1</v>
      </c>
      <c r="H95" s="62" t="s">
        <v>15058</v>
      </c>
    </row>
    <row r="96" spans="1:8" hidden="1" x14ac:dyDescent="0.25">
      <c r="A96" s="62" t="s">
        <v>37</v>
      </c>
      <c r="B96" s="62" t="s">
        <v>15125</v>
      </c>
      <c r="C96" s="62" t="s">
        <v>36</v>
      </c>
      <c r="D96" s="13" t="s">
        <v>15347</v>
      </c>
      <c r="E96" s="62" t="s">
        <v>15348</v>
      </c>
      <c r="F96" s="12">
        <v>0</v>
      </c>
      <c r="G96" s="62" t="s">
        <v>1</v>
      </c>
      <c r="H96" s="62" t="s">
        <v>15058</v>
      </c>
    </row>
    <row r="97" spans="1:8" hidden="1" x14ac:dyDescent="0.25">
      <c r="A97" s="62" t="s">
        <v>37</v>
      </c>
      <c r="B97" s="62" t="s">
        <v>15125</v>
      </c>
      <c r="C97" s="62" t="s">
        <v>36</v>
      </c>
      <c r="D97" s="13" t="s">
        <v>15303</v>
      </c>
      <c r="E97" s="62" t="s">
        <v>15304</v>
      </c>
      <c r="F97" s="12">
        <v>0</v>
      </c>
      <c r="G97" s="62" t="s">
        <v>1</v>
      </c>
      <c r="H97" s="62" t="s">
        <v>15058</v>
      </c>
    </row>
    <row r="98" spans="1:8" hidden="1" x14ac:dyDescent="0.25">
      <c r="A98" s="62" t="s">
        <v>37</v>
      </c>
      <c r="B98" s="62" t="s">
        <v>3</v>
      </c>
      <c r="C98" s="62" t="s">
        <v>36</v>
      </c>
      <c r="D98" s="13" t="s">
        <v>15533</v>
      </c>
      <c r="E98" s="62" t="s">
        <v>15534</v>
      </c>
      <c r="F98" s="12">
        <v>0</v>
      </c>
      <c r="G98" s="62" t="s">
        <v>1</v>
      </c>
      <c r="H98" s="62" t="s">
        <v>15058</v>
      </c>
    </row>
    <row r="99" spans="1:8" hidden="1" x14ac:dyDescent="0.25">
      <c r="A99" s="62" t="s">
        <v>37</v>
      </c>
      <c r="B99" s="62" t="s">
        <v>3</v>
      </c>
      <c r="C99" s="62" t="s">
        <v>36</v>
      </c>
      <c r="D99" s="13" t="s">
        <v>15531</v>
      </c>
      <c r="E99" s="62" t="s">
        <v>15532</v>
      </c>
      <c r="F99" s="12">
        <v>0</v>
      </c>
      <c r="G99" s="62" t="s">
        <v>1</v>
      </c>
      <c r="H99" s="62" t="s">
        <v>15058</v>
      </c>
    </row>
    <row r="100" spans="1:8" hidden="1" x14ac:dyDescent="0.25">
      <c r="A100" s="62" t="s">
        <v>37</v>
      </c>
      <c r="B100" s="62" t="s">
        <v>3</v>
      </c>
      <c r="C100" s="62" t="s">
        <v>36</v>
      </c>
      <c r="D100" s="13" t="s">
        <v>15931</v>
      </c>
      <c r="E100" s="62" t="s">
        <v>15932</v>
      </c>
      <c r="F100" s="12">
        <v>0</v>
      </c>
      <c r="G100" s="62" t="s">
        <v>1</v>
      </c>
      <c r="H100" s="62" t="s">
        <v>15058</v>
      </c>
    </row>
    <row r="101" spans="1:8" hidden="1" x14ac:dyDescent="0.25">
      <c r="A101" s="62" t="s">
        <v>37</v>
      </c>
      <c r="B101" s="62" t="s">
        <v>3</v>
      </c>
      <c r="C101" s="62" t="s">
        <v>36</v>
      </c>
      <c r="D101" s="13" t="s">
        <v>15507</v>
      </c>
      <c r="E101" s="62" t="s">
        <v>15508</v>
      </c>
      <c r="F101" s="12">
        <v>0</v>
      </c>
      <c r="G101" s="62" t="s">
        <v>1</v>
      </c>
      <c r="H101" s="62" t="s">
        <v>15058</v>
      </c>
    </row>
    <row r="102" spans="1:8" hidden="1" x14ac:dyDescent="0.25">
      <c r="A102" s="62" t="s">
        <v>37</v>
      </c>
      <c r="B102" s="62" t="s">
        <v>3</v>
      </c>
      <c r="C102" s="62" t="s">
        <v>36</v>
      </c>
      <c r="D102" s="13" t="s">
        <v>15510</v>
      </c>
      <c r="E102" s="62" t="s">
        <v>15535</v>
      </c>
      <c r="F102" s="12">
        <v>0</v>
      </c>
      <c r="G102" s="62" t="s">
        <v>1</v>
      </c>
      <c r="H102" s="62" t="s">
        <v>15058</v>
      </c>
    </row>
    <row r="103" spans="1:8" hidden="1" x14ac:dyDescent="0.25">
      <c r="A103" s="62" t="s">
        <v>37</v>
      </c>
      <c r="B103" s="62" t="s">
        <v>3</v>
      </c>
      <c r="C103" s="62" t="s">
        <v>36</v>
      </c>
      <c r="D103" s="13" t="s">
        <v>15512</v>
      </c>
      <c r="E103" s="62" t="s">
        <v>15513</v>
      </c>
      <c r="F103" s="12">
        <v>0</v>
      </c>
      <c r="G103" s="62" t="s">
        <v>1</v>
      </c>
      <c r="H103" s="62" t="s">
        <v>15058</v>
      </c>
    </row>
    <row r="104" spans="1:8" hidden="1" x14ac:dyDescent="0.25">
      <c r="A104" s="62" t="s">
        <v>37</v>
      </c>
      <c r="B104" s="62" t="s">
        <v>3</v>
      </c>
      <c r="C104" s="62" t="s">
        <v>36</v>
      </c>
      <c r="D104" s="13" t="s">
        <v>15514</v>
      </c>
      <c r="E104" s="62" t="s">
        <v>15515</v>
      </c>
      <c r="F104" s="12">
        <v>0</v>
      </c>
      <c r="G104" s="62" t="s">
        <v>1</v>
      </c>
      <c r="H104" s="62" t="s">
        <v>15058</v>
      </c>
    </row>
    <row r="105" spans="1:8" hidden="1" x14ac:dyDescent="0.25">
      <c r="A105" s="62" t="s">
        <v>37</v>
      </c>
      <c r="B105" s="62" t="s">
        <v>3</v>
      </c>
      <c r="C105" s="62" t="s">
        <v>36</v>
      </c>
      <c r="D105" s="13" t="s">
        <v>15516</v>
      </c>
      <c r="E105" s="62" t="s">
        <v>15517</v>
      </c>
      <c r="F105" s="12">
        <v>0</v>
      </c>
      <c r="G105" s="62" t="s">
        <v>1</v>
      </c>
      <c r="H105" s="62" t="s">
        <v>15058</v>
      </c>
    </row>
    <row r="106" spans="1:8" hidden="1" x14ac:dyDescent="0.25">
      <c r="A106" s="62" t="s">
        <v>37</v>
      </c>
      <c r="B106" s="62" t="s">
        <v>3</v>
      </c>
      <c r="C106" s="62" t="s">
        <v>36</v>
      </c>
      <c r="D106" s="13" t="s">
        <v>15518</v>
      </c>
      <c r="E106" s="62" t="s">
        <v>15519</v>
      </c>
      <c r="F106" s="12">
        <v>0</v>
      </c>
      <c r="G106" s="62" t="s">
        <v>1</v>
      </c>
      <c r="H106" s="62" t="s">
        <v>15058</v>
      </c>
    </row>
    <row r="107" spans="1:8" hidden="1" x14ac:dyDescent="0.25">
      <c r="A107" s="62" t="s">
        <v>37</v>
      </c>
      <c r="B107" s="62" t="s">
        <v>3</v>
      </c>
      <c r="C107" s="62" t="s">
        <v>36</v>
      </c>
      <c r="D107" s="13" t="s">
        <v>15520</v>
      </c>
      <c r="E107" s="62" t="s">
        <v>15521</v>
      </c>
      <c r="F107" s="12">
        <v>0</v>
      </c>
      <c r="G107" s="62" t="s">
        <v>1</v>
      </c>
      <c r="H107" s="62" t="s">
        <v>15058</v>
      </c>
    </row>
    <row r="108" spans="1:8" hidden="1" x14ac:dyDescent="0.25">
      <c r="A108" s="62" t="s">
        <v>37</v>
      </c>
      <c r="B108" s="62" t="s">
        <v>3</v>
      </c>
      <c r="C108" s="62" t="s">
        <v>36</v>
      </c>
      <c r="D108" s="13" t="s">
        <v>15522</v>
      </c>
      <c r="E108" s="62" t="s">
        <v>15523</v>
      </c>
      <c r="F108" s="12">
        <v>0</v>
      </c>
      <c r="G108" s="62" t="s">
        <v>1</v>
      </c>
      <c r="H108" s="62" t="s">
        <v>15058</v>
      </c>
    </row>
    <row r="109" spans="1:8" hidden="1" x14ac:dyDescent="0.25">
      <c r="A109" s="62" t="s">
        <v>37</v>
      </c>
      <c r="B109" s="62" t="s">
        <v>3</v>
      </c>
      <c r="C109" s="62" t="s">
        <v>36</v>
      </c>
      <c r="D109" s="13" t="s">
        <v>15524</v>
      </c>
      <c r="E109" s="62" t="s">
        <v>15525</v>
      </c>
      <c r="F109" s="12">
        <v>0</v>
      </c>
      <c r="G109" s="62" t="s">
        <v>1</v>
      </c>
      <c r="H109" s="62" t="s">
        <v>15058</v>
      </c>
    </row>
    <row r="110" spans="1:8" hidden="1" x14ac:dyDescent="0.25">
      <c r="A110" s="62" t="s">
        <v>37</v>
      </c>
      <c r="B110" s="62" t="s">
        <v>3</v>
      </c>
      <c r="C110" s="62" t="s">
        <v>36</v>
      </c>
      <c r="D110" s="13" t="s">
        <v>15503</v>
      </c>
      <c r="E110" s="62" t="s">
        <v>15504</v>
      </c>
      <c r="F110" s="12">
        <v>0</v>
      </c>
      <c r="G110" s="62" t="s">
        <v>1</v>
      </c>
      <c r="H110" s="62" t="s">
        <v>15058</v>
      </c>
    </row>
    <row r="111" spans="1:8" hidden="1" x14ac:dyDescent="0.25">
      <c r="A111" s="62" t="s">
        <v>37</v>
      </c>
      <c r="B111" s="62" t="s">
        <v>3</v>
      </c>
      <c r="C111" s="62" t="s">
        <v>36</v>
      </c>
      <c r="D111" s="13" t="s">
        <v>15505</v>
      </c>
      <c r="E111" s="62" t="s">
        <v>15506</v>
      </c>
      <c r="F111" s="12">
        <v>0</v>
      </c>
      <c r="G111" s="62" t="s">
        <v>1</v>
      </c>
      <c r="H111" s="62" t="s">
        <v>15058</v>
      </c>
    </row>
    <row r="112" spans="1:8" hidden="1" x14ac:dyDescent="0.25">
      <c r="A112" s="62" t="s">
        <v>37</v>
      </c>
      <c r="B112" s="62" t="s">
        <v>3</v>
      </c>
      <c r="C112" s="62" t="s">
        <v>36</v>
      </c>
      <c r="D112" s="13" t="s">
        <v>15499</v>
      </c>
      <c r="E112" s="62" t="s">
        <v>15500</v>
      </c>
      <c r="F112" s="12">
        <v>0</v>
      </c>
      <c r="G112" s="62" t="s">
        <v>1</v>
      </c>
      <c r="H112" s="62" t="s">
        <v>15058</v>
      </c>
    </row>
    <row r="113" spans="1:8" x14ac:dyDescent="0.25">
      <c r="A113" s="62" t="s">
        <v>37</v>
      </c>
      <c r="B113" s="62" t="s">
        <v>3</v>
      </c>
      <c r="C113" s="62" t="s">
        <v>36</v>
      </c>
      <c r="D113" s="13" t="s">
        <v>15501</v>
      </c>
      <c r="E113" s="62" t="s">
        <v>15502</v>
      </c>
      <c r="F113" s="12">
        <v>60</v>
      </c>
      <c r="G113" s="62" t="s">
        <v>1</v>
      </c>
      <c r="H113" s="62" t="s">
        <v>15058</v>
      </c>
    </row>
    <row r="114" spans="1:8" x14ac:dyDescent="0.25">
      <c r="A114" s="62" t="s">
        <v>37</v>
      </c>
      <c r="B114" s="62" t="s">
        <v>3</v>
      </c>
      <c r="C114" s="62" t="s">
        <v>36</v>
      </c>
      <c r="D114" s="13" t="s">
        <v>15527</v>
      </c>
      <c r="E114" s="62" t="s">
        <v>15528</v>
      </c>
      <c r="F114" s="12">
        <v>1</v>
      </c>
      <c r="G114" s="62" t="s">
        <v>1</v>
      </c>
      <c r="H114" s="62" t="s">
        <v>15058</v>
      </c>
    </row>
    <row r="115" spans="1:8" hidden="1" x14ac:dyDescent="0.25">
      <c r="A115" s="62" t="s">
        <v>37</v>
      </c>
      <c r="B115" s="62" t="s">
        <v>3</v>
      </c>
      <c r="C115" s="62" t="s">
        <v>36</v>
      </c>
      <c r="D115" s="13" t="s">
        <v>15529</v>
      </c>
      <c r="E115" s="62" t="s">
        <v>15530</v>
      </c>
      <c r="F115" s="12">
        <v>0</v>
      </c>
      <c r="G115" s="62" t="s">
        <v>1</v>
      </c>
      <c r="H115" s="62" t="s">
        <v>15058</v>
      </c>
    </row>
    <row r="116" spans="1:8" hidden="1" x14ac:dyDescent="0.25">
      <c r="A116" s="62" t="s">
        <v>37</v>
      </c>
      <c r="B116" s="62" t="s">
        <v>3</v>
      </c>
      <c r="C116" s="62" t="s">
        <v>36</v>
      </c>
      <c r="D116" s="13" t="s">
        <v>15616</v>
      </c>
      <c r="E116" s="62" t="s">
        <v>15618</v>
      </c>
      <c r="F116" s="12">
        <v>0</v>
      </c>
      <c r="G116" s="62" t="s">
        <v>1</v>
      </c>
      <c r="H116" s="62" t="s">
        <v>15058</v>
      </c>
    </row>
    <row r="117" spans="1:8" hidden="1" x14ac:dyDescent="0.25">
      <c r="A117" s="62" t="s">
        <v>37</v>
      </c>
      <c r="B117" s="62" t="s">
        <v>3</v>
      </c>
      <c r="C117" s="62" t="s">
        <v>36</v>
      </c>
      <c r="D117" s="13" t="s">
        <v>15607</v>
      </c>
      <c r="E117" s="62" t="s">
        <v>15608</v>
      </c>
      <c r="F117" s="12">
        <v>0</v>
      </c>
      <c r="G117" s="62" t="s">
        <v>1</v>
      </c>
      <c r="H117" s="62" t="s">
        <v>15058</v>
      </c>
    </row>
    <row r="118" spans="1:8" hidden="1" x14ac:dyDescent="0.25">
      <c r="A118" s="62" t="s">
        <v>37</v>
      </c>
      <c r="B118" s="62" t="s">
        <v>3</v>
      </c>
      <c r="C118" s="62" t="s">
        <v>36</v>
      </c>
      <c r="D118" s="13" t="s">
        <v>15599</v>
      </c>
      <c r="E118" s="62" t="s">
        <v>15600</v>
      </c>
      <c r="F118" s="12">
        <v>0</v>
      </c>
      <c r="G118" s="62" t="s">
        <v>1</v>
      </c>
      <c r="H118" s="62" t="s">
        <v>15058</v>
      </c>
    </row>
    <row r="119" spans="1:8" hidden="1" x14ac:dyDescent="0.25">
      <c r="A119" s="62" t="s">
        <v>37</v>
      </c>
      <c r="B119" s="62" t="s">
        <v>3</v>
      </c>
      <c r="C119" s="62" t="s">
        <v>36</v>
      </c>
      <c r="D119" s="13" t="s">
        <v>15612</v>
      </c>
      <c r="E119" s="62" t="s">
        <v>15613</v>
      </c>
      <c r="F119" s="12">
        <v>0</v>
      </c>
      <c r="G119" s="62" t="s">
        <v>1</v>
      </c>
      <c r="H119" s="62" t="s">
        <v>15058</v>
      </c>
    </row>
    <row r="120" spans="1:8" hidden="1" x14ac:dyDescent="0.25">
      <c r="A120" s="62" t="s">
        <v>37</v>
      </c>
      <c r="B120" s="62" t="s">
        <v>3</v>
      </c>
      <c r="C120" s="62" t="s">
        <v>36</v>
      </c>
      <c r="D120" s="13" t="s">
        <v>15601</v>
      </c>
      <c r="E120" s="62" t="s">
        <v>15602</v>
      </c>
      <c r="F120" s="12">
        <v>0</v>
      </c>
      <c r="G120" s="62" t="s">
        <v>1</v>
      </c>
      <c r="H120" s="62" t="s">
        <v>15058</v>
      </c>
    </row>
    <row r="121" spans="1:8" hidden="1" x14ac:dyDescent="0.25">
      <c r="A121" s="62" t="s">
        <v>37</v>
      </c>
      <c r="B121" s="62" t="s">
        <v>3</v>
      </c>
      <c r="C121" s="62" t="s">
        <v>36</v>
      </c>
      <c r="D121" s="13" t="s">
        <v>15605</v>
      </c>
      <c r="E121" s="62" t="s">
        <v>15606</v>
      </c>
      <c r="F121" s="12">
        <v>0</v>
      </c>
      <c r="G121" s="62" t="s">
        <v>1</v>
      </c>
      <c r="H121" s="62" t="s">
        <v>15058</v>
      </c>
    </row>
    <row r="122" spans="1:8" hidden="1" x14ac:dyDescent="0.25">
      <c r="A122" s="62" t="s">
        <v>37</v>
      </c>
      <c r="B122" s="62" t="s">
        <v>3</v>
      </c>
      <c r="C122" s="62" t="s">
        <v>36</v>
      </c>
      <c r="D122" s="13" t="s">
        <v>15603</v>
      </c>
      <c r="E122" s="62" t="s">
        <v>15604</v>
      </c>
      <c r="F122" s="12">
        <v>0</v>
      </c>
      <c r="G122" s="62" t="s">
        <v>1</v>
      </c>
      <c r="H122" s="62" t="s">
        <v>15058</v>
      </c>
    </row>
    <row r="123" spans="1:8" hidden="1" x14ac:dyDescent="0.25">
      <c r="A123" s="62" t="s">
        <v>37</v>
      </c>
      <c r="B123" s="62" t="s">
        <v>3</v>
      </c>
      <c r="C123" s="62" t="s">
        <v>36</v>
      </c>
      <c r="D123" s="13" t="s">
        <v>15609</v>
      </c>
      <c r="E123" s="62" t="s">
        <v>15610</v>
      </c>
      <c r="F123" s="12">
        <v>0</v>
      </c>
      <c r="G123" s="62" t="s">
        <v>1</v>
      </c>
      <c r="H123" s="62" t="s">
        <v>15058</v>
      </c>
    </row>
    <row r="124" spans="1:8" hidden="1" x14ac:dyDescent="0.25">
      <c r="A124" s="62" t="s">
        <v>37</v>
      </c>
      <c r="B124" s="62" t="s">
        <v>3</v>
      </c>
      <c r="C124" s="62" t="s">
        <v>36</v>
      </c>
      <c r="D124" s="13" t="s">
        <v>15614</v>
      </c>
      <c r="E124" s="62" t="s">
        <v>15619</v>
      </c>
      <c r="F124" s="12">
        <v>0</v>
      </c>
      <c r="G124" s="62" t="s">
        <v>1</v>
      </c>
      <c r="H124" s="62" t="s">
        <v>15058</v>
      </c>
    </row>
    <row r="125" spans="1:8" hidden="1" x14ac:dyDescent="0.25">
      <c r="A125" s="62" t="s">
        <v>37</v>
      </c>
      <c r="B125" s="62" t="s">
        <v>3</v>
      </c>
      <c r="C125" s="62" t="s">
        <v>36</v>
      </c>
      <c r="D125" s="13" t="s">
        <v>15631</v>
      </c>
      <c r="E125" s="62" t="s">
        <v>15632</v>
      </c>
      <c r="F125" s="12">
        <v>0</v>
      </c>
      <c r="G125" s="62" t="s">
        <v>1</v>
      </c>
      <c r="H125" s="62" t="s">
        <v>15058</v>
      </c>
    </row>
    <row r="126" spans="1:8" hidden="1" x14ac:dyDescent="0.25">
      <c r="A126" s="62" t="s">
        <v>37</v>
      </c>
      <c r="B126" s="62" t="s">
        <v>3</v>
      </c>
      <c r="C126" s="62" t="s">
        <v>36</v>
      </c>
      <c r="D126" s="13" t="s">
        <v>15633</v>
      </c>
      <c r="E126" s="62" t="s">
        <v>15634</v>
      </c>
      <c r="F126" s="12">
        <v>0</v>
      </c>
      <c r="G126" s="62" t="s">
        <v>1</v>
      </c>
      <c r="H126" s="62" t="s">
        <v>15058</v>
      </c>
    </row>
    <row r="127" spans="1:8" hidden="1" x14ac:dyDescent="0.25">
      <c r="A127" s="62" t="s">
        <v>37</v>
      </c>
      <c r="B127" s="62" t="s">
        <v>3</v>
      </c>
      <c r="C127" s="62" t="s">
        <v>36</v>
      </c>
      <c r="D127" s="13" t="s">
        <v>15635</v>
      </c>
      <c r="E127" s="62" t="s">
        <v>15636</v>
      </c>
      <c r="F127" s="12">
        <v>0</v>
      </c>
      <c r="G127" s="62" t="s">
        <v>1</v>
      </c>
      <c r="H127" s="62" t="s">
        <v>15058</v>
      </c>
    </row>
    <row r="128" spans="1:8" hidden="1" x14ac:dyDescent="0.25">
      <c r="A128" s="62" t="s">
        <v>37</v>
      </c>
      <c r="B128" s="62" t="s">
        <v>3</v>
      </c>
      <c r="C128" s="62" t="s">
        <v>36</v>
      </c>
      <c r="D128" s="13" t="s">
        <v>15637</v>
      </c>
      <c r="E128" s="62" t="s">
        <v>15638</v>
      </c>
      <c r="F128" s="12">
        <v>0</v>
      </c>
      <c r="G128" s="62" t="s">
        <v>1</v>
      </c>
      <c r="H128" s="62" t="s">
        <v>15058</v>
      </c>
    </row>
    <row r="129" spans="1:8" hidden="1" x14ac:dyDescent="0.25">
      <c r="A129" s="62" t="s">
        <v>37</v>
      </c>
      <c r="B129" s="62" t="s">
        <v>3</v>
      </c>
      <c r="C129" s="62" t="s">
        <v>36</v>
      </c>
      <c r="D129" s="13" t="s">
        <v>15639</v>
      </c>
      <c r="E129" s="62" t="s">
        <v>15640</v>
      </c>
      <c r="F129" s="12">
        <v>0</v>
      </c>
      <c r="G129" s="62" t="s">
        <v>1</v>
      </c>
      <c r="H129" s="62" t="s">
        <v>15058</v>
      </c>
    </row>
    <row r="130" spans="1:8" hidden="1" x14ac:dyDescent="0.25">
      <c r="A130" s="62" t="s">
        <v>37</v>
      </c>
      <c r="B130" s="62" t="s">
        <v>3</v>
      </c>
      <c r="C130" s="62" t="s">
        <v>36</v>
      </c>
      <c r="D130" s="13" t="s">
        <v>15641</v>
      </c>
      <c r="E130" s="62" t="s">
        <v>15642</v>
      </c>
      <c r="F130" s="12">
        <v>0</v>
      </c>
      <c r="G130" s="62" t="s">
        <v>1</v>
      </c>
      <c r="H130" s="62" t="s">
        <v>15058</v>
      </c>
    </row>
    <row r="131" spans="1:8" hidden="1" x14ac:dyDescent="0.25">
      <c r="A131" s="62" t="s">
        <v>37</v>
      </c>
      <c r="B131" s="62" t="s">
        <v>15125</v>
      </c>
      <c r="C131" s="62" t="s">
        <v>36</v>
      </c>
      <c r="D131" s="13" t="s">
        <v>15737</v>
      </c>
      <c r="E131" s="62" t="s">
        <v>15738</v>
      </c>
      <c r="F131" s="12">
        <v>0</v>
      </c>
      <c r="G131" s="62" t="s">
        <v>1</v>
      </c>
      <c r="H131" s="62" t="s">
        <v>15058</v>
      </c>
    </row>
    <row r="132" spans="1:8" hidden="1" x14ac:dyDescent="0.25">
      <c r="A132" s="62" t="s">
        <v>37</v>
      </c>
      <c r="B132" s="62" t="s">
        <v>15125</v>
      </c>
      <c r="C132" s="62" t="s">
        <v>36</v>
      </c>
      <c r="D132" s="13" t="s">
        <v>15662</v>
      </c>
      <c r="E132" s="62" t="s">
        <v>15203</v>
      </c>
      <c r="F132" s="12">
        <v>0</v>
      </c>
      <c r="G132" s="62" t="s">
        <v>1</v>
      </c>
      <c r="H132" s="62" t="s">
        <v>15058</v>
      </c>
    </row>
    <row r="133" spans="1:8" hidden="1" x14ac:dyDescent="0.25">
      <c r="A133" s="62" t="s">
        <v>37</v>
      </c>
      <c r="B133" s="62" t="s">
        <v>15125</v>
      </c>
      <c r="C133" s="62" t="s">
        <v>36</v>
      </c>
      <c r="D133" s="13" t="s">
        <v>15664</v>
      </c>
      <c r="E133" s="62" t="s">
        <v>15665</v>
      </c>
      <c r="F133" s="12">
        <v>0</v>
      </c>
      <c r="G133" s="62" t="s">
        <v>1</v>
      </c>
      <c r="H133" s="62" t="s">
        <v>15058</v>
      </c>
    </row>
    <row r="134" spans="1:8" hidden="1" x14ac:dyDescent="0.25">
      <c r="A134" s="62" t="s">
        <v>37</v>
      </c>
      <c r="B134" s="62" t="s">
        <v>15125</v>
      </c>
      <c r="C134" s="62" t="s">
        <v>36</v>
      </c>
      <c r="D134" s="13" t="s">
        <v>15667</v>
      </c>
      <c r="E134" s="62" t="s">
        <v>15668</v>
      </c>
      <c r="F134" s="12">
        <v>0</v>
      </c>
      <c r="G134" s="62" t="s">
        <v>1</v>
      </c>
      <c r="H134" s="62" t="s">
        <v>15058</v>
      </c>
    </row>
    <row r="135" spans="1:8" hidden="1" x14ac:dyDescent="0.25">
      <c r="A135" s="62" t="s">
        <v>37</v>
      </c>
      <c r="B135" s="62" t="s">
        <v>15125</v>
      </c>
      <c r="C135" s="62" t="s">
        <v>36</v>
      </c>
      <c r="D135" s="13" t="s">
        <v>15670</v>
      </c>
      <c r="E135" s="62" t="s">
        <v>15671</v>
      </c>
      <c r="F135" s="12">
        <v>0</v>
      </c>
      <c r="G135" s="62" t="s">
        <v>1</v>
      </c>
      <c r="H135" s="62" t="s">
        <v>15058</v>
      </c>
    </row>
    <row r="136" spans="1:8" hidden="1" x14ac:dyDescent="0.25">
      <c r="A136" s="62" t="s">
        <v>37</v>
      </c>
      <c r="B136" s="62" t="s">
        <v>15125</v>
      </c>
      <c r="C136" s="62" t="s">
        <v>36</v>
      </c>
      <c r="D136" s="13" t="s">
        <v>15673</v>
      </c>
      <c r="E136" s="62" t="s">
        <v>15674</v>
      </c>
      <c r="F136" s="12">
        <v>0</v>
      </c>
      <c r="G136" s="62" t="s">
        <v>1</v>
      </c>
      <c r="H136" s="62" t="s">
        <v>15058</v>
      </c>
    </row>
    <row r="137" spans="1:8" hidden="1" x14ac:dyDescent="0.25">
      <c r="A137" s="62" t="s">
        <v>37</v>
      </c>
      <c r="B137" s="62" t="s">
        <v>15125</v>
      </c>
      <c r="C137" s="62" t="s">
        <v>36</v>
      </c>
      <c r="D137" s="13" t="s">
        <v>15658</v>
      </c>
      <c r="E137" s="62" t="s">
        <v>15659</v>
      </c>
      <c r="F137" s="12">
        <v>0</v>
      </c>
      <c r="G137" s="62" t="s">
        <v>1</v>
      </c>
      <c r="H137" s="62" t="s">
        <v>15058</v>
      </c>
    </row>
    <row r="138" spans="1:8" hidden="1" x14ac:dyDescent="0.25">
      <c r="A138" s="62" t="s">
        <v>37</v>
      </c>
      <c r="B138" s="62" t="s">
        <v>15125</v>
      </c>
      <c r="C138" s="62" t="s">
        <v>36</v>
      </c>
      <c r="D138" s="13" t="s">
        <v>15660</v>
      </c>
      <c r="E138" s="62" t="s">
        <v>15661</v>
      </c>
      <c r="F138" s="12">
        <v>0</v>
      </c>
      <c r="G138" s="62" t="s">
        <v>1</v>
      </c>
      <c r="H138" s="62" t="s">
        <v>15058</v>
      </c>
    </row>
    <row r="139" spans="1:8" hidden="1" x14ac:dyDescent="0.25">
      <c r="A139" s="62" t="s">
        <v>37</v>
      </c>
      <c r="B139" s="62" t="s">
        <v>15125</v>
      </c>
      <c r="C139" s="62" t="s">
        <v>36</v>
      </c>
      <c r="D139" s="13" t="s">
        <v>15728</v>
      </c>
      <c r="E139" s="62" t="s">
        <v>15729</v>
      </c>
      <c r="F139" s="12">
        <v>0</v>
      </c>
      <c r="G139" s="62" t="s">
        <v>1</v>
      </c>
      <c r="H139" s="62" t="s">
        <v>15058</v>
      </c>
    </row>
    <row r="140" spans="1:8" hidden="1" x14ac:dyDescent="0.25">
      <c r="A140" s="62" t="s">
        <v>37</v>
      </c>
      <c r="B140" s="62" t="s">
        <v>15125</v>
      </c>
      <c r="C140" s="62" t="s">
        <v>36</v>
      </c>
      <c r="D140" s="13" t="s">
        <v>15730</v>
      </c>
      <c r="E140" s="62" t="s">
        <v>15731</v>
      </c>
      <c r="F140" s="12">
        <v>0</v>
      </c>
      <c r="G140" s="62" t="s">
        <v>1</v>
      </c>
      <c r="H140" s="62" t="s">
        <v>15058</v>
      </c>
    </row>
    <row r="141" spans="1:8" hidden="1" x14ac:dyDescent="0.25">
      <c r="A141" s="62" t="s">
        <v>37</v>
      </c>
      <c r="B141" s="62" t="s">
        <v>15125</v>
      </c>
      <c r="C141" s="62" t="s">
        <v>36</v>
      </c>
      <c r="D141" s="13" t="s">
        <v>15732</v>
      </c>
      <c r="E141" s="62" t="s">
        <v>15733</v>
      </c>
      <c r="F141" s="12">
        <v>0</v>
      </c>
      <c r="G141" s="62" t="s">
        <v>1</v>
      </c>
      <c r="H141" s="62" t="s">
        <v>15058</v>
      </c>
    </row>
    <row r="142" spans="1:8" hidden="1" x14ac:dyDescent="0.25">
      <c r="A142" s="62" t="s">
        <v>37</v>
      </c>
      <c r="B142" s="62" t="s">
        <v>15125</v>
      </c>
      <c r="C142" s="62" t="s">
        <v>36</v>
      </c>
      <c r="D142" s="13" t="s">
        <v>15734</v>
      </c>
      <c r="E142" s="62" t="s">
        <v>15735</v>
      </c>
      <c r="F142" s="12">
        <v>0</v>
      </c>
      <c r="G142" s="62" t="s">
        <v>1</v>
      </c>
      <c r="H142" s="62" t="s">
        <v>15058</v>
      </c>
    </row>
    <row r="143" spans="1:8" hidden="1" x14ac:dyDescent="0.25">
      <c r="A143" s="62" t="s">
        <v>37</v>
      </c>
      <c r="B143" s="62" t="s">
        <v>15125</v>
      </c>
      <c r="C143" s="62" t="s">
        <v>36</v>
      </c>
      <c r="D143" s="13" t="s">
        <v>15700</v>
      </c>
      <c r="E143" s="62" t="s">
        <v>15701</v>
      </c>
      <c r="F143" s="12">
        <v>0</v>
      </c>
      <c r="G143" s="62" t="s">
        <v>1</v>
      </c>
      <c r="H143" s="62" t="s">
        <v>15058</v>
      </c>
    </row>
    <row r="144" spans="1:8" hidden="1" x14ac:dyDescent="0.25">
      <c r="A144" s="62" t="s">
        <v>37</v>
      </c>
      <c r="B144" s="62" t="s">
        <v>15125</v>
      </c>
      <c r="C144" s="62" t="s">
        <v>36</v>
      </c>
      <c r="D144" s="13" t="s">
        <v>15702</v>
      </c>
      <c r="E144" s="62" t="s">
        <v>15703</v>
      </c>
      <c r="F144" s="12">
        <v>0</v>
      </c>
      <c r="G144" s="62" t="s">
        <v>1</v>
      </c>
      <c r="H144" s="62" t="s">
        <v>15058</v>
      </c>
    </row>
    <row r="145" spans="1:8" hidden="1" x14ac:dyDescent="0.25">
      <c r="A145" s="62" t="s">
        <v>37</v>
      </c>
      <c r="B145" s="62" t="s">
        <v>15125</v>
      </c>
      <c r="C145" s="62" t="s">
        <v>36</v>
      </c>
      <c r="D145" s="13" t="s">
        <v>15695</v>
      </c>
      <c r="E145" s="62" t="s">
        <v>15696</v>
      </c>
      <c r="F145" s="12">
        <v>0</v>
      </c>
      <c r="G145" s="62" t="s">
        <v>1</v>
      </c>
      <c r="H145" s="62" t="s">
        <v>15058</v>
      </c>
    </row>
    <row r="146" spans="1:8" hidden="1" x14ac:dyDescent="0.25">
      <c r="A146" s="62" t="s">
        <v>37</v>
      </c>
      <c r="B146" s="62" t="s">
        <v>15125</v>
      </c>
      <c r="C146" s="62" t="s">
        <v>36</v>
      </c>
      <c r="D146" s="13" t="s">
        <v>15745</v>
      </c>
      <c r="E146" s="62" t="s">
        <v>15746</v>
      </c>
      <c r="F146" s="12">
        <v>0</v>
      </c>
      <c r="G146" s="62" t="s">
        <v>1</v>
      </c>
      <c r="H146" s="62" t="s">
        <v>15058</v>
      </c>
    </row>
    <row r="147" spans="1:8" hidden="1" x14ac:dyDescent="0.25">
      <c r="A147" s="62" t="s">
        <v>37</v>
      </c>
      <c r="B147" s="62" t="s">
        <v>15125</v>
      </c>
      <c r="C147" s="62" t="s">
        <v>36</v>
      </c>
      <c r="D147" s="13" t="s">
        <v>15740</v>
      </c>
      <c r="E147" s="62" t="s">
        <v>15741</v>
      </c>
      <c r="F147" s="12">
        <v>0</v>
      </c>
      <c r="G147" s="62" t="s">
        <v>1</v>
      </c>
      <c r="H147" s="62" t="s">
        <v>15058</v>
      </c>
    </row>
    <row r="148" spans="1:8" hidden="1" x14ac:dyDescent="0.25">
      <c r="A148" s="62" t="s">
        <v>37</v>
      </c>
      <c r="B148" s="62" t="s">
        <v>15125</v>
      </c>
      <c r="C148" s="62" t="s">
        <v>36</v>
      </c>
      <c r="D148" s="13" t="s">
        <v>15751</v>
      </c>
      <c r="E148" s="62" t="s">
        <v>15752</v>
      </c>
      <c r="F148" s="12">
        <v>0</v>
      </c>
      <c r="G148" s="62" t="s">
        <v>1</v>
      </c>
      <c r="H148" s="62" t="s">
        <v>15058</v>
      </c>
    </row>
    <row r="149" spans="1:8" hidden="1" x14ac:dyDescent="0.25">
      <c r="A149" s="62" t="s">
        <v>37</v>
      </c>
      <c r="B149" s="62" t="s">
        <v>15125</v>
      </c>
      <c r="C149" s="62" t="s">
        <v>36</v>
      </c>
      <c r="D149" s="13" t="s">
        <v>15748</v>
      </c>
      <c r="E149" s="62" t="s">
        <v>15749</v>
      </c>
      <c r="F149" s="12">
        <v>0</v>
      </c>
      <c r="G149" s="62" t="s">
        <v>1</v>
      </c>
      <c r="H149" s="62" t="s">
        <v>15058</v>
      </c>
    </row>
    <row r="150" spans="1:8" hidden="1" x14ac:dyDescent="0.25">
      <c r="A150" s="62" t="s">
        <v>37</v>
      </c>
      <c r="B150" s="62" t="s">
        <v>15125</v>
      </c>
      <c r="C150" s="62" t="s">
        <v>36</v>
      </c>
      <c r="D150" s="13" t="s">
        <v>15705</v>
      </c>
      <c r="E150" s="62" t="s">
        <v>15706</v>
      </c>
      <c r="F150" s="12">
        <v>0</v>
      </c>
      <c r="G150" s="62" t="s">
        <v>1</v>
      </c>
      <c r="H150" s="62" t="s">
        <v>15058</v>
      </c>
    </row>
    <row r="151" spans="1:8" hidden="1" x14ac:dyDescent="0.25">
      <c r="A151" s="62" t="s">
        <v>37</v>
      </c>
      <c r="B151" s="62" t="s">
        <v>15125</v>
      </c>
      <c r="C151" s="62" t="s">
        <v>36</v>
      </c>
      <c r="D151" s="13" t="s">
        <v>15708</v>
      </c>
      <c r="E151" s="62" t="s">
        <v>15709</v>
      </c>
      <c r="F151" s="12">
        <v>0</v>
      </c>
      <c r="G151" s="62" t="s">
        <v>1</v>
      </c>
      <c r="H151" s="62" t="s">
        <v>15058</v>
      </c>
    </row>
    <row r="152" spans="1:8" hidden="1" x14ac:dyDescent="0.25">
      <c r="A152" s="62" t="s">
        <v>37</v>
      </c>
      <c r="B152" s="62" t="s">
        <v>15125</v>
      </c>
      <c r="C152" s="62" t="s">
        <v>36</v>
      </c>
      <c r="D152" s="13" t="s">
        <v>15686</v>
      </c>
      <c r="E152" s="62" t="s">
        <v>15687</v>
      </c>
      <c r="F152" s="12">
        <v>0</v>
      </c>
      <c r="G152" s="62" t="s">
        <v>1</v>
      </c>
      <c r="H152" s="62" t="s">
        <v>15058</v>
      </c>
    </row>
    <row r="153" spans="1:8" hidden="1" x14ac:dyDescent="0.25">
      <c r="A153" s="62" t="s">
        <v>37</v>
      </c>
      <c r="B153" s="62" t="s">
        <v>15125</v>
      </c>
      <c r="C153" s="62" t="s">
        <v>36</v>
      </c>
      <c r="D153" s="13" t="s">
        <v>15711</v>
      </c>
      <c r="E153" s="62" t="s">
        <v>15712</v>
      </c>
      <c r="F153" s="12">
        <v>0</v>
      </c>
      <c r="G153" s="62" t="s">
        <v>1</v>
      </c>
      <c r="H153" s="62" t="s">
        <v>15058</v>
      </c>
    </row>
    <row r="154" spans="1:8" hidden="1" x14ac:dyDescent="0.25">
      <c r="A154" s="62" t="s">
        <v>37</v>
      </c>
      <c r="B154" s="62" t="s">
        <v>15125</v>
      </c>
      <c r="C154" s="62" t="s">
        <v>36</v>
      </c>
      <c r="D154" s="13" t="s">
        <v>15743</v>
      </c>
      <c r="E154" s="62" t="s">
        <v>15744</v>
      </c>
      <c r="F154" s="12">
        <v>0</v>
      </c>
      <c r="G154" s="62" t="s">
        <v>1</v>
      </c>
      <c r="H154" s="62" t="s">
        <v>15058</v>
      </c>
    </row>
    <row r="155" spans="1:8" hidden="1" x14ac:dyDescent="0.25">
      <c r="A155" s="62" t="s">
        <v>37</v>
      </c>
      <c r="B155" s="62" t="s">
        <v>15125</v>
      </c>
      <c r="C155" s="62" t="s">
        <v>36</v>
      </c>
      <c r="D155" s="13" t="s">
        <v>15756</v>
      </c>
      <c r="E155" s="62" t="s">
        <v>15757</v>
      </c>
      <c r="F155" s="12">
        <v>0</v>
      </c>
      <c r="G155" s="62" t="s">
        <v>1</v>
      </c>
      <c r="H155" s="62" t="s">
        <v>15058</v>
      </c>
    </row>
    <row r="156" spans="1:8" hidden="1" x14ac:dyDescent="0.25">
      <c r="A156" s="62" t="s">
        <v>37</v>
      </c>
      <c r="B156" s="62" t="s">
        <v>15125</v>
      </c>
      <c r="C156" s="62" t="s">
        <v>36</v>
      </c>
      <c r="D156" s="13" t="s">
        <v>15698</v>
      </c>
      <c r="E156" s="62" t="s">
        <v>15699</v>
      </c>
      <c r="F156" s="12">
        <v>0</v>
      </c>
      <c r="G156" s="62" t="s">
        <v>1</v>
      </c>
      <c r="H156" s="62" t="s">
        <v>15058</v>
      </c>
    </row>
    <row r="157" spans="1:8" hidden="1" x14ac:dyDescent="0.25">
      <c r="A157" s="62" t="s">
        <v>37</v>
      </c>
      <c r="B157" s="62" t="s">
        <v>15125</v>
      </c>
      <c r="C157" s="62" t="s">
        <v>36</v>
      </c>
      <c r="D157" s="13" t="s">
        <v>15692</v>
      </c>
      <c r="E157" s="62" t="s">
        <v>15693</v>
      </c>
      <c r="F157" s="12">
        <v>0</v>
      </c>
      <c r="G157" s="62" t="s">
        <v>1</v>
      </c>
      <c r="H157" s="62" t="s">
        <v>15058</v>
      </c>
    </row>
    <row r="158" spans="1:8" hidden="1" x14ac:dyDescent="0.25">
      <c r="A158" s="62" t="s">
        <v>37</v>
      </c>
      <c r="B158" s="62" t="s">
        <v>15125</v>
      </c>
      <c r="C158" s="62" t="s">
        <v>36</v>
      </c>
      <c r="D158" s="13" t="s">
        <v>15753</v>
      </c>
      <c r="E158" s="62" t="s">
        <v>15754</v>
      </c>
      <c r="F158" s="12">
        <v>0</v>
      </c>
      <c r="G158" s="62" t="s">
        <v>1</v>
      </c>
      <c r="H158" s="62" t="s">
        <v>15058</v>
      </c>
    </row>
    <row r="159" spans="1:8" hidden="1" x14ac:dyDescent="0.25">
      <c r="A159" s="62" t="s">
        <v>37</v>
      </c>
      <c r="B159" s="62" t="s">
        <v>15125</v>
      </c>
      <c r="C159" s="62" t="s">
        <v>36</v>
      </c>
      <c r="D159" s="13" t="s">
        <v>15725</v>
      </c>
      <c r="E159" s="62" t="s">
        <v>15726</v>
      </c>
      <c r="F159" s="12">
        <v>0</v>
      </c>
      <c r="G159" s="62" t="s">
        <v>1</v>
      </c>
      <c r="H159" s="62" t="s">
        <v>15058</v>
      </c>
    </row>
    <row r="160" spans="1:8" hidden="1" x14ac:dyDescent="0.25">
      <c r="A160" s="62" t="s">
        <v>37</v>
      </c>
      <c r="B160" s="62" t="s">
        <v>15125</v>
      </c>
      <c r="C160" s="62" t="s">
        <v>36</v>
      </c>
      <c r="D160" s="13" t="s">
        <v>15714</v>
      </c>
      <c r="E160" s="62" t="s">
        <v>15715</v>
      </c>
      <c r="F160" s="12">
        <v>0</v>
      </c>
      <c r="G160" s="62" t="s">
        <v>1</v>
      </c>
      <c r="H160" s="62" t="s">
        <v>15058</v>
      </c>
    </row>
    <row r="161" spans="1:8" hidden="1" x14ac:dyDescent="0.25">
      <c r="A161" s="62" t="s">
        <v>37</v>
      </c>
      <c r="B161" s="62" t="s">
        <v>15125</v>
      </c>
      <c r="C161" s="62" t="s">
        <v>36</v>
      </c>
      <c r="D161" s="13" t="s">
        <v>15716</v>
      </c>
      <c r="E161" s="62" t="s">
        <v>15717</v>
      </c>
      <c r="F161" s="12">
        <v>0</v>
      </c>
      <c r="G161" s="62" t="s">
        <v>1</v>
      </c>
      <c r="H161" s="62" t="s">
        <v>15058</v>
      </c>
    </row>
    <row r="162" spans="1:8" hidden="1" x14ac:dyDescent="0.25">
      <c r="A162" s="62" t="s">
        <v>37</v>
      </c>
      <c r="B162" s="62" t="s">
        <v>15125</v>
      </c>
      <c r="C162" s="62" t="s">
        <v>36</v>
      </c>
      <c r="D162" s="13" t="s">
        <v>15719</v>
      </c>
      <c r="E162" s="62" t="s">
        <v>15720</v>
      </c>
      <c r="F162" s="12">
        <v>0</v>
      </c>
      <c r="G162" s="62" t="s">
        <v>1</v>
      </c>
      <c r="H162" s="62" t="s">
        <v>15058</v>
      </c>
    </row>
    <row r="163" spans="1:8" hidden="1" x14ac:dyDescent="0.25">
      <c r="A163" s="62" t="s">
        <v>37</v>
      </c>
      <c r="B163" s="62" t="s">
        <v>15125</v>
      </c>
      <c r="C163" s="62" t="s">
        <v>36</v>
      </c>
      <c r="D163" s="13" t="s">
        <v>15722</v>
      </c>
      <c r="E163" s="62" t="s">
        <v>15723</v>
      </c>
      <c r="F163" s="12">
        <v>0</v>
      </c>
      <c r="G163" s="62" t="s">
        <v>1</v>
      </c>
      <c r="H163" s="62" t="s">
        <v>15058</v>
      </c>
    </row>
    <row r="164" spans="1:8" hidden="1" x14ac:dyDescent="0.25">
      <c r="A164" s="62" t="s">
        <v>37</v>
      </c>
      <c r="B164" s="62" t="s">
        <v>15125</v>
      </c>
      <c r="C164" s="62" t="s">
        <v>36</v>
      </c>
      <c r="D164" s="13" t="s">
        <v>15689</v>
      </c>
      <c r="E164" s="62" t="s">
        <v>15762</v>
      </c>
      <c r="F164" s="12">
        <v>0</v>
      </c>
      <c r="G164" s="62" t="s">
        <v>1</v>
      </c>
      <c r="H164" s="62" t="s">
        <v>15058</v>
      </c>
    </row>
    <row r="165" spans="1:8" hidden="1" x14ac:dyDescent="0.25">
      <c r="A165" s="62" t="s">
        <v>37</v>
      </c>
      <c r="B165" s="62" t="s">
        <v>15125</v>
      </c>
      <c r="C165" s="62" t="s">
        <v>36</v>
      </c>
      <c r="D165" s="13" t="s">
        <v>15681</v>
      </c>
      <c r="E165" s="62" t="s">
        <v>15763</v>
      </c>
      <c r="F165" s="12">
        <v>0</v>
      </c>
      <c r="G165" s="62" t="s">
        <v>1</v>
      </c>
      <c r="H165" s="62" t="s">
        <v>15058</v>
      </c>
    </row>
    <row r="166" spans="1:8" hidden="1" x14ac:dyDescent="0.25">
      <c r="A166" s="62" t="s">
        <v>37</v>
      </c>
      <c r="B166" s="62" t="s">
        <v>15125</v>
      </c>
      <c r="C166" s="62" t="s">
        <v>36</v>
      </c>
      <c r="D166" s="13" t="s">
        <v>15676</v>
      </c>
      <c r="E166" s="62" t="s">
        <v>15764</v>
      </c>
      <c r="F166" s="12">
        <v>0</v>
      </c>
      <c r="G166" s="62" t="s">
        <v>1</v>
      </c>
      <c r="H166" s="62" t="s">
        <v>15058</v>
      </c>
    </row>
    <row r="167" spans="1:8" hidden="1" x14ac:dyDescent="0.25">
      <c r="A167" s="62" t="s">
        <v>37</v>
      </c>
      <c r="B167" s="62" t="s">
        <v>15125</v>
      </c>
      <c r="C167" s="62" t="s">
        <v>36</v>
      </c>
      <c r="D167" s="13" t="s">
        <v>15759</v>
      </c>
      <c r="E167" s="62" t="s">
        <v>15760</v>
      </c>
      <c r="F167" s="12">
        <v>0</v>
      </c>
      <c r="G167" s="62" t="s">
        <v>1</v>
      </c>
      <c r="H167" s="62" t="s">
        <v>15058</v>
      </c>
    </row>
    <row r="168" spans="1:8" hidden="1" x14ac:dyDescent="0.25">
      <c r="A168" s="62" t="s">
        <v>37</v>
      </c>
      <c r="B168" s="62" t="s">
        <v>15125</v>
      </c>
      <c r="C168" s="62" t="s">
        <v>36</v>
      </c>
      <c r="D168" s="13" t="s">
        <v>15683</v>
      </c>
      <c r="E168" s="62" t="s">
        <v>15765</v>
      </c>
      <c r="F168" s="12">
        <v>0</v>
      </c>
      <c r="G168" s="62" t="s">
        <v>1</v>
      </c>
      <c r="H168" s="62" t="s">
        <v>15058</v>
      </c>
    </row>
    <row r="169" spans="1:8" hidden="1" x14ac:dyDescent="0.25">
      <c r="A169" s="62" t="s">
        <v>37</v>
      </c>
      <c r="B169" s="62" t="s">
        <v>15125</v>
      </c>
      <c r="C169" s="62" t="s">
        <v>36</v>
      </c>
      <c r="D169" s="13" t="s">
        <v>15678</v>
      </c>
      <c r="E169" s="62" t="s">
        <v>15766</v>
      </c>
      <c r="F169" s="12">
        <v>0</v>
      </c>
      <c r="G169" s="62" t="s">
        <v>1</v>
      </c>
      <c r="H169" s="62" t="s">
        <v>15058</v>
      </c>
    </row>
    <row r="170" spans="1:8" hidden="1" x14ac:dyDescent="0.25">
      <c r="A170" s="62" t="s">
        <v>37</v>
      </c>
      <c r="B170" s="62" t="s">
        <v>15125</v>
      </c>
      <c r="C170" s="62" t="s">
        <v>36</v>
      </c>
      <c r="D170" s="13" t="s">
        <v>15655</v>
      </c>
      <c r="E170" s="62" t="s">
        <v>15767</v>
      </c>
      <c r="F170" s="12">
        <v>0</v>
      </c>
      <c r="G170" s="62" t="s">
        <v>1</v>
      </c>
      <c r="H170" s="62" t="s">
        <v>15058</v>
      </c>
    </row>
    <row r="171" spans="1:8" hidden="1" x14ac:dyDescent="0.25">
      <c r="A171" s="62" t="s">
        <v>37</v>
      </c>
      <c r="B171" s="62" t="s">
        <v>15125</v>
      </c>
      <c r="C171" s="62" t="s">
        <v>36</v>
      </c>
      <c r="D171" s="13" t="s">
        <v>15653</v>
      </c>
      <c r="E171" s="62" t="s">
        <v>15768</v>
      </c>
      <c r="F171" s="12">
        <v>0</v>
      </c>
      <c r="G171" s="62" t="s">
        <v>1</v>
      </c>
      <c r="H171" s="62" t="s">
        <v>15058</v>
      </c>
    </row>
    <row r="172" spans="1:8" hidden="1" x14ac:dyDescent="0.25">
      <c r="A172" s="62" t="s">
        <v>37</v>
      </c>
      <c r="B172" s="62" t="s">
        <v>15125</v>
      </c>
      <c r="C172" s="62" t="s">
        <v>36</v>
      </c>
      <c r="D172" s="13" t="s">
        <v>15777</v>
      </c>
      <c r="E172" s="62" t="s">
        <v>15778</v>
      </c>
      <c r="F172" s="12">
        <v>0</v>
      </c>
      <c r="G172" s="62" t="s">
        <v>1</v>
      </c>
      <c r="H172" s="62" t="s">
        <v>15058</v>
      </c>
    </row>
    <row r="173" spans="1:8" hidden="1" x14ac:dyDescent="0.25">
      <c r="A173" s="62" t="s">
        <v>37</v>
      </c>
      <c r="B173" s="62" t="s">
        <v>3</v>
      </c>
      <c r="C173" s="62" t="s">
        <v>36</v>
      </c>
      <c r="D173" s="13" t="s">
        <v>15863</v>
      </c>
      <c r="E173" s="62" t="s">
        <v>15864</v>
      </c>
      <c r="F173" s="12">
        <v>0</v>
      </c>
      <c r="G173" s="62" t="s">
        <v>1</v>
      </c>
      <c r="H173" s="62" t="s">
        <v>15058</v>
      </c>
    </row>
    <row r="174" spans="1:8" hidden="1" x14ac:dyDescent="0.25">
      <c r="A174" s="62" t="s">
        <v>37</v>
      </c>
      <c r="B174" s="62" t="s">
        <v>3</v>
      </c>
      <c r="C174" s="62" t="s">
        <v>36</v>
      </c>
      <c r="D174" s="13" t="s">
        <v>15860</v>
      </c>
      <c r="E174" s="62" t="s">
        <v>15883</v>
      </c>
      <c r="F174" s="12">
        <v>0</v>
      </c>
      <c r="G174" s="62" t="s">
        <v>1</v>
      </c>
      <c r="H174" s="62" t="s">
        <v>15058</v>
      </c>
    </row>
    <row r="175" spans="1:8" hidden="1" x14ac:dyDescent="0.25">
      <c r="A175" s="62" t="s">
        <v>37</v>
      </c>
      <c r="B175" s="62" t="s">
        <v>3</v>
      </c>
      <c r="C175" s="62" t="s">
        <v>36</v>
      </c>
      <c r="D175" s="13" t="s">
        <v>15869</v>
      </c>
      <c r="E175" s="62" t="s">
        <v>15870</v>
      </c>
      <c r="F175" s="12">
        <v>0</v>
      </c>
      <c r="G175" s="62" t="s">
        <v>1</v>
      </c>
      <c r="H175" s="62" t="s">
        <v>15058</v>
      </c>
    </row>
    <row r="176" spans="1:8" hidden="1" x14ac:dyDescent="0.25">
      <c r="A176" s="62" t="s">
        <v>37</v>
      </c>
      <c r="B176" s="62" t="s">
        <v>3</v>
      </c>
      <c r="C176" s="62" t="s">
        <v>36</v>
      </c>
      <c r="D176" s="13" t="s">
        <v>15879</v>
      </c>
      <c r="E176" s="62" t="s">
        <v>15880</v>
      </c>
      <c r="F176" s="12">
        <v>0</v>
      </c>
      <c r="G176" s="62" t="s">
        <v>1</v>
      </c>
      <c r="H176" s="62" t="s">
        <v>15058</v>
      </c>
    </row>
    <row r="177" spans="1:8" hidden="1" x14ac:dyDescent="0.25">
      <c r="A177" s="62" t="s">
        <v>37</v>
      </c>
      <c r="B177" s="62" t="s">
        <v>3</v>
      </c>
      <c r="C177" s="62" t="s">
        <v>36</v>
      </c>
      <c r="D177" s="13" t="s">
        <v>15875</v>
      </c>
      <c r="E177" s="62" t="s">
        <v>15876</v>
      </c>
      <c r="F177" s="12">
        <v>0</v>
      </c>
      <c r="G177" s="62" t="s">
        <v>1</v>
      </c>
      <c r="H177" s="62" t="s">
        <v>15058</v>
      </c>
    </row>
    <row r="178" spans="1:8" hidden="1" x14ac:dyDescent="0.25">
      <c r="A178" s="62" t="s">
        <v>37</v>
      </c>
      <c r="B178" s="62" t="s">
        <v>3</v>
      </c>
      <c r="C178" s="62" t="s">
        <v>36</v>
      </c>
      <c r="D178" s="13" t="s">
        <v>15866</v>
      </c>
      <c r="E178" s="62" t="s">
        <v>15867</v>
      </c>
      <c r="F178" s="12">
        <v>0</v>
      </c>
      <c r="G178" s="62" t="s">
        <v>1</v>
      </c>
      <c r="H178" s="62" t="s">
        <v>15058</v>
      </c>
    </row>
    <row r="179" spans="1:8" hidden="1" x14ac:dyDescent="0.25">
      <c r="A179" s="62" t="s">
        <v>37</v>
      </c>
      <c r="B179" s="62" t="s">
        <v>15125</v>
      </c>
      <c r="C179" s="62" t="s">
        <v>36</v>
      </c>
      <c r="D179" s="13" t="s">
        <v>15893</v>
      </c>
      <c r="E179" s="62" t="s">
        <v>15894</v>
      </c>
      <c r="F179" s="12">
        <v>0</v>
      </c>
      <c r="G179" s="62" t="s">
        <v>1</v>
      </c>
      <c r="H179" s="62" t="s">
        <v>15058</v>
      </c>
    </row>
    <row r="180" spans="1:8" hidden="1" x14ac:dyDescent="0.25">
      <c r="A180" s="62" t="s">
        <v>37</v>
      </c>
      <c r="B180" s="62" t="s">
        <v>15125</v>
      </c>
      <c r="C180" s="62" t="s">
        <v>36</v>
      </c>
      <c r="D180" s="13" t="s">
        <v>15896</v>
      </c>
      <c r="E180" s="62" t="s">
        <v>15897</v>
      </c>
      <c r="F180" s="12">
        <v>0</v>
      </c>
      <c r="G180" s="62" t="s">
        <v>1</v>
      </c>
      <c r="H180" s="62" t="s">
        <v>15058</v>
      </c>
    </row>
    <row r="181" spans="1:8" hidden="1" x14ac:dyDescent="0.25">
      <c r="A181" s="62" t="s">
        <v>37</v>
      </c>
      <c r="B181" s="62" t="s">
        <v>3</v>
      </c>
      <c r="C181" s="62" t="s">
        <v>36</v>
      </c>
      <c r="D181" s="13" t="s">
        <v>15887</v>
      </c>
      <c r="E181" s="62" t="s">
        <v>15265</v>
      </c>
      <c r="F181" s="12">
        <v>0</v>
      </c>
      <c r="G181" s="62" t="s">
        <v>1</v>
      </c>
      <c r="H181" s="62" t="s">
        <v>15058</v>
      </c>
    </row>
    <row r="182" spans="1:8" hidden="1" x14ac:dyDescent="0.25">
      <c r="A182" s="62" t="s">
        <v>37</v>
      </c>
      <c r="B182" s="62" t="s">
        <v>3</v>
      </c>
      <c r="C182" s="62" t="s">
        <v>36</v>
      </c>
      <c r="D182" s="13" t="s">
        <v>15891</v>
      </c>
      <c r="E182" s="62" t="s">
        <v>15892</v>
      </c>
      <c r="F182" s="12">
        <v>0</v>
      </c>
      <c r="G182" s="62" t="s">
        <v>1</v>
      </c>
      <c r="H182" s="62" t="s">
        <v>15058</v>
      </c>
    </row>
    <row r="183" spans="1:8" hidden="1" x14ac:dyDescent="0.25">
      <c r="A183" s="62" t="s">
        <v>37</v>
      </c>
      <c r="B183" s="62" t="s">
        <v>3</v>
      </c>
      <c r="C183" s="62" t="s">
        <v>36</v>
      </c>
      <c r="D183" s="13" t="s">
        <v>15884</v>
      </c>
      <c r="E183" s="62" t="s">
        <v>15885</v>
      </c>
      <c r="F183" s="12">
        <v>0</v>
      </c>
      <c r="G183" s="62" t="s">
        <v>1</v>
      </c>
      <c r="H183" s="62" t="s">
        <v>15058</v>
      </c>
    </row>
    <row r="184" spans="1:8" hidden="1" x14ac:dyDescent="0.25">
      <c r="A184" s="62" t="s">
        <v>37</v>
      </c>
      <c r="B184" s="62" t="s">
        <v>3</v>
      </c>
      <c r="C184" s="62" t="s">
        <v>36</v>
      </c>
      <c r="D184" s="13" t="s">
        <v>15938</v>
      </c>
      <c r="E184" s="62" t="s">
        <v>16027</v>
      </c>
      <c r="F184" s="12">
        <v>0</v>
      </c>
      <c r="G184" s="62" t="s">
        <v>1</v>
      </c>
      <c r="H184" s="62" t="s">
        <v>15058</v>
      </c>
    </row>
    <row r="185" spans="1:8" hidden="1" x14ac:dyDescent="0.25">
      <c r="A185" s="62" t="s">
        <v>37</v>
      </c>
      <c r="B185" s="62" t="s">
        <v>3</v>
      </c>
      <c r="C185" s="62" t="s">
        <v>36</v>
      </c>
      <c r="D185" s="13" t="s">
        <v>15936</v>
      </c>
      <c r="E185" s="62" t="s">
        <v>15937</v>
      </c>
      <c r="F185" s="12">
        <v>0</v>
      </c>
      <c r="G185" s="62" t="s">
        <v>1</v>
      </c>
      <c r="H185" s="62" t="s">
        <v>15058</v>
      </c>
    </row>
    <row r="186" spans="1:8" hidden="1" x14ac:dyDescent="0.25">
      <c r="A186" s="62" t="s">
        <v>37</v>
      </c>
      <c r="B186" s="62" t="s">
        <v>3</v>
      </c>
      <c r="C186" s="62" t="s">
        <v>36</v>
      </c>
      <c r="D186" s="13" t="s">
        <v>15933</v>
      </c>
      <c r="E186" s="62" t="s">
        <v>15934</v>
      </c>
      <c r="F186" s="12">
        <v>0</v>
      </c>
      <c r="G186" s="62" t="s">
        <v>1</v>
      </c>
      <c r="H186" s="62" t="s">
        <v>15058</v>
      </c>
    </row>
  </sheetData>
  <autoFilter ref="A1:H428" xr:uid="{9ACF1595-A2F9-4967-8D36-E559C07001AE}">
    <filterColumn colId="1">
      <filters blank="1">
        <filter val="I080"/>
      </filters>
    </filterColumn>
    <filterColumn colId="5">
      <filters blank="1">
        <filter val="1,000"/>
        <filter val="14,000"/>
        <filter val="16,000"/>
        <filter val="2,000"/>
        <filter val="20,000"/>
        <filter val="26,000"/>
        <filter val="3,000"/>
        <filter val="4,000"/>
        <filter val="50,000"/>
        <filter val="60,000"/>
        <filter val="9,000"/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9270-78F4-4070-B16F-93B8B45AEE60}">
  <sheetPr filterMode="1"/>
  <dimension ref="A1:L528"/>
  <sheetViews>
    <sheetView zoomScale="80" zoomScaleNormal="80" workbookViewId="0">
      <pane ySplit="1" topLeftCell="A152" activePane="bottomLeft" state="frozen"/>
      <selection pane="bottomLeft" activeCell="A37" sqref="A37:K156"/>
    </sheetView>
  </sheetViews>
  <sheetFormatPr defaultColWidth="9.1796875" defaultRowHeight="12.5" x14ac:dyDescent="0.25"/>
  <cols>
    <col min="1" max="1" width="14" style="62" bestFit="1" customWidth="1"/>
    <col min="2" max="2" width="6" style="62" bestFit="1" customWidth="1"/>
    <col min="3" max="3" width="12" style="62" bestFit="1" customWidth="1"/>
    <col min="4" max="4" width="13.453125" style="62" bestFit="1" customWidth="1"/>
    <col min="5" max="5" width="42" style="62" bestFit="1" customWidth="1"/>
    <col min="6" max="6" width="12" style="62" bestFit="1" customWidth="1"/>
    <col min="7" max="7" width="4" style="62" bestFit="1" customWidth="1"/>
    <col min="8" max="8" width="12" style="62" bestFit="1" customWidth="1"/>
    <col min="9" max="9" width="37" style="62" bestFit="1" customWidth="1"/>
    <col min="10" max="10" width="10" style="62" bestFit="1" customWidth="1"/>
    <col min="11" max="11" width="18.1796875" style="2" bestFit="1" customWidth="1"/>
    <col min="12" max="12" width="24.81640625" style="2" customWidth="1"/>
    <col min="13" max="16384" width="9.1796875" style="2"/>
  </cols>
  <sheetData>
    <row r="1" spans="1:12" ht="37.5" x14ac:dyDescent="0.25">
      <c r="A1" s="63" t="s">
        <v>22</v>
      </c>
      <c r="B1" s="63" t="s">
        <v>23</v>
      </c>
      <c r="C1" s="67" t="s">
        <v>24</v>
      </c>
      <c r="D1" s="63" t="s">
        <v>11</v>
      </c>
      <c r="E1" s="63" t="s">
        <v>25</v>
      </c>
      <c r="F1" s="63" t="s">
        <v>26</v>
      </c>
      <c r="G1" s="63" t="s">
        <v>27</v>
      </c>
      <c r="H1" s="63" t="s">
        <v>28</v>
      </c>
      <c r="I1" s="63" t="s">
        <v>29</v>
      </c>
      <c r="J1" s="63" t="s">
        <v>30</v>
      </c>
      <c r="K1" s="3" t="s">
        <v>53</v>
      </c>
      <c r="L1" s="8" t="s">
        <v>54</v>
      </c>
    </row>
    <row r="2" spans="1:12" hidden="1" x14ac:dyDescent="0.25">
      <c r="A2" s="64">
        <v>45434</v>
      </c>
      <c r="B2" s="62" t="s">
        <v>8</v>
      </c>
      <c r="C2" s="62" t="s">
        <v>15542</v>
      </c>
      <c r="D2" s="13" t="s">
        <v>15347</v>
      </c>
      <c r="E2" s="62" t="s">
        <v>15348</v>
      </c>
      <c r="F2" s="12">
        <v>8</v>
      </c>
      <c r="G2" s="62" t="s">
        <v>31</v>
      </c>
      <c r="H2" s="62" t="s">
        <v>15620</v>
      </c>
      <c r="I2" s="62" t="s">
        <v>15621</v>
      </c>
      <c r="J2" s="62" t="s">
        <v>15494</v>
      </c>
      <c r="K2" s="2" t="str">
        <f t="shared" ref="K2:K65" si="0">C2&amp;"-"&amp;A2</f>
        <v>6100067816-45434</v>
      </c>
      <c r="L2" s="2">
        <f>COUNTIF('FUP Prazos'!K:K,K2)</f>
        <v>1</v>
      </c>
    </row>
    <row r="3" spans="1:12" hidden="1" x14ac:dyDescent="0.25">
      <c r="A3" s="64">
        <v>45348</v>
      </c>
      <c r="B3" s="62" t="s">
        <v>8</v>
      </c>
      <c r="C3" s="62" t="s">
        <v>14709</v>
      </c>
      <c r="D3" s="13" t="s">
        <v>14701</v>
      </c>
      <c r="E3" s="62" t="s">
        <v>14702</v>
      </c>
      <c r="F3" s="12">
        <v>16</v>
      </c>
      <c r="G3" s="62" t="s">
        <v>31</v>
      </c>
      <c r="H3" s="62" t="s">
        <v>14501</v>
      </c>
      <c r="I3" s="62" t="s">
        <v>14361</v>
      </c>
      <c r="J3" s="62" t="s">
        <v>14714</v>
      </c>
      <c r="K3" s="2" t="str">
        <f t="shared" si="0"/>
        <v>6100065804-45348</v>
      </c>
      <c r="L3" s="2">
        <f>COUNTIF('FUP Prazos'!K:K,K3)</f>
        <v>1</v>
      </c>
    </row>
    <row r="4" spans="1:12" hidden="1" x14ac:dyDescent="0.25">
      <c r="A4" s="64">
        <v>45436</v>
      </c>
      <c r="B4" s="62" t="s">
        <v>8</v>
      </c>
      <c r="C4" s="62" t="s">
        <v>14709</v>
      </c>
      <c r="D4" s="13" t="s">
        <v>14701</v>
      </c>
      <c r="E4" s="62" t="s">
        <v>14702</v>
      </c>
      <c r="F4" s="12">
        <v>80</v>
      </c>
      <c r="G4" s="62" t="s">
        <v>31</v>
      </c>
      <c r="H4" s="62" t="s">
        <v>14501</v>
      </c>
      <c r="I4" s="62" t="s">
        <v>14361</v>
      </c>
      <c r="J4" s="62" t="s">
        <v>14714</v>
      </c>
      <c r="K4" s="2" t="str">
        <f t="shared" si="0"/>
        <v>6100065804-45436</v>
      </c>
      <c r="L4" s="2">
        <f>COUNTIF('FUP Prazos'!K:K,K4)</f>
        <v>1</v>
      </c>
    </row>
    <row r="5" spans="1:12" hidden="1" x14ac:dyDescent="0.25">
      <c r="A5" s="64">
        <v>45418</v>
      </c>
      <c r="B5" s="62" t="s">
        <v>8</v>
      </c>
      <c r="C5" s="62" t="s">
        <v>14590</v>
      </c>
      <c r="D5" s="13" t="s">
        <v>14588</v>
      </c>
      <c r="E5" s="62" t="s">
        <v>14589</v>
      </c>
      <c r="F5" s="12">
        <v>50</v>
      </c>
      <c r="G5" s="62" t="s">
        <v>31</v>
      </c>
      <c r="H5" s="62" t="s">
        <v>14501</v>
      </c>
      <c r="I5" s="62" t="s">
        <v>14361</v>
      </c>
      <c r="J5" s="62" t="s">
        <v>14640</v>
      </c>
      <c r="K5" s="2" t="str">
        <f t="shared" si="0"/>
        <v>6100065814-45418</v>
      </c>
      <c r="L5" s="2">
        <f>COUNTIF('FUP Prazos'!K:K,K5)</f>
        <v>1</v>
      </c>
    </row>
    <row r="6" spans="1:12" hidden="1" x14ac:dyDescent="0.25">
      <c r="A6" s="64">
        <v>45356</v>
      </c>
      <c r="B6" s="62" t="s">
        <v>8</v>
      </c>
      <c r="C6" s="62" t="s">
        <v>14731</v>
      </c>
      <c r="D6" s="13" t="s">
        <v>14726</v>
      </c>
      <c r="E6" s="62" t="s">
        <v>14727</v>
      </c>
      <c r="F6" s="12">
        <v>2</v>
      </c>
      <c r="G6" s="62" t="s">
        <v>31</v>
      </c>
      <c r="H6" s="62" t="s">
        <v>14501</v>
      </c>
      <c r="I6" s="62" t="s">
        <v>14361</v>
      </c>
      <c r="J6" s="62" t="s">
        <v>14640</v>
      </c>
      <c r="K6" s="2" t="str">
        <f t="shared" si="0"/>
        <v>6100065815-45356</v>
      </c>
      <c r="L6" s="2">
        <f>COUNTIF('FUP Prazos'!K:K,K6)</f>
        <v>1</v>
      </c>
    </row>
    <row r="7" spans="1:12" hidden="1" x14ac:dyDescent="0.25">
      <c r="A7" s="64">
        <v>45436</v>
      </c>
      <c r="B7" s="62" t="s">
        <v>8</v>
      </c>
      <c r="C7" s="62" t="s">
        <v>14731</v>
      </c>
      <c r="D7" s="13" t="s">
        <v>14726</v>
      </c>
      <c r="E7" s="62" t="s">
        <v>14727</v>
      </c>
      <c r="F7" s="12">
        <v>30</v>
      </c>
      <c r="G7" s="62" t="s">
        <v>31</v>
      </c>
      <c r="H7" s="62" t="s">
        <v>14501</v>
      </c>
      <c r="I7" s="62" t="s">
        <v>14361</v>
      </c>
      <c r="J7" s="62" t="s">
        <v>14640</v>
      </c>
      <c r="K7" s="2" t="str">
        <f t="shared" si="0"/>
        <v>6100065815-45436</v>
      </c>
      <c r="L7" s="2">
        <f>COUNTIF('FUP Prazos'!K:K,K7)</f>
        <v>1</v>
      </c>
    </row>
    <row r="8" spans="1:12" hidden="1" x14ac:dyDescent="0.25">
      <c r="A8" s="64">
        <v>45436</v>
      </c>
      <c r="B8" s="62" t="s">
        <v>8</v>
      </c>
      <c r="C8" s="62" t="s">
        <v>14582</v>
      </c>
      <c r="D8" s="13" t="s">
        <v>14383</v>
      </c>
      <c r="E8" s="62" t="s">
        <v>14384</v>
      </c>
      <c r="F8" s="12">
        <v>20</v>
      </c>
      <c r="G8" s="62" t="s">
        <v>31</v>
      </c>
      <c r="H8" s="62" t="s">
        <v>14501</v>
      </c>
      <c r="I8" s="62" t="s">
        <v>14361</v>
      </c>
      <c r="J8" s="62" t="s">
        <v>14640</v>
      </c>
      <c r="K8" s="2" t="str">
        <f t="shared" si="0"/>
        <v>6100065816-45436</v>
      </c>
      <c r="L8" s="2">
        <f>COUNTIF('FUP Prazos'!K:K,K8)</f>
        <v>1</v>
      </c>
    </row>
    <row r="9" spans="1:12" hidden="1" x14ac:dyDescent="0.25">
      <c r="A9" s="64">
        <v>45436</v>
      </c>
      <c r="B9" s="62" t="s">
        <v>8</v>
      </c>
      <c r="C9" s="62" t="s">
        <v>14583</v>
      </c>
      <c r="D9" s="13" t="s">
        <v>14385</v>
      </c>
      <c r="E9" s="62" t="s">
        <v>14386</v>
      </c>
      <c r="F9" s="12">
        <v>15</v>
      </c>
      <c r="G9" s="62" t="s">
        <v>31</v>
      </c>
      <c r="H9" s="62" t="s">
        <v>14501</v>
      </c>
      <c r="I9" s="62" t="s">
        <v>14361</v>
      </c>
      <c r="J9" s="62" t="s">
        <v>14640</v>
      </c>
      <c r="K9" s="2" t="str">
        <f t="shared" si="0"/>
        <v>6100065817-45436</v>
      </c>
      <c r="L9" s="2">
        <f>COUNTIF('FUP Prazos'!K:K,K9)</f>
        <v>1</v>
      </c>
    </row>
    <row r="10" spans="1:12" hidden="1" x14ac:dyDescent="0.25">
      <c r="A10" s="64">
        <v>45350</v>
      </c>
      <c r="B10" s="62" t="s">
        <v>8</v>
      </c>
      <c r="C10" s="62" t="s">
        <v>14584</v>
      </c>
      <c r="D10" s="13" t="s">
        <v>14566</v>
      </c>
      <c r="E10" s="62" t="s">
        <v>14567</v>
      </c>
      <c r="F10" s="12">
        <v>1</v>
      </c>
      <c r="G10" s="62" t="s">
        <v>31</v>
      </c>
      <c r="H10" s="62" t="s">
        <v>14501</v>
      </c>
      <c r="I10" s="62" t="s">
        <v>14361</v>
      </c>
      <c r="J10" s="62" t="s">
        <v>14635</v>
      </c>
      <c r="K10" s="2" t="str">
        <f t="shared" si="0"/>
        <v>6100065864-45350</v>
      </c>
      <c r="L10" s="2">
        <f>COUNTIF('FUP Prazos'!K:K,K10)</f>
        <v>1</v>
      </c>
    </row>
    <row r="11" spans="1:12" hidden="1" x14ac:dyDescent="0.25">
      <c r="A11" s="64">
        <v>45266</v>
      </c>
      <c r="B11" s="62" t="s">
        <v>8</v>
      </c>
      <c r="C11" s="62" t="s">
        <v>14579</v>
      </c>
      <c r="D11" s="13" t="s">
        <v>14577</v>
      </c>
      <c r="E11" s="62" t="s">
        <v>14578</v>
      </c>
      <c r="F11" s="12">
        <v>1</v>
      </c>
      <c r="G11" s="62" t="s">
        <v>31</v>
      </c>
      <c r="H11" s="62" t="s">
        <v>14501</v>
      </c>
      <c r="I11" s="62" t="s">
        <v>14361</v>
      </c>
      <c r="J11" s="62" t="s">
        <v>14636</v>
      </c>
      <c r="K11" s="2" t="str">
        <f t="shared" si="0"/>
        <v>6100065696-45266</v>
      </c>
      <c r="L11" s="2">
        <f>COUNTIF('FUP Prazos'!K:K,K11)</f>
        <v>1</v>
      </c>
    </row>
    <row r="12" spans="1:12" hidden="1" x14ac:dyDescent="0.25">
      <c r="A12" s="64">
        <v>45343</v>
      </c>
      <c r="B12" s="62" t="s">
        <v>8</v>
      </c>
      <c r="C12" s="62" t="s">
        <v>14685</v>
      </c>
      <c r="D12" s="13" t="s">
        <v>14683</v>
      </c>
      <c r="E12" s="62" t="s">
        <v>14684</v>
      </c>
      <c r="F12" s="12">
        <v>8</v>
      </c>
      <c r="G12" s="62" t="s">
        <v>31</v>
      </c>
      <c r="H12" s="62" t="s">
        <v>14501</v>
      </c>
      <c r="I12" s="62" t="s">
        <v>14361</v>
      </c>
      <c r="J12" s="62" t="s">
        <v>14710</v>
      </c>
      <c r="K12" s="2" t="str">
        <f t="shared" si="0"/>
        <v>6100066522-45343</v>
      </c>
      <c r="L12" s="2">
        <f>COUNTIF('FUP Prazos'!K:K,K12)</f>
        <v>1</v>
      </c>
    </row>
    <row r="13" spans="1:12" hidden="1" x14ac:dyDescent="0.25">
      <c r="A13" s="64">
        <v>45336</v>
      </c>
      <c r="B13" s="62" t="s">
        <v>8</v>
      </c>
      <c r="C13" s="62" t="s">
        <v>15109</v>
      </c>
      <c r="D13" s="13" t="s">
        <v>15108</v>
      </c>
      <c r="E13" s="62" t="s">
        <v>14660</v>
      </c>
      <c r="F13" s="12">
        <v>1</v>
      </c>
      <c r="G13" s="62" t="s">
        <v>31</v>
      </c>
      <c r="H13" s="62" t="s">
        <v>14501</v>
      </c>
      <c r="I13" s="62" t="s">
        <v>14361</v>
      </c>
      <c r="J13" s="62" t="s">
        <v>14675</v>
      </c>
      <c r="K13" s="2" t="str">
        <f t="shared" si="0"/>
        <v>6100066523-45336</v>
      </c>
      <c r="L13" s="2">
        <f>COUNTIF('FUP Prazos'!K:K,K13)</f>
        <v>1</v>
      </c>
    </row>
    <row r="14" spans="1:12" hidden="1" x14ac:dyDescent="0.25">
      <c r="A14" s="64">
        <v>45360</v>
      </c>
      <c r="B14" s="62" t="s">
        <v>8</v>
      </c>
      <c r="C14" s="62" t="s">
        <v>14930</v>
      </c>
      <c r="D14" s="13" t="s">
        <v>14926</v>
      </c>
      <c r="E14" s="62" t="s">
        <v>14927</v>
      </c>
      <c r="F14" s="12">
        <v>1</v>
      </c>
      <c r="G14" s="62" t="s">
        <v>31</v>
      </c>
      <c r="H14" s="62" t="s">
        <v>14501</v>
      </c>
      <c r="I14" s="62" t="s">
        <v>14361</v>
      </c>
      <c r="J14" s="62" t="s">
        <v>14636</v>
      </c>
      <c r="K14" s="2" t="str">
        <f t="shared" si="0"/>
        <v>6100066709-45360</v>
      </c>
      <c r="L14" s="2">
        <f>COUNTIF('FUP Prazos'!K:K,K14)</f>
        <v>1</v>
      </c>
    </row>
    <row r="15" spans="1:12" hidden="1" x14ac:dyDescent="0.25">
      <c r="A15" s="64">
        <v>45446</v>
      </c>
      <c r="B15" s="62" t="s">
        <v>8</v>
      </c>
      <c r="C15" s="62" t="s">
        <v>15882</v>
      </c>
      <c r="D15" s="13" t="s">
        <v>15872</v>
      </c>
      <c r="E15" s="62" t="s">
        <v>15873</v>
      </c>
      <c r="F15" s="12">
        <v>2</v>
      </c>
      <c r="G15" s="62" t="s">
        <v>31</v>
      </c>
      <c r="H15" s="62" t="s">
        <v>14501</v>
      </c>
      <c r="I15" s="62" t="s">
        <v>14361</v>
      </c>
      <c r="J15" s="62" t="s">
        <v>15835</v>
      </c>
      <c r="K15" s="2" t="str">
        <f t="shared" si="0"/>
        <v>6100066711-45446</v>
      </c>
      <c r="L15" s="2">
        <f>COUNTIF('FUP Prazos'!K:K,K15)</f>
        <v>1</v>
      </c>
    </row>
    <row r="16" spans="1:12" hidden="1" x14ac:dyDescent="0.25">
      <c r="A16" s="64">
        <v>45360</v>
      </c>
      <c r="B16" s="62" t="s">
        <v>8</v>
      </c>
      <c r="C16" s="62" t="s">
        <v>14931</v>
      </c>
      <c r="D16" s="13" t="s">
        <v>14928</v>
      </c>
      <c r="E16" s="62" t="s">
        <v>14929</v>
      </c>
      <c r="F16" s="12">
        <v>1</v>
      </c>
      <c r="G16" s="62" t="s">
        <v>31</v>
      </c>
      <c r="H16" s="62" t="s">
        <v>14501</v>
      </c>
      <c r="I16" s="62" t="s">
        <v>14361</v>
      </c>
      <c r="J16" s="62" t="s">
        <v>14636</v>
      </c>
      <c r="K16" s="2" t="str">
        <f t="shared" si="0"/>
        <v>6100066714-45360</v>
      </c>
      <c r="L16" s="2">
        <f>COUNTIF('FUP Prazos'!K:K,K16)</f>
        <v>1</v>
      </c>
    </row>
    <row r="17" spans="1:12" hidden="1" x14ac:dyDescent="0.25">
      <c r="A17" s="64">
        <v>45414</v>
      </c>
      <c r="B17" s="62" t="s">
        <v>8</v>
      </c>
      <c r="C17" s="62" t="s">
        <v>15137</v>
      </c>
      <c r="D17" s="13" t="s">
        <v>15129</v>
      </c>
      <c r="E17" s="62" t="s">
        <v>15130</v>
      </c>
      <c r="F17" s="12">
        <v>50</v>
      </c>
      <c r="G17" s="62" t="s">
        <v>31</v>
      </c>
      <c r="H17" s="62" t="s">
        <v>14728</v>
      </c>
      <c r="I17" s="62" t="s">
        <v>14729</v>
      </c>
      <c r="J17" s="62" t="s">
        <v>14635</v>
      </c>
      <c r="K17" s="2" t="str">
        <f t="shared" si="0"/>
        <v>6100065645-45414</v>
      </c>
      <c r="L17" s="2">
        <f>COUNTIF('FUP Prazos'!K:K,K17)</f>
        <v>1</v>
      </c>
    </row>
    <row r="18" spans="1:12" hidden="1" x14ac:dyDescent="0.25">
      <c r="A18" s="64">
        <v>45434</v>
      </c>
      <c r="B18" s="62" t="s">
        <v>8</v>
      </c>
      <c r="C18" s="62" t="s">
        <v>15539</v>
      </c>
      <c r="D18" s="13" t="s">
        <v>15283</v>
      </c>
      <c r="E18" s="62" t="s">
        <v>15284</v>
      </c>
      <c r="F18" s="12">
        <v>2</v>
      </c>
      <c r="G18" s="62" t="s">
        <v>31</v>
      </c>
      <c r="H18" s="62" t="s">
        <v>15622</v>
      </c>
      <c r="I18" s="62" t="s">
        <v>15623</v>
      </c>
      <c r="J18" s="62" t="s">
        <v>15442</v>
      </c>
      <c r="K18" s="2" t="str">
        <f t="shared" si="0"/>
        <v>6100067809-45434</v>
      </c>
      <c r="L18" s="2">
        <f>COUNTIF('FUP Prazos'!K:K,K18)</f>
        <v>1</v>
      </c>
    </row>
    <row r="19" spans="1:12" hidden="1" x14ac:dyDescent="0.25">
      <c r="A19" s="64">
        <v>45434</v>
      </c>
      <c r="B19" s="62" t="s">
        <v>8</v>
      </c>
      <c r="C19" s="62" t="s">
        <v>15540</v>
      </c>
      <c r="D19" s="13" t="s">
        <v>15285</v>
      </c>
      <c r="E19" s="62" t="s">
        <v>15286</v>
      </c>
      <c r="F19" s="12">
        <v>1</v>
      </c>
      <c r="G19" s="62" t="s">
        <v>31</v>
      </c>
      <c r="H19" s="62" t="s">
        <v>15622</v>
      </c>
      <c r="I19" s="62" t="s">
        <v>15623</v>
      </c>
      <c r="J19" s="62" t="s">
        <v>15442</v>
      </c>
      <c r="K19" s="2" t="str">
        <f t="shared" si="0"/>
        <v>6100067810-45434</v>
      </c>
      <c r="L19" s="2">
        <f>COUNTIF('FUP Prazos'!K:K,K19)</f>
        <v>1</v>
      </c>
    </row>
    <row r="20" spans="1:12" hidden="1" x14ac:dyDescent="0.25">
      <c r="A20" s="64">
        <v>45440</v>
      </c>
      <c r="B20" s="62" t="s">
        <v>8</v>
      </c>
      <c r="C20" s="62" t="s">
        <v>15781</v>
      </c>
      <c r="D20" s="13" t="s">
        <v>15533</v>
      </c>
      <c r="E20" s="62" t="s">
        <v>15534</v>
      </c>
      <c r="F20" s="12">
        <v>2</v>
      </c>
      <c r="G20" s="62" t="s">
        <v>31</v>
      </c>
      <c r="H20" s="62" t="s">
        <v>15622</v>
      </c>
      <c r="I20" s="62" t="s">
        <v>15623</v>
      </c>
      <c r="J20" s="62" t="s">
        <v>15442</v>
      </c>
      <c r="K20" s="2" t="str">
        <f t="shared" si="0"/>
        <v>6100067862-45440</v>
      </c>
      <c r="L20" s="2">
        <f>COUNTIF('FUP Prazos'!K:K,K20)</f>
        <v>1</v>
      </c>
    </row>
    <row r="21" spans="1:12" hidden="1" x14ac:dyDescent="0.25">
      <c r="A21" s="64">
        <v>45440</v>
      </c>
      <c r="B21" s="62" t="s">
        <v>8</v>
      </c>
      <c r="C21" s="62" t="s">
        <v>15782</v>
      </c>
      <c r="D21" s="13" t="s">
        <v>15531</v>
      </c>
      <c r="E21" s="62" t="s">
        <v>15532</v>
      </c>
      <c r="F21" s="12">
        <v>2</v>
      </c>
      <c r="G21" s="62" t="s">
        <v>31</v>
      </c>
      <c r="H21" s="62" t="s">
        <v>15622</v>
      </c>
      <c r="I21" s="62" t="s">
        <v>15623</v>
      </c>
      <c r="J21" s="62" t="s">
        <v>15442</v>
      </c>
      <c r="K21" s="2" t="str">
        <f t="shared" si="0"/>
        <v>6100067863-45440</v>
      </c>
      <c r="L21" s="2">
        <f>COUNTIF('FUP Prazos'!K:K,K21)</f>
        <v>1</v>
      </c>
    </row>
    <row r="22" spans="1:12" hidden="1" x14ac:dyDescent="0.25">
      <c r="A22" s="64">
        <v>45407</v>
      </c>
      <c r="B22" s="62" t="s">
        <v>8</v>
      </c>
      <c r="C22" s="62" t="s">
        <v>15155</v>
      </c>
      <c r="D22" s="13" t="s">
        <v>15147</v>
      </c>
      <c r="E22" s="62" t="s">
        <v>15148</v>
      </c>
      <c r="F22" s="12">
        <v>1</v>
      </c>
      <c r="G22" s="62" t="s">
        <v>31</v>
      </c>
      <c r="H22" s="62" t="s">
        <v>14919</v>
      </c>
      <c r="I22" s="62" t="s">
        <v>14920</v>
      </c>
      <c r="J22" s="62" t="s">
        <v>14921</v>
      </c>
      <c r="K22" s="2" t="str">
        <f t="shared" si="0"/>
        <v>6100067645-45407</v>
      </c>
      <c r="L22" s="2">
        <f>COUNTIF('FUP Prazos'!K:K,K22)</f>
        <v>1</v>
      </c>
    </row>
    <row r="23" spans="1:12" hidden="1" x14ac:dyDescent="0.25">
      <c r="A23" s="64">
        <v>45407</v>
      </c>
      <c r="B23" s="62" t="s">
        <v>8</v>
      </c>
      <c r="C23" s="62" t="s">
        <v>15163</v>
      </c>
      <c r="D23" s="13" t="s">
        <v>15161</v>
      </c>
      <c r="E23" s="62" t="s">
        <v>15162</v>
      </c>
      <c r="F23" s="12">
        <v>1</v>
      </c>
      <c r="G23" s="62" t="s">
        <v>31</v>
      </c>
      <c r="H23" s="62" t="s">
        <v>14919</v>
      </c>
      <c r="I23" s="62" t="s">
        <v>14920</v>
      </c>
      <c r="J23" s="62" t="s">
        <v>14638</v>
      </c>
      <c r="K23" s="2" t="str">
        <f t="shared" si="0"/>
        <v>6100067647-45407</v>
      </c>
      <c r="L23" s="2">
        <f>COUNTIF('FUP Prazos'!K:K,K23)</f>
        <v>1</v>
      </c>
    </row>
    <row r="24" spans="1:12" hidden="1" x14ac:dyDescent="0.25">
      <c r="A24" s="64">
        <v>45440</v>
      </c>
      <c r="B24" s="62" t="s">
        <v>8</v>
      </c>
      <c r="C24" s="62" t="s">
        <v>15783</v>
      </c>
      <c r="D24" s="13" t="s">
        <v>15616</v>
      </c>
      <c r="E24" s="62" t="s">
        <v>15617</v>
      </c>
      <c r="F24" s="12">
        <v>1</v>
      </c>
      <c r="G24" s="62" t="s">
        <v>31</v>
      </c>
      <c r="H24" s="62" t="s">
        <v>14641</v>
      </c>
      <c r="I24" s="62" t="s">
        <v>14642</v>
      </c>
      <c r="J24" s="62" t="s">
        <v>15808</v>
      </c>
      <c r="K24" s="2" t="str">
        <f t="shared" si="0"/>
        <v>6100067864-45440</v>
      </c>
      <c r="L24" s="2">
        <f>COUNTIF('FUP Prazos'!K:K,K24)</f>
        <v>1</v>
      </c>
    </row>
    <row r="25" spans="1:12" hidden="1" x14ac:dyDescent="0.25">
      <c r="A25" s="64">
        <v>45440</v>
      </c>
      <c r="B25" s="62" t="s">
        <v>8</v>
      </c>
      <c r="C25" s="62" t="s">
        <v>15784</v>
      </c>
      <c r="D25" s="13" t="s">
        <v>15614</v>
      </c>
      <c r="E25" s="62" t="s">
        <v>15615</v>
      </c>
      <c r="F25" s="12">
        <v>4</v>
      </c>
      <c r="G25" s="62" t="s">
        <v>31</v>
      </c>
      <c r="H25" s="62" t="s">
        <v>14641</v>
      </c>
      <c r="I25" s="62" t="s">
        <v>14642</v>
      </c>
      <c r="J25" s="62" t="s">
        <v>15808</v>
      </c>
      <c r="K25" s="2" t="str">
        <f t="shared" si="0"/>
        <v>6100067865-45440</v>
      </c>
      <c r="L25" s="2">
        <f>COUNTIF('FUP Prazos'!K:K,K25)</f>
        <v>1</v>
      </c>
    </row>
    <row r="26" spans="1:12" hidden="1" x14ac:dyDescent="0.25">
      <c r="A26" s="64">
        <v>45362</v>
      </c>
      <c r="B26" s="62" t="s">
        <v>8</v>
      </c>
      <c r="C26" s="62" t="s">
        <v>14925</v>
      </c>
      <c r="D26" s="13" t="s">
        <v>14722</v>
      </c>
      <c r="E26" s="62" t="s">
        <v>14723</v>
      </c>
      <c r="F26" s="12">
        <v>2</v>
      </c>
      <c r="G26" s="62" t="s">
        <v>31</v>
      </c>
      <c r="H26" s="62" t="s">
        <v>32</v>
      </c>
      <c r="I26" s="62" t="s">
        <v>33</v>
      </c>
      <c r="J26" s="62" t="s">
        <v>14932</v>
      </c>
      <c r="K26" s="2" t="str">
        <f t="shared" si="0"/>
        <v>6100066938-45362</v>
      </c>
      <c r="L26" s="2">
        <f>COUNTIF('FUP Prazos'!K:K,K26)</f>
        <v>1</v>
      </c>
    </row>
    <row r="27" spans="1:12" hidden="1" x14ac:dyDescent="0.25">
      <c r="A27" s="64">
        <v>45429</v>
      </c>
      <c r="B27" s="62" t="s">
        <v>8</v>
      </c>
      <c r="C27" s="62" t="s">
        <v>15484</v>
      </c>
      <c r="D27" s="13" t="s">
        <v>15345</v>
      </c>
      <c r="E27" s="62" t="s">
        <v>15346</v>
      </c>
      <c r="F27" s="12">
        <v>2</v>
      </c>
      <c r="G27" s="62" t="s">
        <v>31</v>
      </c>
      <c r="H27" s="62" t="s">
        <v>32</v>
      </c>
      <c r="I27" s="62" t="s">
        <v>33</v>
      </c>
      <c r="J27" s="62" t="s">
        <v>15259</v>
      </c>
      <c r="K27" s="2" t="str">
        <f t="shared" si="0"/>
        <v>6100067779-45429</v>
      </c>
      <c r="L27" s="2">
        <f>COUNTIF('FUP Prazos'!K:K,K27)</f>
        <v>1</v>
      </c>
    </row>
    <row r="28" spans="1:12" hidden="1" x14ac:dyDescent="0.25">
      <c r="A28" s="64">
        <v>45429</v>
      </c>
      <c r="B28" s="62" t="s">
        <v>8</v>
      </c>
      <c r="C28" s="62" t="s">
        <v>15485</v>
      </c>
      <c r="D28" s="13" t="s">
        <v>15293</v>
      </c>
      <c r="E28" s="62" t="s">
        <v>15294</v>
      </c>
      <c r="F28" s="12">
        <v>2</v>
      </c>
      <c r="G28" s="62" t="s">
        <v>31</v>
      </c>
      <c r="H28" s="62" t="s">
        <v>32</v>
      </c>
      <c r="I28" s="62" t="s">
        <v>33</v>
      </c>
      <c r="J28" s="62" t="s">
        <v>15493</v>
      </c>
      <c r="K28" s="2" t="str">
        <f t="shared" si="0"/>
        <v>6100067781-45429</v>
      </c>
      <c r="L28" s="2">
        <f>COUNTIF('FUP Prazos'!K:K,K28)</f>
        <v>1</v>
      </c>
    </row>
    <row r="29" spans="1:12" hidden="1" x14ac:dyDescent="0.25">
      <c r="A29" s="64">
        <v>45441</v>
      </c>
      <c r="B29" s="62" t="s">
        <v>8</v>
      </c>
      <c r="C29" s="62" t="s">
        <v>15799</v>
      </c>
      <c r="D29" s="13" t="s">
        <v>15503</v>
      </c>
      <c r="E29" s="62" t="s">
        <v>15504</v>
      </c>
      <c r="F29" s="12">
        <v>4</v>
      </c>
      <c r="G29" s="62" t="s">
        <v>31</v>
      </c>
      <c r="H29" s="62" t="s">
        <v>32</v>
      </c>
      <c r="I29" s="62" t="s">
        <v>33</v>
      </c>
      <c r="J29" s="62" t="s">
        <v>14638</v>
      </c>
      <c r="K29" s="2" t="str">
        <f t="shared" si="0"/>
        <v>6100067891-45441</v>
      </c>
      <c r="L29" s="2">
        <f>COUNTIF('FUP Prazos'!K:K,K29)</f>
        <v>1</v>
      </c>
    </row>
    <row r="30" spans="1:12" hidden="1" x14ac:dyDescent="0.25">
      <c r="A30" s="64">
        <v>45441</v>
      </c>
      <c r="B30" s="62" t="s">
        <v>8</v>
      </c>
      <c r="C30" s="62" t="s">
        <v>15794</v>
      </c>
      <c r="D30" s="13" t="s">
        <v>15505</v>
      </c>
      <c r="E30" s="62" t="s">
        <v>15506</v>
      </c>
      <c r="F30" s="12">
        <v>2</v>
      </c>
      <c r="G30" s="62" t="s">
        <v>31</v>
      </c>
      <c r="H30" s="62" t="s">
        <v>32</v>
      </c>
      <c r="I30" s="62" t="s">
        <v>33</v>
      </c>
      <c r="J30" s="62" t="s">
        <v>15494</v>
      </c>
      <c r="K30" s="2" t="str">
        <f t="shared" si="0"/>
        <v>6100067886-45441</v>
      </c>
      <c r="L30" s="2">
        <f>COUNTIF('FUP Prazos'!K:K,K30)</f>
        <v>1</v>
      </c>
    </row>
    <row r="31" spans="1:12" hidden="1" x14ac:dyDescent="0.25">
      <c r="A31" s="64">
        <v>45441</v>
      </c>
      <c r="B31" s="62" t="s">
        <v>8</v>
      </c>
      <c r="C31" s="62" t="s">
        <v>15795</v>
      </c>
      <c r="D31" s="13" t="s">
        <v>15607</v>
      </c>
      <c r="E31" s="62" t="s">
        <v>15608</v>
      </c>
      <c r="F31" s="12">
        <v>10</v>
      </c>
      <c r="G31" s="62" t="s">
        <v>31</v>
      </c>
      <c r="H31" s="62" t="s">
        <v>32</v>
      </c>
      <c r="I31" s="62" t="s">
        <v>33</v>
      </c>
      <c r="J31" s="62" t="s">
        <v>14637</v>
      </c>
      <c r="K31" s="2" t="str">
        <f t="shared" si="0"/>
        <v>6100067887-45441</v>
      </c>
      <c r="L31" s="2">
        <f>COUNTIF('FUP Prazos'!K:K,K31)</f>
        <v>1</v>
      </c>
    </row>
    <row r="32" spans="1:12" hidden="1" x14ac:dyDescent="0.25">
      <c r="A32" s="64">
        <v>45441</v>
      </c>
      <c r="B32" s="62" t="s">
        <v>8</v>
      </c>
      <c r="C32" s="62" t="s">
        <v>15796</v>
      </c>
      <c r="D32" s="13" t="s">
        <v>15599</v>
      </c>
      <c r="E32" s="62" t="s">
        <v>15600</v>
      </c>
      <c r="F32" s="12">
        <v>6</v>
      </c>
      <c r="G32" s="62" t="s">
        <v>31</v>
      </c>
      <c r="H32" s="62" t="s">
        <v>32</v>
      </c>
      <c r="I32" s="62" t="s">
        <v>33</v>
      </c>
      <c r="J32" s="62" t="s">
        <v>15493</v>
      </c>
      <c r="K32" s="2" t="str">
        <f t="shared" si="0"/>
        <v>6100067888-45441</v>
      </c>
      <c r="L32" s="2">
        <f>COUNTIF('FUP Prazos'!K:K,K32)</f>
        <v>1</v>
      </c>
    </row>
    <row r="33" spans="1:12" hidden="1" x14ac:dyDescent="0.25">
      <c r="A33" s="64">
        <v>45441</v>
      </c>
      <c r="B33" s="62" t="s">
        <v>8</v>
      </c>
      <c r="C33" s="62" t="s">
        <v>15800</v>
      </c>
      <c r="D33" s="13" t="s">
        <v>15612</v>
      </c>
      <c r="E33" s="62" t="s">
        <v>15613</v>
      </c>
      <c r="F33" s="12">
        <v>4</v>
      </c>
      <c r="G33" s="62" t="s">
        <v>31</v>
      </c>
      <c r="H33" s="62" t="s">
        <v>32</v>
      </c>
      <c r="I33" s="62" t="s">
        <v>33</v>
      </c>
      <c r="J33" s="62" t="s">
        <v>14932</v>
      </c>
      <c r="K33" s="2" t="str">
        <f t="shared" si="0"/>
        <v>6100067892-45441</v>
      </c>
      <c r="L33" s="2">
        <f>COUNTIF('FUP Prazos'!K:K,K33)</f>
        <v>1</v>
      </c>
    </row>
    <row r="34" spans="1:12" hidden="1" x14ac:dyDescent="0.25">
      <c r="A34" s="64">
        <v>45441</v>
      </c>
      <c r="B34" s="62" t="s">
        <v>8</v>
      </c>
      <c r="C34" s="62" t="s">
        <v>15797</v>
      </c>
      <c r="D34" s="13" t="s">
        <v>15601</v>
      </c>
      <c r="E34" s="62" t="s">
        <v>15602</v>
      </c>
      <c r="F34" s="12">
        <v>4</v>
      </c>
      <c r="G34" s="62" t="s">
        <v>31</v>
      </c>
      <c r="H34" s="62" t="s">
        <v>32</v>
      </c>
      <c r="I34" s="62" t="s">
        <v>33</v>
      </c>
      <c r="J34" s="62" t="s">
        <v>15493</v>
      </c>
      <c r="K34" s="2" t="str">
        <f t="shared" si="0"/>
        <v>6100067889-45441</v>
      </c>
      <c r="L34" s="2">
        <f>COUNTIF('FUP Prazos'!K:K,K34)</f>
        <v>1</v>
      </c>
    </row>
    <row r="35" spans="1:12" hidden="1" x14ac:dyDescent="0.25">
      <c r="A35" s="64">
        <v>45441</v>
      </c>
      <c r="B35" s="62" t="s">
        <v>8</v>
      </c>
      <c r="C35" s="62" t="s">
        <v>15798</v>
      </c>
      <c r="D35" s="13" t="s">
        <v>15605</v>
      </c>
      <c r="E35" s="62" t="s">
        <v>15606</v>
      </c>
      <c r="F35" s="12">
        <v>16</v>
      </c>
      <c r="G35" s="62" t="s">
        <v>31</v>
      </c>
      <c r="H35" s="62" t="s">
        <v>32</v>
      </c>
      <c r="I35" s="62" t="s">
        <v>33</v>
      </c>
      <c r="J35" s="62" t="s">
        <v>15494</v>
      </c>
      <c r="K35" s="2" t="str">
        <f t="shared" si="0"/>
        <v>6100067890-45441</v>
      </c>
      <c r="L35" s="2">
        <f>COUNTIF('FUP Prazos'!K:K,K35)</f>
        <v>1</v>
      </c>
    </row>
    <row r="36" spans="1:12" hidden="1" x14ac:dyDescent="0.25">
      <c r="A36" s="64">
        <v>45441</v>
      </c>
      <c r="B36" s="62" t="s">
        <v>8</v>
      </c>
      <c r="C36" s="62" t="s">
        <v>15801</v>
      </c>
      <c r="D36" s="13" t="s">
        <v>15603</v>
      </c>
      <c r="E36" s="62" t="s">
        <v>15604</v>
      </c>
      <c r="F36" s="12">
        <v>4</v>
      </c>
      <c r="G36" s="62" t="s">
        <v>31</v>
      </c>
      <c r="H36" s="62" t="s">
        <v>32</v>
      </c>
      <c r="I36" s="62" t="s">
        <v>33</v>
      </c>
      <c r="J36" s="62" t="s">
        <v>14932</v>
      </c>
      <c r="K36" s="2" t="str">
        <f t="shared" si="0"/>
        <v>6100067893-45441</v>
      </c>
      <c r="L36" s="2">
        <f>COUNTIF('FUP Prazos'!K:K,K36)</f>
        <v>1</v>
      </c>
    </row>
    <row r="37" spans="1:12" x14ac:dyDescent="0.25">
      <c r="A37" s="64">
        <v>45448</v>
      </c>
      <c r="B37" s="62" t="s">
        <v>8</v>
      </c>
      <c r="C37" s="62" t="s">
        <v>15941</v>
      </c>
      <c r="D37" s="13" t="s">
        <v>15879</v>
      </c>
      <c r="E37" s="62" t="s">
        <v>15880</v>
      </c>
      <c r="F37" s="12">
        <v>1</v>
      </c>
      <c r="G37" s="62" t="s">
        <v>31</v>
      </c>
      <c r="H37" s="62" t="s">
        <v>32</v>
      </c>
      <c r="I37" s="62" t="s">
        <v>33</v>
      </c>
      <c r="J37" s="62" t="s">
        <v>15965</v>
      </c>
      <c r="K37" s="2" t="str">
        <f t="shared" si="0"/>
        <v>6100067967-45448</v>
      </c>
      <c r="L37" s="2">
        <f>COUNTIF('FUP Prazos'!K:K,K37)</f>
        <v>1</v>
      </c>
    </row>
    <row r="38" spans="1:12" x14ac:dyDescent="0.25">
      <c r="A38" s="64">
        <v>45448</v>
      </c>
      <c r="B38" s="62" t="s">
        <v>8</v>
      </c>
      <c r="C38" s="62" t="s">
        <v>15942</v>
      </c>
      <c r="D38" s="13" t="s">
        <v>15875</v>
      </c>
      <c r="E38" s="62" t="s">
        <v>15876</v>
      </c>
      <c r="F38" s="12">
        <v>1</v>
      </c>
      <c r="G38" s="62" t="s">
        <v>31</v>
      </c>
      <c r="H38" s="62" t="s">
        <v>32</v>
      </c>
      <c r="I38" s="62" t="s">
        <v>33</v>
      </c>
      <c r="J38" s="62" t="s">
        <v>15966</v>
      </c>
      <c r="K38" s="2" t="str">
        <f t="shared" si="0"/>
        <v>6100067968-45448</v>
      </c>
      <c r="L38" s="2">
        <f>COUNTIF('FUP Prazos'!K:K,K38)</f>
        <v>1</v>
      </c>
    </row>
    <row r="39" spans="1:12" hidden="1" x14ac:dyDescent="0.25">
      <c r="A39" s="64">
        <v>45338</v>
      </c>
      <c r="B39" s="62" t="s">
        <v>8</v>
      </c>
      <c r="C39" s="62" t="s">
        <v>14676</v>
      </c>
      <c r="D39" s="13" t="s">
        <v>14662</v>
      </c>
      <c r="E39" s="62" t="s">
        <v>14663</v>
      </c>
      <c r="F39" s="12">
        <v>1</v>
      </c>
      <c r="G39" s="62" t="s">
        <v>31</v>
      </c>
      <c r="H39" s="62" t="s">
        <v>14686</v>
      </c>
      <c r="I39" s="62" t="s">
        <v>14687</v>
      </c>
      <c r="J39" s="62" t="s">
        <v>14688</v>
      </c>
      <c r="K39" s="2" t="str">
        <f t="shared" si="0"/>
        <v>6100066584-45338</v>
      </c>
      <c r="L39" s="2">
        <f>COUNTIF('FUP Prazos'!K:K,K39)</f>
        <v>1</v>
      </c>
    </row>
    <row r="40" spans="1:12" hidden="1" x14ac:dyDescent="0.25">
      <c r="A40" s="64">
        <v>45338</v>
      </c>
      <c r="B40" s="62" t="s">
        <v>8</v>
      </c>
      <c r="C40" s="62" t="s">
        <v>14678</v>
      </c>
      <c r="D40" s="13" t="s">
        <v>14665</v>
      </c>
      <c r="E40" s="62" t="s">
        <v>14666</v>
      </c>
      <c r="F40" s="12">
        <v>1</v>
      </c>
      <c r="G40" s="62" t="s">
        <v>31</v>
      </c>
      <c r="H40" s="62" t="s">
        <v>14686</v>
      </c>
      <c r="I40" s="62" t="s">
        <v>14687</v>
      </c>
      <c r="J40" s="62" t="s">
        <v>14688</v>
      </c>
      <c r="K40" s="2" t="str">
        <f t="shared" si="0"/>
        <v>6100066585-45338</v>
      </c>
      <c r="L40" s="2">
        <f>COUNTIF('FUP Prazos'!K:K,K40)</f>
        <v>1</v>
      </c>
    </row>
    <row r="41" spans="1:12" hidden="1" x14ac:dyDescent="0.25">
      <c r="A41" s="64">
        <v>45338</v>
      </c>
      <c r="B41" s="62" t="s">
        <v>8</v>
      </c>
      <c r="C41" s="62" t="s">
        <v>14679</v>
      </c>
      <c r="D41" s="13" t="s">
        <v>14667</v>
      </c>
      <c r="E41" s="62" t="s">
        <v>14668</v>
      </c>
      <c r="F41" s="12">
        <v>1</v>
      </c>
      <c r="G41" s="62" t="s">
        <v>31</v>
      </c>
      <c r="H41" s="62" t="s">
        <v>14686</v>
      </c>
      <c r="I41" s="62" t="s">
        <v>14687</v>
      </c>
      <c r="J41" s="62" t="s">
        <v>14688</v>
      </c>
      <c r="K41" s="2" t="str">
        <f t="shared" si="0"/>
        <v>6100066586-45338</v>
      </c>
      <c r="L41" s="2">
        <f>COUNTIF('FUP Prazos'!K:K,K41)</f>
        <v>1</v>
      </c>
    </row>
    <row r="42" spans="1:12" hidden="1" x14ac:dyDescent="0.25">
      <c r="A42" s="64">
        <v>45338</v>
      </c>
      <c r="B42" s="62" t="s">
        <v>8</v>
      </c>
      <c r="C42" s="62" t="s">
        <v>14680</v>
      </c>
      <c r="D42" s="13" t="s">
        <v>14669</v>
      </c>
      <c r="E42" s="62" t="s">
        <v>14670</v>
      </c>
      <c r="F42" s="12">
        <v>1</v>
      </c>
      <c r="G42" s="62" t="s">
        <v>31</v>
      </c>
      <c r="H42" s="62" t="s">
        <v>14686</v>
      </c>
      <c r="I42" s="62" t="s">
        <v>14687</v>
      </c>
      <c r="J42" s="62" t="s">
        <v>14688</v>
      </c>
      <c r="K42" s="2" t="str">
        <f t="shared" si="0"/>
        <v>6100066587-45338</v>
      </c>
      <c r="L42" s="2">
        <f>COUNTIF('FUP Prazos'!K:K,K42)</f>
        <v>1</v>
      </c>
    </row>
    <row r="43" spans="1:12" hidden="1" x14ac:dyDescent="0.25">
      <c r="A43" s="64">
        <v>45338</v>
      </c>
      <c r="B43" s="62" t="s">
        <v>8</v>
      </c>
      <c r="C43" s="62" t="s">
        <v>14681</v>
      </c>
      <c r="D43" s="13" t="s">
        <v>14671</v>
      </c>
      <c r="E43" s="62" t="s">
        <v>14672</v>
      </c>
      <c r="F43" s="12">
        <v>1</v>
      </c>
      <c r="G43" s="62" t="s">
        <v>31</v>
      </c>
      <c r="H43" s="62" t="s">
        <v>14686</v>
      </c>
      <c r="I43" s="62" t="s">
        <v>14687</v>
      </c>
      <c r="J43" s="62" t="s">
        <v>14688</v>
      </c>
      <c r="K43" s="2" t="str">
        <f t="shared" si="0"/>
        <v>6100066588-45338</v>
      </c>
      <c r="L43" s="2">
        <f>COUNTIF('FUP Prazos'!K:K,K43)</f>
        <v>1</v>
      </c>
    </row>
    <row r="44" spans="1:12" hidden="1" x14ac:dyDescent="0.25">
      <c r="A44" s="64">
        <v>45338</v>
      </c>
      <c r="B44" s="62" t="s">
        <v>8</v>
      </c>
      <c r="C44" s="62" t="s">
        <v>14682</v>
      </c>
      <c r="D44" s="13" t="s">
        <v>14673</v>
      </c>
      <c r="E44" s="62" t="s">
        <v>14674</v>
      </c>
      <c r="F44" s="12">
        <v>1</v>
      </c>
      <c r="G44" s="62" t="s">
        <v>31</v>
      </c>
      <c r="H44" s="62" t="s">
        <v>14686</v>
      </c>
      <c r="I44" s="62" t="s">
        <v>14687</v>
      </c>
      <c r="J44" s="62" t="s">
        <v>14688</v>
      </c>
      <c r="K44" s="2" t="str">
        <f t="shared" si="0"/>
        <v>6100066589-45338</v>
      </c>
      <c r="L44" s="2">
        <f>COUNTIF('FUP Prazos'!K:K,K44)</f>
        <v>1</v>
      </c>
    </row>
    <row r="45" spans="1:12" hidden="1" x14ac:dyDescent="0.25">
      <c r="A45" s="64">
        <v>45432</v>
      </c>
      <c r="B45" s="62" t="s">
        <v>8</v>
      </c>
      <c r="C45" s="62" t="s">
        <v>15486</v>
      </c>
      <c r="D45" s="13" t="s">
        <v>15277</v>
      </c>
      <c r="E45" s="62" t="s">
        <v>15278</v>
      </c>
      <c r="F45" s="12">
        <v>1</v>
      </c>
      <c r="G45" s="62" t="s">
        <v>31</v>
      </c>
      <c r="H45" s="62" t="s">
        <v>15545</v>
      </c>
      <c r="I45" s="62" t="s">
        <v>15546</v>
      </c>
      <c r="J45" s="62" t="s">
        <v>15547</v>
      </c>
      <c r="K45" s="2" t="str">
        <f t="shared" si="0"/>
        <v>6100067789-45432</v>
      </c>
      <c r="L45" s="2">
        <f>COUNTIF('FUP Prazos'!K:K,K45)</f>
        <v>1</v>
      </c>
    </row>
    <row r="46" spans="1:12" hidden="1" x14ac:dyDescent="0.25">
      <c r="A46" s="64">
        <v>45432</v>
      </c>
      <c r="B46" s="62" t="s">
        <v>8</v>
      </c>
      <c r="C46" s="62" t="s">
        <v>15488</v>
      </c>
      <c r="D46" s="13" t="s">
        <v>15279</v>
      </c>
      <c r="E46" s="62" t="s">
        <v>15280</v>
      </c>
      <c r="F46" s="12">
        <v>1</v>
      </c>
      <c r="G46" s="62" t="s">
        <v>31</v>
      </c>
      <c r="H46" s="62" t="s">
        <v>15545</v>
      </c>
      <c r="I46" s="62" t="s">
        <v>15546</v>
      </c>
      <c r="J46" s="62" t="s">
        <v>15547</v>
      </c>
      <c r="K46" s="2" t="str">
        <f t="shared" si="0"/>
        <v>6100067791-45432</v>
      </c>
      <c r="L46" s="2">
        <f>COUNTIF('FUP Prazos'!K:K,K46)</f>
        <v>1</v>
      </c>
    </row>
    <row r="47" spans="1:12" hidden="1" x14ac:dyDescent="0.25">
      <c r="A47" s="64">
        <v>45441</v>
      </c>
      <c r="B47" s="62" t="s">
        <v>8</v>
      </c>
      <c r="C47" s="62" t="s">
        <v>15802</v>
      </c>
      <c r="D47" s="13" t="s">
        <v>15507</v>
      </c>
      <c r="E47" s="62" t="s">
        <v>15508</v>
      </c>
      <c r="F47" s="12">
        <v>1</v>
      </c>
      <c r="G47" s="62" t="s">
        <v>31</v>
      </c>
      <c r="H47" s="62" t="s">
        <v>15545</v>
      </c>
      <c r="I47" s="62" t="s">
        <v>15546</v>
      </c>
      <c r="J47" s="62" t="s">
        <v>15547</v>
      </c>
      <c r="K47" s="2" t="str">
        <f t="shared" si="0"/>
        <v>6100067895-45441</v>
      </c>
      <c r="L47" s="2">
        <f>COUNTIF('FUP Prazos'!K:K,K47)</f>
        <v>1</v>
      </c>
    </row>
    <row r="48" spans="1:12" hidden="1" x14ac:dyDescent="0.25">
      <c r="A48" s="64">
        <v>45441</v>
      </c>
      <c r="B48" s="62" t="s">
        <v>8</v>
      </c>
      <c r="C48" s="62" t="s">
        <v>15803</v>
      </c>
      <c r="D48" s="13" t="s">
        <v>15512</v>
      </c>
      <c r="E48" s="62" t="s">
        <v>15513</v>
      </c>
      <c r="F48" s="12">
        <v>1</v>
      </c>
      <c r="G48" s="62" t="s">
        <v>31</v>
      </c>
      <c r="H48" s="62" t="s">
        <v>15545</v>
      </c>
      <c r="I48" s="62" t="s">
        <v>15546</v>
      </c>
      <c r="J48" s="62" t="s">
        <v>15547</v>
      </c>
      <c r="K48" s="2" t="str">
        <f t="shared" si="0"/>
        <v>6100067896-45441</v>
      </c>
      <c r="L48" s="2">
        <f>COUNTIF('FUP Prazos'!K:K,K48)</f>
        <v>1</v>
      </c>
    </row>
    <row r="49" spans="1:12" hidden="1" x14ac:dyDescent="0.25">
      <c r="A49" s="64">
        <v>45441</v>
      </c>
      <c r="B49" s="62" t="s">
        <v>8</v>
      </c>
      <c r="C49" s="62" t="s">
        <v>15804</v>
      </c>
      <c r="D49" s="13" t="s">
        <v>15514</v>
      </c>
      <c r="E49" s="62" t="s">
        <v>15515</v>
      </c>
      <c r="F49" s="12">
        <v>1</v>
      </c>
      <c r="G49" s="62" t="s">
        <v>31</v>
      </c>
      <c r="H49" s="62" t="s">
        <v>15545</v>
      </c>
      <c r="I49" s="62" t="s">
        <v>15546</v>
      </c>
      <c r="J49" s="62" t="s">
        <v>15547</v>
      </c>
      <c r="K49" s="2" t="str">
        <f t="shared" si="0"/>
        <v>6100067897-45441</v>
      </c>
      <c r="L49" s="2">
        <f>COUNTIF('FUP Prazos'!K:K,K49)</f>
        <v>1</v>
      </c>
    </row>
    <row r="50" spans="1:12" hidden="1" x14ac:dyDescent="0.25">
      <c r="A50" s="64">
        <v>45441</v>
      </c>
      <c r="B50" s="62" t="s">
        <v>8</v>
      </c>
      <c r="C50" s="62" t="s">
        <v>15805</v>
      </c>
      <c r="D50" s="13" t="s">
        <v>15516</v>
      </c>
      <c r="E50" s="62" t="s">
        <v>15517</v>
      </c>
      <c r="F50" s="12">
        <v>1</v>
      </c>
      <c r="G50" s="62" t="s">
        <v>31</v>
      </c>
      <c r="H50" s="62" t="s">
        <v>15545</v>
      </c>
      <c r="I50" s="62" t="s">
        <v>15546</v>
      </c>
      <c r="J50" s="62" t="s">
        <v>15547</v>
      </c>
      <c r="K50" s="2" t="str">
        <f t="shared" si="0"/>
        <v>6100067898-45441</v>
      </c>
      <c r="L50" s="2">
        <f>COUNTIF('FUP Prazos'!K:K,K50)</f>
        <v>1</v>
      </c>
    </row>
    <row r="51" spans="1:12" hidden="1" x14ac:dyDescent="0.25">
      <c r="A51" s="64">
        <v>45441</v>
      </c>
      <c r="B51" s="62" t="s">
        <v>8</v>
      </c>
      <c r="C51" s="62" t="s">
        <v>15806</v>
      </c>
      <c r="D51" s="13" t="s">
        <v>15520</v>
      </c>
      <c r="E51" s="62" t="s">
        <v>15521</v>
      </c>
      <c r="F51" s="12">
        <v>1</v>
      </c>
      <c r="G51" s="62" t="s">
        <v>31</v>
      </c>
      <c r="H51" s="62" t="s">
        <v>15545</v>
      </c>
      <c r="I51" s="62" t="s">
        <v>15546</v>
      </c>
      <c r="J51" s="62" t="s">
        <v>15547</v>
      </c>
      <c r="K51" s="2" t="str">
        <f t="shared" si="0"/>
        <v>6100067899-45441</v>
      </c>
      <c r="L51" s="2">
        <f>COUNTIF('FUP Prazos'!K:K,K51)</f>
        <v>1</v>
      </c>
    </row>
    <row r="52" spans="1:12" hidden="1" x14ac:dyDescent="0.25">
      <c r="A52" s="64">
        <v>45441</v>
      </c>
      <c r="B52" s="62" t="s">
        <v>8</v>
      </c>
      <c r="C52" s="62" t="s">
        <v>15807</v>
      </c>
      <c r="D52" s="13" t="s">
        <v>15522</v>
      </c>
      <c r="E52" s="62" t="s">
        <v>15523</v>
      </c>
      <c r="F52" s="12">
        <v>1</v>
      </c>
      <c r="G52" s="62" t="s">
        <v>31</v>
      </c>
      <c r="H52" s="62" t="s">
        <v>15545</v>
      </c>
      <c r="I52" s="62" t="s">
        <v>15546</v>
      </c>
      <c r="J52" s="62" t="s">
        <v>15547</v>
      </c>
      <c r="K52" s="2" t="str">
        <f t="shared" si="0"/>
        <v>6100067900-45441</v>
      </c>
      <c r="L52" s="2">
        <f>COUNTIF('FUP Prazos'!K:K,K52)</f>
        <v>1</v>
      </c>
    </row>
    <row r="53" spans="1:12" hidden="1" x14ac:dyDescent="0.25">
      <c r="A53" s="64">
        <v>45435</v>
      </c>
      <c r="B53" s="62" t="s">
        <v>8</v>
      </c>
      <c r="C53" s="62" t="s">
        <v>15643</v>
      </c>
      <c r="D53" s="13" t="s">
        <v>15609</v>
      </c>
      <c r="E53" s="62" t="s">
        <v>15610</v>
      </c>
      <c r="F53" s="12">
        <v>1</v>
      </c>
      <c r="G53" s="62" t="s">
        <v>31</v>
      </c>
      <c r="H53" s="62" t="s">
        <v>15545</v>
      </c>
      <c r="I53" s="62" t="s">
        <v>15546</v>
      </c>
      <c r="J53" s="62" t="s">
        <v>15547</v>
      </c>
      <c r="K53" s="2" t="str">
        <f t="shared" si="0"/>
        <v>6100067824-45435</v>
      </c>
      <c r="L53" s="2">
        <f>COUNTIF('FUP Prazos'!K:K,K53)</f>
        <v>1</v>
      </c>
    </row>
    <row r="54" spans="1:12" x14ac:dyDescent="0.25">
      <c r="A54" s="64">
        <v>45448</v>
      </c>
      <c r="B54" s="62" t="s">
        <v>8</v>
      </c>
      <c r="C54" s="62" t="s">
        <v>15943</v>
      </c>
      <c r="D54" s="13" t="s">
        <v>15863</v>
      </c>
      <c r="E54" s="62" t="s">
        <v>15864</v>
      </c>
      <c r="F54" s="12">
        <v>1</v>
      </c>
      <c r="G54" s="62" t="s">
        <v>31</v>
      </c>
      <c r="H54" s="62" t="s">
        <v>15545</v>
      </c>
      <c r="I54" s="62" t="s">
        <v>15546</v>
      </c>
      <c r="J54" s="62" t="s">
        <v>15547</v>
      </c>
      <c r="K54" s="2" t="str">
        <f t="shared" si="0"/>
        <v>6100067969-45448</v>
      </c>
      <c r="L54" s="2">
        <f>COUNTIF('FUP Prazos'!K:K,K54)</f>
        <v>1</v>
      </c>
    </row>
    <row r="55" spans="1:12" x14ac:dyDescent="0.25">
      <c r="A55" s="64">
        <v>45448</v>
      </c>
      <c r="B55" s="62" t="s">
        <v>8</v>
      </c>
      <c r="C55" s="62" t="s">
        <v>15944</v>
      </c>
      <c r="D55" s="13" t="s">
        <v>15866</v>
      </c>
      <c r="E55" s="62" t="s">
        <v>15867</v>
      </c>
      <c r="F55" s="12">
        <v>1</v>
      </c>
      <c r="G55" s="62" t="s">
        <v>31</v>
      </c>
      <c r="H55" s="62" t="s">
        <v>15545</v>
      </c>
      <c r="I55" s="62" t="s">
        <v>15546</v>
      </c>
      <c r="J55" s="62" t="s">
        <v>15547</v>
      </c>
      <c r="K55" s="2" t="str">
        <f t="shared" si="0"/>
        <v>6100067970-45448</v>
      </c>
      <c r="L55" s="2">
        <f>COUNTIF('FUP Prazos'!K:K,K55)</f>
        <v>1</v>
      </c>
    </row>
    <row r="56" spans="1:12" hidden="1" x14ac:dyDescent="0.25">
      <c r="A56" s="64">
        <v>45441</v>
      </c>
      <c r="B56" s="62" t="s">
        <v>8</v>
      </c>
      <c r="C56" s="62" t="s">
        <v>15791</v>
      </c>
      <c r="D56" s="13" t="s">
        <v>15518</v>
      </c>
      <c r="E56" s="62" t="s">
        <v>15519</v>
      </c>
      <c r="F56" s="12">
        <v>1</v>
      </c>
      <c r="G56" s="62" t="s">
        <v>31</v>
      </c>
      <c r="H56" s="62" t="s">
        <v>15648</v>
      </c>
      <c r="I56" s="62" t="s">
        <v>15649</v>
      </c>
      <c r="J56" s="62" t="s">
        <v>15650</v>
      </c>
      <c r="K56" s="2" t="str">
        <f t="shared" si="0"/>
        <v>6100067883-45441</v>
      </c>
      <c r="L56" s="2">
        <f>COUNTIF('FUP Prazos'!K:K,K56)</f>
        <v>1</v>
      </c>
    </row>
    <row r="57" spans="1:12" hidden="1" x14ac:dyDescent="0.25">
      <c r="A57" s="64">
        <v>45441</v>
      </c>
      <c r="B57" s="62" t="s">
        <v>8</v>
      </c>
      <c r="C57" s="62" t="s">
        <v>15792</v>
      </c>
      <c r="D57" s="13" t="s">
        <v>15524</v>
      </c>
      <c r="E57" s="62" t="s">
        <v>15525</v>
      </c>
      <c r="F57" s="12">
        <v>1</v>
      </c>
      <c r="G57" s="62" t="s">
        <v>31</v>
      </c>
      <c r="H57" s="62" t="s">
        <v>15648</v>
      </c>
      <c r="I57" s="62" t="s">
        <v>15649</v>
      </c>
      <c r="J57" s="62" t="s">
        <v>15650</v>
      </c>
      <c r="K57" s="2" t="str">
        <f t="shared" si="0"/>
        <v>6100067884-45441</v>
      </c>
      <c r="L57" s="2">
        <f>COUNTIF('FUP Prazos'!K:K,K57)</f>
        <v>1</v>
      </c>
    </row>
    <row r="58" spans="1:12" x14ac:dyDescent="0.25">
      <c r="A58" s="64">
        <v>45447</v>
      </c>
      <c r="B58" s="62" t="s">
        <v>8</v>
      </c>
      <c r="C58" s="62" t="s">
        <v>15930</v>
      </c>
      <c r="D58" s="13" t="s">
        <v>15869</v>
      </c>
      <c r="E58" s="62" t="s">
        <v>15870</v>
      </c>
      <c r="F58" s="12">
        <v>1</v>
      </c>
      <c r="G58" s="62" t="s">
        <v>31</v>
      </c>
      <c r="H58" s="62" t="s">
        <v>15648</v>
      </c>
      <c r="I58" s="62" t="s">
        <v>15649</v>
      </c>
      <c r="J58" s="62" t="s">
        <v>15650</v>
      </c>
      <c r="K58" s="2" t="str">
        <f t="shared" si="0"/>
        <v>6100067960-45447</v>
      </c>
      <c r="L58" s="2">
        <f>COUNTIF('FUP Prazos'!K:K,K58)</f>
        <v>1</v>
      </c>
    </row>
    <row r="59" spans="1:12" hidden="1" x14ac:dyDescent="0.25">
      <c r="A59" s="64">
        <v>45412</v>
      </c>
      <c r="B59" s="62" t="s">
        <v>8</v>
      </c>
      <c r="C59" s="62" t="s">
        <v>15430</v>
      </c>
      <c r="D59" s="13" t="s">
        <v>15355</v>
      </c>
      <c r="E59" s="62" t="s">
        <v>15356</v>
      </c>
      <c r="F59" s="12">
        <v>4</v>
      </c>
      <c r="G59" s="62" t="s">
        <v>31</v>
      </c>
      <c r="H59" s="62" t="s">
        <v>15432</v>
      </c>
      <c r="I59" s="62" t="s">
        <v>15433</v>
      </c>
      <c r="J59" s="62" t="s">
        <v>15434</v>
      </c>
      <c r="K59" s="2" t="str">
        <f t="shared" si="0"/>
        <v>6100067657-45412</v>
      </c>
      <c r="L59" s="2">
        <f>COUNTIF('FUP Prazos'!K:K,K59)</f>
        <v>1</v>
      </c>
    </row>
    <row r="60" spans="1:12" hidden="1" x14ac:dyDescent="0.25">
      <c r="A60" s="64">
        <v>45434</v>
      </c>
      <c r="B60" s="62" t="s">
        <v>8</v>
      </c>
      <c r="C60" s="62" t="s">
        <v>15541</v>
      </c>
      <c r="D60" s="13" t="s">
        <v>15320</v>
      </c>
      <c r="E60" s="62" t="s">
        <v>15321</v>
      </c>
      <c r="F60" s="12">
        <v>2</v>
      </c>
      <c r="G60" s="62" t="s">
        <v>31</v>
      </c>
      <c r="H60" s="62" t="s">
        <v>15432</v>
      </c>
      <c r="I60" s="62" t="s">
        <v>15433</v>
      </c>
      <c r="J60" s="62" t="s">
        <v>15434</v>
      </c>
      <c r="K60" s="2" t="str">
        <f t="shared" si="0"/>
        <v>6100067815-45434</v>
      </c>
      <c r="L60" s="2">
        <f>COUNTIF('FUP Prazos'!K:K,K60)</f>
        <v>1</v>
      </c>
    </row>
    <row r="61" spans="1:12" x14ac:dyDescent="0.25">
      <c r="A61" s="64">
        <v>45448</v>
      </c>
      <c r="B61" s="62" t="s">
        <v>8</v>
      </c>
      <c r="C61" s="62" t="s">
        <v>15945</v>
      </c>
      <c r="D61" s="13" t="s">
        <v>15655</v>
      </c>
      <c r="E61" s="62" t="s">
        <v>15656</v>
      </c>
      <c r="F61" s="12">
        <v>4</v>
      </c>
      <c r="G61" s="62" t="s">
        <v>31</v>
      </c>
      <c r="H61" s="62" t="s">
        <v>15432</v>
      </c>
      <c r="I61" s="62" t="s">
        <v>15433</v>
      </c>
      <c r="J61" s="62" t="s">
        <v>15434</v>
      </c>
      <c r="K61" s="2" t="str">
        <f t="shared" si="0"/>
        <v>6100067972-45448</v>
      </c>
      <c r="L61" s="2">
        <f>COUNTIF('FUP Prazos'!K:K,K61)</f>
        <v>1</v>
      </c>
    </row>
    <row r="62" spans="1:12" x14ac:dyDescent="0.25">
      <c r="A62" s="64">
        <v>45448</v>
      </c>
      <c r="B62" s="62" t="s">
        <v>8</v>
      </c>
      <c r="C62" s="62" t="s">
        <v>15946</v>
      </c>
      <c r="D62" s="13" t="s">
        <v>15653</v>
      </c>
      <c r="E62" s="62" t="s">
        <v>15654</v>
      </c>
      <c r="F62" s="12">
        <v>4</v>
      </c>
      <c r="G62" s="62" t="s">
        <v>31</v>
      </c>
      <c r="H62" s="62" t="s">
        <v>15432</v>
      </c>
      <c r="I62" s="62" t="s">
        <v>15433</v>
      </c>
      <c r="J62" s="62" t="s">
        <v>15434</v>
      </c>
      <c r="K62" s="2" t="str">
        <f t="shared" si="0"/>
        <v>6100067973-45448</v>
      </c>
      <c r="L62" s="2">
        <f>COUNTIF('FUP Prazos'!K:K,K62)</f>
        <v>1</v>
      </c>
    </row>
    <row r="63" spans="1:12" hidden="1" x14ac:dyDescent="0.25">
      <c r="A63" s="64">
        <v>45398</v>
      </c>
      <c r="B63" s="62" t="s">
        <v>8</v>
      </c>
      <c r="C63" s="62" t="s">
        <v>15195</v>
      </c>
      <c r="D63" s="13" t="s">
        <v>15185</v>
      </c>
      <c r="E63" s="62" t="s">
        <v>15186</v>
      </c>
      <c r="F63" s="12">
        <v>1</v>
      </c>
      <c r="G63" s="62" t="s">
        <v>31</v>
      </c>
      <c r="H63" s="62" t="s">
        <v>15197</v>
      </c>
      <c r="I63" s="62" t="s">
        <v>15198</v>
      </c>
      <c r="J63" s="62" t="s">
        <v>36</v>
      </c>
      <c r="K63" s="2" t="str">
        <f t="shared" si="0"/>
        <v>6100067544-45398</v>
      </c>
      <c r="L63" s="2">
        <f>COUNTIF('FUP Prazos'!K:K,K63)</f>
        <v>1</v>
      </c>
    </row>
    <row r="64" spans="1:12" hidden="1" x14ac:dyDescent="0.25">
      <c r="A64" s="64">
        <v>45434</v>
      </c>
      <c r="B64" s="62" t="s">
        <v>8</v>
      </c>
      <c r="C64" s="62" t="s">
        <v>15544</v>
      </c>
      <c r="D64" s="13" t="s">
        <v>15303</v>
      </c>
      <c r="E64" s="62" t="s">
        <v>15304</v>
      </c>
      <c r="F64" s="12">
        <v>2</v>
      </c>
      <c r="G64" s="62" t="s">
        <v>31</v>
      </c>
      <c r="H64" s="62" t="s">
        <v>15624</v>
      </c>
      <c r="I64" s="62" t="s">
        <v>13405</v>
      </c>
      <c r="J64" s="62" t="s">
        <v>15625</v>
      </c>
      <c r="K64" s="2" t="str">
        <f t="shared" si="0"/>
        <v>6100067817-45434</v>
      </c>
      <c r="L64" s="2">
        <f>COUNTIF('FUP Prazos'!K:K,K64)</f>
        <v>1</v>
      </c>
    </row>
    <row r="65" spans="1:12" hidden="1" x14ac:dyDescent="0.25">
      <c r="A65" s="64">
        <v>45441</v>
      </c>
      <c r="B65" s="62" t="s">
        <v>8</v>
      </c>
      <c r="C65" s="62" t="s">
        <v>14656</v>
      </c>
      <c r="D65" s="13" t="s">
        <v>14645</v>
      </c>
      <c r="E65" s="62" t="s">
        <v>14646</v>
      </c>
      <c r="F65" s="12">
        <v>2</v>
      </c>
      <c r="G65" s="62" t="s">
        <v>31</v>
      </c>
      <c r="H65" s="62" t="s">
        <v>14658</v>
      </c>
      <c r="I65" s="62" t="s">
        <v>14659</v>
      </c>
      <c r="J65" s="62" t="s">
        <v>15836</v>
      </c>
      <c r="K65" s="2" t="str">
        <f t="shared" si="0"/>
        <v>6100066428-45441</v>
      </c>
      <c r="L65" s="2">
        <f>COUNTIF('FUP Prazos'!K:K,K65)</f>
        <v>1</v>
      </c>
    </row>
    <row r="66" spans="1:12" hidden="1" x14ac:dyDescent="0.25">
      <c r="A66" s="64">
        <v>45441</v>
      </c>
      <c r="B66" s="62" t="s">
        <v>8</v>
      </c>
      <c r="C66" s="62" t="s">
        <v>14388</v>
      </c>
      <c r="D66" s="13" t="s">
        <v>14381</v>
      </c>
      <c r="E66" s="62" t="s">
        <v>14382</v>
      </c>
      <c r="F66" s="12">
        <v>19</v>
      </c>
      <c r="G66" s="62" t="s">
        <v>31</v>
      </c>
      <c r="H66" s="62" t="s">
        <v>15837</v>
      </c>
      <c r="I66" s="62" t="s">
        <v>13605</v>
      </c>
      <c r="J66" s="62" t="s">
        <v>15838</v>
      </c>
      <c r="K66" s="2" t="str">
        <f t="shared" ref="K66:K127" si="1">C66&amp;"-"&amp;A66</f>
        <v>6100063953-45441</v>
      </c>
      <c r="L66" s="2">
        <f>COUNTIF('FUP Prazos'!K:K,K66)</f>
        <v>1</v>
      </c>
    </row>
    <row r="67" spans="1:12" hidden="1" x14ac:dyDescent="0.25">
      <c r="A67" s="64">
        <v>45394</v>
      </c>
      <c r="B67" s="62" t="s">
        <v>8</v>
      </c>
      <c r="C67" s="62" t="s">
        <v>15115</v>
      </c>
      <c r="D67" s="13" t="s">
        <v>15113</v>
      </c>
      <c r="E67" s="62" t="s">
        <v>15114</v>
      </c>
      <c r="F67" s="12">
        <v>1</v>
      </c>
      <c r="G67" s="62" t="s">
        <v>31</v>
      </c>
      <c r="H67" s="62" t="s">
        <v>14730</v>
      </c>
      <c r="I67" s="62" t="s">
        <v>13680</v>
      </c>
      <c r="J67" s="62" t="s">
        <v>14639</v>
      </c>
      <c r="K67" s="2" t="str">
        <f t="shared" si="1"/>
        <v>6100067545-45394</v>
      </c>
      <c r="L67" s="2">
        <f>COUNTIF('FUP Prazos'!K:K,K67)</f>
        <v>1</v>
      </c>
    </row>
    <row r="68" spans="1:12" hidden="1" x14ac:dyDescent="0.25">
      <c r="A68" s="64">
        <v>45394</v>
      </c>
      <c r="B68" s="62" t="s">
        <v>8</v>
      </c>
      <c r="C68" s="62" t="s">
        <v>15149</v>
      </c>
      <c r="D68" s="13" t="s">
        <v>15144</v>
      </c>
      <c r="E68" s="62" t="s">
        <v>15145</v>
      </c>
      <c r="F68" s="12">
        <v>1</v>
      </c>
      <c r="G68" s="62" t="s">
        <v>31</v>
      </c>
      <c r="H68" s="62" t="s">
        <v>14730</v>
      </c>
      <c r="I68" s="62" t="s">
        <v>13680</v>
      </c>
      <c r="J68" s="62" t="s">
        <v>14639</v>
      </c>
      <c r="K68" s="2" t="str">
        <f t="shared" si="1"/>
        <v>6100067546-45394</v>
      </c>
      <c r="L68" s="2">
        <f>COUNTIF('FUP Prazos'!K:K,K68)</f>
        <v>1</v>
      </c>
    </row>
    <row r="69" spans="1:12" hidden="1" x14ac:dyDescent="0.25">
      <c r="A69" s="64">
        <v>45394</v>
      </c>
      <c r="B69" s="62" t="s">
        <v>8</v>
      </c>
      <c r="C69" s="62" t="s">
        <v>15116</v>
      </c>
      <c r="D69" s="13" t="s">
        <v>15093</v>
      </c>
      <c r="E69" s="62" t="s">
        <v>15094</v>
      </c>
      <c r="F69" s="12">
        <v>1</v>
      </c>
      <c r="G69" s="62" t="s">
        <v>31</v>
      </c>
      <c r="H69" s="62" t="s">
        <v>14730</v>
      </c>
      <c r="I69" s="62" t="s">
        <v>13680</v>
      </c>
      <c r="J69" s="62" t="s">
        <v>14639</v>
      </c>
      <c r="K69" s="2" t="str">
        <f t="shared" si="1"/>
        <v>6100067547-45394</v>
      </c>
      <c r="L69" s="2">
        <f>COUNTIF('FUP Prazos'!K:K,K69)</f>
        <v>1</v>
      </c>
    </row>
    <row r="70" spans="1:12" hidden="1" x14ac:dyDescent="0.25">
      <c r="A70" s="64">
        <v>45394</v>
      </c>
      <c r="B70" s="62" t="s">
        <v>8</v>
      </c>
      <c r="C70" s="62" t="s">
        <v>15117</v>
      </c>
      <c r="D70" s="13" t="s">
        <v>15104</v>
      </c>
      <c r="E70" s="62" t="s">
        <v>15105</v>
      </c>
      <c r="F70" s="12">
        <v>2</v>
      </c>
      <c r="G70" s="62" t="s">
        <v>31</v>
      </c>
      <c r="H70" s="62" t="s">
        <v>14730</v>
      </c>
      <c r="I70" s="62" t="s">
        <v>13680</v>
      </c>
      <c r="J70" s="62" t="s">
        <v>15150</v>
      </c>
      <c r="K70" s="2" t="str">
        <f t="shared" si="1"/>
        <v>6100067550-45394</v>
      </c>
      <c r="L70" s="2">
        <f>COUNTIF('FUP Prazos'!K:K,K70)</f>
        <v>1</v>
      </c>
    </row>
    <row r="71" spans="1:12" x14ac:dyDescent="0.25">
      <c r="A71" s="64">
        <v>45447</v>
      </c>
      <c r="B71" s="62" t="s">
        <v>8</v>
      </c>
      <c r="C71" s="62" t="s">
        <v>15940</v>
      </c>
      <c r="D71" s="13" t="s">
        <v>15931</v>
      </c>
      <c r="E71" s="62" t="s">
        <v>15932</v>
      </c>
      <c r="F71" s="12">
        <v>14</v>
      </c>
      <c r="G71" s="62" t="s">
        <v>31</v>
      </c>
      <c r="H71" s="62" t="s">
        <v>14730</v>
      </c>
      <c r="I71" s="62" t="s">
        <v>13680</v>
      </c>
      <c r="J71" s="62" t="s">
        <v>14648</v>
      </c>
      <c r="K71" s="2" t="str">
        <f t="shared" si="1"/>
        <v>6100067878-45447</v>
      </c>
      <c r="L71" s="2">
        <f>COUNTIF('FUP Prazos'!K:K,K71)</f>
        <v>1</v>
      </c>
    </row>
    <row r="72" spans="1:12" x14ac:dyDescent="0.25">
      <c r="A72" s="64">
        <v>45447</v>
      </c>
      <c r="B72" s="62" t="s">
        <v>8</v>
      </c>
      <c r="C72" s="62" t="s">
        <v>15900</v>
      </c>
      <c r="D72" s="13" t="s">
        <v>15631</v>
      </c>
      <c r="E72" s="62" t="s">
        <v>15632</v>
      </c>
      <c r="F72" s="12">
        <v>1</v>
      </c>
      <c r="G72" s="62" t="s">
        <v>31</v>
      </c>
      <c r="H72" s="62" t="s">
        <v>14730</v>
      </c>
      <c r="I72" s="62" t="s">
        <v>13680</v>
      </c>
      <c r="J72" s="62" t="s">
        <v>15967</v>
      </c>
      <c r="K72" s="2" t="str">
        <f t="shared" si="1"/>
        <v>6100067930-45447</v>
      </c>
      <c r="L72" s="2">
        <f>COUNTIF('FUP Prazos'!K:K,K72)</f>
        <v>1</v>
      </c>
    </row>
    <row r="73" spans="1:12" x14ac:dyDescent="0.25">
      <c r="A73" s="64">
        <v>45447</v>
      </c>
      <c r="B73" s="62" t="s">
        <v>8</v>
      </c>
      <c r="C73" s="62" t="s">
        <v>15901</v>
      </c>
      <c r="D73" s="13" t="s">
        <v>15633</v>
      </c>
      <c r="E73" s="62" t="s">
        <v>15634</v>
      </c>
      <c r="F73" s="12">
        <v>1</v>
      </c>
      <c r="G73" s="62" t="s">
        <v>31</v>
      </c>
      <c r="H73" s="62" t="s">
        <v>14730</v>
      </c>
      <c r="I73" s="62" t="s">
        <v>13680</v>
      </c>
      <c r="J73" s="62" t="s">
        <v>15967</v>
      </c>
      <c r="K73" s="2" t="str">
        <f t="shared" si="1"/>
        <v>6100067931-45447</v>
      </c>
      <c r="L73" s="2">
        <f>COUNTIF('FUP Prazos'!K:K,K73)</f>
        <v>1</v>
      </c>
    </row>
    <row r="74" spans="1:12" x14ac:dyDescent="0.25">
      <c r="A74" s="64">
        <v>45447</v>
      </c>
      <c r="B74" s="62" t="s">
        <v>8</v>
      </c>
      <c r="C74" s="62" t="s">
        <v>15902</v>
      </c>
      <c r="D74" s="13" t="s">
        <v>15635</v>
      </c>
      <c r="E74" s="62" t="s">
        <v>15636</v>
      </c>
      <c r="F74" s="12">
        <v>1</v>
      </c>
      <c r="G74" s="62" t="s">
        <v>31</v>
      </c>
      <c r="H74" s="62" t="s">
        <v>14730</v>
      </c>
      <c r="I74" s="62" t="s">
        <v>13680</v>
      </c>
      <c r="J74" s="62" t="s">
        <v>15967</v>
      </c>
      <c r="K74" s="2" t="str">
        <f t="shared" si="1"/>
        <v>6100067932-45447</v>
      </c>
      <c r="L74" s="2">
        <f>COUNTIF('FUP Prazos'!K:K,K74)</f>
        <v>1</v>
      </c>
    </row>
    <row r="75" spans="1:12" x14ac:dyDescent="0.25">
      <c r="A75" s="64">
        <v>45447</v>
      </c>
      <c r="B75" s="62" t="s">
        <v>8</v>
      </c>
      <c r="C75" s="62" t="s">
        <v>15903</v>
      </c>
      <c r="D75" s="13" t="s">
        <v>15637</v>
      </c>
      <c r="E75" s="62" t="s">
        <v>15638</v>
      </c>
      <c r="F75" s="12">
        <v>1</v>
      </c>
      <c r="G75" s="62" t="s">
        <v>31</v>
      </c>
      <c r="H75" s="62" t="s">
        <v>14730</v>
      </c>
      <c r="I75" s="62" t="s">
        <v>13680</v>
      </c>
      <c r="J75" s="62" t="s">
        <v>15967</v>
      </c>
      <c r="K75" s="2" t="str">
        <f t="shared" si="1"/>
        <v>6100067933-45447</v>
      </c>
      <c r="L75" s="2">
        <f>COUNTIF('FUP Prazos'!K:K,K75)</f>
        <v>1</v>
      </c>
    </row>
    <row r="76" spans="1:12" x14ac:dyDescent="0.25">
      <c r="A76" s="64">
        <v>45447</v>
      </c>
      <c r="B76" s="62" t="s">
        <v>8</v>
      </c>
      <c r="C76" s="62" t="s">
        <v>15904</v>
      </c>
      <c r="D76" s="13" t="s">
        <v>15639</v>
      </c>
      <c r="E76" s="62" t="s">
        <v>15640</v>
      </c>
      <c r="F76" s="12">
        <v>1</v>
      </c>
      <c r="G76" s="62" t="s">
        <v>31</v>
      </c>
      <c r="H76" s="62" t="s">
        <v>14730</v>
      </c>
      <c r="I76" s="62" t="s">
        <v>13680</v>
      </c>
      <c r="J76" s="62" t="s">
        <v>15967</v>
      </c>
      <c r="K76" s="2" t="str">
        <f t="shared" si="1"/>
        <v>6100067934-45447</v>
      </c>
      <c r="L76" s="2">
        <f>COUNTIF('FUP Prazos'!K:K,K76)</f>
        <v>1</v>
      </c>
    </row>
    <row r="77" spans="1:12" x14ac:dyDescent="0.25">
      <c r="A77" s="64">
        <v>45447</v>
      </c>
      <c r="B77" s="62" t="s">
        <v>8</v>
      </c>
      <c r="C77" s="62" t="s">
        <v>15905</v>
      </c>
      <c r="D77" s="13" t="s">
        <v>15641</v>
      </c>
      <c r="E77" s="62" t="s">
        <v>15642</v>
      </c>
      <c r="F77" s="12">
        <v>1</v>
      </c>
      <c r="G77" s="62" t="s">
        <v>31</v>
      </c>
      <c r="H77" s="62" t="s">
        <v>14730</v>
      </c>
      <c r="I77" s="62" t="s">
        <v>13680</v>
      </c>
      <c r="J77" s="62" t="s">
        <v>15967</v>
      </c>
      <c r="K77" s="2" t="str">
        <f t="shared" si="1"/>
        <v>6100067935-45447</v>
      </c>
      <c r="L77" s="2">
        <f>COUNTIF('FUP Prazos'!K:K,K77)</f>
        <v>1</v>
      </c>
    </row>
    <row r="78" spans="1:12" x14ac:dyDescent="0.25">
      <c r="A78" s="64">
        <v>45447</v>
      </c>
      <c r="B78" s="62" t="s">
        <v>8</v>
      </c>
      <c r="C78" s="62" t="s">
        <v>15906</v>
      </c>
      <c r="D78" s="13" t="s">
        <v>15737</v>
      </c>
      <c r="E78" s="62" t="s">
        <v>15738</v>
      </c>
      <c r="F78" s="12">
        <v>1</v>
      </c>
      <c r="G78" s="62" t="s">
        <v>31</v>
      </c>
      <c r="H78" s="62" t="s">
        <v>14730</v>
      </c>
      <c r="I78" s="62" t="s">
        <v>13680</v>
      </c>
      <c r="J78" s="62" t="s">
        <v>15967</v>
      </c>
      <c r="K78" s="2" t="str">
        <f t="shared" si="1"/>
        <v>6100067936-45447</v>
      </c>
      <c r="L78" s="2">
        <f>COUNTIF('FUP Prazos'!K:K,K78)</f>
        <v>1</v>
      </c>
    </row>
    <row r="79" spans="1:12" x14ac:dyDescent="0.25">
      <c r="A79" s="64">
        <v>45448</v>
      </c>
      <c r="B79" s="62" t="s">
        <v>8</v>
      </c>
      <c r="C79" s="62" t="s">
        <v>15947</v>
      </c>
      <c r="D79" s="13" t="s">
        <v>15777</v>
      </c>
      <c r="E79" s="62" t="s">
        <v>15778</v>
      </c>
      <c r="F79" s="12">
        <v>1</v>
      </c>
      <c r="G79" s="62" t="s">
        <v>31</v>
      </c>
      <c r="H79" s="62" t="s">
        <v>14730</v>
      </c>
      <c r="I79" s="62" t="s">
        <v>13680</v>
      </c>
      <c r="J79" s="62" t="s">
        <v>15967</v>
      </c>
      <c r="K79" s="2" t="str">
        <f t="shared" si="1"/>
        <v>6100067974-45448</v>
      </c>
      <c r="L79" s="2">
        <f>COUNTIF('FUP Prazos'!K:K,K79)</f>
        <v>1</v>
      </c>
    </row>
    <row r="80" spans="1:12" hidden="1" x14ac:dyDescent="0.25">
      <c r="A80" s="64">
        <v>45432</v>
      </c>
      <c r="B80" s="62" t="s">
        <v>8</v>
      </c>
      <c r="C80" s="62" t="s">
        <v>15489</v>
      </c>
      <c r="D80" s="13" t="s">
        <v>15281</v>
      </c>
      <c r="E80" s="62" t="s">
        <v>15282</v>
      </c>
      <c r="F80" s="12">
        <v>1</v>
      </c>
      <c r="G80" s="62" t="s">
        <v>31</v>
      </c>
      <c r="H80" s="62" t="s">
        <v>15548</v>
      </c>
      <c r="I80" s="62" t="s">
        <v>15549</v>
      </c>
      <c r="J80" s="62" t="s">
        <v>15550</v>
      </c>
      <c r="K80" s="2" t="str">
        <f t="shared" si="1"/>
        <v>6100067798-45432</v>
      </c>
      <c r="L80" s="2">
        <f>COUNTIF('FUP Prazos'!K:K,K80)</f>
        <v>1</v>
      </c>
    </row>
    <row r="81" spans="1:12" hidden="1" x14ac:dyDescent="0.25">
      <c r="A81" s="64">
        <v>45432</v>
      </c>
      <c r="B81" s="62" t="s">
        <v>8</v>
      </c>
      <c r="C81" s="62" t="s">
        <v>15491</v>
      </c>
      <c r="D81" s="13" t="s">
        <v>15275</v>
      </c>
      <c r="E81" s="62" t="s">
        <v>15276</v>
      </c>
      <c r="F81" s="12">
        <v>1</v>
      </c>
      <c r="G81" s="62" t="s">
        <v>31</v>
      </c>
      <c r="H81" s="62" t="s">
        <v>15548</v>
      </c>
      <c r="I81" s="62" t="s">
        <v>15549</v>
      </c>
      <c r="J81" s="62" t="s">
        <v>15550</v>
      </c>
      <c r="K81" s="2" t="str">
        <f t="shared" si="1"/>
        <v>6100067799-45432</v>
      </c>
      <c r="L81" s="2">
        <f>COUNTIF('FUP Prazos'!K:K,K81)</f>
        <v>1</v>
      </c>
    </row>
    <row r="82" spans="1:12" hidden="1" x14ac:dyDescent="0.25">
      <c r="A82" s="64">
        <v>45441</v>
      </c>
      <c r="B82" s="62" t="s">
        <v>8</v>
      </c>
      <c r="C82" s="62" t="s">
        <v>15789</v>
      </c>
      <c r="D82" s="13" t="s">
        <v>15510</v>
      </c>
      <c r="E82" s="62" t="s">
        <v>15511</v>
      </c>
      <c r="F82" s="12">
        <v>1</v>
      </c>
      <c r="G82" s="62" t="s">
        <v>31</v>
      </c>
      <c r="H82" s="62" t="s">
        <v>15839</v>
      </c>
      <c r="I82" s="62" t="s">
        <v>13772</v>
      </c>
      <c r="J82" s="62" t="s">
        <v>15840</v>
      </c>
      <c r="K82" s="2" t="str">
        <f t="shared" si="1"/>
        <v>6100067881-45441</v>
      </c>
      <c r="L82" s="2">
        <f>COUNTIF('FUP Prazos'!K:K,K82)</f>
        <v>1</v>
      </c>
    </row>
    <row r="83" spans="1:12" x14ac:dyDescent="0.25">
      <c r="A83" s="64">
        <v>45447</v>
      </c>
      <c r="B83" s="62" t="s">
        <v>8</v>
      </c>
      <c r="C83" s="62" t="s">
        <v>15907</v>
      </c>
      <c r="D83" s="13" t="s">
        <v>15728</v>
      </c>
      <c r="E83" s="62" t="s">
        <v>15729</v>
      </c>
      <c r="F83" s="12">
        <v>10</v>
      </c>
      <c r="G83" s="62" t="s">
        <v>31</v>
      </c>
      <c r="H83" s="62" t="s">
        <v>15968</v>
      </c>
      <c r="I83" s="62" t="s">
        <v>15969</v>
      </c>
      <c r="J83" s="62" t="s">
        <v>15259</v>
      </c>
      <c r="K83" s="2" t="str">
        <f t="shared" si="1"/>
        <v>6100067937-45447</v>
      </c>
      <c r="L83" s="2">
        <f>COUNTIF('FUP Prazos'!K:K,K83)</f>
        <v>1</v>
      </c>
    </row>
    <row r="84" spans="1:12" x14ac:dyDescent="0.25">
      <c r="A84" s="64">
        <v>45447</v>
      </c>
      <c r="B84" s="62" t="s">
        <v>8</v>
      </c>
      <c r="C84" s="62" t="s">
        <v>15909</v>
      </c>
      <c r="D84" s="13" t="s">
        <v>15730</v>
      </c>
      <c r="E84" s="62" t="s">
        <v>15731</v>
      </c>
      <c r="F84" s="12">
        <v>2</v>
      </c>
      <c r="G84" s="62" t="s">
        <v>31</v>
      </c>
      <c r="H84" s="62" t="s">
        <v>15968</v>
      </c>
      <c r="I84" s="62" t="s">
        <v>15969</v>
      </c>
      <c r="J84" s="62" t="s">
        <v>15259</v>
      </c>
      <c r="K84" s="2" t="str">
        <f t="shared" si="1"/>
        <v>6100067938-45447</v>
      </c>
      <c r="L84" s="2">
        <f>COUNTIF('FUP Prazos'!K:K,K84)</f>
        <v>1</v>
      </c>
    </row>
    <row r="85" spans="1:12" x14ac:dyDescent="0.25">
      <c r="A85" s="64">
        <v>45447</v>
      </c>
      <c r="B85" s="62" t="s">
        <v>8</v>
      </c>
      <c r="C85" s="62" t="s">
        <v>15910</v>
      </c>
      <c r="D85" s="13" t="s">
        <v>15732</v>
      </c>
      <c r="E85" s="62" t="s">
        <v>15733</v>
      </c>
      <c r="F85" s="12">
        <v>2</v>
      </c>
      <c r="G85" s="62" t="s">
        <v>31</v>
      </c>
      <c r="H85" s="62" t="s">
        <v>15968</v>
      </c>
      <c r="I85" s="62" t="s">
        <v>15969</v>
      </c>
      <c r="J85" s="62" t="s">
        <v>15259</v>
      </c>
      <c r="K85" s="2" t="str">
        <f t="shared" si="1"/>
        <v>6100067939-45447</v>
      </c>
      <c r="L85" s="2">
        <f>COUNTIF('FUP Prazos'!K:K,K85)</f>
        <v>1</v>
      </c>
    </row>
    <row r="86" spans="1:12" x14ac:dyDescent="0.25">
      <c r="A86" s="64">
        <v>45447</v>
      </c>
      <c r="B86" s="62" t="s">
        <v>8</v>
      </c>
      <c r="C86" s="62" t="s">
        <v>15911</v>
      </c>
      <c r="D86" s="13" t="s">
        <v>15734</v>
      </c>
      <c r="E86" s="62" t="s">
        <v>15735</v>
      </c>
      <c r="F86" s="12">
        <v>4</v>
      </c>
      <c r="G86" s="62" t="s">
        <v>31</v>
      </c>
      <c r="H86" s="62" t="s">
        <v>15968</v>
      </c>
      <c r="I86" s="62" t="s">
        <v>15969</v>
      </c>
      <c r="J86" s="62" t="s">
        <v>15259</v>
      </c>
      <c r="K86" s="2" t="str">
        <f t="shared" si="1"/>
        <v>6100067940-45447</v>
      </c>
      <c r="L86" s="2">
        <f>COUNTIF('FUP Prazos'!K:K,K86)</f>
        <v>1</v>
      </c>
    </row>
    <row r="87" spans="1:12" x14ac:dyDescent="0.25">
      <c r="A87" s="64">
        <v>45447</v>
      </c>
      <c r="B87" s="62" t="s">
        <v>8</v>
      </c>
      <c r="C87" s="62" t="s">
        <v>15912</v>
      </c>
      <c r="D87" s="13" t="s">
        <v>15700</v>
      </c>
      <c r="E87" s="62" t="s">
        <v>15701</v>
      </c>
      <c r="F87" s="12">
        <v>4</v>
      </c>
      <c r="G87" s="62" t="s">
        <v>31</v>
      </c>
      <c r="H87" s="62" t="s">
        <v>15968</v>
      </c>
      <c r="I87" s="62" t="s">
        <v>15969</v>
      </c>
      <c r="J87" s="62" t="s">
        <v>15442</v>
      </c>
      <c r="K87" s="2" t="str">
        <f t="shared" si="1"/>
        <v>6100067941-45447</v>
      </c>
      <c r="L87" s="2">
        <f>COUNTIF('FUP Prazos'!K:K,K87)</f>
        <v>1</v>
      </c>
    </row>
    <row r="88" spans="1:12" x14ac:dyDescent="0.25">
      <c r="A88" s="64">
        <v>45447</v>
      </c>
      <c r="B88" s="62" t="s">
        <v>8</v>
      </c>
      <c r="C88" s="62" t="s">
        <v>15913</v>
      </c>
      <c r="D88" s="13" t="s">
        <v>15702</v>
      </c>
      <c r="E88" s="62" t="s">
        <v>15703</v>
      </c>
      <c r="F88" s="12">
        <v>10</v>
      </c>
      <c r="G88" s="62" t="s">
        <v>31</v>
      </c>
      <c r="H88" s="62" t="s">
        <v>15968</v>
      </c>
      <c r="I88" s="62" t="s">
        <v>15969</v>
      </c>
      <c r="J88" s="62" t="s">
        <v>15442</v>
      </c>
      <c r="K88" s="2" t="str">
        <f t="shared" si="1"/>
        <v>6100067942-45447</v>
      </c>
      <c r="L88" s="2">
        <f>COUNTIF('FUP Prazos'!K:K,K88)</f>
        <v>1</v>
      </c>
    </row>
    <row r="89" spans="1:12" x14ac:dyDescent="0.25">
      <c r="A89" s="64">
        <v>45447</v>
      </c>
      <c r="B89" s="62" t="s">
        <v>8</v>
      </c>
      <c r="C89" s="62" t="s">
        <v>15914</v>
      </c>
      <c r="D89" s="13" t="s">
        <v>15695</v>
      </c>
      <c r="E89" s="62" t="s">
        <v>15696</v>
      </c>
      <c r="F89" s="12">
        <v>4</v>
      </c>
      <c r="G89" s="62" t="s">
        <v>31</v>
      </c>
      <c r="H89" s="62" t="s">
        <v>15968</v>
      </c>
      <c r="I89" s="62" t="s">
        <v>15969</v>
      </c>
      <c r="J89" s="62" t="s">
        <v>15259</v>
      </c>
      <c r="K89" s="2" t="str">
        <f t="shared" si="1"/>
        <v>6100067943-45447</v>
      </c>
      <c r="L89" s="2">
        <f>COUNTIF('FUP Prazos'!K:K,K89)</f>
        <v>1</v>
      </c>
    </row>
    <row r="90" spans="1:12" x14ac:dyDescent="0.25">
      <c r="A90" s="64">
        <v>45447</v>
      </c>
      <c r="B90" s="62" t="s">
        <v>8</v>
      </c>
      <c r="C90" s="62" t="s">
        <v>15915</v>
      </c>
      <c r="D90" s="13" t="s">
        <v>15745</v>
      </c>
      <c r="E90" s="62" t="s">
        <v>15746</v>
      </c>
      <c r="F90" s="12">
        <v>10</v>
      </c>
      <c r="G90" s="62" t="s">
        <v>31</v>
      </c>
      <c r="H90" s="62" t="s">
        <v>15968</v>
      </c>
      <c r="I90" s="62" t="s">
        <v>15969</v>
      </c>
      <c r="J90" s="62" t="s">
        <v>15970</v>
      </c>
      <c r="K90" s="2" t="str">
        <f t="shared" si="1"/>
        <v>6100067944-45447</v>
      </c>
      <c r="L90" s="2">
        <f>COUNTIF('FUP Prazos'!K:K,K90)</f>
        <v>1</v>
      </c>
    </row>
    <row r="91" spans="1:12" x14ac:dyDescent="0.25">
      <c r="A91" s="64">
        <v>45447</v>
      </c>
      <c r="B91" s="62" t="s">
        <v>8</v>
      </c>
      <c r="C91" s="62" t="s">
        <v>15916</v>
      </c>
      <c r="D91" s="13" t="s">
        <v>15740</v>
      </c>
      <c r="E91" s="62" t="s">
        <v>15741</v>
      </c>
      <c r="F91" s="12">
        <v>4</v>
      </c>
      <c r="G91" s="62" t="s">
        <v>31</v>
      </c>
      <c r="H91" s="62" t="s">
        <v>15968</v>
      </c>
      <c r="I91" s="62" t="s">
        <v>15969</v>
      </c>
      <c r="J91" s="62" t="s">
        <v>15970</v>
      </c>
      <c r="K91" s="2" t="str">
        <f t="shared" si="1"/>
        <v>6100067945-45447</v>
      </c>
      <c r="L91" s="2">
        <f>COUNTIF('FUP Prazos'!K:K,K91)</f>
        <v>1</v>
      </c>
    </row>
    <row r="92" spans="1:12" x14ac:dyDescent="0.25">
      <c r="A92" s="64">
        <v>45447</v>
      </c>
      <c r="B92" s="62" t="s">
        <v>8</v>
      </c>
      <c r="C92" s="62" t="s">
        <v>15917</v>
      </c>
      <c r="D92" s="13" t="s">
        <v>15751</v>
      </c>
      <c r="E92" s="62" t="s">
        <v>15752</v>
      </c>
      <c r="F92" s="12">
        <v>4</v>
      </c>
      <c r="G92" s="62" t="s">
        <v>31</v>
      </c>
      <c r="H92" s="62" t="s">
        <v>15968</v>
      </c>
      <c r="I92" s="62" t="s">
        <v>15969</v>
      </c>
      <c r="J92" s="62" t="s">
        <v>15970</v>
      </c>
      <c r="K92" s="2" t="str">
        <f t="shared" si="1"/>
        <v>6100067946-45447</v>
      </c>
      <c r="L92" s="2">
        <f>COUNTIF('FUP Prazos'!K:K,K92)</f>
        <v>1</v>
      </c>
    </row>
    <row r="93" spans="1:12" x14ac:dyDescent="0.25">
      <c r="A93" s="64">
        <v>45447</v>
      </c>
      <c r="B93" s="62" t="s">
        <v>8</v>
      </c>
      <c r="C93" s="62" t="s">
        <v>15918</v>
      </c>
      <c r="D93" s="13" t="s">
        <v>15748</v>
      </c>
      <c r="E93" s="62" t="s">
        <v>15749</v>
      </c>
      <c r="F93" s="12">
        <v>2</v>
      </c>
      <c r="G93" s="62" t="s">
        <v>31</v>
      </c>
      <c r="H93" s="62" t="s">
        <v>15968</v>
      </c>
      <c r="I93" s="62" t="s">
        <v>15969</v>
      </c>
      <c r="J93" s="62" t="s">
        <v>15970</v>
      </c>
      <c r="K93" s="2" t="str">
        <f t="shared" si="1"/>
        <v>6100067947-45447</v>
      </c>
      <c r="L93" s="2">
        <f>COUNTIF('FUP Prazos'!K:K,K93)</f>
        <v>1</v>
      </c>
    </row>
    <row r="94" spans="1:12" x14ac:dyDescent="0.25">
      <c r="A94" s="64">
        <v>45447</v>
      </c>
      <c r="B94" s="62" t="s">
        <v>8</v>
      </c>
      <c r="C94" s="62" t="s">
        <v>15919</v>
      </c>
      <c r="D94" s="13" t="s">
        <v>15705</v>
      </c>
      <c r="E94" s="62" t="s">
        <v>15706</v>
      </c>
      <c r="F94" s="12">
        <v>2</v>
      </c>
      <c r="G94" s="62" t="s">
        <v>31</v>
      </c>
      <c r="H94" s="62" t="s">
        <v>15968</v>
      </c>
      <c r="I94" s="62" t="s">
        <v>15969</v>
      </c>
      <c r="J94" s="62" t="s">
        <v>15442</v>
      </c>
      <c r="K94" s="2" t="str">
        <f t="shared" si="1"/>
        <v>6100067948-45447</v>
      </c>
      <c r="L94" s="2">
        <f>COUNTIF('FUP Prazos'!K:K,K94)</f>
        <v>1</v>
      </c>
    </row>
    <row r="95" spans="1:12" x14ac:dyDescent="0.25">
      <c r="A95" s="64">
        <v>45447</v>
      </c>
      <c r="B95" s="62" t="s">
        <v>8</v>
      </c>
      <c r="C95" s="62" t="s">
        <v>15920</v>
      </c>
      <c r="D95" s="13" t="s">
        <v>15708</v>
      </c>
      <c r="E95" s="62" t="s">
        <v>15709</v>
      </c>
      <c r="F95" s="12">
        <v>4</v>
      </c>
      <c r="G95" s="62" t="s">
        <v>31</v>
      </c>
      <c r="H95" s="62" t="s">
        <v>15968</v>
      </c>
      <c r="I95" s="62" t="s">
        <v>15969</v>
      </c>
      <c r="J95" s="62" t="s">
        <v>15442</v>
      </c>
      <c r="K95" s="2" t="str">
        <f t="shared" si="1"/>
        <v>6100067949-45447</v>
      </c>
      <c r="L95" s="2">
        <f>COUNTIF('FUP Prazos'!K:K,K95)</f>
        <v>1</v>
      </c>
    </row>
    <row r="96" spans="1:12" x14ac:dyDescent="0.25">
      <c r="A96" s="64">
        <v>45447</v>
      </c>
      <c r="B96" s="62" t="s">
        <v>8</v>
      </c>
      <c r="C96" s="62" t="s">
        <v>15921</v>
      </c>
      <c r="D96" s="13" t="s">
        <v>15686</v>
      </c>
      <c r="E96" s="62" t="s">
        <v>15687</v>
      </c>
      <c r="F96" s="12">
        <v>38</v>
      </c>
      <c r="G96" s="62" t="s">
        <v>31</v>
      </c>
      <c r="H96" s="62" t="s">
        <v>15968</v>
      </c>
      <c r="I96" s="62" t="s">
        <v>15969</v>
      </c>
      <c r="J96" s="62" t="s">
        <v>15259</v>
      </c>
      <c r="K96" s="2" t="str">
        <f t="shared" si="1"/>
        <v>6100067950-45447</v>
      </c>
      <c r="L96" s="2">
        <f>COUNTIF('FUP Prazos'!K:K,K96)</f>
        <v>1</v>
      </c>
    </row>
    <row r="97" spans="1:12" x14ac:dyDescent="0.25">
      <c r="A97" s="64">
        <v>45447</v>
      </c>
      <c r="B97" s="62" t="s">
        <v>8</v>
      </c>
      <c r="C97" s="62" t="s">
        <v>15922</v>
      </c>
      <c r="D97" s="13" t="s">
        <v>15711</v>
      </c>
      <c r="E97" s="62" t="s">
        <v>15712</v>
      </c>
      <c r="F97" s="12">
        <v>8</v>
      </c>
      <c r="G97" s="62" t="s">
        <v>31</v>
      </c>
      <c r="H97" s="62" t="s">
        <v>15968</v>
      </c>
      <c r="I97" s="62" t="s">
        <v>15969</v>
      </c>
      <c r="J97" s="62" t="s">
        <v>15442</v>
      </c>
      <c r="K97" s="2" t="str">
        <f t="shared" si="1"/>
        <v>6100067951-45447</v>
      </c>
      <c r="L97" s="2">
        <f>COUNTIF('FUP Prazos'!K:K,K97)</f>
        <v>1</v>
      </c>
    </row>
    <row r="98" spans="1:12" x14ac:dyDescent="0.25">
      <c r="A98" s="64">
        <v>45448</v>
      </c>
      <c r="B98" s="62" t="s">
        <v>8</v>
      </c>
      <c r="C98" s="62" t="s">
        <v>15948</v>
      </c>
      <c r="D98" s="13" t="s">
        <v>15743</v>
      </c>
      <c r="E98" s="62" t="s">
        <v>15744</v>
      </c>
      <c r="F98" s="12">
        <v>1</v>
      </c>
      <c r="G98" s="62" t="s">
        <v>31</v>
      </c>
      <c r="H98" s="62" t="s">
        <v>15968</v>
      </c>
      <c r="I98" s="62" t="s">
        <v>15969</v>
      </c>
      <c r="J98" s="62" t="s">
        <v>15970</v>
      </c>
      <c r="K98" s="2" t="str">
        <f t="shared" si="1"/>
        <v>6100067975-45448</v>
      </c>
      <c r="L98" s="2">
        <f>COUNTIF('FUP Prazos'!K:K,K98)</f>
        <v>1</v>
      </c>
    </row>
    <row r="99" spans="1:12" x14ac:dyDescent="0.25">
      <c r="A99" s="64">
        <v>45448</v>
      </c>
      <c r="B99" s="62" t="s">
        <v>8</v>
      </c>
      <c r="C99" s="62" t="s">
        <v>15949</v>
      </c>
      <c r="D99" s="13" t="s">
        <v>15756</v>
      </c>
      <c r="E99" s="62" t="s">
        <v>15757</v>
      </c>
      <c r="F99" s="12">
        <v>2</v>
      </c>
      <c r="G99" s="62" t="s">
        <v>31</v>
      </c>
      <c r="H99" s="62" t="s">
        <v>15968</v>
      </c>
      <c r="I99" s="62" t="s">
        <v>15969</v>
      </c>
      <c r="J99" s="62" t="s">
        <v>15259</v>
      </c>
      <c r="K99" s="2" t="str">
        <f t="shared" si="1"/>
        <v>6100067976-45448</v>
      </c>
      <c r="L99" s="2">
        <f>COUNTIF('FUP Prazos'!K:K,K99)</f>
        <v>1</v>
      </c>
    </row>
    <row r="100" spans="1:12" x14ac:dyDescent="0.25">
      <c r="A100" s="64">
        <v>45448</v>
      </c>
      <c r="B100" s="62" t="s">
        <v>8</v>
      </c>
      <c r="C100" s="62" t="s">
        <v>15950</v>
      </c>
      <c r="D100" s="13" t="s">
        <v>15698</v>
      </c>
      <c r="E100" s="62" t="s">
        <v>15699</v>
      </c>
      <c r="F100" s="12">
        <v>4</v>
      </c>
      <c r="G100" s="62" t="s">
        <v>31</v>
      </c>
      <c r="H100" s="62" t="s">
        <v>15968</v>
      </c>
      <c r="I100" s="62" t="s">
        <v>15969</v>
      </c>
      <c r="J100" s="62" t="s">
        <v>15259</v>
      </c>
      <c r="K100" s="2" t="str">
        <f t="shared" si="1"/>
        <v>6100067977-45448</v>
      </c>
      <c r="L100" s="2">
        <f>COUNTIF('FUP Prazos'!K:K,K100)</f>
        <v>1</v>
      </c>
    </row>
    <row r="101" spans="1:12" x14ac:dyDescent="0.25">
      <c r="A101" s="64">
        <v>45448</v>
      </c>
      <c r="B101" s="62" t="s">
        <v>8</v>
      </c>
      <c r="C101" s="62" t="s">
        <v>15951</v>
      </c>
      <c r="D101" s="13" t="s">
        <v>15692</v>
      </c>
      <c r="E101" s="62" t="s">
        <v>15693</v>
      </c>
      <c r="F101" s="12">
        <v>1</v>
      </c>
      <c r="G101" s="62" t="s">
        <v>31</v>
      </c>
      <c r="H101" s="62" t="s">
        <v>15968</v>
      </c>
      <c r="I101" s="62" t="s">
        <v>15969</v>
      </c>
      <c r="J101" s="62" t="s">
        <v>15259</v>
      </c>
      <c r="K101" s="2" t="str">
        <f t="shared" si="1"/>
        <v>6100067978-45448</v>
      </c>
      <c r="L101" s="2">
        <f>COUNTIF('FUP Prazos'!K:K,K101)</f>
        <v>1</v>
      </c>
    </row>
    <row r="102" spans="1:12" x14ac:dyDescent="0.25">
      <c r="A102" s="64">
        <v>45448</v>
      </c>
      <c r="B102" s="62" t="s">
        <v>8</v>
      </c>
      <c r="C102" s="62" t="s">
        <v>15952</v>
      </c>
      <c r="D102" s="13" t="s">
        <v>15753</v>
      </c>
      <c r="E102" s="62" t="s">
        <v>15754</v>
      </c>
      <c r="F102" s="12">
        <v>2</v>
      </c>
      <c r="G102" s="62" t="s">
        <v>31</v>
      </c>
      <c r="H102" s="62" t="s">
        <v>15968</v>
      </c>
      <c r="I102" s="62" t="s">
        <v>15969</v>
      </c>
      <c r="J102" s="62" t="s">
        <v>15259</v>
      </c>
      <c r="K102" s="2" t="str">
        <f t="shared" si="1"/>
        <v>6100067979-45448</v>
      </c>
      <c r="L102" s="2">
        <f>COUNTIF('FUP Prazos'!K:K,K102)</f>
        <v>1</v>
      </c>
    </row>
    <row r="103" spans="1:12" x14ac:dyDescent="0.25">
      <c r="A103" s="64">
        <v>45448</v>
      </c>
      <c r="B103" s="62" t="s">
        <v>8</v>
      </c>
      <c r="C103" s="62" t="s">
        <v>15953</v>
      </c>
      <c r="D103" s="13" t="s">
        <v>15725</v>
      </c>
      <c r="E103" s="62" t="s">
        <v>15726</v>
      </c>
      <c r="F103" s="12">
        <v>1</v>
      </c>
      <c r="G103" s="62" t="s">
        <v>31</v>
      </c>
      <c r="H103" s="62" t="s">
        <v>15968</v>
      </c>
      <c r="I103" s="62" t="s">
        <v>15969</v>
      </c>
      <c r="J103" s="62" t="s">
        <v>15259</v>
      </c>
      <c r="K103" s="2" t="str">
        <f t="shared" si="1"/>
        <v>6100067980-45448</v>
      </c>
      <c r="L103" s="2">
        <f>COUNTIF('FUP Prazos'!K:K,K103)</f>
        <v>1</v>
      </c>
    </row>
    <row r="104" spans="1:12" x14ac:dyDescent="0.25">
      <c r="A104" s="64">
        <v>45448</v>
      </c>
      <c r="B104" s="62" t="s">
        <v>8</v>
      </c>
      <c r="C104" s="62" t="s">
        <v>15954</v>
      </c>
      <c r="D104" s="13" t="s">
        <v>15714</v>
      </c>
      <c r="E104" s="62" t="s">
        <v>15715</v>
      </c>
      <c r="F104" s="12">
        <v>2</v>
      </c>
      <c r="G104" s="62" t="s">
        <v>31</v>
      </c>
      <c r="H104" s="62" t="s">
        <v>15968</v>
      </c>
      <c r="I104" s="62" t="s">
        <v>15969</v>
      </c>
      <c r="J104" s="62" t="s">
        <v>15442</v>
      </c>
      <c r="K104" s="2" t="str">
        <f t="shared" si="1"/>
        <v>6100067981-45448</v>
      </c>
      <c r="L104" s="2">
        <f>COUNTIF('FUP Prazos'!K:K,K104)</f>
        <v>1</v>
      </c>
    </row>
    <row r="105" spans="1:12" x14ac:dyDescent="0.25">
      <c r="A105" s="64">
        <v>45448</v>
      </c>
      <c r="B105" s="62" t="s">
        <v>8</v>
      </c>
      <c r="C105" s="62" t="s">
        <v>15955</v>
      </c>
      <c r="D105" s="13" t="s">
        <v>15716</v>
      </c>
      <c r="E105" s="62" t="s">
        <v>15717</v>
      </c>
      <c r="F105" s="12">
        <v>2</v>
      </c>
      <c r="G105" s="62" t="s">
        <v>31</v>
      </c>
      <c r="H105" s="62" t="s">
        <v>15968</v>
      </c>
      <c r="I105" s="62" t="s">
        <v>15969</v>
      </c>
      <c r="J105" s="62" t="s">
        <v>15442</v>
      </c>
      <c r="K105" s="2" t="str">
        <f t="shared" si="1"/>
        <v>6100067982-45448</v>
      </c>
      <c r="L105" s="2">
        <f>COUNTIF('FUP Prazos'!K:K,K105)</f>
        <v>1</v>
      </c>
    </row>
    <row r="106" spans="1:12" x14ac:dyDescent="0.25">
      <c r="A106" s="64">
        <v>45448</v>
      </c>
      <c r="B106" s="62" t="s">
        <v>8</v>
      </c>
      <c r="C106" s="62" t="s">
        <v>15956</v>
      </c>
      <c r="D106" s="13" t="s">
        <v>15719</v>
      </c>
      <c r="E106" s="62" t="s">
        <v>15720</v>
      </c>
      <c r="F106" s="12">
        <v>4</v>
      </c>
      <c r="G106" s="62" t="s">
        <v>31</v>
      </c>
      <c r="H106" s="62" t="s">
        <v>15968</v>
      </c>
      <c r="I106" s="62" t="s">
        <v>15969</v>
      </c>
      <c r="J106" s="62" t="s">
        <v>15442</v>
      </c>
      <c r="K106" s="2" t="str">
        <f t="shared" si="1"/>
        <v>6100067983-45448</v>
      </c>
      <c r="L106" s="2">
        <f>COUNTIF('FUP Prazos'!K:K,K106)</f>
        <v>1</v>
      </c>
    </row>
    <row r="107" spans="1:12" x14ac:dyDescent="0.25">
      <c r="A107" s="64">
        <v>45448</v>
      </c>
      <c r="B107" s="62" t="s">
        <v>8</v>
      </c>
      <c r="C107" s="62" t="s">
        <v>15957</v>
      </c>
      <c r="D107" s="13" t="s">
        <v>15722</v>
      </c>
      <c r="E107" s="62" t="s">
        <v>15723</v>
      </c>
      <c r="F107" s="12">
        <v>12</v>
      </c>
      <c r="G107" s="62" t="s">
        <v>31</v>
      </c>
      <c r="H107" s="62" t="s">
        <v>15968</v>
      </c>
      <c r="I107" s="62" t="s">
        <v>15969</v>
      </c>
      <c r="J107" s="62" t="s">
        <v>15442</v>
      </c>
      <c r="K107" s="2" t="str">
        <f t="shared" si="1"/>
        <v>6100067984-45448</v>
      </c>
      <c r="L107" s="2">
        <f>COUNTIF('FUP Prazos'!K:K,K107)</f>
        <v>1</v>
      </c>
    </row>
    <row r="108" spans="1:12" x14ac:dyDescent="0.25">
      <c r="A108" s="64">
        <v>45448</v>
      </c>
      <c r="B108" s="62" t="s">
        <v>8</v>
      </c>
      <c r="C108" s="62" t="s">
        <v>15958</v>
      </c>
      <c r="D108" s="13" t="s">
        <v>15689</v>
      </c>
      <c r="E108" s="62" t="s">
        <v>15690</v>
      </c>
      <c r="F108" s="12">
        <v>36</v>
      </c>
      <c r="G108" s="62" t="s">
        <v>31</v>
      </c>
      <c r="H108" s="62" t="s">
        <v>15968</v>
      </c>
      <c r="I108" s="62" t="s">
        <v>15969</v>
      </c>
      <c r="J108" s="62" t="s">
        <v>15259</v>
      </c>
      <c r="K108" s="2" t="str">
        <f t="shared" si="1"/>
        <v>6100067985-45448</v>
      </c>
      <c r="L108" s="2">
        <f>COUNTIF('FUP Prazos'!K:K,K108)</f>
        <v>1</v>
      </c>
    </row>
    <row r="109" spans="1:12" x14ac:dyDescent="0.25">
      <c r="A109" s="64">
        <v>45448</v>
      </c>
      <c r="B109" s="62" t="s">
        <v>8</v>
      </c>
      <c r="C109" s="62" t="s">
        <v>15959</v>
      </c>
      <c r="D109" s="13" t="s">
        <v>15681</v>
      </c>
      <c r="E109" s="62" t="s">
        <v>15682</v>
      </c>
      <c r="F109" s="12">
        <v>2</v>
      </c>
      <c r="G109" s="62" t="s">
        <v>31</v>
      </c>
      <c r="H109" s="62" t="s">
        <v>15968</v>
      </c>
      <c r="I109" s="62" t="s">
        <v>15969</v>
      </c>
      <c r="J109" s="62" t="s">
        <v>15259</v>
      </c>
      <c r="K109" s="2" t="str">
        <f t="shared" si="1"/>
        <v>6100067986-45448</v>
      </c>
      <c r="L109" s="2">
        <f>COUNTIF('FUP Prazos'!K:K,K109)</f>
        <v>1</v>
      </c>
    </row>
    <row r="110" spans="1:12" x14ac:dyDescent="0.25">
      <c r="A110" s="64">
        <v>45448</v>
      </c>
      <c r="B110" s="62" t="s">
        <v>8</v>
      </c>
      <c r="C110" s="62" t="s">
        <v>15960</v>
      </c>
      <c r="D110" s="13" t="s">
        <v>15676</v>
      </c>
      <c r="E110" s="62" t="s">
        <v>15677</v>
      </c>
      <c r="F110" s="12">
        <v>2</v>
      </c>
      <c r="G110" s="62" t="s">
        <v>31</v>
      </c>
      <c r="H110" s="62" t="s">
        <v>15968</v>
      </c>
      <c r="I110" s="62" t="s">
        <v>15969</v>
      </c>
      <c r="J110" s="62" t="s">
        <v>15259</v>
      </c>
      <c r="K110" s="2" t="str">
        <f t="shared" si="1"/>
        <v>6100067987-45448</v>
      </c>
      <c r="L110" s="2">
        <f>COUNTIF('FUP Prazos'!K:K,K110)</f>
        <v>1</v>
      </c>
    </row>
    <row r="111" spans="1:12" x14ac:dyDescent="0.25">
      <c r="A111" s="64">
        <v>45448</v>
      </c>
      <c r="B111" s="62" t="s">
        <v>8</v>
      </c>
      <c r="C111" s="62" t="s">
        <v>15961</v>
      </c>
      <c r="D111" s="13" t="s">
        <v>15759</v>
      </c>
      <c r="E111" s="62" t="s">
        <v>15760</v>
      </c>
      <c r="F111" s="12">
        <v>2</v>
      </c>
      <c r="G111" s="62" t="s">
        <v>31</v>
      </c>
      <c r="H111" s="62" t="s">
        <v>15968</v>
      </c>
      <c r="I111" s="62" t="s">
        <v>15969</v>
      </c>
      <c r="J111" s="62" t="s">
        <v>15259</v>
      </c>
      <c r="K111" s="2" t="str">
        <f t="shared" si="1"/>
        <v>6100067988-45448</v>
      </c>
      <c r="L111" s="2">
        <f>COUNTIF('FUP Prazos'!K:K,K111)</f>
        <v>1</v>
      </c>
    </row>
    <row r="112" spans="1:12" x14ac:dyDescent="0.25">
      <c r="A112" s="64">
        <v>45448</v>
      </c>
      <c r="B112" s="62" t="s">
        <v>8</v>
      </c>
      <c r="C112" s="62" t="s">
        <v>15962</v>
      </c>
      <c r="D112" s="13" t="s">
        <v>15683</v>
      </c>
      <c r="E112" s="62" t="s">
        <v>15684</v>
      </c>
      <c r="F112" s="12">
        <v>1</v>
      </c>
      <c r="G112" s="62" t="s">
        <v>31</v>
      </c>
      <c r="H112" s="62" t="s">
        <v>15968</v>
      </c>
      <c r="I112" s="62" t="s">
        <v>15969</v>
      </c>
      <c r="J112" s="62" t="s">
        <v>15259</v>
      </c>
      <c r="K112" s="2" t="str">
        <f t="shared" si="1"/>
        <v>6100067989-45448</v>
      </c>
      <c r="L112" s="2">
        <f>COUNTIF('FUP Prazos'!K:K,K112)</f>
        <v>1</v>
      </c>
    </row>
    <row r="113" spans="1:12" x14ac:dyDescent="0.25">
      <c r="A113" s="64">
        <v>45448</v>
      </c>
      <c r="B113" s="62" t="s">
        <v>8</v>
      </c>
      <c r="C113" s="62" t="s">
        <v>15963</v>
      </c>
      <c r="D113" s="13" t="s">
        <v>15678</v>
      </c>
      <c r="E113" s="62" t="s">
        <v>15679</v>
      </c>
      <c r="F113" s="12">
        <v>1</v>
      </c>
      <c r="G113" s="62" t="s">
        <v>31</v>
      </c>
      <c r="H113" s="62" t="s">
        <v>15968</v>
      </c>
      <c r="I113" s="62" t="s">
        <v>15969</v>
      </c>
      <c r="J113" s="62" t="s">
        <v>15259</v>
      </c>
      <c r="K113" s="2" t="str">
        <f t="shared" si="1"/>
        <v>6100067990-45448</v>
      </c>
      <c r="L113" s="2">
        <f>COUNTIF('FUP Prazos'!K:K,K113)</f>
        <v>1</v>
      </c>
    </row>
    <row r="114" spans="1:12" hidden="1" x14ac:dyDescent="0.25">
      <c r="A114" s="64">
        <v>45406</v>
      </c>
      <c r="B114" s="62" t="s">
        <v>8</v>
      </c>
      <c r="C114" s="62" t="s">
        <v>15398</v>
      </c>
      <c r="D114" s="13" t="s">
        <v>15311</v>
      </c>
      <c r="E114" s="62" t="s">
        <v>15312</v>
      </c>
      <c r="F114" s="12">
        <v>1</v>
      </c>
      <c r="G114" s="62" t="s">
        <v>31</v>
      </c>
      <c r="H114" s="62" t="s">
        <v>15435</v>
      </c>
      <c r="I114" s="62" t="s">
        <v>15199</v>
      </c>
      <c r="J114" s="62" t="s">
        <v>15436</v>
      </c>
      <c r="K114" s="2" t="str">
        <f t="shared" si="1"/>
        <v>6100067590-45406</v>
      </c>
      <c r="L114" s="2">
        <f>COUNTIF('FUP Prazos'!K:K,K114)</f>
        <v>1</v>
      </c>
    </row>
    <row r="115" spans="1:12" hidden="1" x14ac:dyDescent="0.25">
      <c r="A115" s="64">
        <v>45406</v>
      </c>
      <c r="B115" s="62" t="s">
        <v>8</v>
      </c>
      <c r="C115" s="62" t="s">
        <v>15400</v>
      </c>
      <c r="D115" s="13" t="s">
        <v>15313</v>
      </c>
      <c r="E115" s="62" t="s">
        <v>15314</v>
      </c>
      <c r="F115" s="12">
        <v>1</v>
      </c>
      <c r="G115" s="62" t="s">
        <v>31</v>
      </c>
      <c r="H115" s="62" t="s">
        <v>15435</v>
      </c>
      <c r="I115" s="62" t="s">
        <v>15199</v>
      </c>
      <c r="J115" s="62" t="s">
        <v>15436</v>
      </c>
      <c r="K115" s="2" t="str">
        <f t="shared" si="1"/>
        <v>6100067591-45406</v>
      </c>
      <c r="L115" s="2">
        <f>COUNTIF('FUP Prazos'!K:K,K115)</f>
        <v>1</v>
      </c>
    </row>
    <row r="116" spans="1:12" hidden="1" x14ac:dyDescent="0.25">
      <c r="A116" s="64">
        <v>45406</v>
      </c>
      <c r="B116" s="62" t="s">
        <v>8</v>
      </c>
      <c r="C116" s="62" t="s">
        <v>15401</v>
      </c>
      <c r="D116" s="13" t="s">
        <v>15322</v>
      </c>
      <c r="E116" s="62" t="s">
        <v>15323</v>
      </c>
      <c r="F116" s="12">
        <v>2</v>
      </c>
      <c r="G116" s="62" t="s">
        <v>31</v>
      </c>
      <c r="H116" s="62" t="s">
        <v>15435</v>
      </c>
      <c r="I116" s="62" t="s">
        <v>15199</v>
      </c>
      <c r="J116" s="62" t="s">
        <v>15437</v>
      </c>
      <c r="K116" s="2" t="str">
        <f t="shared" si="1"/>
        <v>6100067592-45406</v>
      </c>
      <c r="L116" s="2">
        <f>COUNTIF('FUP Prazos'!K:K,K116)</f>
        <v>1</v>
      </c>
    </row>
    <row r="117" spans="1:12" hidden="1" x14ac:dyDescent="0.25">
      <c r="A117" s="64">
        <v>45406</v>
      </c>
      <c r="B117" s="62" t="s">
        <v>8</v>
      </c>
      <c r="C117" s="62" t="s">
        <v>15402</v>
      </c>
      <c r="D117" s="13" t="s">
        <v>15328</v>
      </c>
      <c r="E117" s="62" t="s">
        <v>15329</v>
      </c>
      <c r="F117" s="12">
        <v>1</v>
      </c>
      <c r="G117" s="62" t="s">
        <v>31</v>
      </c>
      <c r="H117" s="62" t="s">
        <v>15435</v>
      </c>
      <c r="I117" s="62" t="s">
        <v>15199</v>
      </c>
      <c r="J117" s="62" t="s">
        <v>15438</v>
      </c>
      <c r="K117" s="2" t="str">
        <f t="shared" si="1"/>
        <v>6100067593-45406</v>
      </c>
      <c r="L117" s="2">
        <f>COUNTIF('FUP Prazos'!K:K,K117)</f>
        <v>1</v>
      </c>
    </row>
    <row r="118" spans="1:12" hidden="1" x14ac:dyDescent="0.25">
      <c r="A118" s="64">
        <v>45406</v>
      </c>
      <c r="B118" s="62" t="s">
        <v>8</v>
      </c>
      <c r="C118" s="62" t="s">
        <v>15403</v>
      </c>
      <c r="D118" s="13" t="s">
        <v>15372</v>
      </c>
      <c r="E118" s="62" t="s">
        <v>15373</v>
      </c>
      <c r="F118" s="12">
        <v>1</v>
      </c>
      <c r="G118" s="62" t="s">
        <v>31</v>
      </c>
      <c r="H118" s="62" t="s">
        <v>15435</v>
      </c>
      <c r="I118" s="62" t="s">
        <v>15199</v>
      </c>
      <c r="J118" s="62" t="s">
        <v>14635</v>
      </c>
      <c r="K118" s="2" t="str">
        <f t="shared" si="1"/>
        <v>6100067594-45406</v>
      </c>
      <c r="L118" s="2">
        <f>COUNTIF('FUP Prazos'!K:K,K118)</f>
        <v>1</v>
      </c>
    </row>
    <row r="119" spans="1:12" hidden="1" x14ac:dyDescent="0.25">
      <c r="A119" s="64">
        <v>45406</v>
      </c>
      <c r="B119" s="62" t="s">
        <v>8</v>
      </c>
      <c r="C119" s="62" t="s">
        <v>15429</v>
      </c>
      <c r="D119" s="13" t="s">
        <v>15374</v>
      </c>
      <c r="E119" s="62" t="s">
        <v>15375</v>
      </c>
      <c r="F119" s="12">
        <v>6</v>
      </c>
      <c r="G119" s="62" t="s">
        <v>31</v>
      </c>
      <c r="H119" s="62" t="s">
        <v>15435</v>
      </c>
      <c r="I119" s="62" t="s">
        <v>15199</v>
      </c>
      <c r="J119" s="62" t="s">
        <v>15439</v>
      </c>
      <c r="K119" s="2" t="str">
        <f t="shared" si="1"/>
        <v>6100067620-45406</v>
      </c>
      <c r="L119" s="2">
        <f>COUNTIF('FUP Prazos'!K:K,K119)</f>
        <v>1</v>
      </c>
    </row>
    <row r="120" spans="1:12" hidden="1" x14ac:dyDescent="0.25">
      <c r="A120" s="64">
        <v>45406</v>
      </c>
      <c r="B120" s="62" t="s">
        <v>8</v>
      </c>
      <c r="C120" s="62" t="s">
        <v>15404</v>
      </c>
      <c r="D120" s="13" t="s">
        <v>15383</v>
      </c>
      <c r="E120" s="62" t="s">
        <v>15384</v>
      </c>
      <c r="F120" s="12">
        <v>2</v>
      </c>
      <c r="G120" s="62" t="s">
        <v>31</v>
      </c>
      <c r="H120" s="62" t="s">
        <v>15435</v>
      </c>
      <c r="I120" s="62" t="s">
        <v>15199</v>
      </c>
      <c r="J120" s="62" t="s">
        <v>15440</v>
      </c>
      <c r="K120" s="2" t="str">
        <f t="shared" si="1"/>
        <v>6100067595-45406</v>
      </c>
      <c r="L120" s="2">
        <f>COUNTIF('FUP Prazos'!K:K,K120)</f>
        <v>1</v>
      </c>
    </row>
    <row r="121" spans="1:12" hidden="1" x14ac:dyDescent="0.25">
      <c r="A121" s="64">
        <v>45406</v>
      </c>
      <c r="B121" s="62" t="s">
        <v>8</v>
      </c>
      <c r="C121" s="62" t="s">
        <v>15405</v>
      </c>
      <c r="D121" s="13" t="s">
        <v>15305</v>
      </c>
      <c r="E121" s="62" t="s">
        <v>15306</v>
      </c>
      <c r="F121" s="12">
        <v>10</v>
      </c>
      <c r="G121" s="62" t="s">
        <v>31</v>
      </c>
      <c r="H121" s="62" t="s">
        <v>15435</v>
      </c>
      <c r="I121" s="62" t="s">
        <v>15199</v>
      </c>
      <c r="J121" s="62" t="s">
        <v>15441</v>
      </c>
      <c r="K121" s="2" t="str">
        <f t="shared" si="1"/>
        <v>6100067596-45406</v>
      </c>
      <c r="L121" s="2">
        <f>COUNTIF('FUP Prazos'!K:K,K121)</f>
        <v>1</v>
      </c>
    </row>
    <row r="122" spans="1:12" hidden="1" x14ac:dyDescent="0.25">
      <c r="A122" s="64">
        <v>45406</v>
      </c>
      <c r="B122" s="62" t="s">
        <v>8</v>
      </c>
      <c r="C122" s="62" t="s">
        <v>15406</v>
      </c>
      <c r="D122" s="13" t="s">
        <v>15307</v>
      </c>
      <c r="E122" s="62" t="s">
        <v>15308</v>
      </c>
      <c r="F122" s="12">
        <v>5</v>
      </c>
      <c r="G122" s="62" t="s">
        <v>31</v>
      </c>
      <c r="H122" s="62" t="s">
        <v>15435</v>
      </c>
      <c r="I122" s="62" t="s">
        <v>15199</v>
      </c>
      <c r="J122" s="62" t="s">
        <v>15436</v>
      </c>
      <c r="K122" s="2" t="str">
        <f t="shared" si="1"/>
        <v>6100067597-45406</v>
      </c>
      <c r="L122" s="2">
        <f>COUNTIF('FUP Prazos'!K:K,K122)</f>
        <v>1</v>
      </c>
    </row>
    <row r="123" spans="1:12" hidden="1" x14ac:dyDescent="0.25">
      <c r="A123" s="64">
        <v>45406</v>
      </c>
      <c r="B123" s="62" t="s">
        <v>8</v>
      </c>
      <c r="C123" s="62" t="s">
        <v>15407</v>
      </c>
      <c r="D123" s="13" t="s">
        <v>15309</v>
      </c>
      <c r="E123" s="62" t="s">
        <v>15310</v>
      </c>
      <c r="F123" s="12">
        <v>5</v>
      </c>
      <c r="G123" s="62" t="s">
        <v>31</v>
      </c>
      <c r="H123" s="62" t="s">
        <v>15435</v>
      </c>
      <c r="I123" s="62" t="s">
        <v>15199</v>
      </c>
      <c r="J123" s="62" t="s">
        <v>15436</v>
      </c>
      <c r="K123" s="2" t="str">
        <f t="shared" si="1"/>
        <v>6100067598-45406</v>
      </c>
      <c r="L123" s="2">
        <f>COUNTIF('FUP Prazos'!K:K,K123)</f>
        <v>1</v>
      </c>
    </row>
    <row r="124" spans="1:12" hidden="1" x14ac:dyDescent="0.25">
      <c r="A124" s="64">
        <v>45406</v>
      </c>
      <c r="B124" s="62" t="s">
        <v>8</v>
      </c>
      <c r="C124" s="62" t="s">
        <v>15408</v>
      </c>
      <c r="D124" s="13" t="s">
        <v>15326</v>
      </c>
      <c r="E124" s="62" t="s">
        <v>15327</v>
      </c>
      <c r="F124" s="12">
        <v>5</v>
      </c>
      <c r="G124" s="62" t="s">
        <v>31</v>
      </c>
      <c r="H124" s="62" t="s">
        <v>15435</v>
      </c>
      <c r="I124" s="62" t="s">
        <v>15199</v>
      </c>
      <c r="J124" s="62" t="s">
        <v>15438</v>
      </c>
      <c r="K124" s="2" t="str">
        <f t="shared" si="1"/>
        <v>6100067599-45406</v>
      </c>
      <c r="L124" s="2">
        <f>COUNTIF('FUP Prazos'!K:K,K124)</f>
        <v>1</v>
      </c>
    </row>
    <row r="125" spans="1:12" hidden="1" x14ac:dyDescent="0.25">
      <c r="A125" s="64">
        <v>45406</v>
      </c>
      <c r="B125" s="62" t="s">
        <v>8</v>
      </c>
      <c r="C125" s="62" t="s">
        <v>15409</v>
      </c>
      <c r="D125" s="13" t="s">
        <v>15363</v>
      </c>
      <c r="E125" s="62" t="s">
        <v>15364</v>
      </c>
      <c r="F125" s="12">
        <v>10</v>
      </c>
      <c r="G125" s="62" t="s">
        <v>31</v>
      </c>
      <c r="H125" s="62" t="s">
        <v>15435</v>
      </c>
      <c r="I125" s="62" t="s">
        <v>15199</v>
      </c>
      <c r="J125" s="62" t="s">
        <v>14639</v>
      </c>
      <c r="K125" s="2" t="str">
        <f t="shared" si="1"/>
        <v>6100067600-45406</v>
      </c>
      <c r="L125" s="2">
        <f>COUNTIF('FUP Prazos'!K:K,K125)</f>
        <v>1</v>
      </c>
    </row>
    <row r="126" spans="1:12" hidden="1" x14ac:dyDescent="0.25">
      <c r="A126" s="64">
        <v>45406</v>
      </c>
      <c r="B126" s="62" t="s">
        <v>8</v>
      </c>
      <c r="C126" s="62" t="s">
        <v>15410</v>
      </c>
      <c r="D126" s="13" t="s">
        <v>15370</v>
      </c>
      <c r="E126" s="62" t="s">
        <v>15371</v>
      </c>
      <c r="F126" s="12">
        <v>5</v>
      </c>
      <c r="G126" s="62" t="s">
        <v>31</v>
      </c>
      <c r="H126" s="62" t="s">
        <v>15435</v>
      </c>
      <c r="I126" s="62" t="s">
        <v>15199</v>
      </c>
      <c r="J126" s="62" t="s">
        <v>14635</v>
      </c>
      <c r="K126" s="2" t="str">
        <f t="shared" si="1"/>
        <v>6100067601-45406</v>
      </c>
      <c r="L126" s="2">
        <f>COUNTIF('FUP Prazos'!K:K,K126)</f>
        <v>1</v>
      </c>
    </row>
    <row r="127" spans="1:12" hidden="1" x14ac:dyDescent="0.25">
      <c r="A127" s="64">
        <v>45406</v>
      </c>
      <c r="B127" s="62" t="s">
        <v>8</v>
      </c>
      <c r="C127" s="62" t="s">
        <v>15411</v>
      </c>
      <c r="D127" s="13" t="s">
        <v>15385</v>
      </c>
      <c r="E127" s="62" t="s">
        <v>15386</v>
      </c>
      <c r="F127" s="12">
        <v>10</v>
      </c>
      <c r="G127" s="62" t="s">
        <v>31</v>
      </c>
      <c r="H127" s="62" t="s">
        <v>15435</v>
      </c>
      <c r="I127" s="62" t="s">
        <v>15199</v>
      </c>
      <c r="J127" s="62" t="s">
        <v>15440</v>
      </c>
      <c r="K127" s="2" t="str">
        <f t="shared" si="1"/>
        <v>6100067602-45406</v>
      </c>
      <c r="L127" s="2">
        <f>COUNTIF('FUP Prazos'!K:K,K127)</f>
        <v>1</v>
      </c>
    </row>
    <row r="128" spans="1:12" hidden="1" x14ac:dyDescent="0.25">
      <c r="A128" s="64">
        <v>45406</v>
      </c>
      <c r="B128" s="62" t="s">
        <v>8</v>
      </c>
      <c r="C128" s="62" t="s">
        <v>15412</v>
      </c>
      <c r="D128" s="13" t="s">
        <v>15340</v>
      </c>
      <c r="E128" s="62" t="s">
        <v>15341</v>
      </c>
      <c r="F128" s="12">
        <v>4</v>
      </c>
      <c r="G128" s="62" t="s">
        <v>31</v>
      </c>
      <c r="H128" s="62" t="s">
        <v>15435</v>
      </c>
      <c r="I128" s="62" t="s">
        <v>15199</v>
      </c>
      <c r="J128" s="62" t="s">
        <v>15442</v>
      </c>
      <c r="K128" s="2" t="str">
        <f t="shared" ref="K128:K191" si="2">C128&amp;"-"&amp;A128</f>
        <v>6100067603-45406</v>
      </c>
      <c r="L128" s="2">
        <f>COUNTIF('FUP Prazos'!K:K,K128)</f>
        <v>1</v>
      </c>
    </row>
    <row r="129" spans="1:12" hidden="1" x14ac:dyDescent="0.25">
      <c r="A129" s="64">
        <v>45406</v>
      </c>
      <c r="B129" s="62" t="s">
        <v>8</v>
      </c>
      <c r="C129" s="62" t="s">
        <v>15413</v>
      </c>
      <c r="D129" s="13" t="s">
        <v>15342</v>
      </c>
      <c r="E129" s="62" t="s">
        <v>15343</v>
      </c>
      <c r="F129" s="12">
        <v>4</v>
      </c>
      <c r="G129" s="62" t="s">
        <v>31</v>
      </c>
      <c r="H129" s="62" t="s">
        <v>15435</v>
      </c>
      <c r="I129" s="62" t="s">
        <v>15199</v>
      </c>
      <c r="J129" s="62" t="s">
        <v>15442</v>
      </c>
      <c r="K129" s="2" t="str">
        <f t="shared" si="2"/>
        <v>6100067604-45406</v>
      </c>
      <c r="L129" s="2">
        <f>COUNTIF('FUP Prazos'!K:K,K129)</f>
        <v>1</v>
      </c>
    </row>
    <row r="130" spans="1:12" hidden="1" x14ac:dyDescent="0.25">
      <c r="A130" s="64">
        <v>45406</v>
      </c>
      <c r="B130" s="62" t="s">
        <v>8</v>
      </c>
      <c r="C130" s="62" t="s">
        <v>15414</v>
      </c>
      <c r="D130" s="13" t="s">
        <v>15338</v>
      </c>
      <c r="E130" s="62" t="s">
        <v>15339</v>
      </c>
      <c r="F130" s="12">
        <v>4</v>
      </c>
      <c r="G130" s="62" t="s">
        <v>31</v>
      </c>
      <c r="H130" s="62" t="s">
        <v>15435</v>
      </c>
      <c r="I130" s="62" t="s">
        <v>15199</v>
      </c>
      <c r="J130" s="62" t="s">
        <v>15442</v>
      </c>
      <c r="K130" s="2" t="str">
        <f t="shared" si="2"/>
        <v>6100067605-45406</v>
      </c>
      <c r="L130" s="2">
        <f>COUNTIF('FUP Prazos'!K:K,K130)</f>
        <v>1</v>
      </c>
    </row>
    <row r="131" spans="1:12" hidden="1" x14ac:dyDescent="0.25">
      <c r="A131" s="64">
        <v>45406</v>
      </c>
      <c r="B131" s="62" t="s">
        <v>8</v>
      </c>
      <c r="C131" s="62" t="s">
        <v>15415</v>
      </c>
      <c r="D131" s="13" t="s">
        <v>15336</v>
      </c>
      <c r="E131" s="62" t="s">
        <v>15337</v>
      </c>
      <c r="F131" s="12">
        <v>4</v>
      </c>
      <c r="G131" s="62" t="s">
        <v>31</v>
      </c>
      <c r="H131" s="62" t="s">
        <v>15435</v>
      </c>
      <c r="I131" s="62" t="s">
        <v>15199</v>
      </c>
      <c r="J131" s="62" t="s">
        <v>15442</v>
      </c>
      <c r="K131" s="2" t="str">
        <f t="shared" si="2"/>
        <v>6100067606-45406</v>
      </c>
      <c r="L131" s="2">
        <f>COUNTIF('FUP Prazos'!K:K,K131)</f>
        <v>1</v>
      </c>
    </row>
    <row r="132" spans="1:12" hidden="1" x14ac:dyDescent="0.25">
      <c r="A132" s="64">
        <v>45406</v>
      </c>
      <c r="B132" s="62" t="s">
        <v>8</v>
      </c>
      <c r="C132" s="62" t="s">
        <v>15416</v>
      </c>
      <c r="D132" s="13" t="s">
        <v>15334</v>
      </c>
      <c r="E132" s="62" t="s">
        <v>15335</v>
      </c>
      <c r="F132" s="12">
        <v>4</v>
      </c>
      <c r="G132" s="62" t="s">
        <v>31</v>
      </c>
      <c r="H132" s="62" t="s">
        <v>15435</v>
      </c>
      <c r="I132" s="62" t="s">
        <v>15199</v>
      </c>
      <c r="J132" s="62" t="s">
        <v>15442</v>
      </c>
      <c r="K132" s="2" t="str">
        <f t="shared" si="2"/>
        <v>6100067607-45406</v>
      </c>
      <c r="L132" s="2">
        <f>COUNTIF('FUP Prazos'!K:K,K132)</f>
        <v>1</v>
      </c>
    </row>
    <row r="133" spans="1:12" hidden="1" x14ac:dyDescent="0.25">
      <c r="A133" s="64">
        <v>45406</v>
      </c>
      <c r="B133" s="62" t="s">
        <v>8</v>
      </c>
      <c r="C133" s="62" t="s">
        <v>15417</v>
      </c>
      <c r="D133" s="13" t="s">
        <v>15360</v>
      </c>
      <c r="E133" s="62" t="s">
        <v>15361</v>
      </c>
      <c r="F133" s="12">
        <v>4</v>
      </c>
      <c r="G133" s="62" t="s">
        <v>31</v>
      </c>
      <c r="H133" s="62" t="s">
        <v>15435</v>
      </c>
      <c r="I133" s="62" t="s">
        <v>15199</v>
      </c>
      <c r="J133" s="62" t="s">
        <v>15442</v>
      </c>
      <c r="K133" s="2" t="str">
        <f t="shared" si="2"/>
        <v>6100067608-45406</v>
      </c>
      <c r="L133" s="2">
        <f>COUNTIF('FUP Prazos'!K:K,K133)</f>
        <v>1</v>
      </c>
    </row>
    <row r="134" spans="1:12" hidden="1" x14ac:dyDescent="0.25">
      <c r="A134" s="64">
        <v>45406</v>
      </c>
      <c r="B134" s="62" t="s">
        <v>8</v>
      </c>
      <c r="C134" s="62" t="s">
        <v>15418</v>
      </c>
      <c r="D134" s="13" t="s">
        <v>15357</v>
      </c>
      <c r="E134" s="62" t="s">
        <v>15358</v>
      </c>
      <c r="F134" s="12">
        <v>4</v>
      </c>
      <c r="G134" s="62" t="s">
        <v>31</v>
      </c>
      <c r="H134" s="62" t="s">
        <v>15435</v>
      </c>
      <c r="I134" s="62" t="s">
        <v>15199</v>
      </c>
      <c r="J134" s="62" t="s">
        <v>15443</v>
      </c>
      <c r="K134" s="2" t="str">
        <f t="shared" si="2"/>
        <v>6100067609-45406</v>
      </c>
      <c r="L134" s="2">
        <f>COUNTIF('FUP Prazos'!K:K,K134)</f>
        <v>1</v>
      </c>
    </row>
    <row r="135" spans="1:12" hidden="1" x14ac:dyDescent="0.25">
      <c r="A135" s="64">
        <v>45406</v>
      </c>
      <c r="B135" s="62" t="s">
        <v>8</v>
      </c>
      <c r="C135" s="62" t="s">
        <v>15419</v>
      </c>
      <c r="D135" s="13" t="s">
        <v>15365</v>
      </c>
      <c r="E135" s="62" t="s">
        <v>15366</v>
      </c>
      <c r="F135" s="12">
        <v>8</v>
      </c>
      <c r="G135" s="62" t="s">
        <v>31</v>
      </c>
      <c r="H135" s="62" t="s">
        <v>15435</v>
      </c>
      <c r="I135" s="62" t="s">
        <v>15199</v>
      </c>
      <c r="J135" s="62" t="s">
        <v>14639</v>
      </c>
      <c r="K135" s="2" t="str">
        <f t="shared" si="2"/>
        <v>6100067610-45406</v>
      </c>
      <c r="L135" s="2">
        <f>COUNTIF('FUP Prazos'!K:K,K135)</f>
        <v>1</v>
      </c>
    </row>
    <row r="136" spans="1:12" hidden="1" x14ac:dyDescent="0.25">
      <c r="A136" s="64">
        <v>45406</v>
      </c>
      <c r="B136" s="62" t="s">
        <v>8</v>
      </c>
      <c r="C136" s="62" t="s">
        <v>15420</v>
      </c>
      <c r="D136" s="13" t="s">
        <v>15368</v>
      </c>
      <c r="E136" s="62" t="s">
        <v>15369</v>
      </c>
      <c r="F136" s="12">
        <v>4</v>
      </c>
      <c r="G136" s="62" t="s">
        <v>31</v>
      </c>
      <c r="H136" s="62" t="s">
        <v>15435</v>
      </c>
      <c r="I136" s="62" t="s">
        <v>15199</v>
      </c>
      <c r="J136" s="62" t="s">
        <v>14639</v>
      </c>
      <c r="K136" s="2" t="str">
        <f t="shared" si="2"/>
        <v>6100067611-45406</v>
      </c>
      <c r="L136" s="2">
        <f>COUNTIF('FUP Prazos'!K:K,K136)</f>
        <v>1</v>
      </c>
    </row>
    <row r="137" spans="1:12" hidden="1" x14ac:dyDescent="0.25">
      <c r="A137" s="64">
        <v>45406</v>
      </c>
      <c r="B137" s="62" t="s">
        <v>8</v>
      </c>
      <c r="C137" s="62" t="s">
        <v>15421</v>
      </c>
      <c r="D137" s="13" t="s">
        <v>15376</v>
      </c>
      <c r="E137" s="62" t="s">
        <v>15377</v>
      </c>
      <c r="F137" s="12">
        <v>5</v>
      </c>
      <c r="G137" s="62" t="s">
        <v>31</v>
      </c>
      <c r="H137" s="62" t="s">
        <v>15435</v>
      </c>
      <c r="I137" s="62" t="s">
        <v>15199</v>
      </c>
      <c r="J137" s="62" t="s">
        <v>15444</v>
      </c>
      <c r="K137" s="2" t="str">
        <f t="shared" si="2"/>
        <v>6100067612-45406</v>
      </c>
      <c r="L137" s="2">
        <f>COUNTIF('FUP Prazos'!K:K,K137)</f>
        <v>1</v>
      </c>
    </row>
    <row r="138" spans="1:12" hidden="1" x14ac:dyDescent="0.25">
      <c r="A138" s="64">
        <v>45406</v>
      </c>
      <c r="B138" s="62" t="s">
        <v>8</v>
      </c>
      <c r="C138" s="62" t="s">
        <v>15422</v>
      </c>
      <c r="D138" s="13" t="s">
        <v>15379</v>
      </c>
      <c r="E138" s="62" t="s">
        <v>15380</v>
      </c>
      <c r="F138" s="12">
        <v>8</v>
      </c>
      <c r="G138" s="62" t="s">
        <v>31</v>
      </c>
      <c r="H138" s="62" t="s">
        <v>15435</v>
      </c>
      <c r="I138" s="62" t="s">
        <v>15199</v>
      </c>
      <c r="J138" s="62" t="s">
        <v>15444</v>
      </c>
      <c r="K138" s="2" t="str">
        <f t="shared" si="2"/>
        <v>6100067613-45406</v>
      </c>
      <c r="L138" s="2">
        <f>COUNTIF('FUP Prazos'!K:K,K138)</f>
        <v>1</v>
      </c>
    </row>
    <row r="139" spans="1:12" hidden="1" x14ac:dyDescent="0.25">
      <c r="A139" s="64">
        <v>45406</v>
      </c>
      <c r="B139" s="62" t="s">
        <v>8</v>
      </c>
      <c r="C139" s="62" t="s">
        <v>15423</v>
      </c>
      <c r="D139" s="13" t="s">
        <v>15381</v>
      </c>
      <c r="E139" s="62" t="s">
        <v>15382</v>
      </c>
      <c r="F139" s="12">
        <v>1</v>
      </c>
      <c r="G139" s="62" t="s">
        <v>31</v>
      </c>
      <c r="H139" s="62" t="s">
        <v>15435</v>
      </c>
      <c r="I139" s="62" t="s">
        <v>15199</v>
      </c>
      <c r="J139" s="62" t="s">
        <v>15445</v>
      </c>
      <c r="K139" s="2" t="str">
        <f t="shared" si="2"/>
        <v>6100067614-45406</v>
      </c>
      <c r="L139" s="2">
        <f>COUNTIF('FUP Prazos'!K:K,K139)</f>
        <v>1</v>
      </c>
    </row>
    <row r="140" spans="1:12" hidden="1" x14ac:dyDescent="0.25">
      <c r="A140" s="64">
        <v>45406</v>
      </c>
      <c r="B140" s="62" t="s">
        <v>8</v>
      </c>
      <c r="C140" s="62" t="s">
        <v>15424</v>
      </c>
      <c r="D140" s="13" t="s">
        <v>15387</v>
      </c>
      <c r="E140" s="62" t="s">
        <v>15388</v>
      </c>
      <c r="F140" s="12">
        <v>1</v>
      </c>
      <c r="G140" s="62" t="s">
        <v>31</v>
      </c>
      <c r="H140" s="62" t="s">
        <v>15435</v>
      </c>
      <c r="I140" s="62" t="s">
        <v>15199</v>
      </c>
      <c r="J140" s="62" t="s">
        <v>15446</v>
      </c>
      <c r="K140" s="2" t="str">
        <f t="shared" si="2"/>
        <v>6100067615-45406</v>
      </c>
      <c r="L140" s="2">
        <f>COUNTIF('FUP Prazos'!K:K,K140)</f>
        <v>1</v>
      </c>
    </row>
    <row r="141" spans="1:12" hidden="1" x14ac:dyDescent="0.25">
      <c r="A141" s="64">
        <v>45406</v>
      </c>
      <c r="B141" s="62" t="s">
        <v>8</v>
      </c>
      <c r="C141" s="62" t="s">
        <v>15425</v>
      </c>
      <c r="D141" s="13" t="s">
        <v>15300</v>
      </c>
      <c r="E141" s="62" t="s">
        <v>15301</v>
      </c>
      <c r="F141" s="12">
        <v>4</v>
      </c>
      <c r="G141" s="62" t="s">
        <v>31</v>
      </c>
      <c r="H141" s="62" t="s">
        <v>15435</v>
      </c>
      <c r="I141" s="62" t="s">
        <v>15199</v>
      </c>
      <c r="J141" s="62" t="s">
        <v>15447</v>
      </c>
      <c r="K141" s="2" t="str">
        <f t="shared" si="2"/>
        <v>6100067616-45406</v>
      </c>
      <c r="L141" s="2">
        <f>COUNTIF('FUP Prazos'!K:K,K141)</f>
        <v>1</v>
      </c>
    </row>
    <row r="142" spans="1:12" hidden="1" x14ac:dyDescent="0.25">
      <c r="A142" s="64">
        <v>45406</v>
      </c>
      <c r="B142" s="62" t="s">
        <v>8</v>
      </c>
      <c r="C142" s="62" t="s">
        <v>15426</v>
      </c>
      <c r="D142" s="13" t="s">
        <v>15392</v>
      </c>
      <c r="E142" s="62" t="s">
        <v>15393</v>
      </c>
      <c r="F142" s="12">
        <v>4</v>
      </c>
      <c r="G142" s="62" t="s">
        <v>31</v>
      </c>
      <c r="H142" s="62" t="s">
        <v>15435</v>
      </c>
      <c r="I142" s="62" t="s">
        <v>15199</v>
      </c>
      <c r="J142" s="62" t="s">
        <v>15448</v>
      </c>
      <c r="K142" s="2" t="str">
        <f t="shared" si="2"/>
        <v>6100067617-45406</v>
      </c>
      <c r="L142" s="2">
        <f>COUNTIF('FUP Prazos'!K:K,K142)</f>
        <v>1</v>
      </c>
    </row>
    <row r="143" spans="1:12" hidden="1" x14ac:dyDescent="0.25">
      <c r="A143" s="64">
        <v>45406</v>
      </c>
      <c r="B143" s="62" t="s">
        <v>8</v>
      </c>
      <c r="C143" s="62" t="s">
        <v>15427</v>
      </c>
      <c r="D143" s="13" t="s">
        <v>15315</v>
      </c>
      <c r="E143" s="62" t="s">
        <v>15316</v>
      </c>
      <c r="F143" s="12">
        <v>4</v>
      </c>
      <c r="G143" s="62" t="s">
        <v>31</v>
      </c>
      <c r="H143" s="62" t="s">
        <v>15435</v>
      </c>
      <c r="I143" s="62" t="s">
        <v>15199</v>
      </c>
      <c r="J143" s="62" t="s">
        <v>15447</v>
      </c>
      <c r="K143" s="2" t="str">
        <f t="shared" si="2"/>
        <v>6100067618-45406</v>
      </c>
      <c r="L143" s="2">
        <f>COUNTIF('FUP Prazos'!K:K,K143)</f>
        <v>1</v>
      </c>
    </row>
    <row r="144" spans="1:12" hidden="1" x14ac:dyDescent="0.25">
      <c r="A144" s="64">
        <v>45406</v>
      </c>
      <c r="B144" s="62" t="s">
        <v>8</v>
      </c>
      <c r="C144" s="62" t="s">
        <v>15428</v>
      </c>
      <c r="D144" s="13" t="s">
        <v>15390</v>
      </c>
      <c r="E144" s="62" t="s">
        <v>15391</v>
      </c>
      <c r="F144" s="12">
        <v>4</v>
      </c>
      <c r="G144" s="62" t="s">
        <v>31</v>
      </c>
      <c r="H144" s="62" t="s">
        <v>15435</v>
      </c>
      <c r="I144" s="62" t="s">
        <v>15199</v>
      </c>
      <c r="J144" s="62" t="s">
        <v>15447</v>
      </c>
      <c r="K144" s="2" t="str">
        <f t="shared" si="2"/>
        <v>6100067619-45406</v>
      </c>
      <c r="L144" s="2">
        <f>COUNTIF('FUP Prazos'!K:K,K144)</f>
        <v>1</v>
      </c>
    </row>
    <row r="145" spans="1:12" hidden="1" x14ac:dyDescent="0.25">
      <c r="A145" s="64">
        <v>45219</v>
      </c>
      <c r="B145" s="62" t="s">
        <v>8</v>
      </c>
      <c r="C145" s="62" t="s">
        <v>15076</v>
      </c>
      <c r="D145" s="13" t="s">
        <v>15069</v>
      </c>
      <c r="E145" s="62" t="s">
        <v>15070</v>
      </c>
      <c r="F145" s="12">
        <v>3</v>
      </c>
      <c r="G145" s="62" t="s">
        <v>31</v>
      </c>
      <c r="H145" s="62" t="s">
        <v>14389</v>
      </c>
      <c r="I145" s="62" t="s">
        <v>14299</v>
      </c>
      <c r="J145" s="62" t="s">
        <v>14637</v>
      </c>
      <c r="K145" s="2" t="str">
        <f t="shared" si="2"/>
        <v>6100064762-45219</v>
      </c>
      <c r="L145" s="2">
        <f>COUNTIF('FUP Prazos'!K:K,K145)</f>
        <v>1</v>
      </c>
    </row>
    <row r="146" spans="1:12" hidden="1" x14ac:dyDescent="0.25">
      <c r="A146" s="64">
        <v>45243</v>
      </c>
      <c r="B146" s="62" t="s">
        <v>8</v>
      </c>
      <c r="C146" s="62" t="s">
        <v>14574</v>
      </c>
      <c r="D146" s="13" t="s">
        <v>14572</v>
      </c>
      <c r="E146" s="62" t="s">
        <v>14573</v>
      </c>
      <c r="F146" s="12">
        <v>6</v>
      </c>
      <c r="G146" s="62" t="s">
        <v>31</v>
      </c>
      <c r="H146" s="62" t="s">
        <v>14389</v>
      </c>
      <c r="I146" s="62" t="s">
        <v>14299</v>
      </c>
      <c r="J146" s="62" t="s">
        <v>14643</v>
      </c>
      <c r="K146" s="2" t="str">
        <f t="shared" si="2"/>
        <v>6100065457-45243</v>
      </c>
      <c r="L146" s="2">
        <f>COUNTIF('FUP Prazos'!K:K,K146)</f>
        <v>1</v>
      </c>
    </row>
    <row r="147" spans="1:12" hidden="1" x14ac:dyDescent="0.25">
      <c r="A147" s="64">
        <v>45422</v>
      </c>
      <c r="B147" s="62" t="s">
        <v>8</v>
      </c>
      <c r="C147" s="62" t="s">
        <v>15204</v>
      </c>
      <c r="D147" s="13" t="s">
        <v>15202</v>
      </c>
      <c r="E147" s="62" t="s">
        <v>15203</v>
      </c>
      <c r="F147" s="12">
        <v>6</v>
      </c>
      <c r="G147" s="62" t="s">
        <v>31</v>
      </c>
      <c r="H147" s="62" t="s">
        <v>15205</v>
      </c>
      <c r="I147" s="62" t="s">
        <v>15206</v>
      </c>
      <c r="J147" s="62" t="s">
        <v>15207</v>
      </c>
      <c r="K147" s="2" t="str">
        <f t="shared" si="2"/>
        <v>6100067678-45422</v>
      </c>
      <c r="L147" s="2">
        <f>COUNTIF('FUP Prazos'!K:K,K147)</f>
        <v>1</v>
      </c>
    </row>
    <row r="148" spans="1:12" x14ac:dyDescent="0.25">
      <c r="A148" s="64">
        <v>45447</v>
      </c>
      <c r="B148" s="62" t="s">
        <v>8</v>
      </c>
      <c r="C148" s="62" t="s">
        <v>15923</v>
      </c>
      <c r="D148" s="13" t="s">
        <v>15662</v>
      </c>
      <c r="E148" s="62" t="s">
        <v>15203</v>
      </c>
      <c r="F148" s="12">
        <v>6</v>
      </c>
      <c r="G148" s="62" t="s">
        <v>31</v>
      </c>
      <c r="H148" s="62" t="s">
        <v>15205</v>
      </c>
      <c r="I148" s="62" t="s">
        <v>15206</v>
      </c>
      <c r="J148" s="62" t="s">
        <v>15207</v>
      </c>
      <c r="K148" s="2" t="str">
        <f t="shared" si="2"/>
        <v>6100067952-45447</v>
      </c>
      <c r="L148" s="2">
        <f>COUNTIF('FUP Prazos'!K:K,K148)</f>
        <v>1</v>
      </c>
    </row>
    <row r="149" spans="1:12" x14ac:dyDescent="0.25">
      <c r="A149" s="64">
        <v>45447</v>
      </c>
      <c r="B149" s="62" t="s">
        <v>8</v>
      </c>
      <c r="C149" s="62" t="s">
        <v>15924</v>
      </c>
      <c r="D149" s="13" t="s">
        <v>15664</v>
      </c>
      <c r="E149" s="62" t="s">
        <v>15665</v>
      </c>
      <c r="F149" s="12">
        <v>16</v>
      </c>
      <c r="G149" s="62" t="s">
        <v>31</v>
      </c>
      <c r="H149" s="62" t="s">
        <v>15205</v>
      </c>
      <c r="I149" s="62" t="s">
        <v>15206</v>
      </c>
      <c r="J149" s="62" t="s">
        <v>15207</v>
      </c>
      <c r="K149" s="2" t="str">
        <f t="shared" si="2"/>
        <v>6100067953-45447</v>
      </c>
      <c r="L149" s="2">
        <f>COUNTIF('FUP Prazos'!K:K,K149)</f>
        <v>1</v>
      </c>
    </row>
    <row r="150" spans="1:12" x14ac:dyDescent="0.25">
      <c r="A150" s="64">
        <v>45447</v>
      </c>
      <c r="B150" s="62" t="s">
        <v>8</v>
      </c>
      <c r="C150" s="62" t="s">
        <v>15925</v>
      </c>
      <c r="D150" s="13" t="s">
        <v>15667</v>
      </c>
      <c r="E150" s="62" t="s">
        <v>15668</v>
      </c>
      <c r="F150" s="12">
        <v>10</v>
      </c>
      <c r="G150" s="62" t="s">
        <v>31</v>
      </c>
      <c r="H150" s="62" t="s">
        <v>15205</v>
      </c>
      <c r="I150" s="62" t="s">
        <v>15206</v>
      </c>
      <c r="J150" s="62" t="s">
        <v>15207</v>
      </c>
      <c r="K150" s="2" t="str">
        <f t="shared" si="2"/>
        <v>6100067954-45447</v>
      </c>
      <c r="L150" s="2">
        <f>COUNTIF('FUP Prazos'!K:K,K150)</f>
        <v>1</v>
      </c>
    </row>
    <row r="151" spans="1:12" x14ac:dyDescent="0.25">
      <c r="A151" s="64">
        <v>45447</v>
      </c>
      <c r="B151" s="62" t="s">
        <v>8</v>
      </c>
      <c r="C151" s="62" t="s">
        <v>15926</v>
      </c>
      <c r="D151" s="13" t="s">
        <v>15670</v>
      </c>
      <c r="E151" s="62" t="s">
        <v>15671</v>
      </c>
      <c r="F151" s="12">
        <v>4</v>
      </c>
      <c r="G151" s="62" t="s">
        <v>31</v>
      </c>
      <c r="H151" s="62" t="s">
        <v>15205</v>
      </c>
      <c r="I151" s="62" t="s">
        <v>15206</v>
      </c>
      <c r="J151" s="62" t="s">
        <v>15207</v>
      </c>
      <c r="K151" s="2" t="str">
        <f t="shared" si="2"/>
        <v>6100067955-45447</v>
      </c>
      <c r="L151" s="2">
        <f>COUNTIF('FUP Prazos'!K:K,K151)</f>
        <v>1</v>
      </c>
    </row>
    <row r="152" spans="1:12" x14ac:dyDescent="0.25">
      <c r="A152" s="64">
        <v>45447</v>
      </c>
      <c r="B152" s="62" t="s">
        <v>8</v>
      </c>
      <c r="C152" s="62" t="s">
        <v>15927</v>
      </c>
      <c r="D152" s="13" t="s">
        <v>15673</v>
      </c>
      <c r="E152" s="62" t="s">
        <v>15674</v>
      </c>
      <c r="F152" s="12">
        <v>20</v>
      </c>
      <c r="G152" s="62" t="s">
        <v>31</v>
      </c>
      <c r="H152" s="62" t="s">
        <v>15205</v>
      </c>
      <c r="I152" s="62" t="s">
        <v>15206</v>
      </c>
      <c r="J152" s="62" t="s">
        <v>15207</v>
      </c>
      <c r="K152" s="2" t="str">
        <f t="shared" si="2"/>
        <v>6100067956-45447</v>
      </c>
      <c r="L152" s="2">
        <f>COUNTIF('FUP Prazos'!K:K,K152)</f>
        <v>1</v>
      </c>
    </row>
    <row r="153" spans="1:12" x14ac:dyDescent="0.25">
      <c r="A153" s="64">
        <v>45447</v>
      </c>
      <c r="B153" s="62" t="s">
        <v>8</v>
      </c>
      <c r="C153" s="62" t="s">
        <v>15928</v>
      </c>
      <c r="D153" s="13" t="s">
        <v>15658</v>
      </c>
      <c r="E153" s="62" t="s">
        <v>15659</v>
      </c>
      <c r="F153" s="12">
        <v>2</v>
      </c>
      <c r="G153" s="62" t="s">
        <v>31</v>
      </c>
      <c r="H153" s="62" t="s">
        <v>15205</v>
      </c>
      <c r="I153" s="62" t="s">
        <v>15206</v>
      </c>
      <c r="J153" s="62" t="s">
        <v>15207</v>
      </c>
      <c r="K153" s="2" t="str">
        <f t="shared" si="2"/>
        <v>6100067958-45447</v>
      </c>
      <c r="L153" s="2">
        <f>COUNTIF('FUP Prazos'!K:K,K153)</f>
        <v>1</v>
      </c>
    </row>
    <row r="154" spans="1:12" x14ac:dyDescent="0.25">
      <c r="A154" s="64">
        <v>45447</v>
      </c>
      <c r="B154" s="62" t="s">
        <v>8</v>
      </c>
      <c r="C154" s="62" t="s">
        <v>15929</v>
      </c>
      <c r="D154" s="13" t="s">
        <v>15660</v>
      </c>
      <c r="E154" s="62" t="s">
        <v>15661</v>
      </c>
      <c r="F154" s="12">
        <v>4</v>
      </c>
      <c r="G154" s="62" t="s">
        <v>31</v>
      </c>
      <c r="H154" s="62" t="s">
        <v>15205</v>
      </c>
      <c r="I154" s="62" t="s">
        <v>15206</v>
      </c>
      <c r="J154" s="62" t="s">
        <v>15207</v>
      </c>
      <c r="K154" s="2" t="str">
        <f t="shared" si="2"/>
        <v>6100067959-45447</v>
      </c>
      <c r="L154" s="2">
        <f>COUNTIF('FUP Prazos'!K:K,K154)</f>
        <v>1</v>
      </c>
    </row>
    <row r="155" spans="1:12" hidden="1" x14ac:dyDescent="0.25">
      <c r="A155" s="64">
        <v>45432</v>
      </c>
      <c r="B155" s="62" t="s">
        <v>8</v>
      </c>
      <c r="C155" s="62" t="s">
        <v>15492</v>
      </c>
      <c r="D155" s="13" t="s">
        <v>15264</v>
      </c>
      <c r="E155" s="62" t="s">
        <v>15265</v>
      </c>
      <c r="F155" s="12">
        <v>20</v>
      </c>
      <c r="G155" s="62" t="s">
        <v>31</v>
      </c>
      <c r="H155" s="62" t="s">
        <v>14716</v>
      </c>
      <c r="I155" s="62" t="s">
        <v>14717</v>
      </c>
      <c r="J155" s="62" t="s">
        <v>14638</v>
      </c>
      <c r="K155" s="2" t="str">
        <f t="shared" si="2"/>
        <v>6100067800-45432</v>
      </c>
      <c r="L155" s="2">
        <f>COUNTIF('FUP Prazos'!K:K,K155)</f>
        <v>1</v>
      </c>
    </row>
    <row r="156" spans="1:12" x14ac:dyDescent="0.25">
      <c r="A156" s="64">
        <v>45448</v>
      </c>
      <c r="B156" s="62" t="s">
        <v>8</v>
      </c>
      <c r="C156" s="62" t="s">
        <v>15964</v>
      </c>
      <c r="D156" s="13" t="s">
        <v>15860</v>
      </c>
      <c r="E156" s="62" t="s">
        <v>15861</v>
      </c>
      <c r="F156" s="12">
        <v>4</v>
      </c>
      <c r="G156" s="62" t="s">
        <v>31</v>
      </c>
      <c r="H156" s="62" t="s">
        <v>14716</v>
      </c>
      <c r="I156" s="62" t="s">
        <v>14717</v>
      </c>
      <c r="J156" s="62" t="s">
        <v>15971</v>
      </c>
      <c r="K156" s="2" t="str">
        <f t="shared" si="2"/>
        <v>6100067991-45448</v>
      </c>
      <c r="L156" s="2">
        <f>COUNTIF('FUP Prazos'!K:K,K156)</f>
        <v>1</v>
      </c>
    </row>
    <row r="157" spans="1:12" hidden="1" x14ac:dyDescent="0.25">
      <c r="A157" s="64">
        <v>45362</v>
      </c>
      <c r="B157" s="62" t="s">
        <v>8</v>
      </c>
      <c r="C157" s="62" t="s">
        <v>15171</v>
      </c>
      <c r="D157" s="13" t="s">
        <v>15168</v>
      </c>
      <c r="E157" s="62" t="s">
        <v>15172</v>
      </c>
      <c r="F157" s="12">
        <v>6000</v>
      </c>
      <c r="G157" s="62" t="s">
        <v>31</v>
      </c>
      <c r="H157" s="62" t="s">
        <v>15140</v>
      </c>
      <c r="I157" s="62" t="s">
        <v>15141</v>
      </c>
      <c r="J157" s="62" t="s">
        <v>14715</v>
      </c>
      <c r="K157" s="2" t="str">
        <f t="shared" si="2"/>
        <v>6100067095-45362</v>
      </c>
      <c r="L157" s="2">
        <f>COUNTIF('FUP Prazos'!K:K,K157)</f>
        <v>1</v>
      </c>
    </row>
    <row r="158" spans="1:12" hidden="1" x14ac:dyDescent="0.25">
      <c r="A158" s="64">
        <v>45401</v>
      </c>
      <c r="B158" s="62" t="s">
        <v>8</v>
      </c>
      <c r="C158" s="62" t="s">
        <v>15138</v>
      </c>
      <c r="D158" s="13" t="s">
        <v>15132</v>
      </c>
      <c r="E158" s="62" t="s">
        <v>15133</v>
      </c>
      <c r="F158" s="12">
        <v>6000</v>
      </c>
      <c r="G158" s="62" t="s">
        <v>31</v>
      </c>
      <c r="H158" s="62" t="s">
        <v>15140</v>
      </c>
      <c r="I158" s="62" t="s">
        <v>15141</v>
      </c>
      <c r="J158" s="62" t="s">
        <v>14715</v>
      </c>
      <c r="K158" s="2" t="str">
        <f t="shared" si="2"/>
        <v>6100067551-45401</v>
      </c>
      <c r="L158" s="2">
        <f>COUNTIF('FUP Prazos'!K:K,K158)</f>
        <v>1</v>
      </c>
    </row>
    <row r="159" spans="1:12" x14ac:dyDescent="0.25">
      <c r="K159" s="2" t="str">
        <f t="shared" si="2"/>
        <v>-</v>
      </c>
      <c r="L159" s="2">
        <f>COUNTIF('FUP Prazos'!K:K,K159)</f>
        <v>0</v>
      </c>
    </row>
    <row r="160" spans="1:12" x14ac:dyDescent="0.25">
      <c r="K160" s="2" t="str">
        <f t="shared" si="2"/>
        <v>-</v>
      </c>
      <c r="L160" s="2">
        <f>COUNTIF('FUP Prazos'!K:K,K160)</f>
        <v>0</v>
      </c>
    </row>
    <row r="161" spans="11:12" x14ac:dyDescent="0.25">
      <c r="K161" s="2" t="str">
        <f t="shared" si="2"/>
        <v>-</v>
      </c>
      <c r="L161" s="2">
        <f>COUNTIF('FUP Prazos'!K:K,K161)</f>
        <v>0</v>
      </c>
    </row>
    <row r="162" spans="11:12" x14ac:dyDescent="0.25">
      <c r="K162" s="2" t="str">
        <f t="shared" si="2"/>
        <v>-</v>
      </c>
      <c r="L162" s="2">
        <f>COUNTIF('FUP Prazos'!K:K,K162)</f>
        <v>0</v>
      </c>
    </row>
    <row r="163" spans="11:12" x14ac:dyDescent="0.25">
      <c r="K163" s="2" t="str">
        <f t="shared" si="2"/>
        <v>-</v>
      </c>
      <c r="L163" s="2">
        <f>COUNTIF('FUP Prazos'!K:K,K163)</f>
        <v>0</v>
      </c>
    </row>
    <row r="164" spans="11:12" x14ac:dyDescent="0.25">
      <c r="K164" s="2" t="str">
        <f t="shared" si="2"/>
        <v>-</v>
      </c>
      <c r="L164" s="2">
        <f>COUNTIF('FUP Prazos'!K:K,K164)</f>
        <v>0</v>
      </c>
    </row>
    <row r="165" spans="11:12" x14ac:dyDescent="0.25">
      <c r="K165" s="2" t="str">
        <f t="shared" si="2"/>
        <v>-</v>
      </c>
      <c r="L165" s="2">
        <f>COUNTIF('FUP Prazos'!K:K,K165)</f>
        <v>0</v>
      </c>
    </row>
    <row r="166" spans="11:12" x14ac:dyDescent="0.25">
      <c r="K166" s="2" t="str">
        <f t="shared" si="2"/>
        <v>-</v>
      </c>
      <c r="L166" s="2">
        <f>COUNTIF('FUP Prazos'!K:K,K166)</f>
        <v>0</v>
      </c>
    </row>
    <row r="167" spans="11:12" x14ac:dyDescent="0.25">
      <c r="K167" s="2" t="str">
        <f t="shared" si="2"/>
        <v>-</v>
      </c>
      <c r="L167" s="2">
        <f>COUNTIF('FUP Prazos'!K:K,K167)</f>
        <v>0</v>
      </c>
    </row>
    <row r="168" spans="11:12" x14ac:dyDescent="0.25">
      <c r="K168" s="2" t="str">
        <f t="shared" si="2"/>
        <v>-</v>
      </c>
      <c r="L168" s="2">
        <f>COUNTIF('FUP Prazos'!K:K,K168)</f>
        <v>0</v>
      </c>
    </row>
    <row r="169" spans="11:12" x14ac:dyDescent="0.25">
      <c r="K169" s="2" t="str">
        <f t="shared" si="2"/>
        <v>-</v>
      </c>
      <c r="L169" s="2">
        <f>COUNTIF('FUP Prazos'!K:K,K169)</f>
        <v>0</v>
      </c>
    </row>
    <row r="170" spans="11:12" x14ac:dyDescent="0.25">
      <c r="K170" s="2" t="str">
        <f t="shared" si="2"/>
        <v>-</v>
      </c>
      <c r="L170" s="2">
        <f>COUNTIF('FUP Prazos'!K:K,K170)</f>
        <v>0</v>
      </c>
    </row>
    <row r="171" spans="11:12" x14ac:dyDescent="0.25">
      <c r="K171" s="2" t="str">
        <f t="shared" si="2"/>
        <v>-</v>
      </c>
      <c r="L171" s="2">
        <f>COUNTIF('FUP Prazos'!K:K,K171)</f>
        <v>0</v>
      </c>
    </row>
    <row r="172" spans="11:12" x14ac:dyDescent="0.25">
      <c r="K172" s="2" t="str">
        <f t="shared" si="2"/>
        <v>-</v>
      </c>
      <c r="L172" s="2">
        <f>COUNTIF('FUP Prazos'!K:K,K172)</f>
        <v>0</v>
      </c>
    </row>
    <row r="173" spans="11:12" x14ac:dyDescent="0.25">
      <c r="K173" s="2" t="str">
        <f t="shared" si="2"/>
        <v>-</v>
      </c>
      <c r="L173" s="2">
        <f>COUNTIF('FUP Prazos'!K:K,K173)</f>
        <v>0</v>
      </c>
    </row>
    <row r="174" spans="11:12" x14ac:dyDescent="0.25">
      <c r="K174" s="2" t="str">
        <f t="shared" si="2"/>
        <v>-</v>
      </c>
      <c r="L174" s="2">
        <f>COUNTIF('FUP Prazos'!K:K,K174)</f>
        <v>0</v>
      </c>
    </row>
    <row r="175" spans="11:12" x14ac:dyDescent="0.25">
      <c r="K175" s="2" t="str">
        <f t="shared" si="2"/>
        <v>-</v>
      </c>
      <c r="L175" s="2">
        <f>COUNTIF('FUP Prazos'!K:K,K175)</f>
        <v>0</v>
      </c>
    </row>
    <row r="176" spans="11:12" x14ac:dyDescent="0.25">
      <c r="K176" s="2" t="str">
        <f t="shared" si="2"/>
        <v>-</v>
      </c>
      <c r="L176" s="2">
        <f>COUNTIF('FUP Prazos'!K:K,K176)</f>
        <v>0</v>
      </c>
    </row>
    <row r="177" spans="11:12" x14ac:dyDescent="0.25">
      <c r="K177" s="2" t="str">
        <f t="shared" si="2"/>
        <v>-</v>
      </c>
      <c r="L177" s="2">
        <f>COUNTIF('FUP Prazos'!K:K,K177)</f>
        <v>0</v>
      </c>
    </row>
    <row r="178" spans="11:12" x14ac:dyDescent="0.25">
      <c r="K178" s="2" t="str">
        <f t="shared" si="2"/>
        <v>-</v>
      </c>
      <c r="L178" s="2">
        <f>COUNTIF('FUP Prazos'!K:K,K178)</f>
        <v>0</v>
      </c>
    </row>
    <row r="179" spans="11:12" x14ac:dyDescent="0.25">
      <c r="K179" s="2" t="str">
        <f t="shared" si="2"/>
        <v>-</v>
      </c>
      <c r="L179" s="2">
        <f>COUNTIF('FUP Prazos'!K:K,K179)</f>
        <v>0</v>
      </c>
    </row>
    <row r="180" spans="11:12" x14ac:dyDescent="0.25">
      <c r="K180" s="2" t="str">
        <f t="shared" si="2"/>
        <v>-</v>
      </c>
      <c r="L180" s="2">
        <f>COUNTIF('FUP Prazos'!K:K,K180)</f>
        <v>0</v>
      </c>
    </row>
    <row r="181" spans="11:12" x14ac:dyDescent="0.25">
      <c r="K181" s="2" t="str">
        <f t="shared" si="2"/>
        <v>-</v>
      </c>
      <c r="L181" s="2">
        <f>COUNTIF('FUP Prazos'!K:K,K181)</f>
        <v>0</v>
      </c>
    </row>
    <row r="182" spans="11:12" x14ac:dyDescent="0.25">
      <c r="K182" s="2" t="str">
        <f t="shared" si="2"/>
        <v>-</v>
      </c>
      <c r="L182" s="2">
        <f>COUNTIF('FUP Prazos'!K:K,K182)</f>
        <v>0</v>
      </c>
    </row>
    <row r="183" spans="11:12" x14ac:dyDescent="0.25">
      <c r="K183" s="2" t="str">
        <f t="shared" si="2"/>
        <v>-</v>
      </c>
      <c r="L183" s="2">
        <f>COUNTIF('FUP Prazos'!K:K,K183)</f>
        <v>0</v>
      </c>
    </row>
    <row r="184" spans="11:12" x14ac:dyDescent="0.25">
      <c r="K184" s="2" t="str">
        <f t="shared" si="2"/>
        <v>-</v>
      </c>
      <c r="L184" s="2">
        <f>COUNTIF('FUP Prazos'!K:K,K184)</f>
        <v>0</v>
      </c>
    </row>
    <row r="185" spans="11:12" x14ac:dyDescent="0.25">
      <c r="K185" s="2" t="str">
        <f t="shared" si="2"/>
        <v>-</v>
      </c>
      <c r="L185" s="2">
        <f>COUNTIF('FUP Prazos'!K:K,K185)</f>
        <v>0</v>
      </c>
    </row>
    <row r="186" spans="11:12" x14ac:dyDescent="0.25">
      <c r="K186" s="2" t="str">
        <f t="shared" si="2"/>
        <v>-</v>
      </c>
      <c r="L186" s="2">
        <f>COUNTIF('FUP Prazos'!K:K,K186)</f>
        <v>0</v>
      </c>
    </row>
    <row r="187" spans="11:12" x14ac:dyDescent="0.25">
      <c r="K187" s="2" t="str">
        <f t="shared" si="2"/>
        <v>-</v>
      </c>
      <c r="L187" s="2">
        <f>COUNTIF('FUP Prazos'!K:K,K187)</f>
        <v>0</v>
      </c>
    </row>
    <row r="188" spans="11:12" x14ac:dyDescent="0.25">
      <c r="K188" s="2" t="str">
        <f t="shared" si="2"/>
        <v>-</v>
      </c>
      <c r="L188" s="2">
        <f>COUNTIF('FUP Prazos'!K:K,K188)</f>
        <v>0</v>
      </c>
    </row>
    <row r="189" spans="11:12" x14ac:dyDescent="0.25">
      <c r="K189" s="2" t="str">
        <f t="shared" si="2"/>
        <v>-</v>
      </c>
      <c r="L189" s="2">
        <f>COUNTIF('FUP Prazos'!K:K,K189)</f>
        <v>0</v>
      </c>
    </row>
    <row r="190" spans="11:12" x14ac:dyDescent="0.25">
      <c r="K190" s="2" t="str">
        <f t="shared" si="2"/>
        <v>-</v>
      </c>
      <c r="L190" s="2">
        <f>COUNTIF('FUP Prazos'!K:K,K190)</f>
        <v>0</v>
      </c>
    </row>
    <row r="191" spans="11:12" x14ac:dyDescent="0.25">
      <c r="K191" s="2" t="str">
        <f t="shared" si="2"/>
        <v>-</v>
      </c>
      <c r="L191" s="2">
        <f>COUNTIF('FUP Prazos'!K:K,K191)</f>
        <v>0</v>
      </c>
    </row>
    <row r="192" spans="11:12" x14ac:dyDescent="0.25">
      <c r="K192" s="2" t="str">
        <f t="shared" ref="K192:K255" si="3">C192&amp;"-"&amp;A192</f>
        <v>-</v>
      </c>
      <c r="L192" s="2">
        <f>COUNTIF('FUP Prazos'!K:K,K192)</f>
        <v>0</v>
      </c>
    </row>
    <row r="193" spans="11:12" x14ac:dyDescent="0.25">
      <c r="K193" s="2" t="str">
        <f t="shared" si="3"/>
        <v>-</v>
      </c>
      <c r="L193" s="2">
        <f>COUNTIF('FUP Prazos'!K:K,K193)</f>
        <v>0</v>
      </c>
    </row>
    <row r="194" spans="11:12" x14ac:dyDescent="0.25">
      <c r="K194" s="2" t="str">
        <f t="shared" si="3"/>
        <v>-</v>
      </c>
      <c r="L194" s="2">
        <f>COUNTIF('FUP Prazos'!K:K,K194)</f>
        <v>0</v>
      </c>
    </row>
    <row r="195" spans="11:12" x14ac:dyDescent="0.25">
      <c r="K195" s="2" t="str">
        <f t="shared" si="3"/>
        <v>-</v>
      </c>
      <c r="L195" s="2">
        <f>COUNTIF('FUP Prazos'!K:K,K195)</f>
        <v>0</v>
      </c>
    </row>
    <row r="196" spans="11:12" x14ac:dyDescent="0.25">
      <c r="K196" s="2" t="str">
        <f t="shared" si="3"/>
        <v>-</v>
      </c>
      <c r="L196" s="2">
        <f>COUNTIF('FUP Prazos'!K:K,K196)</f>
        <v>0</v>
      </c>
    </row>
    <row r="197" spans="11:12" x14ac:dyDescent="0.25">
      <c r="K197" s="2" t="str">
        <f t="shared" si="3"/>
        <v>-</v>
      </c>
      <c r="L197" s="2">
        <f>COUNTIF('FUP Prazos'!K:K,K197)</f>
        <v>0</v>
      </c>
    </row>
    <row r="198" spans="11:12" x14ac:dyDescent="0.25">
      <c r="K198" s="2" t="str">
        <f t="shared" si="3"/>
        <v>-</v>
      </c>
      <c r="L198" s="2">
        <f>COUNTIF('FUP Prazos'!K:K,K198)</f>
        <v>0</v>
      </c>
    </row>
    <row r="199" spans="11:12" x14ac:dyDescent="0.25">
      <c r="K199" s="2" t="str">
        <f t="shared" si="3"/>
        <v>-</v>
      </c>
      <c r="L199" s="2">
        <f>COUNTIF('FUP Prazos'!K:K,K199)</f>
        <v>0</v>
      </c>
    </row>
    <row r="200" spans="11:12" x14ac:dyDescent="0.25">
      <c r="K200" s="2" t="str">
        <f t="shared" si="3"/>
        <v>-</v>
      </c>
      <c r="L200" s="2">
        <f>COUNTIF('FUP Prazos'!K:K,K200)</f>
        <v>0</v>
      </c>
    </row>
    <row r="201" spans="11:12" x14ac:dyDescent="0.25">
      <c r="K201" s="2" t="str">
        <f t="shared" si="3"/>
        <v>-</v>
      </c>
      <c r="L201" s="2">
        <f>COUNTIF('FUP Prazos'!K:K,K201)</f>
        <v>0</v>
      </c>
    </row>
    <row r="202" spans="11:12" x14ac:dyDescent="0.25">
      <c r="K202" s="2" t="str">
        <f t="shared" si="3"/>
        <v>-</v>
      </c>
      <c r="L202" s="2">
        <f>COUNTIF('FUP Prazos'!K:K,K202)</f>
        <v>0</v>
      </c>
    </row>
    <row r="203" spans="11:12" x14ac:dyDescent="0.25">
      <c r="K203" s="2" t="str">
        <f t="shared" si="3"/>
        <v>-</v>
      </c>
      <c r="L203" s="2">
        <f>COUNTIF('FUP Prazos'!K:K,K203)</f>
        <v>0</v>
      </c>
    </row>
    <row r="204" spans="11:12" x14ac:dyDescent="0.25">
      <c r="K204" s="2" t="str">
        <f t="shared" si="3"/>
        <v>-</v>
      </c>
      <c r="L204" s="2">
        <f>COUNTIF('FUP Prazos'!K:K,K204)</f>
        <v>0</v>
      </c>
    </row>
    <row r="205" spans="11:12" x14ac:dyDescent="0.25">
      <c r="K205" s="2" t="str">
        <f t="shared" si="3"/>
        <v>-</v>
      </c>
      <c r="L205" s="2">
        <f>COUNTIF('FUP Prazos'!K:K,K205)</f>
        <v>0</v>
      </c>
    </row>
    <row r="206" spans="11:12" x14ac:dyDescent="0.25">
      <c r="K206" s="2" t="str">
        <f t="shared" si="3"/>
        <v>-</v>
      </c>
      <c r="L206" s="2">
        <f>COUNTIF('FUP Prazos'!K:K,K206)</f>
        <v>0</v>
      </c>
    </row>
    <row r="207" spans="11:12" x14ac:dyDescent="0.25">
      <c r="K207" s="2" t="str">
        <f t="shared" si="3"/>
        <v>-</v>
      </c>
      <c r="L207" s="2">
        <f>COUNTIF('FUP Prazos'!K:K,K207)</f>
        <v>0</v>
      </c>
    </row>
    <row r="208" spans="11:12" x14ac:dyDescent="0.25">
      <c r="K208" s="2" t="str">
        <f t="shared" si="3"/>
        <v>-</v>
      </c>
      <c r="L208" s="2">
        <f>COUNTIF('FUP Prazos'!K:K,K208)</f>
        <v>0</v>
      </c>
    </row>
    <row r="209" spans="11:12" x14ac:dyDescent="0.25">
      <c r="K209" s="2" t="str">
        <f t="shared" si="3"/>
        <v>-</v>
      </c>
      <c r="L209" s="2">
        <f>COUNTIF('FUP Prazos'!K:K,K209)</f>
        <v>0</v>
      </c>
    </row>
    <row r="210" spans="11:12" x14ac:dyDescent="0.25">
      <c r="K210" s="2" t="str">
        <f t="shared" si="3"/>
        <v>-</v>
      </c>
      <c r="L210" s="2">
        <f>COUNTIF('FUP Prazos'!K:K,K210)</f>
        <v>0</v>
      </c>
    </row>
    <row r="211" spans="11:12" x14ac:dyDescent="0.25">
      <c r="K211" s="2" t="str">
        <f t="shared" si="3"/>
        <v>-</v>
      </c>
      <c r="L211" s="2">
        <f>COUNTIF('FUP Prazos'!K:K,K211)</f>
        <v>0</v>
      </c>
    </row>
    <row r="212" spans="11:12" x14ac:dyDescent="0.25">
      <c r="K212" s="2" t="str">
        <f t="shared" si="3"/>
        <v>-</v>
      </c>
      <c r="L212" s="2">
        <f>COUNTIF('FUP Prazos'!K:K,K212)</f>
        <v>0</v>
      </c>
    </row>
    <row r="213" spans="11:12" x14ac:dyDescent="0.25">
      <c r="K213" s="2" t="str">
        <f t="shared" si="3"/>
        <v>-</v>
      </c>
      <c r="L213" s="2">
        <f>COUNTIF('FUP Prazos'!K:K,K213)</f>
        <v>0</v>
      </c>
    </row>
    <row r="214" spans="11:12" x14ac:dyDescent="0.25">
      <c r="K214" s="2" t="str">
        <f t="shared" si="3"/>
        <v>-</v>
      </c>
      <c r="L214" s="2">
        <f>COUNTIF('FUP Prazos'!K:K,K214)</f>
        <v>0</v>
      </c>
    </row>
    <row r="215" spans="11:12" x14ac:dyDescent="0.25">
      <c r="K215" s="2" t="str">
        <f t="shared" si="3"/>
        <v>-</v>
      </c>
      <c r="L215" s="2">
        <f>COUNTIF('FUP Prazos'!K:K,K215)</f>
        <v>0</v>
      </c>
    </row>
    <row r="216" spans="11:12" x14ac:dyDescent="0.25">
      <c r="K216" s="2" t="str">
        <f t="shared" si="3"/>
        <v>-</v>
      </c>
      <c r="L216" s="2">
        <f>COUNTIF('FUP Prazos'!K:K,K216)</f>
        <v>0</v>
      </c>
    </row>
    <row r="217" spans="11:12" x14ac:dyDescent="0.25">
      <c r="K217" s="2" t="str">
        <f t="shared" si="3"/>
        <v>-</v>
      </c>
      <c r="L217" s="2">
        <f>COUNTIF('FUP Prazos'!K:K,K217)</f>
        <v>0</v>
      </c>
    </row>
    <row r="218" spans="11:12" x14ac:dyDescent="0.25">
      <c r="K218" s="2" t="str">
        <f t="shared" si="3"/>
        <v>-</v>
      </c>
      <c r="L218" s="2">
        <f>COUNTIF('FUP Prazos'!K:K,K218)</f>
        <v>0</v>
      </c>
    </row>
    <row r="219" spans="11:12" x14ac:dyDescent="0.25">
      <c r="K219" s="2" t="str">
        <f t="shared" si="3"/>
        <v>-</v>
      </c>
      <c r="L219" s="2">
        <f>COUNTIF('FUP Prazos'!K:K,K219)</f>
        <v>0</v>
      </c>
    </row>
    <row r="220" spans="11:12" x14ac:dyDescent="0.25">
      <c r="K220" s="2" t="str">
        <f t="shared" si="3"/>
        <v>-</v>
      </c>
      <c r="L220" s="2">
        <f>COUNTIF('FUP Prazos'!K:K,K220)</f>
        <v>0</v>
      </c>
    </row>
    <row r="221" spans="11:12" x14ac:dyDescent="0.25">
      <c r="K221" s="2" t="str">
        <f t="shared" si="3"/>
        <v>-</v>
      </c>
      <c r="L221" s="2">
        <f>COUNTIF('FUP Prazos'!K:K,K221)</f>
        <v>0</v>
      </c>
    </row>
    <row r="222" spans="11:12" x14ac:dyDescent="0.25">
      <c r="K222" s="2" t="str">
        <f t="shared" si="3"/>
        <v>-</v>
      </c>
      <c r="L222" s="2">
        <f>COUNTIF('FUP Prazos'!K:K,K222)</f>
        <v>0</v>
      </c>
    </row>
    <row r="223" spans="11:12" x14ac:dyDescent="0.25">
      <c r="K223" s="2" t="str">
        <f t="shared" si="3"/>
        <v>-</v>
      </c>
      <c r="L223" s="2">
        <f>COUNTIF('FUP Prazos'!K:K,K223)</f>
        <v>0</v>
      </c>
    </row>
    <row r="224" spans="11:12" x14ac:dyDescent="0.25">
      <c r="K224" s="2" t="str">
        <f t="shared" si="3"/>
        <v>-</v>
      </c>
      <c r="L224" s="2">
        <f>COUNTIF('FUP Prazos'!K:K,K224)</f>
        <v>0</v>
      </c>
    </row>
    <row r="225" spans="11:12" x14ac:dyDescent="0.25">
      <c r="K225" s="2" t="str">
        <f t="shared" si="3"/>
        <v>-</v>
      </c>
      <c r="L225" s="2">
        <f>COUNTIF('FUP Prazos'!K:K,K225)</f>
        <v>0</v>
      </c>
    </row>
    <row r="226" spans="11:12" x14ac:dyDescent="0.25">
      <c r="K226" s="2" t="str">
        <f t="shared" si="3"/>
        <v>-</v>
      </c>
      <c r="L226" s="2">
        <f>COUNTIF('FUP Prazos'!K:K,K226)</f>
        <v>0</v>
      </c>
    </row>
    <row r="227" spans="11:12" x14ac:dyDescent="0.25">
      <c r="K227" s="2" t="str">
        <f t="shared" si="3"/>
        <v>-</v>
      </c>
      <c r="L227" s="2">
        <f>COUNTIF('FUP Prazos'!K:K,K227)</f>
        <v>0</v>
      </c>
    </row>
    <row r="228" spans="11:12" x14ac:dyDescent="0.25">
      <c r="K228" s="2" t="str">
        <f t="shared" si="3"/>
        <v>-</v>
      </c>
      <c r="L228" s="2">
        <f>COUNTIF('FUP Prazos'!K:K,K228)</f>
        <v>0</v>
      </c>
    </row>
    <row r="229" spans="11:12" x14ac:dyDescent="0.25">
      <c r="K229" s="2" t="str">
        <f t="shared" si="3"/>
        <v>-</v>
      </c>
      <c r="L229" s="2">
        <f>COUNTIF('FUP Prazos'!K:K,K229)</f>
        <v>0</v>
      </c>
    </row>
    <row r="230" spans="11:12" x14ac:dyDescent="0.25">
      <c r="K230" s="2" t="str">
        <f t="shared" si="3"/>
        <v>-</v>
      </c>
      <c r="L230" s="2">
        <f>COUNTIF('FUP Prazos'!K:K,K230)</f>
        <v>0</v>
      </c>
    </row>
    <row r="231" spans="11:12" x14ac:dyDescent="0.25">
      <c r="K231" s="2" t="str">
        <f t="shared" si="3"/>
        <v>-</v>
      </c>
      <c r="L231" s="2">
        <f>COUNTIF('FUP Prazos'!K:K,K231)</f>
        <v>0</v>
      </c>
    </row>
    <row r="232" spans="11:12" x14ac:dyDescent="0.25">
      <c r="K232" s="2" t="str">
        <f t="shared" si="3"/>
        <v>-</v>
      </c>
      <c r="L232" s="2">
        <f>COUNTIF('FUP Prazos'!K:K,K232)</f>
        <v>0</v>
      </c>
    </row>
    <row r="233" spans="11:12" x14ac:dyDescent="0.25">
      <c r="K233" s="2" t="str">
        <f t="shared" si="3"/>
        <v>-</v>
      </c>
      <c r="L233" s="2">
        <f>COUNTIF('FUP Prazos'!K:K,K233)</f>
        <v>0</v>
      </c>
    </row>
    <row r="234" spans="11:12" x14ac:dyDescent="0.25">
      <c r="K234" s="2" t="str">
        <f t="shared" si="3"/>
        <v>-</v>
      </c>
      <c r="L234" s="2">
        <f>COUNTIF('FUP Prazos'!K:K,K234)</f>
        <v>0</v>
      </c>
    </row>
    <row r="235" spans="11:12" x14ac:dyDescent="0.25">
      <c r="K235" s="2" t="str">
        <f t="shared" si="3"/>
        <v>-</v>
      </c>
      <c r="L235" s="2">
        <f>COUNTIF('FUP Prazos'!K:K,K235)</f>
        <v>0</v>
      </c>
    </row>
    <row r="236" spans="11:12" x14ac:dyDescent="0.25">
      <c r="K236" s="2" t="str">
        <f t="shared" si="3"/>
        <v>-</v>
      </c>
      <c r="L236" s="2">
        <f>COUNTIF('FUP Prazos'!K:K,K236)</f>
        <v>0</v>
      </c>
    </row>
    <row r="237" spans="11:12" x14ac:dyDescent="0.25">
      <c r="K237" s="2" t="str">
        <f t="shared" si="3"/>
        <v>-</v>
      </c>
      <c r="L237" s="2">
        <f>COUNTIF('FUP Prazos'!K:K,K237)</f>
        <v>0</v>
      </c>
    </row>
    <row r="238" spans="11:12" x14ac:dyDescent="0.25">
      <c r="K238" s="2" t="str">
        <f t="shared" si="3"/>
        <v>-</v>
      </c>
      <c r="L238" s="2">
        <f>COUNTIF('FUP Prazos'!K:K,K238)</f>
        <v>0</v>
      </c>
    </row>
    <row r="239" spans="11:12" x14ac:dyDescent="0.25">
      <c r="K239" s="2" t="str">
        <f t="shared" si="3"/>
        <v>-</v>
      </c>
      <c r="L239" s="2">
        <f>COUNTIF('FUP Prazos'!K:K,K239)</f>
        <v>0</v>
      </c>
    </row>
    <row r="240" spans="11:12" x14ac:dyDescent="0.25">
      <c r="K240" s="2" t="str">
        <f t="shared" si="3"/>
        <v>-</v>
      </c>
      <c r="L240" s="2">
        <f>COUNTIF('FUP Prazos'!K:K,K240)</f>
        <v>0</v>
      </c>
    </row>
    <row r="241" spans="11:12" x14ac:dyDescent="0.25">
      <c r="K241" s="2" t="str">
        <f t="shared" si="3"/>
        <v>-</v>
      </c>
      <c r="L241" s="2">
        <f>COUNTIF('FUP Prazos'!K:K,K241)</f>
        <v>0</v>
      </c>
    </row>
    <row r="242" spans="11:12" x14ac:dyDescent="0.25">
      <c r="K242" s="2" t="str">
        <f t="shared" si="3"/>
        <v>-</v>
      </c>
      <c r="L242" s="2">
        <f>COUNTIF('FUP Prazos'!K:K,K242)</f>
        <v>0</v>
      </c>
    </row>
    <row r="243" spans="11:12" x14ac:dyDescent="0.25">
      <c r="K243" s="2" t="str">
        <f t="shared" si="3"/>
        <v>-</v>
      </c>
      <c r="L243" s="2">
        <f>COUNTIF('FUP Prazos'!K:K,K243)</f>
        <v>0</v>
      </c>
    </row>
    <row r="244" spans="11:12" x14ac:dyDescent="0.25">
      <c r="K244" s="2" t="str">
        <f t="shared" si="3"/>
        <v>-</v>
      </c>
      <c r="L244" s="2">
        <f>COUNTIF('FUP Prazos'!K:K,K244)</f>
        <v>0</v>
      </c>
    </row>
    <row r="245" spans="11:12" x14ac:dyDescent="0.25">
      <c r="K245" s="2" t="str">
        <f t="shared" si="3"/>
        <v>-</v>
      </c>
      <c r="L245" s="2">
        <f>COUNTIF('FUP Prazos'!K:K,K245)</f>
        <v>0</v>
      </c>
    </row>
    <row r="246" spans="11:12" x14ac:dyDescent="0.25">
      <c r="K246" s="2" t="str">
        <f t="shared" si="3"/>
        <v>-</v>
      </c>
      <c r="L246" s="2">
        <f>COUNTIF('FUP Prazos'!K:K,K246)</f>
        <v>0</v>
      </c>
    </row>
    <row r="247" spans="11:12" x14ac:dyDescent="0.25">
      <c r="K247" s="2" t="str">
        <f t="shared" si="3"/>
        <v>-</v>
      </c>
      <c r="L247" s="2">
        <f>COUNTIF('FUP Prazos'!K:K,K247)</f>
        <v>0</v>
      </c>
    </row>
    <row r="248" spans="11:12" x14ac:dyDescent="0.25">
      <c r="K248" s="2" t="str">
        <f t="shared" si="3"/>
        <v>-</v>
      </c>
      <c r="L248" s="2">
        <f>COUNTIF('FUP Prazos'!K:K,K248)</f>
        <v>0</v>
      </c>
    </row>
    <row r="249" spans="11:12" x14ac:dyDescent="0.25">
      <c r="K249" s="2" t="str">
        <f t="shared" si="3"/>
        <v>-</v>
      </c>
      <c r="L249" s="2">
        <f>COUNTIF('FUP Prazos'!K:K,K249)</f>
        <v>0</v>
      </c>
    </row>
    <row r="250" spans="11:12" x14ac:dyDescent="0.25">
      <c r="K250" s="2" t="str">
        <f t="shared" si="3"/>
        <v>-</v>
      </c>
      <c r="L250" s="2">
        <f>COUNTIF('FUP Prazos'!K:K,K250)</f>
        <v>0</v>
      </c>
    </row>
    <row r="251" spans="11:12" x14ac:dyDescent="0.25">
      <c r="K251" s="2" t="str">
        <f t="shared" si="3"/>
        <v>-</v>
      </c>
      <c r="L251" s="2">
        <f>COUNTIF('FUP Prazos'!K:K,K251)</f>
        <v>0</v>
      </c>
    </row>
    <row r="252" spans="11:12" x14ac:dyDescent="0.25">
      <c r="K252" s="2" t="str">
        <f t="shared" si="3"/>
        <v>-</v>
      </c>
      <c r="L252" s="2">
        <f>COUNTIF('FUP Prazos'!K:K,K252)</f>
        <v>0</v>
      </c>
    </row>
    <row r="253" spans="11:12" x14ac:dyDescent="0.25">
      <c r="K253" s="2" t="str">
        <f t="shared" si="3"/>
        <v>-</v>
      </c>
      <c r="L253" s="2">
        <f>COUNTIF('FUP Prazos'!K:K,K253)</f>
        <v>0</v>
      </c>
    </row>
    <row r="254" spans="11:12" x14ac:dyDescent="0.25">
      <c r="K254" s="2" t="str">
        <f t="shared" si="3"/>
        <v>-</v>
      </c>
      <c r="L254" s="2">
        <f>COUNTIF('FUP Prazos'!K:K,K254)</f>
        <v>0</v>
      </c>
    </row>
    <row r="255" spans="11:12" x14ac:dyDescent="0.25">
      <c r="K255" s="2" t="str">
        <f t="shared" si="3"/>
        <v>-</v>
      </c>
      <c r="L255" s="2">
        <f>COUNTIF('FUP Prazos'!K:K,K255)</f>
        <v>0</v>
      </c>
    </row>
    <row r="256" spans="11:12" x14ac:dyDescent="0.25">
      <c r="K256" s="2" t="str">
        <f t="shared" ref="K256:K319" si="4">C256&amp;"-"&amp;A256</f>
        <v>-</v>
      </c>
      <c r="L256" s="2">
        <f>COUNTIF('FUP Prazos'!K:K,K256)</f>
        <v>0</v>
      </c>
    </row>
    <row r="257" spans="11:12" x14ac:dyDescent="0.25">
      <c r="K257" s="2" t="str">
        <f t="shared" si="4"/>
        <v>-</v>
      </c>
      <c r="L257" s="2">
        <f>COUNTIF('FUP Prazos'!K:K,K257)</f>
        <v>0</v>
      </c>
    </row>
    <row r="258" spans="11:12" x14ac:dyDescent="0.25">
      <c r="K258" s="2" t="str">
        <f t="shared" si="4"/>
        <v>-</v>
      </c>
      <c r="L258" s="2">
        <f>COUNTIF('FUP Prazos'!K:K,K258)</f>
        <v>0</v>
      </c>
    </row>
    <row r="259" spans="11:12" x14ac:dyDescent="0.25">
      <c r="K259" s="2" t="str">
        <f t="shared" si="4"/>
        <v>-</v>
      </c>
      <c r="L259" s="2">
        <f>COUNTIF('FUP Prazos'!K:K,K259)</f>
        <v>0</v>
      </c>
    </row>
    <row r="260" spans="11:12" x14ac:dyDescent="0.25">
      <c r="K260" s="2" t="str">
        <f t="shared" si="4"/>
        <v>-</v>
      </c>
      <c r="L260" s="2">
        <f>COUNTIF('FUP Prazos'!K:K,K260)</f>
        <v>0</v>
      </c>
    </row>
    <row r="261" spans="11:12" x14ac:dyDescent="0.25">
      <c r="K261" s="2" t="str">
        <f t="shared" si="4"/>
        <v>-</v>
      </c>
      <c r="L261" s="2">
        <f>COUNTIF('FUP Prazos'!K:K,K261)</f>
        <v>0</v>
      </c>
    </row>
    <row r="262" spans="11:12" x14ac:dyDescent="0.25">
      <c r="K262" s="2" t="str">
        <f t="shared" si="4"/>
        <v>-</v>
      </c>
      <c r="L262" s="2">
        <f>COUNTIF('FUP Prazos'!K:K,K262)</f>
        <v>0</v>
      </c>
    </row>
    <row r="263" spans="11:12" x14ac:dyDescent="0.25">
      <c r="K263" s="2" t="str">
        <f t="shared" si="4"/>
        <v>-</v>
      </c>
      <c r="L263" s="2">
        <f>COUNTIF('FUP Prazos'!K:K,K263)</f>
        <v>0</v>
      </c>
    </row>
    <row r="264" spans="11:12" x14ac:dyDescent="0.25">
      <c r="K264" s="2" t="str">
        <f t="shared" si="4"/>
        <v>-</v>
      </c>
      <c r="L264" s="2">
        <f>COUNTIF('FUP Prazos'!K:K,K264)</f>
        <v>0</v>
      </c>
    </row>
    <row r="265" spans="11:12" x14ac:dyDescent="0.25">
      <c r="K265" s="2" t="str">
        <f t="shared" si="4"/>
        <v>-</v>
      </c>
      <c r="L265" s="2">
        <f>COUNTIF('FUP Prazos'!K:K,K265)</f>
        <v>0</v>
      </c>
    </row>
    <row r="266" spans="11:12" x14ac:dyDescent="0.25">
      <c r="K266" s="2" t="str">
        <f t="shared" si="4"/>
        <v>-</v>
      </c>
      <c r="L266" s="2">
        <f>COUNTIF('FUP Prazos'!K:K,K266)</f>
        <v>0</v>
      </c>
    </row>
    <row r="267" spans="11:12" x14ac:dyDescent="0.25">
      <c r="K267" s="2" t="str">
        <f t="shared" si="4"/>
        <v>-</v>
      </c>
      <c r="L267" s="2">
        <f>COUNTIF('FUP Prazos'!K:K,K267)</f>
        <v>0</v>
      </c>
    </row>
    <row r="268" spans="11:12" x14ac:dyDescent="0.25">
      <c r="K268" s="2" t="str">
        <f t="shared" si="4"/>
        <v>-</v>
      </c>
      <c r="L268" s="2">
        <f>COUNTIF('FUP Prazos'!K:K,K268)</f>
        <v>0</v>
      </c>
    </row>
    <row r="269" spans="11:12" x14ac:dyDescent="0.25">
      <c r="K269" s="2" t="str">
        <f t="shared" si="4"/>
        <v>-</v>
      </c>
      <c r="L269" s="2">
        <f>COUNTIF('FUP Prazos'!K:K,K269)</f>
        <v>0</v>
      </c>
    </row>
    <row r="270" spans="11:12" x14ac:dyDescent="0.25">
      <c r="K270" s="2" t="str">
        <f t="shared" si="4"/>
        <v>-</v>
      </c>
      <c r="L270" s="2">
        <f>COUNTIF('FUP Prazos'!K:K,K270)</f>
        <v>0</v>
      </c>
    </row>
    <row r="271" spans="11:12" x14ac:dyDescent="0.25">
      <c r="K271" s="2" t="str">
        <f t="shared" si="4"/>
        <v>-</v>
      </c>
      <c r="L271" s="2">
        <f>COUNTIF('FUP Prazos'!K:K,K271)</f>
        <v>0</v>
      </c>
    </row>
    <row r="272" spans="11:12" x14ac:dyDescent="0.25">
      <c r="K272" s="2" t="str">
        <f t="shared" si="4"/>
        <v>-</v>
      </c>
      <c r="L272" s="2">
        <f>COUNTIF('FUP Prazos'!K:K,K272)</f>
        <v>0</v>
      </c>
    </row>
    <row r="273" spans="11:12" x14ac:dyDescent="0.25">
      <c r="K273" s="2" t="str">
        <f t="shared" si="4"/>
        <v>-</v>
      </c>
      <c r="L273" s="2">
        <f>COUNTIF('FUP Prazos'!K:K,K273)</f>
        <v>0</v>
      </c>
    </row>
    <row r="274" spans="11:12" x14ac:dyDescent="0.25">
      <c r="K274" s="2" t="str">
        <f t="shared" si="4"/>
        <v>-</v>
      </c>
      <c r="L274" s="2">
        <f>COUNTIF('FUP Prazos'!K:K,K274)</f>
        <v>0</v>
      </c>
    </row>
    <row r="275" spans="11:12" x14ac:dyDescent="0.25">
      <c r="K275" s="2" t="str">
        <f t="shared" si="4"/>
        <v>-</v>
      </c>
      <c r="L275" s="2">
        <f>COUNTIF('FUP Prazos'!K:K,K275)</f>
        <v>0</v>
      </c>
    </row>
    <row r="276" spans="11:12" x14ac:dyDescent="0.25">
      <c r="K276" s="2" t="str">
        <f t="shared" si="4"/>
        <v>-</v>
      </c>
      <c r="L276" s="2">
        <f>COUNTIF('FUP Prazos'!K:K,K276)</f>
        <v>0</v>
      </c>
    </row>
    <row r="277" spans="11:12" x14ac:dyDescent="0.25">
      <c r="K277" s="2" t="str">
        <f t="shared" si="4"/>
        <v>-</v>
      </c>
      <c r="L277" s="2">
        <f>COUNTIF('FUP Prazos'!K:K,K277)</f>
        <v>0</v>
      </c>
    </row>
    <row r="278" spans="11:12" x14ac:dyDescent="0.25">
      <c r="K278" s="2" t="str">
        <f t="shared" si="4"/>
        <v>-</v>
      </c>
      <c r="L278" s="2">
        <f>COUNTIF('FUP Prazos'!K:K,K278)</f>
        <v>0</v>
      </c>
    </row>
    <row r="279" spans="11:12" x14ac:dyDescent="0.25">
      <c r="K279" s="2" t="str">
        <f t="shared" si="4"/>
        <v>-</v>
      </c>
      <c r="L279" s="2">
        <f>COUNTIF('FUP Prazos'!K:K,K279)</f>
        <v>0</v>
      </c>
    </row>
    <row r="280" spans="11:12" x14ac:dyDescent="0.25">
      <c r="K280" s="2" t="str">
        <f t="shared" si="4"/>
        <v>-</v>
      </c>
      <c r="L280" s="2">
        <f>COUNTIF('FUP Prazos'!K:K,K280)</f>
        <v>0</v>
      </c>
    </row>
    <row r="281" spans="11:12" x14ac:dyDescent="0.25">
      <c r="K281" s="2" t="str">
        <f t="shared" si="4"/>
        <v>-</v>
      </c>
      <c r="L281" s="2">
        <f>COUNTIF('FUP Prazos'!K:K,K281)</f>
        <v>0</v>
      </c>
    </row>
    <row r="282" spans="11:12" x14ac:dyDescent="0.25">
      <c r="K282" s="2" t="str">
        <f t="shared" si="4"/>
        <v>-</v>
      </c>
      <c r="L282" s="2">
        <f>COUNTIF('FUP Prazos'!K:K,K282)</f>
        <v>0</v>
      </c>
    </row>
    <row r="283" spans="11:12" x14ac:dyDescent="0.25">
      <c r="K283" s="2" t="str">
        <f t="shared" si="4"/>
        <v>-</v>
      </c>
      <c r="L283" s="2">
        <f>COUNTIF('FUP Prazos'!K:K,K283)</f>
        <v>0</v>
      </c>
    </row>
    <row r="284" spans="11:12" x14ac:dyDescent="0.25">
      <c r="K284" s="2" t="str">
        <f t="shared" si="4"/>
        <v>-</v>
      </c>
      <c r="L284" s="2">
        <f>COUNTIF('FUP Prazos'!K:K,K284)</f>
        <v>0</v>
      </c>
    </row>
    <row r="285" spans="11:12" x14ac:dyDescent="0.25">
      <c r="K285" s="2" t="str">
        <f t="shared" si="4"/>
        <v>-</v>
      </c>
      <c r="L285" s="2">
        <f>COUNTIF('FUP Prazos'!K:K,K285)</f>
        <v>0</v>
      </c>
    </row>
    <row r="286" spans="11:12" x14ac:dyDescent="0.25">
      <c r="K286" s="2" t="str">
        <f t="shared" si="4"/>
        <v>-</v>
      </c>
      <c r="L286" s="2">
        <f>COUNTIF('FUP Prazos'!K:K,K286)</f>
        <v>0</v>
      </c>
    </row>
    <row r="287" spans="11:12" x14ac:dyDescent="0.25">
      <c r="K287" s="2" t="str">
        <f t="shared" si="4"/>
        <v>-</v>
      </c>
      <c r="L287" s="2">
        <f>COUNTIF('FUP Prazos'!K:K,K287)</f>
        <v>0</v>
      </c>
    </row>
    <row r="288" spans="11:12" x14ac:dyDescent="0.25">
      <c r="K288" s="2" t="str">
        <f t="shared" si="4"/>
        <v>-</v>
      </c>
      <c r="L288" s="2">
        <f>COUNTIF('FUP Prazos'!K:K,K288)</f>
        <v>0</v>
      </c>
    </row>
    <row r="289" spans="11:12" x14ac:dyDescent="0.25">
      <c r="K289" s="2" t="str">
        <f t="shared" si="4"/>
        <v>-</v>
      </c>
      <c r="L289" s="2">
        <f>COUNTIF('FUP Prazos'!K:K,K289)</f>
        <v>0</v>
      </c>
    </row>
    <row r="290" spans="11:12" x14ac:dyDescent="0.25">
      <c r="K290" s="2" t="str">
        <f t="shared" si="4"/>
        <v>-</v>
      </c>
      <c r="L290" s="2">
        <f>COUNTIF('FUP Prazos'!K:K,K290)</f>
        <v>0</v>
      </c>
    </row>
    <row r="291" spans="11:12" x14ac:dyDescent="0.25">
      <c r="K291" s="2" t="str">
        <f t="shared" si="4"/>
        <v>-</v>
      </c>
      <c r="L291" s="2">
        <f>COUNTIF('FUP Prazos'!K:K,K291)</f>
        <v>0</v>
      </c>
    </row>
    <row r="292" spans="11:12" x14ac:dyDescent="0.25">
      <c r="K292" s="2" t="str">
        <f t="shared" si="4"/>
        <v>-</v>
      </c>
      <c r="L292" s="2">
        <f>COUNTIF('FUP Prazos'!K:K,K292)</f>
        <v>0</v>
      </c>
    </row>
    <row r="293" spans="11:12" x14ac:dyDescent="0.25">
      <c r="K293" s="2" t="str">
        <f t="shared" si="4"/>
        <v>-</v>
      </c>
      <c r="L293" s="2">
        <f>COUNTIF('FUP Prazos'!K:K,K293)</f>
        <v>0</v>
      </c>
    </row>
    <row r="294" spans="11:12" x14ac:dyDescent="0.25">
      <c r="K294" s="2" t="str">
        <f t="shared" si="4"/>
        <v>-</v>
      </c>
      <c r="L294" s="2">
        <f>COUNTIF('FUP Prazos'!K:K,K294)</f>
        <v>0</v>
      </c>
    </row>
    <row r="295" spans="11:12" x14ac:dyDescent="0.25">
      <c r="K295" s="2" t="str">
        <f t="shared" si="4"/>
        <v>-</v>
      </c>
      <c r="L295" s="2">
        <f>COUNTIF('FUP Prazos'!K:K,K295)</f>
        <v>0</v>
      </c>
    </row>
    <row r="296" spans="11:12" x14ac:dyDescent="0.25">
      <c r="K296" s="2" t="str">
        <f t="shared" si="4"/>
        <v>-</v>
      </c>
      <c r="L296" s="2">
        <f>COUNTIF('FUP Prazos'!K:K,K296)</f>
        <v>0</v>
      </c>
    </row>
    <row r="297" spans="11:12" x14ac:dyDescent="0.25">
      <c r="K297" s="2" t="str">
        <f t="shared" si="4"/>
        <v>-</v>
      </c>
      <c r="L297" s="2">
        <f>COUNTIF('FUP Prazos'!K:K,K297)</f>
        <v>0</v>
      </c>
    </row>
    <row r="298" spans="11:12" x14ac:dyDescent="0.25">
      <c r="K298" s="2" t="str">
        <f t="shared" si="4"/>
        <v>-</v>
      </c>
      <c r="L298" s="2">
        <f>COUNTIF('FUP Prazos'!K:K,K298)</f>
        <v>0</v>
      </c>
    </row>
    <row r="299" spans="11:12" x14ac:dyDescent="0.25">
      <c r="K299" s="2" t="str">
        <f t="shared" si="4"/>
        <v>-</v>
      </c>
      <c r="L299" s="2">
        <f>COUNTIF('FUP Prazos'!K:K,K299)</f>
        <v>0</v>
      </c>
    </row>
    <row r="300" spans="11:12" x14ac:dyDescent="0.25">
      <c r="K300" s="2" t="str">
        <f t="shared" si="4"/>
        <v>-</v>
      </c>
      <c r="L300" s="2">
        <f>COUNTIF('FUP Prazos'!K:K,K300)</f>
        <v>0</v>
      </c>
    </row>
    <row r="301" spans="11:12" x14ac:dyDescent="0.25">
      <c r="K301" s="2" t="str">
        <f t="shared" si="4"/>
        <v>-</v>
      </c>
      <c r="L301" s="2">
        <f>COUNTIF('FUP Prazos'!K:K,K301)</f>
        <v>0</v>
      </c>
    </row>
    <row r="302" spans="11:12" x14ac:dyDescent="0.25">
      <c r="K302" s="2" t="str">
        <f t="shared" si="4"/>
        <v>-</v>
      </c>
      <c r="L302" s="2">
        <f>COUNTIF('FUP Prazos'!K:K,K302)</f>
        <v>0</v>
      </c>
    </row>
    <row r="303" spans="11:12" x14ac:dyDescent="0.25">
      <c r="K303" s="2" t="str">
        <f t="shared" si="4"/>
        <v>-</v>
      </c>
      <c r="L303" s="2">
        <f>COUNTIF('FUP Prazos'!K:K,K303)</f>
        <v>0</v>
      </c>
    </row>
    <row r="304" spans="11:12" x14ac:dyDescent="0.25">
      <c r="K304" s="2" t="str">
        <f t="shared" si="4"/>
        <v>-</v>
      </c>
      <c r="L304" s="2">
        <f>COUNTIF('FUP Prazos'!K:K,K304)</f>
        <v>0</v>
      </c>
    </row>
    <row r="305" spans="11:12" x14ac:dyDescent="0.25">
      <c r="K305" s="2" t="str">
        <f t="shared" si="4"/>
        <v>-</v>
      </c>
      <c r="L305" s="2">
        <f>COUNTIF('FUP Prazos'!K:K,K305)</f>
        <v>0</v>
      </c>
    </row>
    <row r="306" spans="11:12" x14ac:dyDescent="0.25">
      <c r="K306" s="2" t="str">
        <f t="shared" si="4"/>
        <v>-</v>
      </c>
      <c r="L306" s="2">
        <f>COUNTIF('FUP Prazos'!K:K,K306)</f>
        <v>0</v>
      </c>
    </row>
    <row r="307" spans="11:12" x14ac:dyDescent="0.25">
      <c r="K307" s="2" t="str">
        <f t="shared" si="4"/>
        <v>-</v>
      </c>
      <c r="L307" s="2">
        <f>COUNTIF('FUP Prazos'!K:K,K307)</f>
        <v>0</v>
      </c>
    </row>
    <row r="308" spans="11:12" x14ac:dyDescent="0.25">
      <c r="K308" s="2" t="str">
        <f t="shared" si="4"/>
        <v>-</v>
      </c>
      <c r="L308" s="2">
        <f>COUNTIF('FUP Prazos'!K:K,K308)</f>
        <v>0</v>
      </c>
    </row>
    <row r="309" spans="11:12" x14ac:dyDescent="0.25">
      <c r="K309" s="2" t="str">
        <f t="shared" si="4"/>
        <v>-</v>
      </c>
      <c r="L309" s="2">
        <f>COUNTIF('FUP Prazos'!K:K,K309)</f>
        <v>0</v>
      </c>
    </row>
    <row r="310" spans="11:12" x14ac:dyDescent="0.25">
      <c r="K310" s="2" t="str">
        <f t="shared" si="4"/>
        <v>-</v>
      </c>
      <c r="L310" s="2">
        <f>COUNTIF('FUP Prazos'!K:K,K310)</f>
        <v>0</v>
      </c>
    </row>
    <row r="311" spans="11:12" x14ac:dyDescent="0.25">
      <c r="K311" s="2" t="str">
        <f t="shared" si="4"/>
        <v>-</v>
      </c>
      <c r="L311" s="2">
        <f>COUNTIF('FUP Prazos'!K:K,K311)</f>
        <v>0</v>
      </c>
    </row>
    <row r="312" spans="11:12" x14ac:dyDescent="0.25">
      <c r="K312" s="2" t="str">
        <f t="shared" si="4"/>
        <v>-</v>
      </c>
      <c r="L312" s="2">
        <f>COUNTIF('FUP Prazos'!K:K,K312)</f>
        <v>0</v>
      </c>
    </row>
    <row r="313" spans="11:12" x14ac:dyDescent="0.25">
      <c r="K313" s="2" t="str">
        <f t="shared" si="4"/>
        <v>-</v>
      </c>
      <c r="L313" s="2">
        <f>COUNTIF('FUP Prazos'!K:K,K313)</f>
        <v>0</v>
      </c>
    </row>
    <row r="314" spans="11:12" x14ac:dyDescent="0.25">
      <c r="K314" s="2" t="str">
        <f t="shared" si="4"/>
        <v>-</v>
      </c>
      <c r="L314" s="2">
        <f>COUNTIF('FUP Prazos'!K:K,K314)</f>
        <v>0</v>
      </c>
    </row>
    <row r="315" spans="11:12" x14ac:dyDescent="0.25">
      <c r="K315" s="2" t="str">
        <f t="shared" si="4"/>
        <v>-</v>
      </c>
      <c r="L315" s="2">
        <f>COUNTIF('FUP Prazos'!K:K,K315)</f>
        <v>0</v>
      </c>
    </row>
    <row r="316" spans="11:12" x14ac:dyDescent="0.25">
      <c r="K316" s="2" t="str">
        <f t="shared" si="4"/>
        <v>-</v>
      </c>
      <c r="L316" s="2">
        <f>COUNTIF('FUP Prazos'!K:K,K316)</f>
        <v>0</v>
      </c>
    </row>
    <row r="317" spans="11:12" x14ac:dyDescent="0.25">
      <c r="K317" s="2" t="str">
        <f t="shared" si="4"/>
        <v>-</v>
      </c>
      <c r="L317" s="2">
        <f>COUNTIF('FUP Prazos'!K:K,K317)</f>
        <v>0</v>
      </c>
    </row>
    <row r="318" spans="11:12" x14ac:dyDescent="0.25">
      <c r="K318" s="2" t="str">
        <f t="shared" si="4"/>
        <v>-</v>
      </c>
      <c r="L318" s="2">
        <f>COUNTIF('FUP Prazos'!K:K,K318)</f>
        <v>0</v>
      </c>
    </row>
    <row r="319" spans="11:12" x14ac:dyDescent="0.25">
      <c r="K319" s="2" t="str">
        <f t="shared" si="4"/>
        <v>-</v>
      </c>
      <c r="L319" s="2">
        <f>COUNTIF('FUP Prazos'!K:K,K319)</f>
        <v>0</v>
      </c>
    </row>
    <row r="320" spans="11:12" x14ac:dyDescent="0.25">
      <c r="K320" s="2" t="str">
        <f t="shared" ref="K320:K383" si="5">C320&amp;"-"&amp;A320</f>
        <v>-</v>
      </c>
      <c r="L320" s="2">
        <f>COUNTIF('FUP Prazos'!K:K,K320)</f>
        <v>0</v>
      </c>
    </row>
    <row r="321" spans="11:12" x14ac:dyDescent="0.25">
      <c r="K321" s="2" t="str">
        <f t="shared" si="5"/>
        <v>-</v>
      </c>
      <c r="L321" s="2">
        <f>COUNTIF('FUP Prazos'!K:K,K321)</f>
        <v>0</v>
      </c>
    </row>
    <row r="322" spans="11:12" x14ac:dyDescent="0.25">
      <c r="K322" s="2" t="str">
        <f t="shared" si="5"/>
        <v>-</v>
      </c>
      <c r="L322" s="2">
        <f>COUNTIF('FUP Prazos'!K:K,K322)</f>
        <v>0</v>
      </c>
    </row>
    <row r="323" spans="11:12" x14ac:dyDescent="0.25">
      <c r="K323" s="2" t="str">
        <f t="shared" si="5"/>
        <v>-</v>
      </c>
      <c r="L323" s="2">
        <f>COUNTIF('FUP Prazos'!K:K,K323)</f>
        <v>0</v>
      </c>
    </row>
    <row r="324" spans="11:12" x14ac:dyDescent="0.25">
      <c r="K324" s="2" t="str">
        <f t="shared" si="5"/>
        <v>-</v>
      </c>
      <c r="L324" s="2">
        <f>COUNTIF('FUP Prazos'!K:K,K324)</f>
        <v>0</v>
      </c>
    </row>
    <row r="325" spans="11:12" x14ac:dyDescent="0.25">
      <c r="K325" s="2" t="str">
        <f t="shared" si="5"/>
        <v>-</v>
      </c>
      <c r="L325" s="2">
        <f>COUNTIF('FUP Prazos'!K:K,K325)</f>
        <v>0</v>
      </c>
    </row>
    <row r="326" spans="11:12" x14ac:dyDescent="0.25">
      <c r="K326" s="2" t="str">
        <f t="shared" si="5"/>
        <v>-</v>
      </c>
      <c r="L326" s="2">
        <f>COUNTIF('FUP Prazos'!K:K,K326)</f>
        <v>0</v>
      </c>
    </row>
    <row r="327" spans="11:12" x14ac:dyDescent="0.25">
      <c r="K327" s="2" t="str">
        <f t="shared" si="5"/>
        <v>-</v>
      </c>
      <c r="L327" s="2">
        <f>COUNTIF('FUP Prazos'!K:K,K327)</f>
        <v>0</v>
      </c>
    </row>
    <row r="328" spans="11:12" x14ac:dyDescent="0.25">
      <c r="K328" s="2" t="str">
        <f t="shared" si="5"/>
        <v>-</v>
      </c>
      <c r="L328" s="2">
        <f>COUNTIF('FUP Prazos'!K:K,K328)</f>
        <v>0</v>
      </c>
    </row>
    <row r="329" spans="11:12" x14ac:dyDescent="0.25">
      <c r="K329" s="2" t="str">
        <f t="shared" si="5"/>
        <v>-</v>
      </c>
      <c r="L329" s="2">
        <f>COUNTIF('FUP Prazos'!K:K,K329)</f>
        <v>0</v>
      </c>
    </row>
    <row r="330" spans="11:12" x14ac:dyDescent="0.25">
      <c r="K330" s="2" t="str">
        <f t="shared" si="5"/>
        <v>-</v>
      </c>
      <c r="L330" s="2">
        <f>COUNTIF('FUP Prazos'!K:K,K330)</f>
        <v>0</v>
      </c>
    </row>
    <row r="331" spans="11:12" x14ac:dyDescent="0.25">
      <c r="K331" s="2" t="str">
        <f t="shared" si="5"/>
        <v>-</v>
      </c>
      <c r="L331" s="2">
        <f>COUNTIF('FUP Prazos'!K:K,K331)</f>
        <v>0</v>
      </c>
    </row>
    <row r="332" spans="11:12" x14ac:dyDescent="0.25">
      <c r="K332" s="2" t="str">
        <f t="shared" si="5"/>
        <v>-</v>
      </c>
      <c r="L332" s="2">
        <f>COUNTIF('FUP Prazos'!K:K,K332)</f>
        <v>0</v>
      </c>
    </row>
    <row r="333" spans="11:12" x14ac:dyDescent="0.25">
      <c r="K333" s="2" t="str">
        <f t="shared" si="5"/>
        <v>-</v>
      </c>
      <c r="L333" s="2">
        <f>COUNTIF('FUP Prazos'!K:K,K333)</f>
        <v>0</v>
      </c>
    </row>
    <row r="334" spans="11:12" x14ac:dyDescent="0.25">
      <c r="K334" s="2" t="str">
        <f t="shared" si="5"/>
        <v>-</v>
      </c>
      <c r="L334" s="2">
        <f>COUNTIF('FUP Prazos'!K:K,K334)</f>
        <v>0</v>
      </c>
    </row>
    <row r="335" spans="11:12" x14ac:dyDescent="0.25">
      <c r="K335" s="2" t="str">
        <f t="shared" si="5"/>
        <v>-</v>
      </c>
      <c r="L335" s="2">
        <f>COUNTIF('FUP Prazos'!K:K,K335)</f>
        <v>0</v>
      </c>
    </row>
    <row r="336" spans="11:12" x14ac:dyDescent="0.25">
      <c r="K336" s="2" t="str">
        <f t="shared" si="5"/>
        <v>-</v>
      </c>
      <c r="L336" s="2">
        <f>COUNTIF('FUP Prazos'!K:K,K336)</f>
        <v>0</v>
      </c>
    </row>
    <row r="337" spans="11:12" x14ac:dyDescent="0.25">
      <c r="K337" s="2" t="str">
        <f t="shared" si="5"/>
        <v>-</v>
      </c>
      <c r="L337" s="2">
        <f>COUNTIF('FUP Prazos'!K:K,K337)</f>
        <v>0</v>
      </c>
    </row>
    <row r="338" spans="11:12" x14ac:dyDescent="0.25">
      <c r="K338" s="2" t="str">
        <f t="shared" si="5"/>
        <v>-</v>
      </c>
      <c r="L338" s="2">
        <f>COUNTIF('FUP Prazos'!K:K,K338)</f>
        <v>0</v>
      </c>
    </row>
    <row r="339" spans="11:12" x14ac:dyDescent="0.25">
      <c r="K339" s="2" t="str">
        <f t="shared" si="5"/>
        <v>-</v>
      </c>
      <c r="L339" s="2">
        <f>COUNTIF('FUP Prazos'!K:K,K339)</f>
        <v>0</v>
      </c>
    </row>
    <row r="340" spans="11:12" x14ac:dyDescent="0.25">
      <c r="K340" s="2" t="str">
        <f t="shared" si="5"/>
        <v>-</v>
      </c>
      <c r="L340" s="2">
        <f>COUNTIF('FUP Prazos'!K:K,K340)</f>
        <v>0</v>
      </c>
    </row>
    <row r="341" spans="11:12" x14ac:dyDescent="0.25">
      <c r="K341" s="2" t="str">
        <f t="shared" si="5"/>
        <v>-</v>
      </c>
      <c r="L341" s="2">
        <f>COUNTIF('FUP Prazos'!K:K,K341)</f>
        <v>0</v>
      </c>
    </row>
    <row r="342" spans="11:12" x14ac:dyDescent="0.25">
      <c r="K342" s="2" t="str">
        <f t="shared" si="5"/>
        <v>-</v>
      </c>
      <c r="L342" s="2">
        <f>COUNTIF('FUP Prazos'!K:K,K342)</f>
        <v>0</v>
      </c>
    </row>
    <row r="343" spans="11:12" x14ac:dyDescent="0.25">
      <c r="K343" s="2" t="str">
        <f t="shared" si="5"/>
        <v>-</v>
      </c>
      <c r="L343" s="2">
        <f>COUNTIF('FUP Prazos'!K:K,K343)</f>
        <v>0</v>
      </c>
    </row>
    <row r="344" spans="11:12" x14ac:dyDescent="0.25">
      <c r="K344" s="2" t="str">
        <f t="shared" si="5"/>
        <v>-</v>
      </c>
      <c r="L344" s="2">
        <f>COUNTIF('FUP Prazos'!K:K,K344)</f>
        <v>0</v>
      </c>
    </row>
    <row r="345" spans="11:12" x14ac:dyDescent="0.25">
      <c r="K345" s="2" t="str">
        <f t="shared" si="5"/>
        <v>-</v>
      </c>
      <c r="L345" s="2">
        <f>COUNTIF('FUP Prazos'!K:K,K345)</f>
        <v>0</v>
      </c>
    </row>
    <row r="346" spans="11:12" x14ac:dyDescent="0.25">
      <c r="K346" s="2" t="str">
        <f t="shared" si="5"/>
        <v>-</v>
      </c>
      <c r="L346" s="2">
        <f>COUNTIF('FUP Prazos'!K:K,K346)</f>
        <v>0</v>
      </c>
    </row>
    <row r="347" spans="11:12" x14ac:dyDescent="0.25">
      <c r="K347" s="2" t="str">
        <f t="shared" si="5"/>
        <v>-</v>
      </c>
      <c r="L347" s="2">
        <f>COUNTIF('FUP Prazos'!K:K,K347)</f>
        <v>0</v>
      </c>
    </row>
    <row r="348" spans="11:12" x14ac:dyDescent="0.25">
      <c r="K348" s="2" t="str">
        <f t="shared" si="5"/>
        <v>-</v>
      </c>
      <c r="L348" s="2">
        <f>COUNTIF('FUP Prazos'!K:K,K348)</f>
        <v>0</v>
      </c>
    </row>
    <row r="349" spans="11:12" x14ac:dyDescent="0.25">
      <c r="K349" s="2" t="str">
        <f t="shared" si="5"/>
        <v>-</v>
      </c>
      <c r="L349" s="2">
        <f>COUNTIF('FUP Prazos'!K:K,K349)</f>
        <v>0</v>
      </c>
    </row>
    <row r="350" spans="11:12" x14ac:dyDescent="0.25">
      <c r="K350" s="2" t="str">
        <f t="shared" si="5"/>
        <v>-</v>
      </c>
      <c r="L350" s="2">
        <f>COUNTIF('FUP Prazos'!K:K,K350)</f>
        <v>0</v>
      </c>
    </row>
    <row r="351" spans="11:12" x14ac:dyDescent="0.25">
      <c r="K351" s="2" t="str">
        <f t="shared" si="5"/>
        <v>-</v>
      </c>
      <c r="L351" s="2">
        <f>COUNTIF('FUP Prazos'!K:K,K351)</f>
        <v>0</v>
      </c>
    </row>
    <row r="352" spans="11:12" x14ac:dyDescent="0.25">
      <c r="K352" s="2" t="str">
        <f t="shared" si="5"/>
        <v>-</v>
      </c>
      <c r="L352" s="2">
        <f>COUNTIF('FUP Prazos'!K:K,K352)</f>
        <v>0</v>
      </c>
    </row>
    <row r="353" spans="11:12" x14ac:dyDescent="0.25">
      <c r="K353" s="2" t="str">
        <f t="shared" si="5"/>
        <v>-</v>
      </c>
      <c r="L353" s="2">
        <f>COUNTIF('FUP Prazos'!K:K,K353)</f>
        <v>0</v>
      </c>
    </row>
    <row r="354" spans="11:12" x14ac:dyDescent="0.25">
      <c r="K354" s="2" t="str">
        <f t="shared" si="5"/>
        <v>-</v>
      </c>
      <c r="L354" s="2">
        <f>COUNTIF('FUP Prazos'!K:K,K354)</f>
        <v>0</v>
      </c>
    </row>
    <row r="355" spans="11:12" x14ac:dyDescent="0.25">
      <c r="K355" s="2" t="str">
        <f t="shared" si="5"/>
        <v>-</v>
      </c>
      <c r="L355" s="2">
        <f>COUNTIF('FUP Prazos'!K:K,K355)</f>
        <v>0</v>
      </c>
    </row>
    <row r="356" spans="11:12" x14ac:dyDescent="0.25">
      <c r="K356" s="2" t="str">
        <f t="shared" si="5"/>
        <v>-</v>
      </c>
      <c r="L356" s="2">
        <f>COUNTIF('FUP Prazos'!K:K,K356)</f>
        <v>0</v>
      </c>
    </row>
    <row r="357" spans="11:12" x14ac:dyDescent="0.25">
      <c r="K357" s="2" t="str">
        <f t="shared" si="5"/>
        <v>-</v>
      </c>
      <c r="L357" s="2">
        <f>COUNTIF('FUP Prazos'!K:K,K357)</f>
        <v>0</v>
      </c>
    </row>
    <row r="358" spans="11:12" x14ac:dyDescent="0.25">
      <c r="K358" s="2" t="str">
        <f t="shared" si="5"/>
        <v>-</v>
      </c>
      <c r="L358" s="2">
        <f>COUNTIF('FUP Prazos'!K:K,K358)</f>
        <v>0</v>
      </c>
    </row>
    <row r="359" spans="11:12" x14ac:dyDescent="0.25">
      <c r="K359" s="2" t="str">
        <f t="shared" si="5"/>
        <v>-</v>
      </c>
      <c r="L359" s="2">
        <f>COUNTIF('FUP Prazos'!K:K,K359)</f>
        <v>0</v>
      </c>
    </row>
    <row r="360" spans="11:12" x14ac:dyDescent="0.25">
      <c r="K360" s="2" t="str">
        <f t="shared" si="5"/>
        <v>-</v>
      </c>
      <c r="L360" s="2">
        <f>COUNTIF('FUP Prazos'!K:K,K360)</f>
        <v>0</v>
      </c>
    </row>
    <row r="361" spans="11:12" x14ac:dyDescent="0.25">
      <c r="K361" s="2" t="str">
        <f t="shared" si="5"/>
        <v>-</v>
      </c>
      <c r="L361" s="2">
        <f>COUNTIF('FUP Prazos'!K:K,K361)</f>
        <v>0</v>
      </c>
    </row>
    <row r="362" spans="11:12" x14ac:dyDescent="0.25">
      <c r="K362" s="2" t="str">
        <f t="shared" si="5"/>
        <v>-</v>
      </c>
      <c r="L362" s="2">
        <f>COUNTIF('FUP Prazos'!K:K,K362)</f>
        <v>0</v>
      </c>
    </row>
    <row r="363" spans="11:12" x14ac:dyDescent="0.25">
      <c r="K363" s="2" t="str">
        <f t="shared" si="5"/>
        <v>-</v>
      </c>
      <c r="L363" s="2">
        <f>COUNTIF('FUP Prazos'!K:K,K363)</f>
        <v>0</v>
      </c>
    </row>
    <row r="364" spans="11:12" x14ac:dyDescent="0.25">
      <c r="K364" s="2" t="str">
        <f t="shared" si="5"/>
        <v>-</v>
      </c>
      <c r="L364" s="2">
        <f>COUNTIF('FUP Prazos'!K:K,K364)</f>
        <v>0</v>
      </c>
    </row>
    <row r="365" spans="11:12" x14ac:dyDescent="0.25">
      <c r="K365" s="2" t="str">
        <f t="shared" si="5"/>
        <v>-</v>
      </c>
      <c r="L365" s="2">
        <f>COUNTIF('FUP Prazos'!K:K,K365)</f>
        <v>0</v>
      </c>
    </row>
    <row r="366" spans="11:12" x14ac:dyDescent="0.25">
      <c r="K366" s="2" t="str">
        <f t="shared" si="5"/>
        <v>-</v>
      </c>
      <c r="L366" s="2">
        <f>COUNTIF('FUP Prazos'!K:K,K366)</f>
        <v>0</v>
      </c>
    </row>
    <row r="367" spans="11:12" x14ac:dyDescent="0.25">
      <c r="K367" s="2" t="str">
        <f t="shared" si="5"/>
        <v>-</v>
      </c>
      <c r="L367" s="2">
        <f>COUNTIF('FUP Prazos'!K:K,K367)</f>
        <v>0</v>
      </c>
    </row>
    <row r="368" spans="11:12" x14ac:dyDescent="0.25">
      <c r="K368" s="2" t="str">
        <f t="shared" si="5"/>
        <v>-</v>
      </c>
      <c r="L368" s="2">
        <f>COUNTIF('FUP Prazos'!K:K,K368)</f>
        <v>0</v>
      </c>
    </row>
    <row r="369" spans="11:12" x14ac:dyDescent="0.25">
      <c r="K369" s="2" t="str">
        <f t="shared" si="5"/>
        <v>-</v>
      </c>
      <c r="L369" s="2">
        <f>COUNTIF('FUP Prazos'!K:K,K369)</f>
        <v>0</v>
      </c>
    </row>
    <row r="370" spans="11:12" x14ac:dyDescent="0.25">
      <c r="K370" s="2" t="str">
        <f t="shared" si="5"/>
        <v>-</v>
      </c>
      <c r="L370" s="2">
        <f>COUNTIF('FUP Prazos'!K:K,K370)</f>
        <v>0</v>
      </c>
    </row>
    <row r="371" spans="11:12" x14ac:dyDescent="0.25">
      <c r="K371" s="2" t="str">
        <f t="shared" si="5"/>
        <v>-</v>
      </c>
      <c r="L371" s="2">
        <f>COUNTIF('FUP Prazos'!K:K,K371)</f>
        <v>0</v>
      </c>
    </row>
    <row r="372" spans="11:12" x14ac:dyDescent="0.25">
      <c r="K372" s="2" t="str">
        <f t="shared" si="5"/>
        <v>-</v>
      </c>
      <c r="L372" s="2">
        <f>COUNTIF('FUP Prazos'!K:K,K372)</f>
        <v>0</v>
      </c>
    </row>
    <row r="373" spans="11:12" x14ac:dyDescent="0.25">
      <c r="K373" s="2" t="str">
        <f t="shared" si="5"/>
        <v>-</v>
      </c>
      <c r="L373" s="2">
        <f>COUNTIF('FUP Prazos'!K:K,K373)</f>
        <v>0</v>
      </c>
    </row>
    <row r="374" spans="11:12" x14ac:dyDescent="0.25">
      <c r="K374" s="2" t="str">
        <f t="shared" si="5"/>
        <v>-</v>
      </c>
      <c r="L374" s="2">
        <f>COUNTIF('FUP Prazos'!K:K,K374)</f>
        <v>0</v>
      </c>
    </row>
    <row r="375" spans="11:12" x14ac:dyDescent="0.25">
      <c r="K375" s="2" t="str">
        <f t="shared" si="5"/>
        <v>-</v>
      </c>
      <c r="L375" s="2">
        <f>COUNTIF('FUP Prazos'!K:K,K375)</f>
        <v>0</v>
      </c>
    </row>
    <row r="376" spans="11:12" x14ac:dyDescent="0.25">
      <c r="K376" s="2" t="str">
        <f t="shared" si="5"/>
        <v>-</v>
      </c>
      <c r="L376" s="2">
        <f>COUNTIF('FUP Prazos'!K:K,K376)</f>
        <v>0</v>
      </c>
    </row>
    <row r="377" spans="11:12" x14ac:dyDescent="0.25">
      <c r="K377" s="2" t="str">
        <f t="shared" si="5"/>
        <v>-</v>
      </c>
      <c r="L377" s="2">
        <f>COUNTIF('FUP Prazos'!K:K,K377)</f>
        <v>0</v>
      </c>
    </row>
    <row r="378" spans="11:12" x14ac:dyDescent="0.25">
      <c r="K378" s="2" t="str">
        <f t="shared" si="5"/>
        <v>-</v>
      </c>
      <c r="L378" s="2">
        <f>COUNTIF('FUP Prazos'!K:K,K378)</f>
        <v>0</v>
      </c>
    </row>
    <row r="379" spans="11:12" x14ac:dyDescent="0.25">
      <c r="K379" s="2" t="str">
        <f t="shared" si="5"/>
        <v>-</v>
      </c>
      <c r="L379" s="2">
        <f>COUNTIF('FUP Prazos'!K:K,K379)</f>
        <v>0</v>
      </c>
    </row>
    <row r="380" spans="11:12" x14ac:dyDescent="0.25">
      <c r="K380" s="2" t="str">
        <f t="shared" si="5"/>
        <v>-</v>
      </c>
      <c r="L380" s="2">
        <f>COUNTIF('FUP Prazos'!K:K,K380)</f>
        <v>0</v>
      </c>
    </row>
    <row r="381" spans="11:12" x14ac:dyDescent="0.25">
      <c r="K381" s="2" t="str">
        <f t="shared" si="5"/>
        <v>-</v>
      </c>
      <c r="L381" s="2">
        <f>COUNTIF('FUP Prazos'!K:K,K381)</f>
        <v>0</v>
      </c>
    </row>
    <row r="382" spans="11:12" x14ac:dyDescent="0.25">
      <c r="K382" s="2" t="str">
        <f t="shared" si="5"/>
        <v>-</v>
      </c>
      <c r="L382" s="2">
        <f>COUNTIF('FUP Prazos'!K:K,K382)</f>
        <v>0</v>
      </c>
    </row>
    <row r="383" spans="11:12" x14ac:dyDescent="0.25">
      <c r="K383" s="2" t="str">
        <f t="shared" si="5"/>
        <v>-</v>
      </c>
      <c r="L383" s="2">
        <f>COUNTIF('FUP Prazos'!K:K,K383)</f>
        <v>0</v>
      </c>
    </row>
    <row r="384" spans="11:12" x14ac:dyDescent="0.25">
      <c r="K384" s="2" t="str">
        <f t="shared" ref="K384:K447" si="6">C384&amp;"-"&amp;A384</f>
        <v>-</v>
      </c>
      <c r="L384" s="2">
        <f>COUNTIF('FUP Prazos'!K:K,K384)</f>
        <v>0</v>
      </c>
    </row>
    <row r="385" spans="11:12" x14ac:dyDescent="0.25">
      <c r="K385" s="2" t="str">
        <f t="shared" si="6"/>
        <v>-</v>
      </c>
      <c r="L385" s="2">
        <f>COUNTIF('FUP Prazos'!K:K,K385)</f>
        <v>0</v>
      </c>
    </row>
    <row r="386" spans="11:12" x14ac:dyDescent="0.25">
      <c r="K386" s="2" t="str">
        <f t="shared" si="6"/>
        <v>-</v>
      </c>
      <c r="L386" s="2">
        <f>COUNTIF('FUP Prazos'!K:K,K386)</f>
        <v>0</v>
      </c>
    </row>
    <row r="387" spans="11:12" x14ac:dyDescent="0.25">
      <c r="K387" s="2" t="str">
        <f t="shared" si="6"/>
        <v>-</v>
      </c>
      <c r="L387" s="2">
        <f>COUNTIF('FUP Prazos'!K:K,K387)</f>
        <v>0</v>
      </c>
    </row>
    <row r="388" spans="11:12" x14ac:dyDescent="0.25">
      <c r="K388" s="2" t="str">
        <f t="shared" si="6"/>
        <v>-</v>
      </c>
      <c r="L388" s="2">
        <f>COUNTIF('FUP Prazos'!K:K,K388)</f>
        <v>0</v>
      </c>
    </row>
    <row r="389" spans="11:12" x14ac:dyDescent="0.25">
      <c r="K389" s="2" t="str">
        <f t="shared" si="6"/>
        <v>-</v>
      </c>
      <c r="L389" s="2">
        <f>COUNTIF('FUP Prazos'!K:K,K389)</f>
        <v>0</v>
      </c>
    </row>
    <row r="390" spans="11:12" x14ac:dyDescent="0.25">
      <c r="K390" s="2" t="str">
        <f t="shared" si="6"/>
        <v>-</v>
      </c>
      <c r="L390" s="2">
        <f>COUNTIF('FUP Prazos'!K:K,K390)</f>
        <v>0</v>
      </c>
    </row>
    <row r="391" spans="11:12" x14ac:dyDescent="0.25">
      <c r="K391" s="2" t="str">
        <f t="shared" si="6"/>
        <v>-</v>
      </c>
      <c r="L391" s="2">
        <f>COUNTIF('FUP Prazos'!K:K,K391)</f>
        <v>0</v>
      </c>
    </row>
    <row r="392" spans="11:12" x14ac:dyDescent="0.25">
      <c r="K392" s="2" t="str">
        <f t="shared" si="6"/>
        <v>-</v>
      </c>
      <c r="L392" s="2">
        <f>COUNTIF('FUP Prazos'!K:K,K392)</f>
        <v>0</v>
      </c>
    </row>
    <row r="393" spans="11:12" x14ac:dyDescent="0.25">
      <c r="K393" s="2" t="str">
        <f t="shared" si="6"/>
        <v>-</v>
      </c>
      <c r="L393" s="2">
        <f>COUNTIF('FUP Prazos'!K:K,K393)</f>
        <v>0</v>
      </c>
    </row>
    <row r="394" spans="11:12" x14ac:dyDescent="0.25">
      <c r="K394" s="2" t="str">
        <f t="shared" si="6"/>
        <v>-</v>
      </c>
      <c r="L394" s="2">
        <f>COUNTIF('FUP Prazos'!K:K,K394)</f>
        <v>0</v>
      </c>
    </row>
    <row r="395" spans="11:12" x14ac:dyDescent="0.25">
      <c r="K395" s="2" t="str">
        <f t="shared" si="6"/>
        <v>-</v>
      </c>
      <c r="L395" s="2">
        <f>COUNTIF('FUP Prazos'!K:K,K395)</f>
        <v>0</v>
      </c>
    </row>
    <row r="396" spans="11:12" x14ac:dyDescent="0.25">
      <c r="K396" s="2" t="str">
        <f t="shared" si="6"/>
        <v>-</v>
      </c>
      <c r="L396" s="2">
        <f>COUNTIF('FUP Prazos'!K:K,K396)</f>
        <v>0</v>
      </c>
    </row>
    <row r="397" spans="11:12" x14ac:dyDescent="0.25">
      <c r="K397" s="2" t="str">
        <f t="shared" si="6"/>
        <v>-</v>
      </c>
      <c r="L397" s="2">
        <f>COUNTIF('FUP Prazos'!K:K,K397)</f>
        <v>0</v>
      </c>
    </row>
    <row r="398" spans="11:12" x14ac:dyDescent="0.25">
      <c r="K398" s="2" t="str">
        <f t="shared" si="6"/>
        <v>-</v>
      </c>
      <c r="L398" s="2">
        <f>COUNTIF('FUP Prazos'!K:K,K398)</f>
        <v>0</v>
      </c>
    </row>
    <row r="399" spans="11:12" x14ac:dyDescent="0.25">
      <c r="K399" s="2" t="str">
        <f t="shared" si="6"/>
        <v>-</v>
      </c>
      <c r="L399" s="2">
        <f>COUNTIF('FUP Prazos'!K:K,K399)</f>
        <v>0</v>
      </c>
    </row>
    <row r="400" spans="11:12" x14ac:dyDescent="0.25">
      <c r="K400" s="2" t="str">
        <f t="shared" si="6"/>
        <v>-</v>
      </c>
      <c r="L400" s="2">
        <f>COUNTIF('FUP Prazos'!K:K,K400)</f>
        <v>0</v>
      </c>
    </row>
    <row r="401" spans="11:12" x14ac:dyDescent="0.25">
      <c r="K401" s="2" t="str">
        <f t="shared" si="6"/>
        <v>-</v>
      </c>
      <c r="L401" s="2">
        <f>COUNTIF('FUP Prazos'!K:K,K401)</f>
        <v>0</v>
      </c>
    </row>
    <row r="402" spans="11:12" x14ac:dyDescent="0.25">
      <c r="K402" s="2" t="str">
        <f t="shared" si="6"/>
        <v>-</v>
      </c>
      <c r="L402" s="2">
        <f>COUNTIF('FUP Prazos'!K:K,K402)</f>
        <v>0</v>
      </c>
    </row>
    <row r="403" spans="11:12" x14ac:dyDescent="0.25">
      <c r="K403" s="2" t="str">
        <f t="shared" si="6"/>
        <v>-</v>
      </c>
      <c r="L403" s="2">
        <f>COUNTIF('FUP Prazos'!K:K,K403)</f>
        <v>0</v>
      </c>
    </row>
    <row r="404" spans="11:12" x14ac:dyDescent="0.25">
      <c r="K404" s="2" t="str">
        <f t="shared" si="6"/>
        <v>-</v>
      </c>
      <c r="L404" s="2">
        <f>COUNTIF('FUP Prazos'!K:K,K404)</f>
        <v>0</v>
      </c>
    </row>
    <row r="405" spans="11:12" x14ac:dyDescent="0.25">
      <c r="K405" s="2" t="str">
        <f t="shared" si="6"/>
        <v>-</v>
      </c>
      <c r="L405" s="2">
        <f>COUNTIF('FUP Prazos'!K:K,K405)</f>
        <v>0</v>
      </c>
    </row>
    <row r="406" spans="11:12" x14ac:dyDescent="0.25">
      <c r="K406" s="2" t="str">
        <f t="shared" si="6"/>
        <v>-</v>
      </c>
      <c r="L406" s="2">
        <f>COUNTIF('FUP Prazos'!K:K,K406)</f>
        <v>0</v>
      </c>
    </row>
    <row r="407" spans="11:12" x14ac:dyDescent="0.25">
      <c r="K407" s="2" t="str">
        <f t="shared" si="6"/>
        <v>-</v>
      </c>
      <c r="L407" s="2">
        <f>COUNTIF('FUP Prazos'!K:K,K407)</f>
        <v>0</v>
      </c>
    </row>
    <row r="408" spans="11:12" x14ac:dyDescent="0.25">
      <c r="K408" s="2" t="str">
        <f t="shared" si="6"/>
        <v>-</v>
      </c>
      <c r="L408" s="2">
        <f>COUNTIF('FUP Prazos'!K:K,K408)</f>
        <v>0</v>
      </c>
    </row>
    <row r="409" spans="11:12" x14ac:dyDescent="0.25">
      <c r="K409" s="2" t="str">
        <f t="shared" si="6"/>
        <v>-</v>
      </c>
      <c r="L409" s="2">
        <f>COUNTIF('FUP Prazos'!K:K,K409)</f>
        <v>0</v>
      </c>
    </row>
    <row r="410" spans="11:12" x14ac:dyDescent="0.25">
      <c r="K410" s="2" t="str">
        <f t="shared" si="6"/>
        <v>-</v>
      </c>
      <c r="L410" s="2">
        <f>COUNTIF('FUP Prazos'!K:K,K410)</f>
        <v>0</v>
      </c>
    </row>
    <row r="411" spans="11:12" x14ac:dyDescent="0.25">
      <c r="K411" s="2" t="str">
        <f t="shared" si="6"/>
        <v>-</v>
      </c>
      <c r="L411" s="2">
        <f>COUNTIF('FUP Prazos'!K:K,K411)</f>
        <v>0</v>
      </c>
    </row>
    <row r="412" spans="11:12" x14ac:dyDescent="0.25">
      <c r="K412" s="2" t="str">
        <f t="shared" si="6"/>
        <v>-</v>
      </c>
      <c r="L412" s="2">
        <f>COUNTIF('FUP Prazos'!K:K,K412)</f>
        <v>0</v>
      </c>
    </row>
    <row r="413" spans="11:12" x14ac:dyDescent="0.25">
      <c r="K413" s="2" t="str">
        <f t="shared" si="6"/>
        <v>-</v>
      </c>
      <c r="L413" s="2">
        <f>COUNTIF('FUP Prazos'!K:K,K413)</f>
        <v>0</v>
      </c>
    </row>
    <row r="414" spans="11:12" x14ac:dyDescent="0.25">
      <c r="K414" s="2" t="str">
        <f t="shared" si="6"/>
        <v>-</v>
      </c>
      <c r="L414" s="2">
        <f>COUNTIF('FUP Prazos'!K:K,K414)</f>
        <v>0</v>
      </c>
    </row>
    <row r="415" spans="11:12" x14ac:dyDescent="0.25">
      <c r="K415" s="2" t="str">
        <f t="shared" si="6"/>
        <v>-</v>
      </c>
      <c r="L415" s="2">
        <f>COUNTIF('FUP Prazos'!K:K,K415)</f>
        <v>0</v>
      </c>
    </row>
    <row r="416" spans="11:12" x14ac:dyDescent="0.25">
      <c r="K416" s="2" t="str">
        <f t="shared" si="6"/>
        <v>-</v>
      </c>
      <c r="L416" s="2">
        <f>COUNTIF('FUP Prazos'!K:K,K416)</f>
        <v>0</v>
      </c>
    </row>
    <row r="417" spans="11:12" x14ac:dyDescent="0.25">
      <c r="K417" s="2" t="str">
        <f t="shared" si="6"/>
        <v>-</v>
      </c>
      <c r="L417" s="2">
        <f>COUNTIF('FUP Prazos'!K:K,K417)</f>
        <v>0</v>
      </c>
    </row>
    <row r="418" spans="11:12" x14ac:dyDescent="0.25">
      <c r="K418" s="2" t="str">
        <f t="shared" si="6"/>
        <v>-</v>
      </c>
      <c r="L418" s="2">
        <f>COUNTIF('FUP Prazos'!K:K,K418)</f>
        <v>0</v>
      </c>
    </row>
    <row r="419" spans="11:12" x14ac:dyDescent="0.25">
      <c r="K419" s="2" t="str">
        <f t="shared" si="6"/>
        <v>-</v>
      </c>
      <c r="L419" s="2">
        <f>COUNTIF('FUP Prazos'!K:K,K419)</f>
        <v>0</v>
      </c>
    </row>
    <row r="420" spans="11:12" x14ac:dyDescent="0.25">
      <c r="K420" s="2" t="str">
        <f t="shared" si="6"/>
        <v>-</v>
      </c>
      <c r="L420" s="2">
        <f>COUNTIF('FUP Prazos'!K:K,K420)</f>
        <v>0</v>
      </c>
    </row>
    <row r="421" spans="11:12" x14ac:dyDescent="0.25">
      <c r="K421" s="2" t="str">
        <f t="shared" si="6"/>
        <v>-</v>
      </c>
      <c r="L421" s="2">
        <f>COUNTIF('FUP Prazos'!K:K,K421)</f>
        <v>0</v>
      </c>
    </row>
    <row r="422" spans="11:12" x14ac:dyDescent="0.25">
      <c r="K422" s="2" t="str">
        <f t="shared" si="6"/>
        <v>-</v>
      </c>
      <c r="L422" s="2">
        <f>COUNTIF('FUP Prazos'!K:K,K422)</f>
        <v>0</v>
      </c>
    </row>
    <row r="423" spans="11:12" x14ac:dyDescent="0.25">
      <c r="K423" s="2" t="str">
        <f t="shared" si="6"/>
        <v>-</v>
      </c>
      <c r="L423" s="2">
        <f>COUNTIF('FUP Prazos'!K:K,K423)</f>
        <v>0</v>
      </c>
    </row>
    <row r="424" spans="11:12" x14ac:dyDescent="0.25">
      <c r="K424" s="2" t="str">
        <f t="shared" si="6"/>
        <v>-</v>
      </c>
      <c r="L424" s="2">
        <f>COUNTIF('FUP Prazos'!K:K,K424)</f>
        <v>0</v>
      </c>
    </row>
    <row r="425" spans="11:12" x14ac:dyDescent="0.25">
      <c r="K425" s="2" t="str">
        <f t="shared" si="6"/>
        <v>-</v>
      </c>
      <c r="L425" s="2">
        <f>COUNTIF('FUP Prazos'!K:K,K425)</f>
        <v>0</v>
      </c>
    </row>
    <row r="426" spans="11:12" x14ac:dyDescent="0.25">
      <c r="K426" s="2" t="str">
        <f t="shared" si="6"/>
        <v>-</v>
      </c>
      <c r="L426" s="2">
        <f>COUNTIF('FUP Prazos'!K:K,K426)</f>
        <v>0</v>
      </c>
    </row>
    <row r="427" spans="11:12" x14ac:dyDescent="0.25">
      <c r="K427" s="2" t="str">
        <f t="shared" si="6"/>
        <v>-</v>
      </c>
      <c r="L427" s="2">
        <f>COUNTIF('FUP Prazos'!K:K,K427)</f>
        <v>0</v>
      </c>
    </row>
    <row r="428" spans="11:12" x14ac:dyDescent="0.25">
      <c r="K428" s="2" t="str">
        <f t="shared" si="6"/>
        <v>-</v>
      </c>
      <c r="L428" s="2">
        <f>COUNTIF('FUP Prazos'!K:K,K428)</f>
        <v>0</v>
      </c>
    </row>
    <row r="429" spans="11:12" x14ac:dyDescent="0.25">
      <c r="K429" s="2" t="str">
        <f t="shared" si="6"/>
        <v>-</v>
      </c>
      <c r="L429" s="2">
        <f>COUNTIF('FUP Prazos'!K:K,K429)</f>
        <v>0</v>
      </c>
    </row>
    <row r="430" spans="11:12" x14ac:dyDescent="0.25">
      <c r="K430" s="2" t="str">
        <f t="shared" si="6"/>
        <v>-</v>
      </c>
      <c r="L430" s="2">
        <f>COUNTIF('FUP Prazos'!K:K,K430)</f>
        <v>0</v>
      </c>
    </row>
    <row r="431" spans="11:12" x14ac:dyDescent="0.25">
      <c r="K431" s="2" t="str">
        <f t="shared" si="6"/>
        <v>-</v>
      </c>
      <c r="L431" s="2">
        <f>COUNTIF('FUP Prazos'!K:K,K431)</f>
        <v>0</v>
      </c>
    </row>
    <row r="432" spans="11:12" x14ac:dyDescent="0.25">
      <c r="K432" s="2" t="str">
        <f t="shared" si="6"/>
        <v>-</v>
      </c>
      <c r="L432" s="2">
        <f>COUNTIF('FUP Prazos'!K:K,K432)</f>
        <v>0</v>
      </c>
    </row>
    <row r="433" spans="11:12" x14ac:dyDescent="0.25">
      <c r="K433" s="2" t="str">
        <f t="shared" si="6"/>
        <v>-</v>
      </c>
      <c r="L433" s="2">
        <f>COUNTIF('FUP Prazos'!K:K,K433)</f>
        <v>0</v>
      </c>
    </row>
    <row r="434" spans="11:12" x14ac:dyDescent="0.25">
      <c r="K434" s="2" t="str">
        <f t="shared" si="6"/>
        <v>-</v>
      </c>
      <c r="L434" s="2">
        <f>COUNTIF('FUP Prazos'!K:K,K434)</f>
        <v>0</v>
      </c>
    </row>
    <row r="435" spans="11:12" x14ac:dyDescent="0.25">
      <c r="K435" s="2" t="str">
        <f t="shared" si="6"/>
        <v>-</v>
      </c>
      <c r="L435" s="2">
        <f>COUNTIF('FUP Prazos'!K:K,K435)</f>
        <v>0</v>
      </c>
    </row>
    <row r="436" spans="11:12" x14ac:dyDescent="0.25">
      <c r="K436" s="2" t="str">
        <f t="shared" si="6"/>
        <v>-</v>
      </c>
      <c r="L436" s="2">
        <f>COUNTIF('FUP Prazos'!K:K,K436)</f>
        <v>0</v>
      </c>
    </row>
    <row r="437" spans="11:12" x14ac:dyDescent="0.25">
      <c r="K437" s="2" t="str">
        <f t="shared" si="6"/>
        <v>-</v>
      </c>
      <c r="L437" s="2">
        <f>COUNTIF('FUP Prazos'!K:K,K437)</f>
        <v>0</v>
      </c>
    </row>
    <row r="438" spans="11:12" x14ac:dyDescent="0.25">
      <c r="K438" s="2" t="str">
        <f t="shared" si="6"/>
        <v>-</v>
      </c>
      <c r="L438" s="2">
        <f>COUNTIF('FUP Prazos'!K:K,K438)</f>
        <v>0</v>
      </c>
    </row>
    <row r="439" spans="11:12" x14ac:dyDescent="0.25">
      <c r="K439" s="2" t="str">
        <f t="shared" si="6"/>
        <v>-</v>
      </c>
      <c r="L439" s="2">
        <f>COUNTIF('FUP Prazos'!K:K,K439)</f>
        <v>0</v>
      </c>
    </row>
    <row r="440" spans="11:12" x14ac:dyDescent="0.25">
      <c r="K440" s="2" t="str">
        <f t="shared" si="6"/>
        <v>-</v>
      </c>
      <c r="L440" s="2">
        <f>COUNTIF('FUP Prazos'!K:K,K440)</f>
        <v>0</v>
      </c>
    </row>
    <row r="441" spans="11:12" x14ac:dyDescent="0.25">
      <c r="K441" s="2" t="str">
        <f t="shared" si="6"/>
        <v>-</v>
      </c>
      <c r="L441" s="2">
        <f>COUNTIF('FUP Prazos'!K:K,K441)</f>
        <v>0</v>
      </c>
    </row>
    <row r="442" spans="11:12" x14ac:dyDescent="0.25">
      <c r="K442" s="2" t="str">
        <f t="shared" si="6"/>
        <v>-</v>
      </c>
      <c r="L442" s="2">
        <f>COUNTIF('FUP Prazos'!K:K,K442)</f>
        <v>0</v>
      </c>
    </row>
    <row r="443" spans="11:12" x14ac:dyDescent="0.25">
      <c r="K443" s="2" t="str">
        <f t="shared" si="6"/>
        <v>-</v>
      </c>
      <c r="L443" s="2">
        <f>COUNTIF('FUP Prazos'!K:K,K443)</f>
        <v>0</v>
      </c>
    </row>
    <row r="444" spans="11:12" x14ac:dyDescent="0.25">
      <c r="K444" s="2" t="str">
        <f t="shared" si="6"/>
        <v>-</v>
      </c>
      <c r="L444" s="2">
        <f>COUNTIF('FUP Prazos'!K:K,K444)</f>
        <v>0</v>
      </c>
    </row>
    <row r="445" spans="11:12" x14ac:dyDescent="0.25">
      <c r="K445" s="2" t="str">
        <f t="shared" si="6"/>
        <v>-</v>
      </c>
      <c r="L445" s="2">
        <f>COUNTIF('FUP Prazos'!K:K,K445)</f>
        <v>0</v>
      </c>
    </row>
    <row r="446" spans="11:12" x14ac:dyDescent="0.25">
      <c r="K446" s="2" t="str">
        <f t="shared" si="6"/>
        <v>-</v>
      </c>
      <c r="L446" s="2">
        <f>COUNTIF('FUP Prazos'!K:K,K446)</f>
        <v>0</v>
      </c>
    </row>
    <row r="447" spans="11:12" x14ac:dyDescent="0.25">
      <c r="K447" s="2" t="str">
        <f t="shared" si="6"/>
        <v>-</v>
      </c>
      <c r="L447" s="2">
        <f>COUNTIF('FUP Prazos'!K:K,K447)</f>
        <v>0</v>
      </c>
    </row>
    <row r="448" spans="11:12" x14ac:dyDescent="0.25">
      <c r="K448" s="2" t="str">
        <f t="shared" ref="K448:K511" si="7">C448&amp;"-"&amp;A448</f>
        <v>-</v>
      </c>
      <c r="L448" s="2">
        <f>COUNTIF('FUP Prazos'!K:K,K448)</f>
        <v>0</v>
      </c>
    </row>
    <row r="449" spans="11:12" x14ac:dyDescent="0.25">
      <c r="K449" s="2" t="str">
        <f t="shared" si="7"/>
        <v>-</v>
      </c>
      <c r="L449" s="2">
        <f>COUNTIF('FUP Prazos'!K:K,K449)</f>
        <v>0</v>
      </c>
    </row>
    <row r="450" spans="11:12" x14ac:dyDescent="0.25">
      <c r="K450" s="2" t="str">
        <f t="shared" si="7"/>
        <v>-</v>
      </c>
      <c r="L450" s="2">
        <f>COUNTIF('FUP Prazos'!K:K,K450)</f>
        <v>0</v>
      </c>
    </row>
    <row r="451" spans="11:12" x14ac:dyDescent="0.25">
      <c r="K451" s="2" t="str">
        <f t="shared" si="7"/>
        <v>-</v>
      </c>
      <c r="L451" s="2">
        <f>COUNTIF('FUP Prazos'!K:K,K451)</f>
        <v>0</v>
      </c>
    </row>
    <row r="452" spans="11:12" x14ac:dyDescent="0.25">
      <c r="K452" s="2" t="str">
        <f t="shared" si="7"/>
        <v>-</v>
      </c>
      <c r="L452" s="2">
        <f>COUNTIF('FUP Prazos'!K:K,K452)</f>
        <v>0</v>
      </c>
    </row>
    <row r="453" spans="11:12" x14ac:dyDescent="0.25">
      <c r="K453" s="2" t="str">
        <f t="shared" si="7"/>
        <v>-</v>
      </c>
      <c r="L453" s="2">
        <f>COUNTIF('FUP Prazos'!K:K,K453)</f>
        <v>0</v>
      </c>
    </row>
    <row r="454" spans="11:12" x14ac:dyDescent="0.25">
      <c r="K454" s="2" t="str">
        <f t="shared" si="7"/>
        <v>-</v>
      </c>
      <c r="L454" s="2">
        <f>COUNTIF('FUP Prazos'!K:K,K454)</f>
        <v>0</v>
      </c>
    </row>
    <row r="455" spans="11:12" x14ac:dyDescent="0.25">
      <c r="K455" s="2" t="str">
        <f t="shared" si="7"/>
        <v>-</v>
      </c>
      <c r="L455" s="2">
        <f>COUNTIF('FUP Prazos'!K:K,K455)</f>
        <v>0</v>
      </c>
    </row>
    <row r="456" spans="11:12" x14ac:dyDescent="0.25">
      <c r="K456" s="2" t="str">
        <f t="shared" si="7"/>
        <v>-</v>
      </c>
      <c r="L456" s="2">
        <f>COUNTIF('FUP Prazos'!K:K,K456)</f>
        <v>0</v>
      </c>
    </row>
    <row r="457" spans="11:12" x14ac:dyDescent="0.25">
      <c r="K457" s="2" t="str">
        <f t="shared" si="7"/>
        <v>-</v>
      </c>
      <c r="L457" s="2">
        <f>COUNTIF('FUP Prazos'!K:K,K457)</f>
        <v>0</v>
      </c>
    </row>
    <row r="458" spans="11:12" x14ac:dyDescent="0.25">
      <c r="K458" s="2" t="str">
        <f t="shared" si="7"/>
        <v>-</v>
      </c>
      <c r="L458" s="2">
        <f>COUNTIF('FUP Prazos'!K:K,K458)</f>
        <v>0</v>
      </c>
    </row>
    <row r="459" spans="11:12" x14ac:dyDescent="0.25">
      <c r="K459" s="2" t="str">
        <f t="shared" si="7"/>
        <v>-</v>
      </c>
      <c r="L459" s="2">
        <f>COUNTIF('FUP Prazos'!K:K,K459)</f>
        <v>0</v>
      </c>
    </row>
    <row r="460" spans="11:12" x14ac:dyDescent="0.25">
      <c r="K460" s="2" t="str">
        <f t="shared" si="7"/>
        <v>-</v>
      </c>
      <c r="L460" s="2">
        <f>COUNTIF('FUP Prazos'!K:K,K460)</f>
        <v>0</v>
      </c>
    </row>
    <row r="461" spans="11:12" x14ac:dyDescent="0.25">
      <c r="K461" s="2" t="str">
        <f t="shared" si="7"/>
        <v>-</v>
      </c>
      <c r="L461" s="2">
        <f>COUNTIF('FUP Prazos'!K:K,K461)</f>
        <v>0</v>
      </c>
    </row>
    <row r="462" spans="11:12" x14ac:dyDescent="0.25">
      <c r="K462" s="2" t="str">
        <f t="shared" si="7"/>
        <v>-</v>
      </c>
      <c r="L462" s="2">
        <f>COUNTIF('FUP Prazos'!K:K,K462)</f>
        <v>0</v>
      </c>
    </row>
    <row r="463" spans="11:12" x14ac:dyDescent="0.25">
      <c r="K463" s="2" t="str">
        <f t="shared" si="7"/>
        <v>-</v>
      </c>
      <c r="L463" s="2">
        <f>COUNTIF('FUP Prazos'!K:K,K463)</f>
        <v>0</v>
      </c>
    </row>
    <row r="464" spans="11:12" x14ac:dyDescent="0.25">
      <c r="K464" s="2" t="str">
        <f t="shared" si="7"/>
        <v>-</v>
      </c>
      <c r="L464" s="2">
        <f>COUNTIF('FUP Prazos'!K:K,K464)</f>
        <v>0</v>
      </c>
    </row>
    <row r="465" spans="11:12" x14ac:dyDescent="0.25">
      <c r="K465" s="2" t="str">
        <f t="shared" si="7"/>
        <v>-</v>
      </c>
      <c r="L465" s="2">
        <f>COUNTIF('FUP Prazos'!K:K,K465)</f>
        <v>0</v>
      </c>
    </row>
    <row r="466" spans="11:12" x14ac:dyDescent="0.25">
      <c r="K466" s="2" t="str">
        <f t="shared" si="7"/>
        <v>-</v>
      </c>
      <c r="L466" s="2">
        <f>COUNTIF('FUP Prazos'!K:K,K466)</f>
        <v>0</v>
      </c>
    </row>
    <row r="467" spans="11:12" x14ac:dyDescent="0.25">
      <c r="K467" s="2" t="str">
        <f t="shared" si="7"/>
        <v>-</v>
      </c>
      <c r="L467" s="2">
        <f>COUNTIF('FUP Prazos'!K:K,K467)</f>
        <v>0</v>
      </c>
    </row>
    <row r="468" spans="11:12" x14ac:dyDescent="0.25">
      <c r="K468" s="2" t="str">
        <f t="shared" si="7"/>
        <v>-</v>
      </c>
      <c r="L468" s="2">
        <f>COUNTIF('FUP Prazos'!K:K,K468)</f>
        <v>0</v>
      </c>
    </row>
    <row r="469" spans="11:12" x14ac:dyDescent="0.25">
      <c r="K469" s="2" t="str">
        <f t="shared" si="7"/>
        <v>-</v>
      </c>
      <c r="L469" s="2">
        <f>COUNTIF('FUP Prazos'!K:K,K469)</f>
        <v>0</v>
      </c>
    </row>
    <row r="470" spans="11:12" x14ac:dyDescent="0.25">
      <c r="K470" s="2" t="str">
        <f t="shared" si="7"/>
        <v>-</v>
      </c>
      <c r="L470" s="2">
        <f>COUNTIF('FUP Prazos'!K:K,K470)</f>
        <v>0</v>
      </c>
    </row>
    <row r="471" spans="11:12" x14ac:dyDescent="0.25">
      <c r="K471" s="2" t="str">
        <f t="shared" si="7"/>
        <v>-</v>
      </c>
      <c r="L471" s="2">
        <f>COUNTIF('FUP Prazos'!K:K,K471)</f>
        <v>0</v>
      </c>
    </row>
    <row r="472" spans="11:12" x14ac:dyDescent="0.25">
      <c r="K472" s="2" t="str">
        <f t="shared" si="7"/>
        <v>-</v>
      </c>
      <c r="L472" s="2">
        <f>COUNTIF('FUP Prazos'!K:K,K472)</f>
        <v>0</v>
      </c>
    </row>
    <row r="473" spans="11:12" x14ac:dyDescent="0.25">
      <c r="K473" s="2" t="str">
        <f t="shared" si="7"/>
        <v>-</v>
      </c>
      <c r="L473" s="2">
        <f>COUNTIF('FUP Prazos'!K:K,K473)</f>
        <v>0</v>
      </c>
    </row>
    <row r="474" spans="11:12" x14ac:dyDescent="0.25">
      <c r="K474" s="2" t="str">
        <f t="shared" si="7"/>
        <v>-</v>
      </c>
      <c r="L474" s="2">
        <f>COUNTIF('FUP Prazos'!K:K,K474)</f>
        <v>0</v>
      </c>
    </row>
    <row r="475" spans="11:12" x14ac:dyDescent="0.25">
      <c r="K475" s="2" t="str">
        <f t="shared" si="7"/>
        <v>-</v>
      </c>
      <c r="L475" s="2">
        <f>COUNTIF('FUP Prazos'!K:K,K475)</f>
        <v>0</v>
      </c>
    </row>
    <row r="476" spans="11:12" x14ac:dyDescent="0.25">
      <c r="K476" s="2" t="str">
        <f t="shared" si="7"/>
        <v>-</v>
      </c>
      <c r="L476" s="2">
        <f>COUNTIF('FUP Prazos'!K:K,K476)</f>
        <v>0</v>
      </c>
    </row>
    <row r="477" spans="11:12" x14ac:dyDescent="0.25">
      <c r="K477" s="2" t="str">
        <f t="shared" si="7"/>
        <v>-</v>
      </c>
      <c r="L477" s="2">
        <f>COUNTIF('FUP Prazos'!K:K,K477)</f>
        <v>0</v>
      </c>
    </row>
    <row r="478" spans="11:12" x14ac:dyDescent="0.25">
      <c r="K478" s="2" t="str">
        <f t="shared" si="7"/>
        <v>-</v>
      </c>
      <c r="L478" s="2">
        <f>COUNTIF('FUP Prazos'!K:K,K478)</f>
        <v>0</v>
      </c>
    </row>
    <row r="479" spans="11:12" x14ac:dyDescent="0.25">
      <c r="K479" s="2" t="str">
        <f t="shared" si="7"/>
        <v>-</v>
      </c>
      <c r="L479" s="2">
        <f>COUNTIF('FUP Prazos'!K:K,K479)</f>
        <v>0</v>
      </c>
    </row>
    <row r="480" spans="11:12" x14ac:dyDescent="0.25">
      <c r="K480" s="2" t="str">
        <f t="shared" si="7"/>
        <v>-</v>
      </c>
      <c r="L480" s="2">
        <f>COUNTIF('FUP Prazos'!K:K,K480)</f>
        <v>0</v>
      </c>
    </row>
    <row r="481" spans="11:12" x14ac:dyDescent="0.25">
      <c r="K481" s="2" t="str">
        <f t="shared" si="7"/>
        <v>-</v>
      </c>
      <c r="L481" s="2">
        <f>COUNTIF('FUP Prazos'!K:K,K481)</f>
        <v>0</v>
      </c>
    </row>
    <row r="482" spans="11:12" x14ac:dyDescent="0.25">
      <c r="K482" s="2" t="str">
        <f t="shared" si="7"/>
        <v>-</v>
      </c>
      <c r="L482" s="2">
        <f>COUNTIF('FUP Prazos'!K:K,K482)</f>
        <v>0</v>
      </c>
    </row>
    <row r="483" spans="11:12" x14ac:dyDescent="0.25">
      <c r="K483" s="2" t="str">
        <f t="shared" si="7"/>
        <v>-</v>
      </c>
      <c r="L483" s="2">
        <f>COUNTIF('FUP Prazos'!K:K,K483)</f>
        <v>0</v>
      </c>
    </row>
    <row r="484" spans="11:12" x14ac:dyDescent="0.25">
      <c r="K484" s="2" t="str">
        <f t="shared" si="7"/>
        <v>-</v>
      </c>
      <c r="L484" s="2">
        <f>COUNTIF('FUP Prazos'!K:K,K484)</f>
        <v>0</v>
      </c>
    </row>
    <row r="485" spans="11:12" x14ac:dyDescent="0.25">
      <c r="K485" s="2" t="str">
        <f t="shared" si="7"/>
        <v>-</v>
      </c>
      <c r="L485" s="2">
        <f>COUNTIF('FUP Prazos'!K:K,K485)</f>
        <v>0</v>
      </c>
    </row>
    <row r="486" spans="11:12" x14ac:dyDescent="0.25">
      <c r="K486" s="2" t="str">
        <f t="shared" si="7"/>
        <v>-</v>
      </c>
      <c r="L486" s="2">
        <f>COUNTIF('FUP Prazos'!K:K,K486)</f>
        <v>0</v>
      </c>
    </row>
    <row r="487" spans="11:12" x14ac:dyDescent="0.25">
      <c r="K487" s="2" t="str">
        <f t="shared" si="7"/>
        <v>-</v>
      </c>
      <c r="L487" s="2">
        <f>COUNTIF('FUP Prazos'!K:K,K487)</f>
        <v>0</v>
      </c>
    </row>
    <row r="488" spans="11:12" x14ac:dyDescent="0.25">
      <c r="K488" s="2" t="str">
        <f t="shared" si="7"/>
        <v>-</v>
      </c>
      <c r="L488" s="2">
        <f>COUNTIF('FUP Prazos'!K:K,K488)</f>
        <v>0</v>
      </c>
    </row>
    <row r="489" spans="11:12" x14ac:dyDescent="0.25">
      <c r="K489" s="2" t="str">
        <f t="shared" si="7"/>
        <v>-</v>
      </c>
      <c r="L489" s="2">
        <f>COUNTIF('FUP Prazos'!K:K,K489)</f>
        <v>0</v>
      </c>
    </row>
    <row r="490" spans="11:12" x14ac:dyDescent="0.25">
      <c r="K490" s="2" t="str">
        <f t="shared" si="7"/>
        <v>-</v>
      </c>
      <c r="L490" s="2">
        <f>COUNTIF('FUP Prazos'!K:K,K490)</f>
        <v>0</v>
      </c>
    </row>
    <row r="491" spans="11:12" x14ac:dyDescent="0.25">
      <c r="K491" s="2" t="str">
        <f t="shared" si="7"/>
        <v>-</v>
      </c>
      <c r="L491" s="2">
        <f>COUNTIF('FUP Prazos'!K:K,K491)</f>
        <v>0</v>
      </c>
    </row>
    <row r="492" spans="11:12" x14ac:dyDescent="0.25">
      <c r="K492" s="2" t="str">
        <f t="shared" si="7"/>
        <v>-</v>
      </c>
      <c r="L492" s="2">
        <f>COUNTIF('FUP Prazos'!K:K,K492)</f>
        <v>0</v>
      </c>
    </row>
    <row r="493" spans="11:12" x14ac:dyDescent="0.25">
      <c r="K493" s="2" t="str">
        <f t="shared" si="7"/>
        <v>-</v>
      </c>
      <c r="L493" s="2">
        <f>COUNTIF('FUP Prazos'!K:K,K493)</f>
        <v>0</v>
      </c>
    </row>
    <row r="494" spans="11:12" x14ac:dyDescent="0.25">
      <c r="K494" s="2" t="str">
        <f t="shared" si="7"/>
        <v>-</v>
      </c>
      <c r="L494" s="2">
        <f>COUNTIF('FUP Prazos'!K:K,K494)</f>
        <v>0</v>
      </c>
    </row>
    <row r="495" spans="11:12" x14ac:dyDescent="0.25">
      <c r="K495" s="2" t="str">
        <f t="shared" si="7"/>
        <v>-</v>
      </c>
      <c r="L495" s="2">
        <f>COUNTIF('FUP Prazos'!K:K,K495)</f>
        <v>0</v>
      </c>
    </row>
    <row r="496" spans="11:12" x14ac:dyDescent="0.25">
      <c r="K496" s="2" t="str">
        <f t="shared" si="7"/>
        <v>-</v>
      </c>
      <c r="L496" s="2">
        <f>COUNTIF('FUP Prazos'!K:K,K496)</f>
        <v>0</v>
      </c>
    </row>
    <row r="497" spans="11:12" x14ac:dyDescent="0.25">
      <c r="K497" s="2" t="str">
        <f t="shared" si="7"/>
        <v>-</v>
      </c>
      <c r="L497" s="2">
        <f>COUNTIF('FUP Prazos'!K:K,K497)</f>
        <v>0</v>
      </c>
    </row>
    <row r="498" spans="11:12" x14ac:dyDescent="0.25">
      <c r="K498" s="2" t="str">
        <f t="shared" si="7"/>
        <v>-</v>
      </c>
      <c r="L498" s="2">
        <f>COUNTIF('FUP Prazos'!K:K,K498)</f>
        <v>0</v>
      </c>
    </row>
    <row r="499" spans="11:12" x14ac:dyDescent="0.25">
      <c r="K499" s="2" t="str">
        <f t="shared" si="7"/>
        <v>-</v>
      </c>
      <c r="L499" s="2">
        <f>COUNTIF('FUP Prazos'!K:K,K499)</f>
        <v>0</v>
      </c>
    </row>
    <row r="500" spans="11:12" x14ac:dyDescent="0.25">
      <c r="K500" s="2" t="str">
        <f t="shared" si="7"/>
        <v>-</v>
      </c>
      <c r="L500" s="2">
        <f>COUNTIF('FUP Prazos'!K:K,K500)</f>
        <v>0</v>
      </c>
    </row>
    <row r="501" spans="11:12" x14ac:dyDescent="0.25">
      <c r="K501" s="2" t="str">
        <f t="shared" si="7"/>
        <v>-</v>
      </c>
      <c r="L501" s="2">
        <f>COUNTIF('FUP Prazos'!K:K,K501)</f>
        <v>0</v>
      </c>
    </row>
    <row r="502" spans="11:12" x14ac:dyDescent="0.25">
      <c r="K502" s="2" t="str">
        <f t="shared" si="7"/>
        <v>-</v>
      </c>
      <c r="L502" s="2">
        <f>COUNTIF('FUP Prazos'!K:K,K502)</f>
        <v>0</v>
      </c>
    </row>
    <row r="503" spans="11:12" x14ac:dyDescent="0.25">
      <c r="K503" s="2" t="str">
        <f t="shared" si="7"/>
        <v>-</v>
      </c>
      <c r="L503" s="2">
        <f>COUNTIF('FUP Prazos'!K:K,K503)</f>
        <v>0</v>
      </c>
    </row>
    <row r="504" spans="11:12" x14ac:dyDescent="0.25">
      <c r="K504" s="2" t="str">
        <f t="shared" si="7"/>
        <v>-</v>
      </c>
      <c r="L504" s="2">
        <f>COUNTIF('FUP Prazos'!K:K,K504)</f>
        <v>0</v>
      </c>
    </row>
    <row r="505" spans="11:12" x14ac:dyDescent="0.25">
      <c r="K505" s="2" t="str">
        <f t="shared" si="7"/>
        <v>-</v>
      </c>
      <c r="L505" s="2">
        <f>COUNTIF('FUP Prazos'!K:K,K505)</f>
        <v>0</v>
      </c>
    </row>
    <row r="506" spans="11:12" x14ac:dyDescent="0.25">
      <c r="K506" s="2" t="str">
        <f t="shared" si="7"/>
        <v>-</v>
      </c>
      <c r="L506" s="2">
        <f>COUNTIF('FUP Prazos'!K:K,K506)</f>
        <v>0</v>
      </c>
    </row>
    <row r="507" spans="11:12" x14ac:dyDescent="0.25">
      <c r="K507" s="2" t="str">
        <f t="shared" si="7"/>
        <v>-</v>
      </c>
      <c r="L507" s="2">
        <f>COUNTIF('FUP Prazos'!K:K,K507)</f>
        <v>0</v>
      </c>
    </row>
    <row r="508" spans="11:12" x14ac:dyDescent="0.25">
      <c r="K508" s="2" t="str">
        <f t="shared" si="7"/>
        <v>-</v>
      </c>
      <c r="L508" s="2">
        <f>COUNTIF('FUP Prazos'!K:K,K508)</f>
        <v>0</v>
      </c>
    </row>
    <row r="509" spans="11:12" x14ac:dyDescent="0.25">
      <c r="K509" s="2" t="str">
        <f t="shared" si="7"/>
        <v>-</v>
      </c>
      <c r="L509" s="2">
        <f>COUNTIF('FUP Prazos'!K:K,K509)</f>
        <v>0</v>
      </c>
    </row>
    <row r="510" spans="11:12" x14ac:dyDescent="0.25">
      <c r="K510" s="2" t="str">
        <f t="shared" si="7"/>
        <v>-</v>
      </c>
      <c r="L510" s="2">
        <f>COUNTIF('FUP Prazos'!K:K,K510)</f>
        <v>0</v>
      </c>
    </row>
    <row r="511" spans="11:12" x14ac:dyDescent="0.25">
      <c r="K511" s="2" t="str">
        <f t="shared" si="7"/>
        <v>-</v>
      </c>
      <c r="L511" s="2">
        <f>COUNTIF('FUP Prazos'!K:K,K511)</f>
        <v>0</v>
      </c>
    </row>
    <row r="512" spans="11:12" x14ac:dyDescent="0.25">
      <c r="K512" s="2" t="str">
        <f t="shared" ref="K512:K528" si="8">C512&amp;"-"&amp;A512</f>
        <v>-</v>
      </c>
      <c r="L512" s="2">
        <f>COUNTIF('FUP Prazos'!K:K,K512)</f>
        <v>0</v>
      </c>
    </row>
    <row r="513" spans="11:12" x14ac:dyDescent="0.25">
      <c r="K513" s="2" t="str">
        <f t="shared" si="8"/>
        <v>-</v>
      </c>
      <c r="L513" s="2">
        <f>COUNTIF('FUP Prazos'!K:K,K513)</f>
        <v>0</v>
      </c>
    </row>
    <row r="514" spans="11:12" x14ac:dyDescent="0.25">
      <c r="K514" s="2" t="str">
        <f t="shared" si="8"/>
        <v>-</v>
      </c>
      <c r="L514" s="2">
        <f>COUNTIF('FUP Prazos'!K:K,K514)</f>
        <v>0</v>
      </c>
    </row>
    <row r="515" spans="11:12" x14ac:dyDescent="0.25">
      <c r="K515" s="2" t="str">
        <f t="shared" si="8"/>
        <v>-</v>
      </c>
      <c r="L515" s="2">
        <f>COUNTIF('FUP Prazos'!K:K,K515)</f>
        <v>0</v>
      </c>
    </row>
    <row r="516" spans="11:12" x14ac:dyDescent="0.25">
      <c r="K516" s="2" t="str">
        <f t="shared" si="8"/>
        <v>-</v>
      </c>
      <c r="L516" s="2">
        <f>COUNTIF('FUP Prazos'!K:K,K516)</f>
        <v>0</v>
      </c>
    </row>
    <row r="517" spans="11:12" x14ac:dyDescent="0.25">
      <c r="K517" s="2" t="str">
        <f t="shared" si="8"/>
        <v>-</v>
      </c>
      <c r="L517" s="2">
        <f>COUNTIF('FUP Prazos'!K:K,K517)</f>
        <v>0</v>
      </c>
    </row>
    <row r="518" spans="11:12" x14ac:dyDescent="0.25">
      <c r="K518" s="2" t="str">
        <f t="shared" si="8"/>
        <v>-</v>
      </c>
      <c r="L518" s="2">
        <f>COUNTIF('FUP Prazos'!K:K,K518)</f>
        <v>0</v>
      </c>
    </row>
    <row r="519" spans="11:12" x14ac:dyDescent="0.25">
      <c r="K519" s="2" t="str">
        <f t="shared" si="8"/>
        <v>-</v>
      </c>
      <c r="L519" s="2">
        <f>COUNTIF('FUP Prazos'!K:K,K519)</f>
        <v>0</v>
      </c>
    </row>
    <row r="520" spans="11:12" x14ac:dyDescent="0.25">
      <c r="K520" s="2" t="str">
        <f t="shared" si="8"/>
        <v>-</v>
      </c>
      <c r="L520" s="2">
        <f>COUNTIF('FUP Prazos'!K:K,K520)</f>
        <v>0</v>
      </c>
    </row>
    <row r="521" spans="11:12" x14ac:dyDescent="0.25">
      <c r="K521" s="2" t="str">
        <f t="shared" si="8"/>
        <v>-</v>
      </c>
      <c r="L521" s="2">
        <f>COUNTIF('FUP Prazos'!K:K,K521)</f>
        <v>0</v>
      </c>
    </row>
    <row r="522" spans="11:12" x14ac:dyDescent="0.25">
      <c r="K522" s="2" t="str">
        <f t="shared" si="8"/>
        <v>-</v>
      </c>
      <c r="L522" s="2">
        <f>COUNTIF('FUP Prazos'!K:K,K522)</f>
        <v>0</v>
      </c>
    </row>
    <row r="523" spans="11:12" x14ac:dyDescent="0.25">
      <c r="K523" s="2" t="str">
        <f t="shared" si="8"/>
        <v>-</v>
      </c>
      <c r="L523" s="2">
        <f>COUNTIF('FUP Prazos'!K:K,K523)</f>
        <v>0</v>
      </c>
    </row>
    <row r="524" spans="11:12" x14ac:dyDescent="0.25">
      <c r="K524" s="2" t="str">
        <f t="shared" si="8"/>
        <v>-</v>
      </c>
      <c r="L524" s="2">
        <f>COUNTIF('FUP Prazos'!K:K,K524)</f>
        <v>0</v>
      </c>
    </row>
    <row r="525" spans="11:12" x14ac:dyDescent="0.25">
      <c r="K525" s="2" t="str">
        <f t="shared" si="8"/>
        <v>-</v>
      </c>
      <c r="L525" s="2">
        <f>COUNTIF('FUP Prazos'!K:K,K525)</f>
        <v>0</v>
      </c>
    </row>
    <row r="526" spans="11:12" x14ac:dyDescent="0.25">
      <c r="K526" s="2" t="str">
        <f t="shared" si="8"/>
        <v>-</v>
      </c>
      <c r="L526" s="2">
        <f>COUNTIF('FUP Prazos'!K:K,K526)</f>
        <v>0</v>
      </c>
    </row>
    <row r="527" spans="11:12" x14ac:dyDescent="0.25">
      <c r="K527" s="2" t="str">
        <f t="shared" si="8"/>
        <v>-</v>
      </c>
      <c r="L527" s="2">
        <f>COUNTIF('FUP Prazos'!K:K,K527)</f>
        <v>0</v>
      </c>
    </row>
    <row r="528" spans="11:12" x14ac:dyDescent="0.25">
      <c r="K528" s="2" t="str">
        <f t="shared" si="8"/>
        <v>-</v>
      </c>
      <c r="L528" s="2">
        <f>COUNTIF('FUP Prazos'!K:K,K528)</f>
        <v>0</v>
      </c>
    </row>
  </sheetData>
  <autoFilter ref="A1:L528" xr:uid="{5FD49270-78F4-4070-B16F-93B8B45AEE60}">
    <filterColumn colId="11">
      <filters>
        <filter val="0"/>
      </filters>
    </filterColumn>
  </autoFilter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DFAD-51E8-4D79-82D2-1DE9B7DE6671}">
  <dimension ref="A1:O198"/>
  <sheetViews>
    <sheetView zoomScale="84" zoomScaleNormal="84" workbookViewId="0">
      <pane ySplit="1" topLeftCell="A56" activePane="bottomLeft" state="frozen"/>
      <selection pane="bottomLeft" activeCell="N1" sqref="N1:N1048576"/>
    </sheetView>
  </sheetViews>
  <sheetFormatPr defaultRowHeight="12.5" x14ac:dyDescent="0.25"/>
  <cols>
    <col min="1" max="1" width="6" style="62" bestFit="1" customWidth="1"/>
    <col min="2" max="2" width="8" style="62" bestFit="1" customWidth="1"/>
    <col min="3" max="3" width="19" style="62" bestFit="1" customWidth="1"/>
    <col min="4" max="4" width="14" style="62" bestFit="1" customWidth="1"/>
    <col min="5" max="5" width="12" style="62" bestFit="1" customWidth="1"/>
    <col min="6" max="6" width="18" style="62" bestFit="1" customWidth="1"/>
    <col min="7" max="7" width="11" style="62" bestFit="1" customWidth="1"/>
    <col min="8" max="8" width="42" style="62" bestFit="1" customWidth="1"/>
    <col min="9" max="9" width="10" style="62" bestFit="1" customWidth="1"/>
    <col min="10" max="10" width="5" style="62" bestFit="1" customWidth="1"/>
    <col min="11" max="11" width="7" style="62" bestFit="1" customWidth="1"/>
    <col min="12" max="12" width="37" style="62" bestFit="1" customWidth="1"/>
    <col min="13" max="13" width="13" style="62" bestFit="1" customWidth="1"/>
    <col min="14" max="15" width="15" style="62" bestFit="1" customWidth="1"/>
  </cols>
  <sheetData>
    <row r="1" spans="1:15" ht="50" x14ac:dyDescent="0.25">
      <c r="A1" s="63" t="s">
        <v>23</v>
      </c>
      <c r="B1" s="63" t="s">
        <v>14335</v>
      </c>
      <c r="C1" s="63" t="s">
        <v>14336</v>
      </c>
      <c r="D1" s="63" t="s">
        <v>11</v>
      </c>
      <c r="E1" s="67" t="s">
        <v>14337</v>
      </c>
      <c r="F1" s="67" t="s">
        <v>14338</v>
      </c>
      <c r="G1" s="67" t="s">
        <v>14339</v>
      </c>
      <c r="H1" s="63" t="s">
        <v>14340</v>
      </c>
      <c r="I1" s="67" t="s">
        <v>14341</v>
      </c>
      <c r="J1" s="67" t="s">
        <v>14342</v>
      </c>
      <c r="K1" s="63" t="s">
        <v>14343</v>
      </c>
      <c r="L1" s="63" t="s">
        <v>14344</v>
      </c>
      <c r="M1" s="67" t="s">
        <v>15095</v>
      </c>
      <c r="N1" s="63" t="s">
        <v>14345</v>
      </c>
      <c r="O1" s="63" t="s">
        <v>14345</v>
      </c>
    </row>
    <row r="2" spans="1:15" x14ac:dyDescent="0.25">
      <c r="A2" s="62" t="s">
        <v>8</v>
      </c>
      <c r="B2" s="62" t="s">
        <v>37</v>
      </c>
      <c r="C2" s="64">
        <v>45151</v>
      </c>
      <c r="D2" s="13" t="s">
        <v>14381</v>
      </c>
      <c r="E2" s="62" t="s">
        <v>14388</v>
      </c>
      <c r="F2" s="65">
        <v>19</v>
      </c>
      <c r="G2" s="62" t="s">
        <v>1</v>
      </c>
      <c r="H2" s="62" t="s">
        <v>14382</v>
      </c>
      <c r="I2" s="66">
        <v>46100.39</v>
      </c>
      <c r="J2" s="65">
        <v>100</v>
      </c>
      <c r="K2" s="62" t="s">
        <v>14346</v>
      </c>
      <c r="L2" s="62" t="s">
        <v>14352</v>
      </c>
      <c r="M2" s="62" t="s">
        <v>36</v>
      </c>
      <c r="N2" s="65">
        <v>79</v>
      </c>
      <c r="O2" s="65">
        <v>8</v>
      </c>
    </row>
    <row r="3" spans="1:15" x14ac:dyDescent="0.25">
      <c r="A3" s="62" t="s">
        <v>8</v>
      </c>
      <c r="B3" s="62" t="s">
        <v>37</v>
      </c>
      <c r="C3" s="64">
        <v>45240</v>
      </c>
      <c r="D3" s="13" t="s">
        <v>14572</v>
      </c>
      <c r="E3" s="62" t="s">
        <v>14574</v>
      </c>
      <c r="F3" s="65">
        <v>6</v>
      </c>
      <c r="G3" s="62" t="s">
        <v>1</v>
      </c>
      <c r="H3" s="62" t="s">
        <v>14573</v>
      </c>
      <c r="I3" s="66">
        <v>1998.83</v>
      </c>
      <c r="J3" s="65">
        <v>100</v>
      </c>
      <c r="K3" s="62" t="s">
        <v>14346</v>
      </c>
      <c r="L3" s="62" t="s">
        <v>14387</v>
      </c>
      <c r="M3" s="62" t="s">
        <v>36</v>
      </c>
      <c r="N3" s="65">
        <v>6</v>
      </c>
      <c r="O3" s="65">
        <v>75</v>
      </c>
    </row>
    <row r="4" spans="1:15" x14ac:dyDescent="0.25">
      <c r="A4" s="62" t="s">
        <v>8</v>
      </c>
      <c r="B4" s="62" t="s">
        <v>37</v>
      </c>
      <c r="C4" s="64">
        <v>45257</v>
      </c>
      <c r="D4" s="13" t="s">
        <v>15129</v>
      </c>
      <c r="E4" s="62" t="s">
        <v>15137</v>
      </c>
      <c r="F4" s="65">
        <v>50</v>
      </c>
      <c r="G4" s="62" t="s">
        <v>1</v>
      </c>
      <c r="H4" s="62" t="s">
        <v>15130</v>
      </c>
      <c r="I4" s="66">
        <v>928.32</v>
      </c>
      <c r="J4" s="65">
        <v>100</v>
      </c>
      <c r="K4" s="62" t="s">
        <v>14346</v>
      </c>
      <c r="L4" s="62" t="s">
        <v>14349</v>
      </c>
      <c r="M4" s="62" t="s">
        <v>36</v>
      </c>
      <c r="N4" s="65">
        <v>50</v>
      </c>
      <c r="O4" s="65">
        <v>0</v>
      </c>
    </row>
    <row r="5" spans="1:15" x14ac:dyDescent="0.25">
      <c r="A5" s="62" t="s">
        <v>8</v>
      </c>
      <c r="B5" s="62" t="s">
        <v>37</v>
      </c>
      <c r="C5" s="64">
        <v>45264</v>
      </c>
      <c r="D5" s="13" t="s">
        <v>14577</v>
      </c>
      <c r="E5" s="62" t="s">
        <v>14579</v>
      </c>
      <c r="F5" s="65">
        <v>1</v>
      </c>
      <c r="G5" s="62" t="s">
        <v>1</v>
      </c>
      <c r="H5" s="62" t="s">
        <v>14578</v>
      </c>
      <c r="I5" s="66">
        <v>436.89</v>
      </c>
      <c r="J5" s="65">
        <v>100</v>
      </c>
      <c r="K5" s="62" t="s">
        <v>14346</v>
      </c>
      <c r="L5" s="62" t="s">
        <v>14500</v>
      </c>
      <c r="M5" s="62" t="s">
        <v>36</v>
      </c>
      <c r="N5" s="65">
        <v>1</v>
      </c>
      <c r="O5" s="65">
        <v>10</v>
      </c>
    </row>
    <row r="6" spans="1:15" x14ac:dyDescent="0.25">
      <c r="A6" s="62" t="s">
        <v>8</v>
      </c>
      <c r="B6" s="62" t="s">
        <v>37</v>
      </c>
      <c r="C6" s="64">
        <v>45267</v>
      </c>
      <c r="D6" s="13" t="s">
        <v>14701</v>
      </c>
      <c r="E6" s="62" t="s">
        <v>14709</v>
      </c>
      <c r="F6" s="65">
        <v>96</v>
      </c>
      <c r="G6" s="62" t="s">
        <v>1</v>
      </c>
      <c r="H6" s="62" t="s">
        <v>14702</v>
      </c>
      <c r="I6" s="66">
        <v>5812.94</v>
      </c>
      <c r="J6" s="65">
        <v>100</v>
      </c>
      <c r="K6" s="62" t="s">
        <v>14346</v>
      </c>
      <c r="L6" s="62" t="s">
        <v>14500</v>
      </c>
      <c r="M6" s="62" t="s">
        <v>36</v>
      </c>
      <c r="N6" s="65">
        <v>96</v>
      </c>
      <c r="O6" s="65">
        <v>3</v>
      </c>
    </row>
    <row r="7" spans="1:15" x14ac:dyDescent="0.25">
      <c r="A7" s="62" t="s">
        <v>8</v>
      </c>
      <c r="B7" s="62" t="s">
        <v>37</v>
      </c>
      <c r="C7" s="64">
        <v>45267</v>
      </c>
      <c r="D7" s="13" t="s">
        <v>14399</v>
      </c>
      <c r="E7" s="62" t="s">
        <v>14581</v>
      </c>
      <c r="F7" s="65">
        <v>0</v>
      </c>
      <c r="G7" s="62" t="s">
        <v>1</v>
      </c>
      <c r="H7" s="62" t="s">
        <v>14400</v>
      </c>
      <c r="I7" s="66">
        <v>3546.56</v>
      </c>
      <c r="J7" s="65">
        <v>100</v>
      </c>
      <c r="K7" s="62" t="s">
        <v>14346</v>
      </c>
      <c r="L7" s="62" t="s">
        <v>14500</v>
      </c>
      <c r="M7" s="62" t="s">
        <v>36</v>
      </c>
      <c r="N7" s="65">
        <v>16</v>
      </c>
      <c r="O7" s="65">
        <v>50</v>
      </c>
    </row>
    <row r="8" spans="1:15" x14ac:dyDescent="0.25">
      <c r="A8" s="62" t="s">
        <v>8</v>
      </c>
      <c r="B8" s="62" t="s">
        <v>37</v>
      </c>
      <c r="C8" s="64">
        <v>45267</v>
      </c>
      <c r="D8" s="13" t="s">
        <v>14588</v>
      </c>
      <c r="E8" s="62" t="s">
        <v>14590</v>
      </c>
      <c r="F8" s="65">
        <v>50</v>
      </c>
      <c r="G8" s="62" t="s">
        <v>1</v>
      </c>
      <c r="H8" s="62" t="s">
        <v>14589</v>
      </c>
      <c r="I8" s="66">
        <v>31032.39</v>
      </c>
      <c r="J8" s="65">
        <v>100</v>
      </c>
      <c r="K8" s="62" t="s">
        <v>14346</v>
      </c>
      <c r="L8" s="62" t="s">
        <v>14500</v>
      </c>
      <c r="M8" s="62" t="s">
        <v>36</v>
      </c>
      <c r="N8" s="65">
        <v>70</v>
      </c>
      <c r="O8" s="65">
        <v>0</v>
      </c>
    </row>
    <row r="9" spans="1:15" x14ac:dyDescent="0.25">
      <c r="A9" s="62" t="s">
        <v>8</v>
      </c>
      <c r="B9" s="62" t="s">
        <v>37</v>
      </c>
      <c r="C9" s="64">
        <v>45267</v>
      </c>
      <c r="D9" s="13" t="s">
        <v>14726</v>
      </c>
      <c r="E9" s="62" t="s">
        <v>14731</v>
      </c>
      <c r="F9" s="65">
        <v>32</v>
      </c>
      <c r="G9" s="62" t="s">
        <v>1</v>
      </c>
      <c r="H9" s="62" t="s">
        <v>14727</v>
      </c>
      <c r="I9" s="66">
        <v>19703.13</v>
      </c>
      <c r="J9" s="65">
        <v>100</v>
      </c>
      <c r="K9" s="62" t="s">
        <v>14346</v>
      </c>
      <c r="L9" s="62" t="s">
        <v>14500</v>
      </c>
      <c r="M9" s="62" t="s">
        <v>36</v>
      </c>
      <c r="N9" s="65">
        <v>32</v>
      </c>
      <c r="O9" s="65">
        <v>0</v>
      </c>
    </row>
    <row r="10" spans="1:15" x14ac:dyDescent="0.25">
      <c r="A10" s="62" t="s">
        <v>8</v>
      </c>
      <c r="B10" s="62" t="s">
        <v>37</v>
      </c>
      <c r="C10" s="64">
        <v>45267</v>
      </c>
      <c r="D10" s="13" t="s">
        <v>14383</v>
      </c>
      <c r="E10" s="62" t="s">
        <v>14582</v>
      </c>
      <c r="F10" s="65">
        <v>20</v>
      </c>
      <c r="G10" s="62" t="s">
        <v>1</v>
      </c>
      <c r="H10" s="62" t="s">
        <v>14384</v>
      </c>
      <c r="I10" s="66">
        <v>20614.400000000001</v>
      </c>
      <c r="J10" s="65">
        <v>100</v>
      </c>
      <c r="K10" s="62" t="s">
        <v>14346</v>
      </c>
      <c r="L10" s="62" t="s">
        <v>14500</v>
      </c>
      <c r="M10" s="62" t="s">
        <v>36</v>
      </c>
      <c r="N10" s="65">
        <v>24</v>
      </c>
      <c r="O10" s="65">
        <v>79</v>
      </c>
    </row>
    <row r="11" spans="1:15" x14ac:dyDescent="0.25">
      <c r="A11" s="62" t="s">
        <v>8</v>
      </c>
      <c r="B11" s="62" t="s">
        <v>37</v>
      </c>
      <c r="C11" s="64">
        <v>45267</v>
      </c>
      <c r="D11" s="13" t="s">
        <v>14385</v>
      </c>
      <c r="E11" s="62" t="s">
        <v>14583</v>
      </c>
      <c r="F11" s="65">
        <v>15</v>
      </c>
      <c r="G11" s="62" t="s">
        <v>1</v>
      </c>
      <c r="H11" s="62" t="s">
        <v>14386</v>
      </c>
      <c r="I11" s="66">
        <v>41893.79</v>
      </c>
      <c r="J11" s="65">
        <v>100</v>
      </c>
      <c r="K11" s="62" t="s">
        <v>14346</v>
      </c>
      <c r="L11" s="62" t="s">
        <v>14500</v>
      </c>
      <c r="M11" s="62" t="s">
        <v>36</v>
      </c>
      <c r="N11" s="65">
        <v>24</v>
      </c>
      <c r="O11" s="65">
        <v>3</v>
      </c>
    </row>
    <row r="12" spans="1:15" x14ac:dyDescent="0.25">
      <c r="A12" s="62" t="s">
        <v>8</v>
      </c>
      <c r="B12" s="62" t="s">
        <v>37</v>
      </c>
      <c r="C12" s="64">
        <v>45267</v>
      </c>
      <c r="D12" s="13" t="s">
        <v>14566</v>
      </c>
      <c r="E12" s="62" t="s">
        <v>14584</v>
      </c>
      <c r="F12" s="65">
        <v>1</v>
      </c>
      <c r="G12" s="62" t="s">
        <v>1</v>
      </c>
      <c r="H12" s="62" t="s">
        <v>14567</v>
      </c>
      <c r="I12" s="66">
        <v>3359.27</v>
      </c>
      <c r="J12" s="65">
        <v>100</v>
      </c>
      <c r="K12" s="62" t="s">
        <v>14346</v>
      </c>
      <c r="L12" s="62" t="s">
        <v>14500</v>
      </c>
      <c r="M12" s="62" t="s">
        <v>36</v>
      </c>
      <c r="N12" s="65">
        <v>1</v>
      </c>
      <c r="O12" s="65">
        <v>6</v>
      </c>
    </row>
    <row r="13" spans="1:15" x14ac:dyDescent="0.25">
      <c r="A13" s="62" t="s">
        <v>8</v>
      </c>
      <c r="B13" s="62" t="s">
        <v>37</v>
      </c>
      <c r="C13" s="64">
        <v>45267</v>
      </c>
      <c r="D13" s="13" t="s">
        <v>14568</v>
      </c>
      <c r="E13" s="62" t="s">
        <v>14585</v>
      </c>
      <c r="F13" s="65">
        <v>0</v>
      </c>
      <c r="G13" s="62" t="s">
        <v>1</v>
      </c>
      <c r="H13" s="62" t="s">
        <v>14569</v>
      </c>
      <c r="I13" s="66">
        <v>1911.63</v>
      </c>
      <c r="J13" s="65">
        <v>100</v>
      </c>
      <c r="K13" s="62" t="s">
        <v>14346</v>
      </c>
      <c r="L13" s="62" t="s">
        <v>14500</v>
      </c>
      <c r="M13" s="62" t="s">
        <v>36</v>
      </c>
      <c r="N13" s="65">
        <v>1</v>
      </c>
      <c r="O13" s="65">
        <v>50</v>
      </c>
    </row>
    <row r="14" spans="1:15" x14ac:dyDescent="0.25">
      <c r="A14" s="62" t="s">
        <v>8</v>
      </c>
      <c r="B14" s="62" t="s">
        <v>37</v>
      </c>
      <c r="C14" s="64">
        <v>45327</v>
      </c>
      <c r="D14" s="13" t="s">
        <v>14645</v>
      </c>
      <c r="E14" s="62" t="s">
        <v>14656</v>
      </c>
      <c r="F14" s="65">
        <v>2</v>
      </c>
      <c r="G14" s="62" t="s">
        <v>1</v>
      </c>
      <c r="H14" s="62" t="s">
        <v>14646</v>
      </c>
      <c r="I14" s="66">
        <v>1104.6500000000001</v>
      </c>
      <c r="J14" s="65">
        <v>100</v>
      </c>
      <c r="K14" s="62" t="s">
        <v>14346</v>
      </c>
      <c r="L14" s="62" t="s">
        <v>14657</v>
      </c>
      <c r="M14" s="62" t="s">
        <v>36</v>
      </c>
      <c r="N14" s="65">
        <v>2</v>
      </c>
      <c r="O14" s="65">
        <v>1</v>
      </c>
    </row>
    <row r="15" spans="1:15" x14ac:dyDescent="0.25">
      <c r="A15" s="62" t="s">
        <v>8</v>
      </c>
      <c r="B15" s="62" t="s">
        <v>37</v>
      </c>
      <c r="C15" s="64">
        <v>45330</v>
      </c>
      <c r="D15" s="13" t="s">
        <v>14683</v>
      </c>
      <c r="E15" s="62" t="s">
        <v>14685</v>
      </c>
      <c r="F15" s="65">
        <v>8</v>
      </c>
      <c r="G15" s="62" t="s">
        <v>1</v>
      </c>
      <c r="H15" s="62" t="s">
        <v>14684</v>
      </c>
      <c r="I15" s="66">
        <v>7002.63</v>
      </c>
      <c r="J15" s="65">
        <v>100</v>
      </c>
      <c r="K15" s="62" t="s">
        <v>14346</v>
      </c>
      <c r="L15" s="62" t="s">
        <v>14500</v>
      </c>
      <c r="M15" s="62" t="s">
        <v>36</v>
      </c>
      <c r="N15" s="65">
        <v>8</v>
      </c>
      <c r="O15" s="65">
        <v>96</v>
      </c>
    </row>
    <row r="16" spans="1:15" x14ac:dyDescent="0.25">
      <c r="A16" s="62" t="s">
        <v>8</v>
      </c>
      <c r="B16" s="62" t="s">
        <v>37</v>
      </c>
      <c r="C16" s="64">
        <v>45330</v>
      </c>
      <c r="D16" s="13" t="s">
        <v>15108</v>
      </c>
      <c r="E16" s="62" t="s">
        <v>15109</v>
      </c>
      <c r="F16" s="65">
        <v>1</v>
      </c>
      <c r="G16" s="62" t="s">
        <v>1</v>
      </c>
      <c r="H16" s="62" t="s">
        <v>14660</v>
      </c>
      <c r="I16" s="66">
        <v>1808</v>
      </c>
      <c r="J16" s="65">
        <v>100</v>
      </c>
      <c r="K16" s="62" t="s">
        <v>14346</v>
      </c>
      <c r="L16" s="62" t="s">
        <v>14500</v>
      </c>
      <c r="M16" s="62" t="s">
        <v>36</v>
      </c>
      <c r="N16" s="65">
        <v>1</v>
      </c>
      <c r="O16" s="65">
        <v>16</v>
      </c>
    </row>
    <row r="17" spans="1:15" x14ac:dyDescent="0.25">
      <c r="A17" s="62" t="s">
        <v>8</v>
      </c>
      <c r="B17" s="62" t="s">
        <v>37</v>
      </c>
      <c r="C17" s="64">
        <v>45338</v>
      </c>
      <c r="D17" s="13" t="s">
        <v>14662</v>
      </c>
      <c r="E17" s="62" t="s">
        <v>14676</v>
      </c>
      <c r="F17" s="65">
        <v>1</v>
      </c>
      <c r="G17" s="62" t="s">
        <v>1</v>
      </c>
      <c r="H17" s="62" t="s">
        <v>14663</v>
      </c>
      <c r="I17" s="66">
        <v>19334.11</v>
      </c>
      <c r="J17" s="65">
        <v>100</v>
      </c>
      <c r="K17" s="62" t="s">
        <v>14346</v>
      </c>
      <c r="L17" s="62" t="s">
        <v>14677</v>
      </c>
      <c r="M17" s="62" t="s">
        <v>36</v>
      </c>
      <c r="N17" s="65">
        <v>1</v>
      </c>
      <c r="O17" s="65">
        <v>70</v>
      </c>
    </row>
    <row r="18" spans="1:15" x14ac:dyDescent="0.25">
      <c r="A18" s="62" t="s">
        <v>8</v>
      </c>
      <c r="B18" s="62" t="s">
        <v>37</v>
      </c>
      <c r="C18" s="64">
        <v>45338</v>
      </c>
      <c r="D18" s="13" t="s">
        <v>14665</v>
      </c>
      <c r="E18" s="62" t="s">
        <v>14678</v>
      </c>
      <c r="F18" s="65">
        <v>1</v>
      </c>
      <c r="G18" s="62" t="s">
        <v>1</v>
      </c>
      <c r="H18" s="62" t="s">
        <v>14666</v>
      </c>
      <c r="I18" s="66">
        <v>20468.12</v>
      </c>
      <c r="J18" s="65">
        <v>100</v>
      </c>
      <c r="K18" s="62" t="s">
        <v>14346</v>
      </c>
      <c r="L18" s="62" t="s">
        <v>14677</v>
      </c>
      <c r="M18" s="62" t="s">
        <v>36</v>
      </c>
      <c r="N18" s="65">
        <v>1</v>
      </c>
      <c r="O18" s="65">
        <v>32</v>
      </c>
    </row>
    <row r="19" spans="1:15" x14ac:dyDescent="0.25">
      <c r="A19" s="62" t="s">
        <v>8</v>
      </c>
      <c r="B19" s="62" t="s">
        <v>37</v>
      </c>
      <c r="C19" s="64">
        <v>45338</v>
      </c>
      <c r="D19" s="13" t="s">
        <v>14667</v>
      </c>
      <c r="E19" s="62" t="s">
        <v>14679</v>
      </c>
      <c r="F19" s="65">
        <v>1</v>
      </c>
      <c r="G19" s="62" t="s">
        <v>1</v>
      </c>
      <c r="H19" s="62" t="s">
        <v>14668</v>
      </c>
      <c r="I19" s="66">
        <v>12785.59</v>
      </c>
      <c r="J19" s="65">
        <v>100</v>
      </c>
      <c r="K19" s="62" t="s">
        <v>14346</v>
      </c>
      <c r="L19" s="62" t="s">
        <v>14677</v>
      </c>
      <c r="M19" s="62" t="s">
        <v>36</v>
      </c>
      <c r="N19" s="65">
        <v>1</v>
      </c>
      <c r="O19" s="65">
        <v>24</v>
      </c>
    </row>
    <row r="20" spans="1:15" x14ac:dyDescent="0.25">
      <c r="A20" s="62" t="s">
        <v>8</v>
      </c>
      <c r="B20" s="62" t="s">
        <v>37</v>
      </c>
      <c r="C20" s="64">
        <v>45338</v>
      </c>
      <c r="D20" s="13" t="s">
        <v>14669</v>
      </c>
      <c r="E20" s="62" t="s">
        <v>14680</v>
      </c>
      <c r="F20" s="65">
        <v>1</v>
      </c>
      <c r="G20" s="62" t="s">
        <v>1</v>
      </c>
      <c r="H20" s="62" t="s">
        <v>14670</v>
      </c>
      <c r="I20" s="66">
        <v>15428.95</v>
      </c>
      <c r="J20" s="65">
        <v>100</v>
      </c>
      <c r="K20" s="62" t="s">
        <v>14346</v>
      </c>
      <c r="L20" s="62" t="s">
        <v>14677</v>
      </c>
      <c r="M20" s="62" t="s">
        <v>36</v>
      </c>
      <c r="N20" s="65">
        <v>1</v>
      </c>
      <c r="O20" s="65">
        <v>24</v>
      </c>
    </row>
    <row r="21" spans="1:15" x14ac:dyDescent="0.25">
      <c r="A21" s="62" t="s">
        <v>8</v>
      </c>
      <c r="B21" s="62" t="s">
        <v>37</v>
      </c>
      <c r="C21" s="64">
        <v>45338</v>
      </c>
      <c r="D21" s="13" t="s">
        <v>14671</v>
      </c>
      <c r="E21" s="62" t="s">
        <v>14681</v>
      </c>
      <c r="F21" s="65">
        <v>1</v>
      </c>
      <c r="G21" s="62" t="s">
        <v>1</v>
      </c>
      <c r="H21" s="62" t="s">
        <v>14672</v>
      </c>
      <c r="I21" s="66">
        <v>13680.02</v>
      </c>
      <c r="J21" s="65">
        <v>100</v>
      </c>
      <c r="K21" s="62" t="s">
        <v>14346</v>
      </c>
      <c r="L21" s="62" t="s">
        <v>14677</v>
      </c>
      <c r="M21" s="62" t="s">
        <v>36</v>
      </c>
      <c r="N21" s="65">
        <v>1</v>
      </c>
      <c r="O21" s="65">
        <v>1</v>
      </c>
    </row>
    <row r="22" spans="1:15" x14ac:dyDescent="0.25">
      <c r="A22" s="62" t="s">
        <v>8</v>
      </c>
      <c r="B22" s="62" t="s">
        <v>37</v>
      </c>
      <c r="C22" s="64">
        <v>45338</v>
      </c>
      <c r="D22" s="13" t="s">
        <v>14673</v>
      </c>
      <c r="E22" s="62" t="s">
        <v>14682</v>
      </c>
      <c r="F22" s="65">
        <v>1</v>
      </c>
      <c r="G22" s="62" t="s">
        <v>1</v>
      </c>
      <c r="H22" s="62" t="s">
        <v>14674</v>
      </c>
      <c r="I22" s="66">
        <v>16562.96</v>
      </c>
      <c r="J22" s="65">
        <v>100</v>
      </c>
      <c r="K22" s="62" t="s">
        <v>14346</v>
      </c>
      <c r="L22" s="62" t="s">
        <v>14677</v>
      </c>
      <c r="M22" s="62" t="s">
        <v>36</v>
      </c>
      <c r="N22" s="65">
        <v>1</v>
      </c>
      <c r="O22" s="65">
        <v>1</v>
      </c>
    </row>
    <row r="23" spans="1:15" x14ac:dyDescent="0.25">
      <c r="A23" s="62" t="s">
        <v>8</v>
      </c>
      <c r="B23" s="62" t="s">
        <v>37</v>
      </c>
      <c r="C23" s="64">
        <v>45351</v>
      </c>
      <c r="D23" s="13" t="s">
        <v>14926</v>
      </c>
      <c r="E23" s="62" t="s">
        <v>14930</v>
      </c>
      <c r="F23" s="65">
        <v>1</v>
      </c>
      <c r="G23" s="62" t="s">
        <v>1</v>
      </c>
      <c r="H23" s="62" t="s">
        <v>14927</v>
      </c>
      <c r="I23" s="66">
        <v>517.4</v>
      </c>
      <c r="J23" s="65">
        <v>100</v>
      </c>
      <c r="K23" s="62" t="s">
        <v>14346</v>
      </c>
      <c r="L23" s="62" t="s">
        <v>14500</v>
      </c>
      <c r="M23" s="62" t="s">
        <v>36</v>
      </c>
      <c r="N23" s="65">
        <v>1</v>
      </c>
      <c r="O23" s="65">
        <v>2</v>
      </c>
    </row>
    <row r="24" spans="1:15" x14ac:dyDescent="0.25">
      <c r="A24" s="62" t="s">
        <v>8</v>
      </c>
      <c r="B24" s="62" t="s">
        <v>37</v>
      </c>
      <c r="C24" s="64">
        <v>45351</v>
      </c>
      <c r="D24" s="13" t="s">
        <v>15872</v>
      </c>
      <c r="E24" s="62" t="s">
        <v>15882</v>
      </c>
      <c r="F24" s="65">
        <v>2</v>
      </c>
      <c r="G24" s="62" t="s">
        <v>1</v>
      </c>
      <c r="H24" s="62" t="s">
        <v>15873</v>
      </c>
      <c r="I24" s="66">
        <v>2190.41</v>
      </c>
      <c r="J24" s="65">
        <v>100</v>
      </c>
      <c r="K24" s="62" t="s">
        <v>14346</v>
      </c>
      <c r="L24" s="62" t="s">
        <v>14500</v>
      </c>
      <c r="M24" s="62" t="s">
        <v>36</v>
      </c>
      <c r="N24" s="65">
        <v>5</v>
      </c>
      <c r="O24" s="65">
        <v>8</v>
      </c>
    </row>
    <row r="25" spans="1:15" x14ac:dyDescent="0.25">
      <c r="A25" s="62" t="s">
        <v>8</v>
      </c>
      <c r="B25" s="62" t="s">
        <v>37</v>
      </c>
      <c r="C25" s="64">
        <v>45351</v>
      </c>
      <c r="D25" s="13" t="s">
        <v>14928</v>
      </c>
      <c r="E25" s="62" t="s">
        <v>14931</v>
      </c>
      <c r="F25" s="65">
        <v>1</v>
      </c>
      <c r="G25" s="62" t="s">
        <v>1</v>
      </c>
      <c r="H25" s="62" t="s">
        <v>14929</v>
      </c>
      <c r="I25" s="66">
        <v>517.4</v>
      </c>
      <c r="J25" s="65">
        <v>100</v>
      </c>
      <c r="K25" s="62" t="s">
        <v>14346</v>
      </c>
      <c r="L25" s="62" t="s">
        <v>14500</v>
      </c>
      <c r="M25" s="62" t="s">
        <v>36</v>
      </c>
      <c r="N25" s="65">
        <v>1</v>
      </c>
      <c r="O25" s="65">
        <v>1</v>
      </c>
    </row>
    <row r="26" spans="1:15" x14ac:dyDescent="0.25">
      <c r="A26" s="62" t="s">
        <v>8</v>
      </c>
      <c r="B26" s="62" t="s">
        <v>37</v>
      </c>
      <c r="C26" s="64">
        <v>45358</v>
      </c>
      <c r="D26" s="13" t="s">
        <v>14722</v>
      </c>
      <c r="E26" s="62" t="s">
        <v>14925</v>
      </c>
      <c r="F26" s="65">
        <v>2</v>
      </c>
      <c r="G26" s="62" t="s">
        <v>1</v>
      </c>
      <c r="H26" s="62" t="s">
        <v>14723</v>
      </c>
      <c r="I26" s="66">
        <v>356.24</v>
      </c>
      <c r="J26" s="65">
        <v>100</v>
      </c>
      <c r="K26" s="62" t="s">
        <v>14346</v>
      </c>
      <c r="L26" s="62" t="s">
        <v>14347</v>
      </c>
      <c r="M26" s="62" t="s">
        <v>36</v>
      </c>
      <c r="N26" s="65">
        <v>2</v>
      </c>
      <c r="O26" s="65">
        <v>1</v>
      </c>
    </row>
    <row r="27" spans="1:15" x14ac:dyDescent="0.25">
      <c r="A27" s="62" t="s">
        <v>8</v>
      </c>
      <c r="B27" s="62" t="s">
        <v>37</v>
      </c>
      <c r="C27" s="64">
        <v>45359</v>
      </c>
      <c r="D27" s="13" t="s">
        <v>15168</v>
      </c>
      <c r="E27" s="62" t="s">
        <v>15171</v>
      </c>
      <c r="F27" s="65">
        <v>6000</v>
      </c>
      <c r="G27" s="62" t="s">
        <v>1</v>
      </c>
      <c r="H27" s="62" t="s">
        <v>15172</v>
      </c>
      <c r="I27" s="66">
        <v>14555.4</v>
      </c>
      <c r="J27" s="65">
        <v>100</v>
      </c>
      <c r="K27" s="62" t="s">
        <v>14346</v>
      </c>
      <c r="L27" s="62" t="s">
        <v>15139</v>
      </c>
      <c r="M27" s="62" t="s">
        <v>36</v>
      </c>
      <c r="N27" s="65">
        <v>6000</v>
      </c>
      <c r="O27" s="65">
        <v>1</v>
      </c>
    </row>
    <row r="28" spans="1:15" x14ac:dyDescent="0.25">
      <c r="A28" s="62" t="s">
        <v>8</v>
      </c>
      <c r="B28" s="62" t="s">
        <v>37</v>
      </c>
      <c r="C28" s="64">
        <v>45394</v>
      </c>
      <c r="D28" s="13" t="s">
        <v>15185</v>
      </c>
      <c r="E28" s="62" t="s">
        <v>15195</v>
      </c>
      <c r="F28" s="65">
        <v>1</v>
      </c>
      <c r="G28" s="62" t="s">
        <v>1</v>
      </c>
      <c r="H28" s="62" t="s">
        <v>15186</v>
      </c>
      <c r="I28" s="66">
        <v>21319.96</v>
      </c>
      <c r="J28" s="65">
        <v>100</v>
      </c>
      <c r="K28" s="62" t="s">
        <v>14346</v>
      </c>
      <c r="L28" s="62" t="s">
        <v>15196</v>
      </c>
      <c r="M28" s="62" t="s">
        <v>36</v>
      </c>
      <c r="N28" s="65">
        <v>1</v>
      </c>
      <c r="O28" s="65">
        <v>1</v>
      </c>
    </row>
    <row r="29" spans="1:15" x14ac:dyDescent="0.25">
      <c r="A29" s="62" t="s">
        <v>8</v>
      </c>
      <c r="B29" s="62" t="s">
        <v>37</v>
      </c>
      <c r="C29" s="64">
        <v>45394</v>
      </c>
      <c r="D29" s="13" t="s">
        <v>15113</v>
      </c>
      <c r="E29" s="62" t="s">
        <v>15115</v>
      </c>
      <c r="F29" s="65">
        <v>1</v>
      </c>
      <c r="G29" s="62" t="s">
        <v>1</v>
      </c>
      <c r="H29" s="62" t="s">
        <v>15114</v>
      </c>
      <c r="I29" s="66">
        <v>27.32</v>
      </c>
      <c r="J29" s="65">
        <v>100</v>
      </c>
      <c r="K29" s="62" t="s">
        <v>14346</v>
      </c>
      <c r="L29" s="62" t="s">
        <v>14350</v>
      </c>
      <c r="M29" s="62" t="s">
        <v>36</v>
      </c>
      <c r="N29" s="65">
        <v>1</v>
      </c>
      <c r="O29" s="65">
        <v>1</v>
      </c>
    </row>
    <row r="30" spans="1:15" x14ac:dyDescent="0.25">
      <c r="A30" s="62" t="s">
        <v>8</v>
      </c>
      <c r="B30" s="62" t="s">
        <v>37</v>
      </c>
      <c r="C30" s="64">
        <v>45394</v>
      </c>
      <c r="D30" s="13" t="s">
        <v>15144</v>
      </c>
      <c r="E30" s="62" t="s">
        <v>15149</v>
      </c>
      <c r="F30" s="65">
        <v>1</v>
      </c>
      <c r="G30" s="62" t="s">
        <v>1</v>
      </c>
      <c r="H30" s="62" t="s">
        <v>15145</v>
      </c>
      <c r="I30" s="66">
        <v>272.89</v>
      </c>
      <c r="J30" s="65">
        <v>100</v>
      </c>
      <c r="K30" s="62" t="s">
        <v>14346</v>
      </c>
      <c r="L30" s="62" t="s">
        <v>14350</v>
      </c>
      <c r="M30" s="62" t="s">
        <v>36</v>
      </c>
      <c r="N30" s="65">
        <v>1</v>
      </c>
      <c r="O30" s="65">
        <v>1</v>
      </c>
    </row>
    <row r="31" spans="1:15" x14ac:dyDescent="0.25">
      <c r="A31" s="62" t="s">
        <v>8</v>
      </c>
      <c r="B31" s="62" t="s">
        <v>37</v>
      </c>
      <c r="C31" s="64">
        <v>45394</v>
      </c>
      <c r="D31" s="13" t="s">
        <v>15093</v>
      </c>
      <c r="E31" s="62" t="s">
        <v>15116</v>
      </c>
      <c r="F31" s="65">
        <v>1</v>
      </c>
      <c r="G31" s="62" t="s">
        <v>1</v>
      </c>
      <c r="H31" s="62" t="s">
        <v>15094</v>
      </c>
      <c r="I31" s="66">
        <v>105.63</v>
      </c>
      <c r="J31" s="65">
        <v>100</v>
      </c>
      <c r="K31" s="62" t="s">
        <v>14346</v>
      </c>
      <c r="L31" s="62" t="s">
        <v>14350</v>
      </c>
      <c r="M31" s="62" t="s">
        <v>36</v>
      </c>
      <c r="N31" s="65">
        <v>1</v>
      </c>
      <c r="O31" s="65">
        <v>1</v>
      </c>
    </row>
    <row r="32" spans="1:15" x14ac:dyDescent="0.25">
      <c r="A32" s="62" t="s">
        <v>8</v>
      </c>
      <c r="B32" s="62" t="s">
        <v>37</v>
      </c>
      <c r="C32" s="64">
        <v>45394</v>
      </c>
      <c r="D32" s="13" t="s">
        <v>15104</v>
      </c>
      <c r="E32" s="62" t="s">
        <v>15117</v>
      </c>
      <c r="F32" s="65">
        <v>2</v>
      </c>
      <c r="G32" s="62" t="s">
        <v>1</v>
      </c>
      <c r="H32" s="62" t="s">
        <v>15105</v>
      </c>
      <c r="I32" s="66">
        <v>190.21</v>
      </c>
      <c r="J32" s="65">
        <v>100</v>
      </c>
      <c r="K32" s="62" t="s">
        <v>14346</v>
      </c>
      <c r="L32" s="62" t="s">
        <v>14350</v>
      </c>
      <c r="M32" s="62" t="s">
        <v>36</v>
      </c>
      <c r="N32" s="65">
        <v>2</v>
      </c>
      <c r="O32" s="65">
        <v>1</v>
      </c>
    </row>
    <row r="33" spans="1:15" x14ac:dyDescent="0.25">
      <c r="A33" s="62" t="s">
        <v>8</v>
      </c>
      <c r="B33" s="62" t="s">
        <v>37</v>
      </c>
      <c r="C33" s="64">
        <v>45394</v>
      </c>
      <c r="D33" s="13" t="s">
        <v>15132</v>
      </c>
      <c r="E33" s="62" t="s">
        <v>15138</v>
      </c>
      <c r="F33" s="65">
        <v>6000</v>
      </c>
      <c r="G33" s="62" t="s">
        <v>1</v>
      </c>
      <c r="H33" s="62" t="s">
        <v>15133</v>
      </c>
      <c r="I33" s="66">
        <v>10492.2</v>
      </c>
      <c r="J33" s="65">
        <v>100</v>
      </c>
      <c r="K33" s="62" t="s">
        <v>14346</v>
      </c>
      <c r="L33" s="62" t="s">
        <v>15139</v>
      </c>
      <c r="M33" s="62" t="s">
        <v>36</v>
      </c>
      <c r="N33" s="65">
        <v>6000</v>
      </c>
      <c r="O33" s="65">
        <v>5</v>
      </c>
    </row>
    <row r="34" spans="1:15" x14ac:dyDescent="0.25">
      <c r="A34" s="62" t="s">
        <v>8</v>
      </c>
      <c r="B34" s="62" t="s">
        <v>37</v>
      </c>
      <c r="C34" s="64">
        <v>45404</v>
      </c>
      <c r="D34" s="13" t="s">
        <v>15311</v>
      </c>
      <c r="E34" s="62" t="s">
        <v>15398</v>
      </c>
      <c r="F34" s="65">
        <v>1</v>
      </c>
      <c r="G34" s="62" t="s">
        <v>1</v>
      </c>
      <c r="H34" s="62" t="s">
        <v>15312</v>
      </c>
      <c r="I34" s="66">
        <v>2.83</v>
      </c>
      <c r="J34" s="65">
        <v>100</v>
      </c>
      <c r="K34" s="62" t="s">
        <v>14346</v>
      </c>
      <c r="L34" s="62" t="s">
        <v>15399</v>
      </c>
      <c r="M34" s="62" t="s">
        <v>36</v>
      </c>
      <c r="N34" s="65">
        <v>1</v>
      </c>
      <c r="O34" s="65">
        <v>1</v>
      </c>
    </row>
    <row r="35" spans="1:15" x14ac:dyDescent="0.25">
      <c r="A35" s="62" t="s">
        <v>8</v>
      </c>
      <c r="B35" s="62" t="s">
        <v>37</v>
      </c>
      <c r="C35" s="64">
        <v>45404</v>
      </c>
      <c r="D35" s="13" t="s">
        <v>15313</v>
      </c>
      <c r="E35" s="62" t="s">
        <v>15400</v>
      </c>
      <c r="F35" s="65">
        <v>1</v>
      </c>
      <c r="G35" s="62" t="s">
        <v>1</v>
      </c>
      <c r="H35" s="62" t="s">
        <v>15314</v>
      </c>
      <c r="I35" s="66">
        <v>3.46</v>
      </c>
      <c r="J35" s="65">
        <v>100</v>
      </c>
      <c r="K35" s="62" t="s">
        <v>14346</v>
      </c>
      <c r="L35" s="62" t="s">
        <v>15399</v>
      </c>
      <c r="M35" s="62" t="s">
        <v>36</v>
      </c>
      <c r="N35" s="65">
        <v>1</v>
      </c>
      <c r="O35" s="65">
        <v>2</v>
      </c>
    </row>
    <row r="36" spans="1:15" x14ac:dyDescent="0.25">
      <c r="A36" s="62" t="s">
        <v>8</v>
      </c>
      <c r="B36" s="62" t="s">
        <v>37</v>
      </c>
      <c r="C36" s="64">
        <v>45404</v>
      </c>
      <c r="D36" s="13" t="s">
        <v>15322</v>
      </c>
      <c r="E36" s="62" t="s">
        <v>15401</v>
      </c>
      <c r="F36" s="65">
        <v>2</v>
      </c>
      <c r="G36" s="62" t="s">
        <v>1</v>
      </c>
      <c r="H36" s="62" t="s">
        <v>15323</v>
      </c>
      <c r="I36" s="66">
        <v>2.75</v>
      </c>
      <c r="J36" s="65">
        <v>100</v>
      </c>
      <c r="K36" s="62" t="s">
        <v>14346</v>
      </c>
      <c r="L36" s="62" t="s">
        <v>15399</v>
      </c>
      <c r="M36" s="62" t="s">
        <v>36</v>
      </c>
      <c r="N36" s="65">
        <v>2</v>
      </c>
      <c r="O36" s="65">
        <v>6000</v>
      </c>
    </row>
    <row r="37" spans="1:15" x14ac:dyDescent="0.25">
      <c r="A37" s="62" t="s">
        <v>8</v>
      </c>
      <c r="B37" s="62" t="s">
        <v>37</v>
      </c>
      <c r="C37" s="64">
        <v>45404</v>
      </c>
      <c r="D37" s="13" t="s">
        <v>15328</v>
      </c>
      <c r="E37" s="62" t="s">
        <v>15402</v>
      </c>
      <c r="F37" s="65">
        <v>1</v>
      </c>
      <c r="G37" s="62" t="s">
        <v>1</v>
      </c>
      <c r="H37" s="62" t="s">
        <v>15329</v>
      </c>
      <c r="I37" s="66">
        <v>17.55</v>
      </c>
      <c r="J37" s="65">
        <v>100</v>
      </c>
      <c r="K37" s="62" t="s">
        <v>14346</v>
      </c>
      <c r="L37" s="62" t="s">
        <v>15399</v>
      </c>
      <c r="M37" s="62" t="s">
        <v>36</v>
      </c>
      <c r="N37" s="65">
        <v>1</v>
      </c>
      <c r="O37" s="65">
        <v>1</v>
      </c>
    </row>
    <row r="38" spans="1:15" x14ac:dyDescent="0.25">
      <c r="A38" s="62" t="s">
        <v>8</v>
      </c>
      <c r="B38" s="62" t="s">
        <v>37</v>
      </c>
      <c r="C38" s="64">
        <v>45404</v>
      </c>
      <c r="D38" s="13" t="s">
        <v>15372</v>
      </c>
      <c r="E38" s="62" t="s">
        <v>15403</v>
      </c>
      <c r="F38" s="65">
        <v>1</v>
      </c>
      <c r="G38" s="62" t="s">
        <v>1</v>
      </c>
      <c r="H38" s="62" t="s">
        <v>15373</v>
      </c>
      <c r="I38" s="66">
        <v>1.27</v>
      </c>
      <c r="J38" s="65">
        <v>100</v>
      </c>
      <c r="K38" s="62" t="s">
        <v>14346</v>
      </c>
      <c r="L38" s="62" t="s">
        <v>15399</v>
      </c>
      <c r="M38" s="62" t="s">
        <v>36</v>
      </c>
      <c r="N38" s="65">
        <v>1</v>
      </c>
      <c r="O38" s="65">
        <v>2</v>
      </c>
    </row>
    <row r="39" spans="1:15" x14ac:dyDescent="0.25">
      <c r="A39" s="62" t="s">
        <v>8</v>
      </c>
      <c r="B39" s="62" t="s">
        <v>37</v>
      </c>
      <c r="C39" s="64">
        <v>45404</v>
      </c>
      <c r="D39" s="13" t="s">
        <v>15383</v>
      </c>
      <c r="E39" s="62" t="s">
        <v>15404</v>
      </c>
      <c r="F39" s="65">
        <v>2</v>
      </c>
      <c r="G39" s="62" t="s">
        <v>1</v>
      </c>
      <c r="H39" s="62" t="s">
        <v>15384</v>
      </c>
      <c r="I39" s="66">
        <v>43.79</v>
      </c>
      <c r="J39" s="65">
        <v>100</v>
      </c>
      <c r="K39" s="62" t="s">
        <v>14346</v>
      </c>
      <c r="L39" s="62" t="s">
        <v>15399</v>
      </c>
      <c r="M39" s="62" t="s">
        <v>36</v>
      </c>
      <c r="N39" s="65">
        <v>2</v>
      </c>
      <c r="O39" s="65">
        <v>1</v>
      </c>
    </row>
    <row r="40" spans="1:15" x14ac:dyDescent="0.25">
      <c r="A40" s="62" t="s">
        <v>8</v>
      </c>
      <c r="B40" s="62" t="s">
        <v>37</v>
      </c>
      <c r="C40" s="64">
        <v>45404</v>
      </c>
      <c r="D40" s="13" t="s">
        <v>15305</v>
      </c>
      <c r="E40" s="62" t="s">
        <v>15405</v>
      </c>
      <c r="F40" s="65">
        <v>10</v>
      </c>
      <c r="G40" s="62" t="s">
        <v>1</v>
      </c>
      <c r="H40" s="62" t="s">
        <v>15306</v>
      </c>
      <c r="I40" s="66">
        <v>6.3</v>
      </c>
      <c r="J40" s="65">
        <v>100</v>
      </c>
      <c r="K40" s="62" t="s">
        <v>14346</v>
      </c>
      <c r="L40" s="62" t="s">
        <v>15399</v>
      </c>
      <c r="M40" s="62" t="s">
        <v>36</v>
      </c>
      <c r="N40" s="65">
        <v>10</v>
      </c>
      <c r="O40" s="65">
        <v>30</v>
      </c>
    </row>
    <row r="41" spans="1:15" x14ac:dyDescent="0.25">
      <c r="A41" s="62" t="s">
        <v>8</v>
      </c>
      <c r="B41" s="62" t="s">
        <v>37</v>
      </c>
      <c r="C41" s="64">
        <v>45404</v>
      </c>
      <c r="D41" s="13" t="s">
        <v>15307</v>
      </c>
      <c r="E41" s="62" t="s">
        <v>15406</v>
      </c>
      <c r="F41" s="65">
        <v>5</v>
      </c>
      <c r="G41" s="62" t="s">
        <v>1</v>
      </c>
      <c r="H41" s="62" t="s">
        <v>15308</v>
      </c>
      <c r="I41" s="66">
        <v>159.63</v>
      </c>
      <c r="J41" s="65">
        <v>100</v>
      </c>
      <c r="K41" s="62" t="s">
        <v>14346</v>
      </c>
      <c r="L41" s="62" t="s">
        <v>15399</v>
      </c>
      <c r="M41" s="62" t="s">
        <v>36</v>
      </c>
      <c r="N41" s="65">
        <v>5</v>
      </c>
      <c r="O41" s="65">
        <v>1</v>
      </c>
    </row>
    <row r="42" spans="1:15" x14ac:dyDescent="0.25">
      <c r="A42" s="62" t="s">
        <v>8</v>
      </c>
      <c r="B42" s="62" t="s">
        <v>37</v>
      </c>
      <c r="C42" s="64">
        <v>45404</v>
      </c>
      <c r="D42" s="13" t="s">
        <v>15309</v>
      </c>
      <c r="E42" s="62" t="s">
        <v>15407</v>
      </c>
      <c r="F42" s="65">
        <v>5</v>
      </c>
      <c r="G42" s="62" t="s">
        <v>1</v>
      </c>
      <c r="H42" s="62" t="s">
        <v>15310</v>
      </c>
      <c r="I42" s="66">
        <v>18.79</v>
      </c>
      <c r="J42" s="65">
        <v>100</v>
      </c>
      <c r="K42" s="62" t="s">
        <v>14346</v>
      </c>
      <c r="L42" s="62" t="s">
        <v>15399</v>
      </c>
      <c r="M42" s="62" t="s">
        <v>36</v>
      </c>
      <c r="N42" s="65">
        <v>5</v>
      </c>
      <c r="O42" s="65">
        <v>1</v>
      </c>
    </row>
    <row r="43" spans="1:15" x14ac:dyDescent="0.25">
      <c r="A43" s="62" t="s">
        <v>8</v>
      </c>
      <c r="B43" s="62" t="s">
        <v>37</v>
      </c>
      <c r="C43" s="64">
        <v>45404</v>
      </c>
      <c r="D43" s="13" t="s">
        <v>15326</v>
      </c>
      <c r="E43" s="62" t="s">
        <v>15408</v>
      </c>
      <c r="F43" s="65">
        <v>5</v>
      </c>
      <c r="G43" s="62" t="s">
        <v>1</v>
      </c>
      <c r="H43" s="62" t="s">
        <v>15327</v>
      </c>
      <c r="I43" s="66">
        <v>87.74</v>
      </c>
      <c r="J43" s="65">
        <v>100</v>
      </c>
      <c r="K43" s="62" t="s">
        <v>14346</v>
      </c>
      <c r="L43" s="62" t="s">
        <v>15399</v>
      </c>
      <c r="M43" s="62" t="s">
        <v>36</v>
      </c>
      <c r="N43" s="65">
        <v>5</v>
      </c>
      <c r="O43" s="65">
        <v>1</v>
      </c>
    </row>
    <row r="44" spans="1:15" x14ac:dyDescent="0.25">
      <c r="A44" s="62" t="s">
        <v>8</v>
      </c>
      <c r="B44" s="62" t="s">
        <v>37</v>
      </c>
      <c r="C44" s="64">
        <v>45404</v>
      </c>
      <c r="D44" s="13" t="s">
        <v>15363</v>
      </c>
      <c r="E44" s="62" t="s">
        <v>15409</v>
      </c>
      <c r="F44" s="65">
        <v>10</v>
      </c>
      <c r="G44" s="62" t="s">
        <v>1</v>
      </c>
      <c r="H44" s="62" t="s">
        <v>15364</v>
      </c>
      <c r="I44" s="66">
        <v>2.21</v>
      </c>
      <c r="J44" s="65">
        <v>100</v>
      </c>
      <c r="K44" s="62" t="s">
        <v>14346</v>
      </c>
      <c r="L44" s="62" t="s">
        <v>15399</v>
      </c>
      <c r="M44" s="62" t="s">
        <v>36</v>
      </c>
      <c r="N44" s="65">
        <v>10</v>
      </c>
      <c r="O44" s="65">
        <v>1</v>
      </c>
    </row>
    <row r="45" spans="1:15" x14ac:dyDescent="0.25">
      <c r="A45" s="62" t="s">
        <v>8</v>
      </c>
      <c r="B45" s="62" t="s">
        <v>37</v>
      </c>
      <c r="C45" s="64">
        <v>45404</v>
      </c>
      <c r="D45" s="13" t="s">
        <v>15370</v>
      </c>
      <c r="E45" s="62" t="s">
        <v>15410</v>
      </c>
      <c r="F45" s="65">
        <v>5</v>
      </c>
      <c r="G45" s="62" t="s">
        <v>1</v>
      </c>
      <c r="H45" s="62" t="s">
        <v>15371</v>
      </c>
      <c r="I45" s="66">
        <v>5.96</v>
      </c>
      <c r="J45" s="65">
        <v>100</v>
      </c>
      <c r="K45" s="62" t="s">
        <v>14346</v>
      </c>
      <c r="L45" s="62" t="s">
        <v>15399</v>
      </c>
      <c r="M45" s="62" t="s">
        <v>36</v>
      </c>
      <c r="N45" s="65">
        <v>5</v>
      </c>
      <c r="O45" s="65">
        <v>1</v>
      </c>
    </row>
    <row r="46" spans="1:15" x14ac:dyDescent="0.25">
      <c r="A46" s="62" t="s">
        <v>8</v>
      </c>
      <c r="B46" s="62" t="s">
        <v>37</v>
      </c>
      <c r="C46" s="64">
        <v>45404</v>
      </c>
      <c r="D46" s="13" t="s">
        <v>15385</v>
      </c>
      <c r="E46" s="62" t="s">
        <v>15411</v>
      </c>
      <c r="F46" s="65">
        <v>10</v>
      </c>
      <c r="G46" s="62" t="s">
        <v>1</v>
      </c>
      <c r="H46" s="62" t="s">
        <v>15386</v>
      </c>
      <c r="I46" s="66">
        <v>100.73</v>
      </c>
      <c r="J46" s="65">
        <v>100</v>
      </c>
      <c r="K46" s="62" t="s">
        <v>14346</v>
      </c>
      <c r="L46" s="62" t="s">
        <v>15399</v>
      </c>
      <c r="M46" s="62" t="s">
        <v>36</v>
      </c>
      <c r="N46" s="65">
        <v>10</v>
      </c>
      <c r="O46" s="65">
        <v>14</v>
      </c>
    </row>
    <row r="47" spans="1:15" x14ac:dyDescent="0.25">
      <c r="A47" s="62" t="s">
        <v>8</v>
      </c>
      <c r="B47" s="62" t="s">
        <v>37</v>
      </c>
      <c r="C47" s="64">
        <v>45404</v>
      </c>
      <c r="D47" s="13" t="s">
        <v>15340</v>
      </c>
      <c r="E47" s="62" t="s">
        <v>15412</v>
      </c>
      <c r="F47" s="65">
        <v>4</v>
      </c>
      <c r="G47" s="62" t="s">
        <v>1</v>
      </c>
      <c r="H47" s="62" t="s">
        <v>15341</v>
      </c>
      <c r="I47" s="66">
        <v>9.67</v>
      </c>
      <c r="J47" s="65">
        <v>100</v>
      </c>
      <c r="K47" s="62" t="s">
        <v>14346</v>
      </c>
      <c r="L47" s="62" t="s">
        <v>15399</v>
      </c>
      <c r="M47" s="62" t="s">
        <v>36</v>
      </c>
      <c r="N47" s="65">
        <v>4</v>
      </c>
      <c r="O47" s="65">
        <v>14</v>
      </c>
    </row>
    <row r="48" spans="1:15" x14ac:dyDescent="0.25">
      <c r="A48" s="62" t="s">
        <v>8</v>
      </c>
      <c r="B48" s="62" t="s">
        <v>37</v>
      </c>
      <c r="C48" s="64">
        <v>45404</v>
      </c>
      <c r="D48" s="13" t="s">
        <v>15342</v>
      </c>
      <c r="E48" s="62" t="s">
        <v>15413</v>
      </c>
      <c r="F48" s="65">
        <v>4</v>
      </c>
      <c r="G48" s="62" t="s">
        <v>1</v>
      </c>
      <c r="H48" s="62" t="s">
        <v>15343</v>
      </c>
      <c r="I48" s="66">
        <v>12.64</v>
      </c>
      <c r="J48" s="65">
        <v>100</v>
      </c>
      <c r="K48" s="62" t="s">
        <v>14346</v>
      </c>
      <c r="L48" s="62" t="s">
        <v>15399</v>
      </c>
      <c r="M48" s="62" t="s">
        <v>36</v>
      </c>
      <c r="N48" s="65">
        <v>4</v>
      </c>
      <c r="O48" s="65">
        <v>2</v>
      </c>
    </row>
    <row r="49" spans="1:15" x14ac:dyDescent="0.25">
      <c r="A49" s="62" t="s">
        <v>8</v>
      </c>
      <c r="B49" s="62" t="s">
        <v>37</v>
      </c>
      <c r="C49" s="64">
        <v>45404</v>
      </c>
      <c r="D49" s="13" t="s">
        <v>15338</v>
      </c>
      <c r="E49" s="62" t="s">
        <v>15414</v>
      </c>
      <c r="F49" s="65">
        <v>4</v>
      </c>
      <c r="G49" s="62" t="s">
        <v>1</v>
      </c>
      <c r="H49" s="62" t="s">
        <v>15339</v>
      </c>
      <c r="I49" s="66">
        <v>7.13</v>
      </c>
      <c r="J49" s="65">
        <v>100</v>
      </c>
      <c r="K49" s="62" t="s">
        <v>14346</v>
      </c>
      <c r="L49" s="62" t="s">
        <v>15399</v>
      </c>
      <c r="M49" s="62" t="s">
        <v>36</v>
      </c>
      <c r="N49" s="65">
        <v>4</v>
      </c>
      <c r="O49" s="65">
        <v>6000</v>
      </c>
    </row>
    <row r="50" spans="1:15" x14ac:dyDescent="0.25">
      <c r="A50" s="62" t="s">
        <v>8</v>
      </c>
      <c r="B50" s="62" t="s">
        <v>37</v>
      </c>
      <c r="C50" s="64">
        <v>45404</v>
      </c>
      <c r="D50" s="13" t="s">
        <v>15336</v>
      </c>
      <c r="E50" s="62" t="s">
        <v>15415</v>
      </c>
      <c r="F50" s="65">
        <v>4</v>
      </c>
      <c r="G50" s="62" t="s">
        <v>1</v>
      </c>
      <c r="H50" s="62" t="s">
        <v>15337</v>
      </c>
      <c r="I50" s="66">
        <v>1.63</v>
      </c>
      <c r="J50" s="65">
        <v>100</v>
      </c>
      <c r="K50" s="62" t="s">
        <v>14346</v>
      </c>
      <c r="L50" s="62" t="s">
        <v>15399</v>
      </c>
      <c r="M50" s="62" t="s">
        <v>36</v>
      </c>
      <c r="N50" s="65">
        <v>4</v>
      </c>
      <c r="O50" s="65">
        <v>4</v>
      </c>
    </row>
    <row r="51" spans="1:15" x14ac:dyDescent="0.25">
      <c r="A51" s="62" t="s">
        <v>8</v>
      </c>
      <c r="B51" s="62" t="s">
        <v>37</v>
      </c>
      <c r="C51" s="64">
        <v>45404</v>
      </c>
      <c r="D51" s="13" t="s">
        <v>15334</v>
      </c>
      <c r="E51" s="62" t="s">
        <v>15416</v>
      </c>
      <c r="F51" s="65">
        <v>4</v>
      </c>
      <c r="G51" s="62" t="s">
        <v>1</v>
      </c>
      <c r="H51" s="62" t="s">
        <v>15335</v>
      </c>
      <c r="I51" s="66">
        <v>0.88</v>
      </c>
      <c r="J51" s="65">
        <v>100</v>
      </c>
      <c r="K51" s="62" t="s">
        <v>14346</v>
      </c>
      <c r="L51" s="62" t="s">
        <v>15399</v>
      </c>
      <c r="M51" s="62" t="s">
        <v>36</v>
      </c>
      <c r="N51" s="65">
        <v>4</v>
      </c>
      <c r="O51" s="65">
        <v>1</v>
      </c>
    </row>
    <row r="52" spans="1:15" x14ac:dyDescent="0.25">
      <c r="A52" s="62" t="s">
        <v>8</v>
      </c>
      <c r="B52" s="62" t="s">
        <v>37</v>
      </c>
      <c r="C52" s="64">
        <v>45404</v>
      </c>
      <c r="D52" s="13" t="s">
        <v>15360</v>
      </c>
      <c r="E52" s="62" t="s">
        <v>15417</v>
      </c>
      <c r="F52" s="65">
        <v>4</v>
      </c>
      <c r="G52" s="62" t="s">
        <v>1</v>
      </c>
      <c r="H52" s="62" t="s">
        <v>15361</v>
      </c>
      <c r="I52" s="66">
        <v>362.03</v>
      </c>
      <c r="J52" s="65">
        <v>100</v>
      </c>
      <c r="K52" s="62" t="s">
        <v>14346</v>
      </c>
      <c r="L52" s="62" t="s">
        <v>15399</v>
      </c>
      <c r="M52" s="62" t="s">
        <v>36</v>
      </c>
      <c r="N52" s="65">
        <v>4</v>
      </c>
      <c r="O52" s="65">
        <v>1</v>
      </c>
    </row>
    <row r="53" spans="1:15" x14ac:dyDescent="0.25">
      <c r="A53" s="62" t="s">
        <v>8</v>
      </c>
      <c r="B53" s="62" t="s">
        <v>37</v>
      </c>
      <c r="C53" s="64">
        <v>45404</v>
      </c>
      <c r="D53" s="13" t="s">
        <v>15357</v>
      </c>
      <c r="E53" s="62" t="s">
        <v>15418</v>
      </c>
      <c r="F53" s="65">
        <v>4</v>
      </c>
      <c r="G53" s="62" t="s">
        <v>1</v>
      </c>
      <c r="H53" s="62" t="s">
        <v>15358</v>
      </c>
      <c r="I53" s="66">
        <v>59.77</v>
      </c>
      <c r="J53" s="65">
        <v>100</v>
      </c>
      <c r="K53" s="62" t="s">
        <v>14346</v>
      </c>
      <c r="L53" s="62" t="s">
        <v>15399</v>
      </c>
      <c r="M53" s="62" t="s">
        <v>36</v>
      </c>
      <c r="N53" s="65">
        <v>4</v>
      </c>
      <c r="O53" s="65">
        <v>2</v>
      </c>
    </row>
    <row r="54" spans="1:15" x14ac:dyDescent="0.25">
      <c r="A54" s="62" t="s">
        <v>8</v>
      </c>
      <c r="B54" s="62" t="s">
        <v>37</v>
      </c>
      <c r="C54" s="64">
        <v>45404</v>
      </c>
      <c r="D54" s="13" t="s">
        <v>15365</v>
      </c>
      <c r="E54" s="62" t="s">
        <v>15419</v>
      </c>
      <c r="F54" s="65">
        <v>8</v>
      </c>
      <c r="G54" s="62" t="s">
        <v>1</v>
      </c>
      <c r="H54" s="62" t="s">
        <v>15366</v>
      </c>
      <c r="I54" s="66">
        <v>2.68</v>
      </c>
      <c r="J54" s="65">
        <v>100</v>
      </c>
      <c r="K54" s="62" t="s">
        <v>14346</v>
      </c>
      <c r="L54" s="62" t="s">
        <v>15399</v>
      </c>
      <c r="M54" s="62" t="s">
        <v>36</v>
      </c>
      <c r="N54" s="65">
        <v>8</v>
      </c>
      <c r="O54" s="65">
        <v>1</v>
      </c>
    </row>
    <row r="55" spans="1:15" x14ac:dyDescent="0.25">
      <c r="A55" s="62" t="s">
        <v>8</v>
      </c>
      <c r="B55" s="62" t="s">
        <v>37</v>
      </c>
      <c r="C55" s="64">
        <v>45404</v>
      </c>
      <c r="D55" s="13" t="s">
        <v>15368</v>
      </c>
      <c r="E55" s="62" t="s">
        <v>15420</v>
      </c>
      <c r="F55" s="65">
        <v>4</v>
      </c>
      <c r="G55" s="62" t="s">
        <v>1</v>
      </c>
      <c r="H55" s="62" t="s">
        <v>15369</v>
      </c>
      <c r="I55" s="66">
        <v>4.1500000000000004</v>
      </c>
      <c r="J55" s="65">
        <v>100</v>
      </c>
      <c r="K55" s="62" t="s">
        <v>14346</v>
      </c>
      <c r="L55" s="62" t="s">
        <v>15399</v>
      </c>
      <c r="M55" s="62" t="s">
        <v>36</v>
      </c>
      <c r="N55" s="65">
        <v>4</v>
      </c>
      <c r="O55" s="65">
        <v>1</v>
      </c>
    </row>
    <row r="56" spans="1:15" x14ac:dyDescent="0.25">
      <c r="A56" s="62" t="s">
        <v>8</v>
      </c>
      <c r="B56" s="62" t="s">
        <v>37</v>
      </c>
      <c r="C56" s="64">
        <v>45404</v>
      </c>
      <c r="D56" s="13" t="s">
        <v>15376</v>
      </c>
      <c r="E56" s="62" t="s">
        <v>15421</v>
      </c>
      <c r="F56" s="65">
        <v>5</v>
      </c>
      <c r="G56" s="62" t="s">
        <v>1</v>
      </c>
      <c r="H56" s="62" t="s">
        <v>15377</v>
      </c>
      <c r="I56" s="66">
        <v>23.24</v>
      </c>
      <c r="J56" s="65">
        <v>100</v>
      </c>
      <c r="K56" s="62" t="s">
        <v>14346</v>
      </c>
      <c r="L56" s="62" t="s">
        <v>15399</v>
      </c>
      <c r="M56" s="62" t="s">
        <v>36</v>
      </c>
      <c r="N56" s="65">
        <v>5</v>
      </c>
      <c r="O56" s="65">
        <v>2</v>
      </c>
    </row>
    <row r="57" spans="1:15" x14ac:dyDescent="0.25">
      <c r="A57" s="62" t="s">
        <v>8</v>
      </c>
      <c r="B57" s="62" t="s">
        <v>37</v>
      </c>
      <c r="C57" s="64">
        <v>45404</v>
      </c>
      <c r="D57" s="13" t="s">
        <v>15379</v>
      </c>
      <c r="E57" s="62" t="s">
        <v>15422</v>
      </c>
      <c r="F57" s="65">
        <v>8</v>
      </c>
      <c r="G57" s="62" t="s">
        <v>1</v>
      </c>
      <c r="H57" s="62" t="s">
        <v>15380</v>
      </c>
      <c r="I57" s="66">
        <v>38.04</v>
      </c>
      <c r="J57" s="65">
        <v>100</v>
      </c>
      <c r="K57" s="62" t="s">
        <v>14346</v>
      </c>
      <c r="L57" s="62" t="s">
        <v>15399</v>
      </c>
      <c r="M57" s="62" t="s">
        <v>36</v>
      </c>
      <c r="N57" s="65">
        <v>8</v>
      </c>
      <c r="O57" s="65">
        <v>10</v>
      </c>
    </row>
    <row r="58" spans="1:15" x14ac:dyDescent="0.25">
      <c r="A58" s="62" t="s">
        <v>8</v>
      </c>
      <c r="B58" s="62" t="s">
        <v>37</v>
      </c>
      <c r="C58" s="64">
        <v>45404</v>
      </c>
      <c r="D58" s="13" t="s">
        <v>15381</v>
      </c>
      <c r="E58" s="62" t="s">
        <v>15423</v>
      </c>
      <c r="F58" s="65">
        <v>1</v>
      </c>
      <c r="G58" s="62" t="s">
        <v>1</v>
      </c>
      <c r="H58" s="62" t="s">
        <v>15382</v>
      </c>
      <c r="I58" s="66">
        <v>0.11</v>
      </c>
      <c r="J58" s="65">
        <v>100</v>
      </c>
      <c r="K58" s="62" t="s">
        <v>14346</v>
      </c>
      <c r="L58" s="62" t="s">
        <v>15399</v>
      </c>
      <c r="M58" s="62" t="s">
        <v>36</v>
      </c>
      <c r="N58" s="65">
        <v>1</v>
      </c>
      <c r="O58" s="65">
        <v>5</v>
      </c>
    </row>
    <row r="59" spans="1:15" x14ac:dyDescent="0.25">
      <c r="A59" s="62" t="s">
        <v>8</v>
      </c>
      <c r="B59" s="62" t="s">
        <v>37</v>
      </c>
      <c r="C59" s="64">
        <v>45404</v>
      </c>
      <c r="D59" s="13" t="s">
        <v>15387</v>
      </c>
      <c r="E59" s="62" t="s">
        <v>15424</v>
      </c>
      <c r="F59" s="65">
        <v>1</v>
      </c>
      <c r="G59" s="62" t="s">
        <v>1</v>
      </c>
      <c r="H59" s="62" t="s">
        <v>15388</v>
      </c>
      <c r="I59" s="66">
        <v>38.950000000000003</v>
      </c>
      <c r="J59" s="65">
        <v>100</v>
      </c>
      <c r="K59" s="62" t="s">
        <v>14346</v>
      </c>
      <c r="L59" s="62" t="s">
        <v>15399</v>
      </c>
      <c r="M59" s="62" t="s">
        <v>36</v>
      </c>
      <c r="N59" s="65">
        <v>1</v>
      </c>
      <c r="O59" s="65">
        <v>5</v>
      </c>
    </row>
    <row r="60" spans="1:15" x14ac:dyDescent="0.25">
      <c r="A60" s="62" t="s">
        <v>8</v>
      </c>
      <c r="B60" s="62" t="s">
        <v>37</v>
      </c>
      <c r="C60" s="64">
        <v>45404</v>
      </c>
      <c r="D60" s="13" t="s">
        <v>15300</v>
      </c>
      <c r="E60" s="62" t="s">
        <v>15425</v>
      </c>
      <c r="F60" s="65">
        <v>4</v>
      </c>
      <c r="G60" s="62" t="s">
        <v>1</v>
      </c>
      <c r="H60" s="62" t="s">
        <v>15301</v>
      </c>
      <c r="I60" s="66">
        <v>7285.38</v>
      </c>
      <c r="J60" s="65">
        <v>100</v>
      </c>
      <c r="K60" s="62" t="s">
        <v>14346</v>
      </c>
      <c r="L60" s="62" t="s">
        <v>15399</v>
      </c>
      <c r="M60" s="62" t="s">
        <v>36</v>
      </c>
      <c r="N60" s="65">
        <v>4</v>
      </c>
      <c r="O60" s="65">
        <v>5</v>
      </c>
    </row>
    <row r="61" spans="1:15" x14ac:dyDescent="0.25">
      <c r="A61" s="62" t="s">
        <v>8</v>
      </c>
      <c r="B61" s="62" t="s">
        <v>37</v>
      </c>
      <c r="C61" s="64">
        <v>45404</v>
      </c>
      <c r="D61" s="13" t="s">
        <v>15392</v>
      </c>
      <c r="E61" s="62" t="s">
        <v>15426</v>
      </c>
      <c r="F61" s="65">
        <v>4</v>
      </c>
      <c r="G61" s="62" t="s">
        <v>1</v>
      </c>
      <c r="H61" s="62" t="s">
        <v>15393</v>
      </c>
      <c r="I61" s="66">
        <v>2748.67</v>
      </c>
      <c r="J61" s="65">
        <v>100</v>
      </c>
      <c r="K61" s="62" t="s">
        <v>14346</v>
      </c>
      <c r="L61" s="62" t="s">
        <v>15399</v>
      </c>
      <c r="M61" s="62" t="s">
        <v>36</v>
      </c>
      <c r="N61" s="65">
        <v>4</v>
      </c>
      <c r="O61" s="65">
        <v>10</v>
      </c>
    </row>
    <row r="62" spans="1:15" x14ac:dyDescent="0.25">
      <c r="A62" s="62" t="s">
        <v>8</v>
      </c>
      <c r="B62" s="62" t="s">
        <v>37</v>
      </c>
      <c r="C62" s="64">
        <v>45404</v>
      </c>
      <c r="D62" s="13" t="s">
        <v>15315</v>
      </c>
      <c r="E62" s="62" t="s">
        <v>15427</v>
      </c>
      <c r="F62" s="65">
        <v>4</v>
      </c>
      <c r="G62" s="62" t="s">
        <v>1</v>
      </c>
      <c r="H62" s="62" t="s">
        <v>15316</v>
      </c>
      <c r="I62" s="66">
        <v>4404.2299999999996</v>
      </c>
      <c r="J62" s="65">
        <v>100</v>
      </c>
      <c r="K62" s="62" t="s">
        <v>14346</v>
      </c>
      <c r="L62" s="62" t="s">
        <v>15399</v>
      </c>
      <c r="M62" s="62" t="s">
        <v>36</v>
      </c>
      <c r="N62" s="65">
        <v>4</v>
      </c>
      <c r="O62" s="65">
        <v>5</v>
      </c>
    </row>
    <row r="63" spans="1:15" x14ac:dyDescent="0.25">
      <c r="A63" s="62" t="s">
        <v>8</v>
      </c>
      <c r="B63" s="62" t="s">
        <v>37</v>
      </c>
      <c r="C63" s="64">
        <v>45404</v>
      </c>
      <c r="D63" s="13" t="s">
        <v>15390</v>
      </c>
      <c r="E63" s="62" t="s">
        <v>15428</v>
      </c>
      <c r="F63" s="65">
        <v>4</v>
      </c>
      <c r="G63" s="62" t="s">
        <v>1</v>
      </c>
      <c r="H63" s="62" t="s">
        <v>15391</v>
      </c>
      <c r="I63" s="66">
        <v>1651.86</v>
      </c>
      <c r="J63" s="65">
        <v>100</v>
      </c>
      <c r="K63" s="62" t="s">
        <v>14346</v>
      </c>
      <c r="L63" s="62" t="s">
        <v>15399</v>
      </c>
      <c r="M63" s="62" t="s">
        <v>36</v>
      </c>
      <c r="N63" s="65">
        <v>4</v>
      </c>
      <c r="O63" s="65">
        <v>10</v>
      </c>
    </row>
    <row r="64" spans="1:15" x14ac:dyDescent="0.25">
      <c r="A64" s="62" t="s">
        <v>8</v>
      </c>
      <c r="B64" s="62" t="s">
        <v>37</v>
      </c>
      <c r="C64" s="64">
        <v>45404</v>
      </c>
      <c r="D64" s="13" t="s">
        <v>15374</v>
      </c>
      <c r="E64" s="62" t="s">
        <v>15429</v>
      </c>
      <c r="F64" s="65">
        <v>6</v>
      </c>
      <c r="G64" s="62" t="s">
        <v>1</v>
      </c>
      <c r="H64" s="62" t="s">
        <v>15375</v>
      </c>
      <c r="I64" s="66">
        <v>760.32</v>
      </c>
      <c r="J64" s="65">
        <v>100</v>
      </c>
      <c r="K64" s="62" t="s">
        <v>14346</v>
      </c>
      <c r="L64" s="62" t="s">
        <v>15399</v>
      </c>
      <c r="M64" s="62" t="s">
        <v>36</v>
      </c>
      <c r="N64" s="65">
        <v>6</v>
      </c>
      <c r="O64" s="65">
        <v>4</v>
      </c>
    </row>
    <row r="65" spans="1:15" x14ac:dyDescent="0.25">
      <c r="A65" s="62" t="s">
        <v>8</v>
      </c>
      <c r="B65" s="62" t="s">
        <v>37</v>
      </c>
      <c r="C65" s="64">
        <v>45407</v>
      </c>
      <c r="D65" s="13" t="s">
        <v>15147</v>
      </c>
      <c r="E65" s="62" t="s">
        <v>15155</v>
      </c>
      <c r="F65" s="65">
        <v>1</v>
      </c>
      <c r="G65" s="62" t="s">
        <v>1</v>
      </c>
      <c r="H65" s="62" t="s">
        <v>15148</v>
      </c>
      <c r="I65" s="66">
        <v>3997.79</v>
      </c>
      <c r="J65" s="65">
        <v>100</v>
      </c>
      <c r="K65" s="62" t="s">
        <v>14346</v>
      </c>
      <c r="L65" s="62" t="s">
        <v>14918</v>
      </c>
      <c r="M65" s="62" t="s">
        <v>36</v>
      </c>
      <c r="N65" s="65">
        <v>1</v>
      </c>
      <c r="O65" s="65">
        <v>4</v>
      </c>
    </row>
    <row r="66" spans="1:15" x14ac:dyDescent="0.25">
      <c r="A66" s="62" t="s">
        <v>8</v>
      </c>
      <c r="B66" s="62" t="s">
        <v>37</v>
      </c>
      <c r="C66" s="64">
        <v>45407</v>
      </c>
      <c r="D66" s="13" t="s">
        <v>15161</v>
      </c>
      <c r="E66" s="62" t="s">
        <v>15163</v>
      </c>
      <c r="F66" s="65">
        <v>1</v>
      </c>
      <c r="G66" s="62" t="s">
        <v>1</v>
      </c>
      <c r="H66" s="62" t="s">
        <v>15162</v>
      </c>
      <c r="I66" s="66">
        <v>152.93</v>
      </c>
      <c r="J66" s="65">
        <v>100</v>
      </c>
      <c r="K66" s="62" t="s">
        <v>14346</v>
      </c>
      <c r="L66" s="62" t="s">
        <v>14918</v>
      </c>
      <c r="M66" s="62" t="s">
        <v>36</v>
      </c>
      <c r="N66" s="65">
        <v>1</v>
      </c>
      <c r="O66" s="65">
        <v>4</v>
      </c>
    </row>
    <row r="67" spans="1:15" x14ac:dyDescent="0.25">
      <c r="A67" s="62" t="s">
        <v>8</v>
      </c>
      <c r="B67" s="62" t="s">
        <v>37</v>
      </c>
      <c r="C67" s="64">
        <v>45407</v>
      </c>
      <c r="D67" s="13" t="s">
        <v>15127</v>
      </c>
      <c r="E67" s="62" t="s">
        <v>15156</v>
      </c>
      <c r="F67" s="65">
        <v>0</v>
      </c>
      <c r="G67" s="62" t="s">
        <v>1</v>
      </c>
      <c r="H67" s="62" t="s">
        <v>15128</v>
      </c>
      <c r="I67" s="66">
        <v>412.44</v>
      </c>
      <c r="J67" s="65">
        <v>100</v>
      </c>
      <c r="K67" s="62" t="s">
        <v>14346</v>
      </c>
      <c r="L67" s="62" t="s">
        <v>14657</v>
      </c>
      <c r="M67" s="62" t="s">
        <v>36</v>
      </c>
      <c r="N67" s="65">
        <v>1</v>
      </c>
      <c r="O67" s="65">
        <v>4</v>
      </c>
    </row>
    <row r="68" spans="1:15" x14ac:dyDescent="0.25">
      <c r="A68" s="62" t="s">
        <v>8</v>
      </c>
      <c r="B68" s="62" t="s">
        <v>37</v>
      </c>
      <c r="C68" s="64">
        <v>45408</v>
      </c>
      <c r="D68" s="13" t="s">
        <v>15355</v>
      </c>
      <c r="E68" s="62" t="s">
        <v>15430</v>
      </c>
      <c r="F68" s="65">
        <v>4</v>
      </c>
      <c r="G68" s="62" t="s">
        <v>1</v>
      </c>
      <c r="H68" s="62" t="s">
        <v>15356</v>
      </c>
      <c r="I68" s="66">
        <v>625.16999999999996</v>
      </c>
      <c r="J68" s="65">
        <v>100</v>
      </c>
      <c r="K68" s="62" t="s">
        <v>14346</v>
      </c>
      <c r="L68" s="62" t="s">
        <v>15431</v>
      </c>
      <c r="M68" s="62" t="s">
        <v>36</v>
      </c>
      <c r="N68" s="65">
        <v>4</v>
      </c>
      <c r="O68" s="65">
        <v>4</v>
      </c>
    </row>
    <row r="69" spans="1:15" x14ac:dyDescent="0.25">
      <c r="A69" s="62" t="s">
        <v>8</v>
      </c>
      <c r="B69" s="62" t="s">
        <v>37</v>
      </c>
      <c r="C69" s="64">
        <v>45415</v>
      </c>
      <c r="D69" s="13" t="s">
        <v>15202</v>
      </c>
      <c r="E69" s="62" t="s">
        <v>15204</v>
      </c>
      <c r="F69" s="65">
        <v>6</v>
      </c>
      <c r="G69" s="62" t="s">
        <v>1</v>
      </c>
      <c r="H69" s="62" t="s">
        <v>15203</v>
      </c>
      <c r="I69" s="66">
        <v>714.38</v>
      </c>
      <c r="J69" s="65">
        <v>100</v>
      </c>
      <c r="K69" s="62" t="s">
        <v>14346</v>
      </c>
      <c r="L69" s="62" t="s">
        <v>15193</v>
      </c>
      <c r="M69" s="62" t="s">
        <v>36</v>
      </c>
      <c r="N69" s="65">
        <v>6</v>
      </c>
      <c r="O69" s="65">
        <v>4</v>
      </c>
    </row>
    <row r="70" spans="1:15" x14ac:dyDescent="0.25">
      <c r="A70" s="62" t="s">
        <v>8</v>
      </c>
      <c r="B70" s="62" t="s">
        <v>37</v>
      </c>
      <c r="C70" s="64">
        <v>45429</v>
      </c>
      <c r="D70" s="13" t="s">
        <v>15345</v>
      </c>
      <c r="E70" s="62" t="s">
        <v>15484</v>
      </c>
      <c r="F70" s="65">
        <v>2</v>
      </c>
      <c r="G70" s="62" t="s">
        <v>1</v>
      </c>
      <c r="H70" s="62" t="s">
        <v>15346</v>
      </c>
      <c r="I70" s="66">
        <v>26.48</v>
      </c>
      <c r="J70" s="65">
        <v>100</v>
      </c>
      <c r="K70" s="62" t="s">
        <v>14346</v>
      </c>
      <c r="L70" s="62" t="s">
        <v>14347</v>
      </c>
      <c r="M70" s="62" t="s">
        <v>36</v>
      </c>
      <c r="N70" s="65">
        <v>2</v>
      </c>
      <c r="O70" s="65">
        <v>4</v>
      </c>
    </row>
    <row r="71" spans="1:15" x14ac:dyDescent="0.25">
      <c r="A71" s="62" t="s">
        <v>8</v>
      </c>
      <c r="B71" s="62" t="s">
        <v>37</v>
      </c>
      <c r="C71" s="64">
        <v>45429</v>
      </c>
      <c r="D71" s="13" t="s">
        <v>15293</v>
      </c>
      <c r="E71" s="62" t="s">
        <v>15485</v>
      </c>
      <c r="F71" s="65">
        <v>2</v>
      </c>
      <c r="G71" s="62" t="s">
        <v>1</v>
      </c>
      <c r="H71" s="62" t="s">
        <v>15294</v>
      </c>
      <c r="I71" s="66">
        <v>301.3</v>
      </c>
      <c r="J71" s="65">
        <v>100</v>
      </c>
      <c r="K71" s="62" t="s">
        <v>14346</v>
      </c>
      <c r="L71" s="62" t="s">
        <v>14347</v>
      </c>
      <c r="M71" s="62" t="s">
        <v>36</v>
      </c>
      <c r="N71" s="65">
        <v>2</v>
      </c>
      <c r="O71" s="65">
        <v>8</v>
      </c>
    </row>
    <row r="72" spans="1:15" x14ac:dyDescent="0.25">
      <c r="A72" s="62" t="s">
        <v>8</v>
      </c>
      <c r="B72" s="62" t="s">
        <v>37</v>
      </c>
      <c r="C72" s="64">
        <v>45429</v>
      </c>
      <c r="D72" s="13" t="s">
        <v>15277</v>
      </c>
      <c r="E72" s="62" t="s">
        <v>15486</v>
      </c>
      <c r="F72" s="65">
        <v>1</v>
      </c>
      <c r="G72" s="62" t="s">
        <v>1</v>
      </c>
      <c r="H72" s="62" t="s">
        <v>15278</v>
      </c>
      <c r="I72" s="66">
        <v>2668.65</v>
      </c>
      <c r="J72" s="65">
        <v>100</v>
      </c>
      <c r="K72" s="62" t="s">
        <v>14346</v>
      </c>
      <c r="L72" s="62" t="s">
        <v>15487</v>
      </c>
      <c r="M72" s="62" t="s">
        <v>36</v>
      </c>
      <c r="N72" s="65">
        <v>1</v>
      </c>
      <c r="O72" s="65">
        <v>4</v>
      </c>
    </row>
    <row r="73" spans="1:15" x14ac:dyDescent="0.25">
      <c r="A73" s="62" t="s">
        <v>8</v>
      </c>
      <c r="B73" s="62" t="s">
        <v>37</v>
      </c>
      <c r="C73" s="64">
        <v>45429</v>
      </c>
      <c r="D73" s="13" t="s">
        <v>15279</v>
      </c>
      <c r="E73" s="62" t="s">
        <v>15488</v>
      </c>
      <c r="F73" s="65">
        <v>1</v>
      </c>
      <c r="G73" s="62" t="s">
        <v>1</v>
      </c>
      <c r="H73" s="62" t="s">
        <v>15280</v>
      </c>
      <c r="I73" s="66">
        <v>1334.32</v>
      </c>
      <c r="J73" s="65">
        <v>100</v>
      </c>
      <c r="K73" s="62" t="s">
        <v>14346</v>
      </c>
      <c r="L73" s="62" t="s">
        <v>15487</v>
      </c>
      <c r="M73" s="62" t="s">
        <v>36</v>
      </c>
      <c r="N73" s="65">
        <v>1</v>
      </c>
      <c r="O73" s="65">
        <v>5</v>
      </c>
    </row>
    <row r="74" spans="1:15" x14ac:dyDescent="0.25">
      <c r="A74" s="62" t="s">
        <v>8</v>
      </c>
      <c r="B74" s="62" t="s">
        <v>37</v>
      </c>
      <c r="C74" s="64">
        <v>45429</v>
      </c>
      <c r="D74" s="13" t="s">
        <v>15281</v>
      </c>
      <c r="E74" s="62" t="s">
        <v>15489</v>
      </c>
      <c r="F74" s="65">
        <v>1</v>
      </c>
      <c r="G74" s="62" t="s">
        <v>1</v>
      </c>
      <c r="H74" s="62" t="s">
        <v>15282</v>
      </c>
      <c r="I74" s="66">
        <v>4436.59</v>
      </c>
      <c r="J74" s="65">
        <v>100</v>
      </c>
      <c r="K74" s="62" t="s">
        <v>14346</v>
      </c>
      <c r="L74" s="62" t="s">
        <v>15490</v>
      </c>
      <c r="M74" s="62" t="s">
        <v>36</v>
      </c>
      <c r="N74" s="65">
        <v>1</v>
      </c>
      <c r="O74" s="65">
        <v>8</v>
      </c>
    </row>
    <row r="75" spans="1:15" x14ac:dyDescent="0.25">
      <c r="A75" s="62" t="s">
        <v>8</v>
      </c>
      <c r="B75" s="62" t="s">
        <v>37</v>
      </c>
      <c r="C75" s="64">
        <v>45429</v>
      </c>
      <c r="D75" s="13" t="s">
        <v>15275</v>
      </c>
      <c r="E75" s="62" t="s">
        <v>15491</v>
      </c>
      <c r="F75" s="65">
        <v>1</v>
      </c>
      <c r="G75" s="62" t="s">
        <v>1</v>
      </c>
      <c r="H75" s="62" t="s">
        <v>15276</v>
      </c>
      <c r="I75" s="66">
        <v>2661.95</v>
      </c>
      <c r="J75" s="65">
        <v>100</v>
      </c>
      <c r="K75" s="62" t="s">
        <v>14346</v>
      </c>
      <c r="L75" s="62" t="s">
        <v>15490</v>
      </c>
      <c r="M75" s="62" t="s">
        <v>36</v>
      </c>
      <c r="N75" s="65">
        <v>1</v>
      </c>
      <c r="O75" s="65">
        <v>1</v>
      </c>
    </row>
    <row r="76" spans="1:15" x14ac:dyDescent="0.25">
      <c r="A76" s="62" t="s">
        <v>8</v>
      </c>
      <c r="B76" s="62" t="s">
        <v>37</v>
      </c>
      <c r="C76" s="64">
        <v>45429</v>
      </c>
      <c r="D76" s="13" t="s">
        <v>15264</v>
      </c>
      <c r="E76" s="62" t="s">
        <v>15492</v>
      </c>
      <c r="F76" s="65">
        <v>20</v>
      </c>
      <c r="G76" s="62" t="s">
        <v>1</v>
      </c>
      <c r="H76" s="62" t="s">
        <v>15265</v>
      </c>
      <c r="I76" s="66">
        <v>579.69000000000005</v>
      </c>
      <c r="J76" s="65">
        <v>100</v>
      </c>
      <c r="K76" s="62" t="s">
        <v>14346</v>
      </c>
      <c r="L76" s="62" t="s">
        <v>14348</v>
      </c>
      <c r="M76" s="62" t="s">
        <v>36</v>
      </c>
      <c r="N76" s="65">
        <v>20</v>
      </c>
      <c r="O76" s="65">
        <v>1</v>
      </c>
    </row>
    <row r="77" spans="1:15" x14ac:dyDescent="0.25">
      <c r="A77" s="62" t="s">
        <v>8</v>
      </c>
      <c r="B77" s="62" t="s">
        <v>37</v>
      </c>
      <c r="C77" s="64">
        <v>45433</v>
      </c>
      <c r="D77" s="13" t="s">
        <v>15289</v>
      </c>
      <c r="E77" s="62" t="s">
        <v>15536</v>
      </c>
      <c r="F77" s="65">
        <v>0</v>
      </c>
      <c r="G77" s="62" t="s">
        <v>14331</v>
      </c>
      <c r="H77" s="62" t="s">
        <v>15290</v>
      </c>
      <c r="I77" s="66">
        <v>174.13</v>
      </c>
      <c r="J77" s="65">
        <v>100</v>
      </c>
      <c r="K77" s="62" t="s">
        <v>14346</v>
      </c>
      <c r="L77" s="62" t="s">
        <v>15194</v>
      </c>
      <c r="M77" s="62" t="s">
        <v>36</v>
      </c>
      <c r="N77" s="65">
        <v>50</v>
      </c>
      <c r="O77" s="65">
        <v>4</v>
      </c>
    </row>
    <row r="78" spans="1:15" x14ac:dyDescent="0.25">
      <c r="A78" s="62" t="s">
        <v>8</v>
      </c>
      <c r="B78" s="62" t="s">
        <v>37</v>
      </c>
      <c r="C78" s="64">
        <v>45433</v>
      </c>
      <c r="D78" s="13" t="s">
        <v>15291</v>
      </c>
      <c r="E78" s="62" t="s">
        <v>15537</v>
      </c>
      <c r="F78" s="65">
        <v>0</v>
      </c>
      <c r="G78" s="62" t="s">
        <v>14331</v>
      </c>
      <c r="H78" s="62" t="s">
        <v>15292</v>
      </c>
      <c r="I78" s="66">
        <v>174.13</v>
      </c>
      <c r="J78" s="65">
        <v>100</v>
      </c>
      <c r="K78" s="62" t="s">
        <v>14346</v>
      </c>
      <c r="L78" s="62" t="s">
        <v>15194</v>
      </c>
      <c r="M78" s="62" t="s">
        <v>36</v>
      </c>
      <c r="N78" s="65">
        <v>50</v>
      </c>
      <c r="O78" s="65">
        <v>4</v>
      </c>
    </row>
    <row r="79" spans="1:15" x14ac:dyDescent="0.25">
      <c r="A79" s="62" t="s">
        <v>8</v>
      </c>
      <c r="B79" s="62" t="s">
        <v>37</v>
      </c>
      <c r="C79" s="64">
        <v>45433</v>
      </c>
      <c r="D79" s="13" t="s">
        <v>15283</v>
      </c>
      <c r="E79" s="62" t="s">
        <v>15539</v>
      </c>
      <c r="F79" s="65">
        <v>2</v>
      </c>
      <c r="G79" s="62" t="s">
        <v>1</v>
      </c>
      <c r="H79" s="62" t="s">
        <v>15284</v>
      </c>
      <c r="I79" s="66">
        <v>571.73</v>
      </c>
      <c r="J79" s="65">
        <v>100</v>
      </c>
      <c r="K79" s="62" t="s">
        <v>14346</v>
      </c>
      <c r="L79" s="62" t="s">
        <v>15538</v>
      </c>
      <c r="M79" s="62" t="s">
        <v>36</v>
      </c>
      <c r="N79" s="65">
        <v>2</v>
      </c>
      <c r="O79" s="65">
        <v>4</v>
      </c>
    </row>
    <row r="80" spans="1:15" x14ac:dyDescent="0.25">
      <c r="A80" s="62" t="s">
        <v>8</v>
      </c>
      <c r="B80" s="62" t="s">
        <v>37</v>
      </c>
      <c r="C80" s="64">
        <v>45433</v>
      </c>
      <c r="D80" s="13" t="s">
        <v>15285</v>
      </c>
      <c r="E80" s="62" t="s">
        <v>15540</v>
      </c>
      <c r="F80" s="65">
        <v>1</v>
      </c>
      <c r="G80" s="62" t="s">
        <v>1</v>
      </c>
      <c r="H80" s="62" t="s">
        <v>15286</v>
      </c>
      <c r="I80" s="66">
        <v>2704.35</v>
      </c>
      <c r="J80" s="65">
        <v>100</v>
      </c>
      <c r="K80" s="62" t="s">
        <v>14346</v>
      </c>
      <c r="L80" s="62" t="s">
        <v>15538</v>
      </c>
      <c r="M80" s="62" t="s">
        <v>36</v>
      </c>
      <c r="N80" s="65">
        <v>1</v>
      </c>
      <c r="O80" s="65">
        <v>4</v>
      </c>
    </row>
    <row r="81" spans="1:15" x14ac:dyDescent="0.25">
      <c r="A81" s="62" t="s">
        <v>8</v>
      </c>
      <c r="B81" s="62" t="s">
        <v>37</v>
      </c>
      <c r="C81" s="64">
        <v>45433</v>
      </c>
      <c r="D81" s="13" t="s">
        <v>15320</v>
      </c>
      <c r="E81" s="62" t="s">
        <v>15541</v>
      </c>
      <c r="F81" s="65">
        <v>2</v>
      </c>
      <c r="G81" s="62" t="s">
        <v>1</v>
      </c>
      <c r="H81" s="62" t="s">
        <v>15321</v>
      </c>
      <c r="I81" s="66">
        <v>445.31</v>
      </c>
      <c r="J81" s="65">
        <v>100</v>
      </c>
      <c r="K81" s="62" t="s">
        <v>14346</v>
      </c>
      <c r="L81" s="62" t="s">
        <v>15431</v>
      </c>
      <c r="M81" s="62" t="s">
        <v>36</v>
      </c>
      <c r="N81" s="65">
        <v>2</v>
      </c>
      <c r="O81" s="65">
        <v>6</v>
      </c>
    </row>
    <row r="82" spans="1:15" x14ac:dyDescent="0.25">
      <c r="A82" s="62" t="s">
        <v>8</v>
      </c>
      <c r="B82" s="62" t="s">
        <v>37</v>
      </c>
      <c r="C82" s="64">
        <v>45433</v>
      </c>
      <c r="D82" s="13" t="s">
        <v>15347</v>
      </c>
      <c r="E82" s="62" t="s">
        <v>15542</v>
      </c>
      <c r="F82" s="65">
        <v>8</v>
      </c>
      <c r="G82" s="62" t="s">
        <v>1</v>
      </c>
      <c r="H82" s="62" t="s">
        <v>15348</v>
      </c>
      <c r="I82" s="66">
        <v>488.16</v>
      </c>
      <c r="J82" s="65">
        <v>100</v>
      </c>
      <c r="K82" s="62" t="s">
        <v>14346</v>
      </c>
      <c r="L82" s="62" t="s">
        <v>15543</v>
      </c>
      <c r="M82" s="62" t="s">
        <v>36</v>
      </c>
      <c r="N82" s="65">
        <v>8</v>
      </c>
      <c r="O82" s="65">
        <v>1</v>
      </c>
    </row>
    <row r="83" spans="1:15" x14ac:dyDescent="0.25">
      <c r="A83" s="62" t="s">
        <v>8</v>
      </c>
      <c r="B83" s="62" t="s">
        <v>37</v>
      </c>
      <c r="C83" s="64">
        <v>45433</v>
      </c>
      <c r="D83" s="13" t="s">
        <v>15303</v>
      </c>
      <c r="E83" s="62" t="s">
        <v>15544</v>
      </c>
      <c r="F83" s="65">
        <v>2</v>
      </c>
      <c r="G83" s="62" t="s">
        <v>1</v>
      </c>
      <c r="H83" s="62" t="s">
        <v>15304</v>
      </c>
      <c r="I83" s="66">
        <v>3766.69</v>
      </c>
      <c r="J83" s="65">
        <v>100</v>
      </c>
      <c r="K83" s="62" t="s">
        <v>14346</v>
      </c>
      <c r="L83" s="62" t="s">
        <v>15068</v>
      </c>
      <c r="M83" s="62" t="s">
        <v>36</v>
      </c>
      <c r="N83" s="65">
        <v>2</v>
      </c>
      <c r="O83" s="65">
        <v>1</v>
      </c>
    </row>
    <row r="84" spans="1:15" x14ac:dyDescent="0.25">
      <c r="A84" s="62" t="s">
        <v>8</v>
      </c>
      <c r="B84" s="62" t="s">
        <v>37</v>
      </c>
      <c r="C84" s="64">
        <v>45435</v>
      </c>
      <c r="D84" s="13" t="s">
        <v>15609</v>
      </c>
      <c r="E84" s="62" t="s">
        <v>15643</v>
      </c>
      <c r="F84" s="65">
        <v>1</v>
      </c>
      <c r="G84" s="62" t="s">
        <v>1</v>
      </c>
      <c r="H84" s="62" t="s">
        <v>15610</v>
      </c>
      <c r="I84" s="66">
        <v>939.36</v>
      </c>
      <c r="J84" s="65">
        <v>100</v>
      </c>
      <c r="K84" s="62" t="s">
        <v>14346</v>
      </c>
      <c r="L84" s="62" t="s">
        <v>15487</v>
      </c>
      <c r="M84" s="62" t="s">
        <v>36</v>
      </c>
      <c r="N84" s="65">
        <v>1</v>
      </c>
      <c r="O84" s="65">
        <v>1</v>
      </c>
    </row>
    <row r="85" spans="1:15" x14ac:dyDescent="0.25">
      <c r="A85" s="62" t="s">
        <v>8</v>
      </c>
      <c r="B85" s="62" t="s">
        <v>37</v>
      </c>
      <c r="C85" s="64">
        <v>45435</v>
      </c>
      <c r="D85" s="13" t="s">
        <v>15352</v>
      </c>
      <c r="E85" s="62" t="s">
        <v>15644</v>
      </c>
      <c r="F85" s="65">
        <v>0</v>
      </c>
      <c r="G85" s="62" t="s">
        <v>1</v>
      </c>
      <c r="H85" s="62" t="s">
        <v>15353</v>
      </c>
      <c r="I85" s="66">
        <v>10.19</v>
      </c>
      <c r="J85" s="65">
        <v>100</v>
      </c>
      <c r="K85" s="62" t="s">
        <v>14346</v>
      </c>
      <c r="L85" s="62" t="s">
        <v>15397</v>
      </c>
      <c r="M85" s="62" t="s">
        <v>36</v>
      </c>
      <c r="N85" s="65">
        <v>2</v>
      </c>
      <c r="O85" s="65">
        <v>4</v>
      </c>
    </row>
    <row r="86" spans="1:15" x14ac:dyDescent="0.25">
      <c r="A86" s="62" t="s">
        <v>8</v>
      </c>
      <c r="B86" s="62" t="s">
        <v>37</v>
      </c>
      <c r="C86" s="64">
        <v>45435</v>
      </c>
      <c r="D86" s="13" t="s">
        <v>15349</v>
      </c>
      <c r="E86" s="62" t="s">
        <v>15645</v>
      </c>
      <c r="F86" s="65">
        <v>0</v>
      </c>
      <c r="G86" s="62" t="s">
        <v>1</v>
      </c>
      <c r="H86" s="62" t="s">
        <v>15350</v>
      </c>
      <c r="I86" s="66">
        <v>34.200000000000003</v>
      </c>
      <c r="J86" s="65">
        <v>100</v>
      </c>
      <c r="K86" s="62" t="s">
        <v>14346</v>
      </c>
      <c r="L86" s="62" t="s">
        <v>15397</v>
      </c>
      <c r="M86" s="62" t="s">
        <v>36</v>
      </c>
      <c r="N86" s="65">
        <v>3</v>
      </c>
      <c r="O86" s="65">
        <v>6</v>
      </c>
    </row>
    <row r="87" spans="1:15" x14ac:dyDescent="0.25">
      <c r="A87" s="62" t="s">
        <v>8</v>
      </c>
      <c r="B87" s="62" t="s">
        <v>37</v>
      </c>
      <c r="C87" s="64">
        <v>45435</v>
      </c>
      <c r="D87" s="13" t="s">
        <v>15354</v>
      </c>
      <c r="E87" s="62" t="s">
        <v>15646</v>
      </c>
      <c r="F87" s="65">
        <v>0</v>
      </c>
      <c r="G87" s="62" t="s">
        <v>1</v>
      </c>
      <c r="H87" s="62" t="s">
        <v>15353</v>
      </c>
      <c r="I87" s="66">
        <v>71.36</v>
      </c>
      <c r="J87" s="65">
        <v>100</v>
      </c>
      <c r="K87" s="62" t="s">
        <v>14346</v>
      </c>
      <c r="L87" s="62" t="s">
        <v>15397</v>
      </c>
      <c r="M87" s="62" t="s">
        <v>36</v>
      </c>
      <c r="N87" s="65">
        <v>14</v>
      </c>
      <c r="O87" s="65">
        <v>2</v>
      </c>
    </row>
    <row r="88" spans="1:15" x14ac:dyDescent="0.25">
      <c r="A88" s="62" t="s">
        <v>8</v>
      </c>
      <c r="B88" s="62" t="s">
        <v>37</v>
      </c>
      <c r="C88" s="64">
        <v>45435</v>
      </c>
      <c r="D88" s="13" t="s">
        <v>15324</v>
      </c>
      <c r="E88" s="62" t="s">
        <v>15647</v>
      </c>
      <c r="F88" s="65">
        <v>0</v>
      </c>
      <c r="G88" s="62" t="s">
        <v>1</v>
      </c>
      <c r="H88" s="62" t="s">
        <v>15325</v>
      </c>
      <c r="I88" s="66">
        <v>301.48</v>
      </c>
      <c r="J88" s="65">
        <v>100</v>
      </c>
      <c r="K88" s="62" t="s">
        <v>14346</v>
      </c>
      <c r="L88" s="62" t="s">
        <v>15397</v>
      </c>
      <c r="M88" s="62" t="s">
        <v>36</v>
      </c>
      <c r="N88" s="65">
        <v>26</v>
      </c>
      <c r="O88" s="65">
        <v>2</v>
      </c>
    </row>
    <row r="89" spans="1:15" x14ac:dyDescent="0.25">
      <c r="A89" s="62" t="s">
        <v>8</v>
      </c>
      <c r="B89" s="62" t="s">
        <v>37</v>
      </c>
      <c r="C89" s="64">
        <v>45439</v>
      </c>
      <c r="D89" s="13" t="s">
        <v>15533</v>
      </c>
      <c r="E89" s="62" t="s">
        <v>15781</v>
      </c>
      <c r="F89" s="65">
        <v>2</v>
      </c>
      <c r="G89" s="62" t="s">
        <v>1</v>
      </c>
      <c r="H89" s="62" t="s">
        <v>15534</v>
      </c>
      <c r="I89" s="66">
        <v>508.2</v>
      </c>
      <c r="J89" s="65">
        <v>100</v>
      </c>
      <c r="K89" s="62" t="s">
        <v>14346</v>
      </c>
      <c r="L89" s="62" t="s">
        <v>15538</v>
      </c>
      <c r="M89" s="62" t="s">
        <v>36</v>
      </c>
      <c r="N89" s="65">
        <v>2</v>
      </c>
      <c r="O89" s="65">
        <v>1</v>
      </c>
    </row>
    <row r="90" spans="1:15" x14ac:dyDescent="0.25">
      <c r="A90" s="62" t="s">
        <v>8</v>
      </c>
      <c r="B90" s="62" t="s">
        <v>37</v>
      </c>
      <c r="C90" s="64">
        <v>45439</v>
      </c>
      <c r="D90" s="13" t="s">
        <v>15531</v>
      </c>
      <c r="E90" s="62" t="s">
        <v>15782</v>
      </c>
      <c r="F90" s="65">
        <v>2</v>
      </c>
      <c r="G90" s="62" t="s">
        <v>1</v>
      </c>
      <c r="H90" s="62" t="s">
        <v>15532</v>
      </c>
      <c r="I90" s="66">
        <v>508.2</v>
      </c>
      <c r="J90" s="65">
        <v>100</v>
      </c>
      <c r="K90" s="62" t="s">
        <v>14346</v>
      </c>
      <c r="L90" s="62" t="s">
        <v>15538</v>
      </c>
      <c r="M90" s="62" t="s">
        <v>36</v>
      </c>
      <c r="N90" s="65">
        <v>2</v>
      </c>
      <c r="O90" s="65">
        <v>1</v>
      </c>
    </row>
    <row r="91" spans="1:15" x14ac:dyDescent="0.25">
      <c r="A91" s="62" t="s">
        <v>8</v>
      </c>
      <c r="B91" s="62" t="s">
        <v>37</v>
      </c>
      <c r="C91" s="64">
        <v>45439</v>
      </c>
      <c r="D91" s="13" t="s">
        <v>15616</v>
      </c>
      <c r="E91" s="62" t="s">
        <v>15783</v>
      </c>
      <c r="F91" s="65">
        <v>1</v>
      </c>
      <c r="G91" s="62" t="s">
        <v>1</v>
      </c>
      <c r="H91" s="62" t="s">
        <v>15617</v>
      </c>
      <c r="I91" s="66">
        <v>57.98</v>
      </c>
      <c r="J91" s="65">
        <v>100</v>
      </c>
      <c r="K91" s="62" t="s">
        <v>14346</v>
      </c>
      <c r="L91" s="62" t="s">
        <v>14634</v>
      </c>
      <c r="M91" s="62" t="s">
        <v>36</v>
      </c>
      <c r="N91" s="65">
        <v>1</v>
      </c>
      <c r="O91" s="65">
        <v>1</v>
      </c>
    </row>
    <row r="92" spans="1:15" x14ac:dyDescent="0.25">
      <c r="A92" s="62" t="s">
        <v>8</v>
      </c>
      <c r="B92" s="62" t="s">
        <v>37</v>
      </c>
      <c r="C92" s="64">
        <v>45439</v>
      </c>
      <c r="D92" s="13" t="s">
        <v>15614</v>
      </c>
      <c r="E92" s="62" t="s">
        <v>15784</v>
      </c>
      <c r="F92" s="65">
        <v>4</v>
      </c>
      <c r="G92" s="62" t="s">
        <v>1</v>
      </c>
      <c r="H92" s="62" t="s">
        <v>15615</v>
      </c>
      <c r="I92" s="66">
        <v>231.94</v>
      </c>
      <c r="J92" s="65">
        <v>100</v>
      </c>
      <c r="K92" s="62" t="s">
        <v>14346</v>
      </c>
      <c r="L92" s="62" t="s">
        <v>14634</v>
      </c>
      <c r="M92" s="62" t="s">
        <v>36</v>
      </c>
      <c r="N92" s="65">
        <v>4</v>
      </c>
      <c r="O92" s="65">
        <v>1</v>
      </c>
    </row>
    <row r="93" spans="1:15" x14ac:dyDescent="0.25">
      <c r="A93" s="62" t="s">
        <v>8</v>
      </c>
      <c r="B93" s="62" t="s">
        <v>37</v>
      </c>
      <c r="C93" s="64">
        <v>45439</v>
      </c>
      <c r="D93" s="13" t="s">
        <v>15499</v>
      </c>
      <c r="E93" s="62" t="s">
        <v>15785</v>
      </c>
      <c r="F93" s="65">
        <v>0</v>
      </c>
      <c r="G93" s="62" t="s">
        <v>1</v>
      </c>
      <c r="H93" s="62" t="s">
        <v>15500</v>
      </c>
      <c r="I93" s="66">
        <v>37.380000000000003</v>
      </c>
      <c r="J93" s="65">
        <v>100</v>
      </c>
      <c r="K93" s="62" t="s">
        <v>14346</v>
      </c>
      <c r="L93" s="62" t="s">
        <v>15258</v>
      </c>
      <c r="M93" s="62" t="s">
        <v>36</v>
      </c>
      <c r="N93" s="65">
        <v>2</v>
      </c>
      <c r="O93" s="65">
        <v>20</v>
      </c>
    </row>
    <row r="94" spans="1:15" x14ac:dyDescent="0.25">
      <c r="A94" s="62" t="s">
        <v>8</v>
      </c>
      <c r="B94" s="62" t="s">
        <v>37</v>
      </c>
      <c r="C94" s="64">
        <v>45439</v>
      </c>
      <c r="D94" s="13" t="s">
        <v>15501</v>
      </c>
      <c r="E94" s="62" t="s">
        <v>15786</v>
      </c>
      <c r="F94" s="65">
        <v>0</v>
      </c>
      <c r="G94" s="62" t="s">
        <v>1</v>
      </c>
      <c r="H94" s="62" t="s">
        <v>15502</v>
      </c>
      <c r="I94" s="66">
        <v>412.78</v>
      </c>
      <c r="J94" s="65">
        <v>100</v>
      </c>
      <c r="K94" s="62" t="s">
        <v>14346</v>
      </c>
      <c r="L94" s="62" t="s">
        <v>15258</v>
      </c>
      <c r="M94" s="62" t="s">
        <v>36</v>
      </c>
      <c r="N94" s="65">
        <v>72</v>
      </c>
      <c r="O94" s="65">
        <v>50</v>
      </c>
    </row>
    <row r="95" spans="1:15" x14ac:dyDescent="0.25">
      <c r="A95" s="62" t="s">
        <v>8</v>
      </c>
      <c r="B95" s="62" t="s">
        <v>37</v>
      </c>
      <c r="C95" s="64">
        <v>45439</v>
      </c>
      <c r="D95" s="13" t="s">
        <v>15527</v>
      </c>
      <c r="E95" s="62" t="s">
        <v>15787</v>
      </c>
      <c r="F95" s="65">
        <v>0</v>
      </c>
      <c r="G95" s="62" t="s">
        <v>1</v>
      </c>
      <c r="H95" s="62" t="s">
        <v>15528</v>
      </c>
      <c r="I95" s="66">
        <v>119.47</v>
      </c>
      <c r="J95" s="65">
        <v>100</v>
      </c>
      <c r="K95" s="62" t="s">
        <v>14346</v>
      </c>
      <c r="L95" s="62" t="s">
        <v>15258</v>
      </c>
      <c r="M95" s="62" t="s">
        <v>36</v>
      </c>
      <c r="N95" s="65">
        <v>2</v>
      </c>
      <c r="O95" s="65">
        <v>50</v>
      </c>
    </row>
    <row r="96" spans="1:15" x14ac:dyDescent="0.25">
      <c r="A96" s="62" t="s">
        <v>8</v>
      </c>
      <c r="B96" s="62" t="s">
        <v>37</v>
      </c>
      <c r="C96" s="64">
        <v>45439</v>
      </c>
      <c r="D96" s="13" t="s">
        <v>15529</v>
      </c>
      <c r="E96" s="62" t="s">
        <v>15788</v>
      </c>
      <c r="F96" s="65">
        <v>0</v>
      </c>
      <c r="G96" s="62" t="s">
        <v>1</v>
      </c>
      <c r="H96" s="62" t="s">
        <v>15530</v>
      </c>
      <c r="I96" s="66">
        <v>338.27</v>
      </c>
      <c r="J96" s="65">
        <v>100</v>
      </c>
      <c r="K96" s="62" t="s">
        <v>14346</v>
      </c>
      <c r="L96" s="62" t="s">
        <v>15258</v>
      </c>
      <c r="M96" s="62" t="s">
        <v>36</v>
      </c>
      <c r="N96" s="65">
        <v>2</v>
      </c>
      <c r="O96" s="65">
        <v>2</v>
      </c>
    </row>
    <row r="97" spans="1:15" x14ac:dyDescent="0.25">
      <c r="A97" s="62" t="s">
        <v>8</v>
      </c>
      <c r="B97" s="62" t="s">
        <v>37</v>
      </c>
      <c r="C97" s="64">
        <v>45439</v>
      </c>
      <c r="D97" s="13" t="s">
        <v>15931</v>
      </c>
      <c r="E97" s="62" t="s">
        <v>15940</v>
      </c>
      <c r="F97" s="65">
        <v>14</v>
      </c>
      <c r="G97" s="62" t="s">
        <v>1</v>
      </c>
      <c r="H97" s="62" t="s">
        <v>15932</v>
      </c>
      <c r="I97" s="66">
        <v>762.85</v>
      </c>
      <c r="J97" s="65">
        <v>100</v>
      </c>
      <c r="K97" s="62" t="s">
        <v>14346</v>
      </c>
      <c r="L97" s="62" t="s">
        <v>14350</v>
      </c>
      <c r="M97" s="62" t="s">
        <v>36</v>
      </c>
      <c r="N97" s="65">
        <v>14</v>
      </c>
      <c r="O97" s="65">
        <v>1</v>
      </c>
    </row>
    <row r="98" spans="1:15" x14ac:dyDescent="0.25">
      <c r="A98" s="62" t="s">
        <v>8</v>
      </c>
      <c r="B98" s="62" t="s">
        <v>37</v>
      </c>
      <c r="C98" s="64">
        <v>45439</v>
      </c>
      <c r="D98" s="13" t="s">
        <v>15510</v>
      </c>
      <c r="E98" s="62" t="s">
        <v>15789</v>
      </c>
      <c r="F98" s="65">
        <v>1</v>
      </c>
      <c r="G98" s="62" t="s">
        <v>1</v>
      </c>
      <c r="H98" s="62" t="s">
        <v>15511</v>
      </c>
      <c r="I98" s="66">
        <v>3187.49</v>
      </c>
      <c r="J98" s="65">
        <v>100</v>
      </c>
      <c r="K98" s="62" t="s">
        <v>14346</v>
      </c>
      <c r="L98" s="62" t="s">
        <v>15790</v>
      </c>
      <c r="M98" s="62" t="s">
        <v>36</v>
      </c>
      <c r="N98" s="65">
        <v>1</v>
      </c>
      <c r="O98" s="65">
        <v>2</v>
      </c>
    </row>
    <row r="99" spans="1:15" x14ac:dyDescent="0.25">
      <c r="A99" s="62" t="s">
        <v>8</v>
      </c>
      <c r="B99" s="62" t="s">
        <v>37</v>
      </c>
      <c r="C99" s="64">
        <v>45439</v>
      </c>
      <c r="D99" s="13" t="s">
        <v>15518</v>
      </c>
      <c r="E99" s="62" t="s">
        <v>15791</v>
      </c>
      <c r="F99" s="65">
        <v>1</v>
      </c>
      <c r="G99" s="62" t="s">
        <v>1</v>
      </c>
      <c r="H99" s="62" t="s">
        <v>15519</v>
      </c>
      <c r="I99" s="66">
        <v>3651.79</v>
      </c>
      <c r="J99" s="65">
        <v>100</v>
      </c>
      <c r="K99" s="62" t="s">
        <v>14346</v>
      </c>
      <c r="L99" s="62" t="s">
        <v>14351</v>
      </c>
      <c r="M99" s="62" t="s">
        <v>36</v>
      </c>
      <c r="N99" s="65">
        <v>1</v>
      </c>
      <c r="O99" s="65">
        <v>8</v>
      </c>
    </row>
    <row r="100" spans="1:15" x14ac:dyDescent="0.25">
      <c r="A100" s="62" t="s">
        <v>8</v>
      </c>
      <c r="B100" s="62" t="s">
        <v>37</v>
      </c>
      <c r="C100" s="64">
        <v>45439</v>
      </c>
      <c r="D100" s="13" t="s">
        <v>15524</v>
      </c>
      <c r="E100" s="62" t="s">
        <v>15792</v>
      </c>
      <c r="F100" s="65">
        <v>1</v>
      </c>
      <c r="G100" s="62" t="s">
        <v>1</v>
      </c>
      <c r="H100" s="62" t="s">
        <v>15525</v>
      </c>
      <c r="I100" s="66">
        <v>3340.05</v>
      </c>
      <c r="J100" s="65">
        <v>100</v>
      </c>
      <c r="K100" s="62" t="s">
        <v>14346</v>
      </c>
      <c r="L100" s="62" t="s">
        <v>14351</v>
      </c>
      <c r="M100" s="62" t="s">
        <v>36</v>
      </c>
      <c r="N100" s="65">
        <v>1</v>
      </c>
      <c r="O100" s="65">
        <v>2</v>
      </c>
    </row>
    <row r="101" spans="1:15" x14ac:dyDescent="0.25">
      <c r="A101" s="62" t="s">
        <v>8</v>
      </c>
      <c r="B101" s="62" t="s">
        <v>37</v>
      </c>
      <c r="C101" s="64">
        <v>45440</v>
      </c>
      <c r="D101" s="13" t="s">
        <v>15505</v>
      </c>
      <c r="E101" s="62" t="s">
        <v>15794</v>
      </c>
      <c r="F101" s="65">
        <v>2</v>
      </c>
      <c r="G101" s="62" t="s">
        <v>1</v>
      </c>
      <c r="H101" s="62" t="s">
        <v>15506</v>
      </c>
      <c r="I101" s="66">
        <v>159.88999999999999</v>
      </c>
      <c r="J101" s="65">
        <v>100</v>
      </c>
      <c r="K101" s="62" t="s">
        <v>14346</v>
      </c>
      <c r="L101" s="62" t="s">
        <v>14347</v>
      </c>
      <c r="M101" s="62" t="s">
        <v>36</v>
      </c>
      <c r="N101" s="65">
        <v>2</v>
      </c>
      <c r="O101" s="65">
        <v>1</v>
      </c>
    </row>
    <row r="102" spans="1:15" x14ac:dyDescent="0.25">
      <c r="A102" s="62" t="s">
        <v>8</v>
      </c>
      <c r="B102" s="62" t="s">
        <v>37</v>
      </c>
      <c r="C102" s="64">
        <v>45440</v>
      </c>
      <c r="D102" s="13" t="s">
        <v>15607</v>
      </c>
      <c r="E102" s="62" t="s">
        <v>15795</v>
      </c>
      <c r="F102" s="65">
        <v>10</v>
      </c>
      <c r="G102" s="62" t="s">
        <v>1</v>
      </c>
      <c r="H102" s="62" t="s">
        <v>15608</v>
      </c>
      <c r="I102" s="66">
        <v>72.78</v>
      </c>
      <c r="J102" s="65">
        <v>100</v>
      </c>
      <c r="K102" s="62" t="s">
        <v>14346</v>
      </c>
      <c r="L102" s="62" t="s">
        <v>14347</v>
      </c>
      <c r="M102" s="62" t="s">
        <v>36</v>
      </c>
      <c r="N102" s="65">
        <v>10</v>
      </c>
      <c r="O102" s="65">
        <v>2</v>
      </c>
    </row>
    <row r="103" spans="1:15" x14ac:dyDescent="0.25">
      <c r="A103" s="62" t="s">
        <v>8</v>
      </c>
      <c r="B103" s="62" t="s">
        <v>37</v>
      </c>
      <c r="C103" s="64">
        <v>45440</v>
      </c>
      <c r="D103" s="13" t="s">
        <v>15599</v>
      </c>
      <c r="E103" s="62" t="s">
        <v>15796</v>
      </c>
      <c r="F103" s="65">
        <v>6</v>
      </c>
      <c r="G103" s="62" t="s">
        <v>1</v>
      </c>
      <c r="H103" s="62" t="s">
        <v>15600</v>
      </c>
      <c r="I103" s="66">
        <v>97.17</v>
      </c>
      <c r="J103" s="65">
        <v>100</v>
      </c>
      <c r="K103" s="62" t="s">
        <v>14346</v>
      </c>
      <c r="L103" s="62" t="s">
        <v>14347</v>
      </c>
      <c r="M103" s="62" t="s">
        <v>36</v>
      </c>
      <c r="N103" s="65">
        <v>6</v>
      </c>
      <c r="O103" s="65">
        <v>3</v>
      </c>
    </row>
    <row r="104" spans="1:15" x14ac:dyDescent="0.25">
      <c r="A104" s="62" t="s">
        <v>8</v>
      </c>
      <c r="B104" s="62" t="s">
        <v>37</v>
      </c>
      <c r="C104" s="64">
        <v>45440</v>
      </c>
      <c r="D104" s="13" t="s">
        <v>15601</v>
      </c>
      <c r="E104" s="62" t="s">
        <v>15797</v>
      </c>
      <c r="F104" s="65">
        <v>4</v>
      </c>
      <c r="G104" s="62" t="s">
        <v>1</v>
      </c>
      <c r="H104" s="62" t="s">
        <v>15602</v>
      </c>
      <c r="I104" s="66">
        <v>52.52</v>
      </c>
      <c r="J104" s="65">
        <v>100</v>
      </c>
      <c r="K104" s="62" t="s">
        <v>14346</v>
      </c>
      <c r="L104" s="62" t="s">
        <v>14347</v>
      </c>
      <c r="M104" s="62" t="s">
        <v>36</v>
      </c>
      <c r="N104" s="65">
        <v>4</v>
      </c>
      <c r="O104" s="65">
        <v>14</v>
      </c>
    </row>
    <row r="105" spans="1:15" x14ac:dyDescent="0.25">
      <c r="A105" s="62" t="s">
        <v>8</v>
      </c>
      <c r="B105" s="62" t="s">
        <v>37</v>
      </c>
      <c r="C105" s="64">
        <v>45440</v>
      </c>
      <c r="D105" s="13" t="s">
        <v>15605</v>
      </c>
      <c r="E105" s="62" t="s">
        <v>15798</v>
      </c>
      <c r="F105" s="65">
        <v>16</v>
      </c>
      <c r="G105" s="62" t="s">
        <v>1</v>
      </c>
      <c r="H105" s="62" t="s">
        <v>15606</v>
      </c>
      <c r="I105" s="66">
        <v>1342.21</v>
      </c>
      <c r="J105" s="65">
        <v>100</v>
      </c>
      <c r="K105" s="62" t="s">
        <v>14346</v>
      </c>
      <c r="L105" s="62" t="s">
        <v>14347</v>
      </c>
      <c r="M105" s="62" t="s">
        <v>36</v>
      </c>
      <c r="N105" s="65">
        <v>16</v>
      </c>
      <c r="O105" s="65">
        <v>26</v>
      </c>
    </row>
    <row r="106" spans="1:15" x14ac:dyDescent="0.25">
      <c r="A106" s="62" t="s">
        <v>8</v>
      </c>
      <c r="B106" s="62" t="s">
        <v>37</v>
      </c>
      <c r="C106" s="64">
        <v>45440</v>
      </c>
      <c r="D106" s="13" t="s">
        <v>15503</v>
      </c>
      <c r="E106" s="62" t="s">
        <v>15799</v>
      </c>
      <c r="F106" s="65">
        <v>4</v>
      </c>
      <c r="G106" s="62" t="s">
        <v>1</v>
      </c>
      <c r="H106" s="62" t="s">
        <v>15504</v>
      </c>
      <c r="I106" s="66">
        <v>205.46</v>
      </c>
      <c r="J106" s="65">
        <v>100</v>
      </c>
      <c r="K106" s="62" t="s">
        <v>14346</v>
      </c>
      <c r="L106" s="62" t="s">
        <v>14347</v>
      </c>
      <c r="M106" s="62" t="s">
        <v>36</v>
      </c>
      <c r="N106" s="65">
        <v>4</v>
      </c>
      <c r="O106" s="65">
        <v>1</v>
      </c>
    </row>
    <row r="107" spans="1:15" x14ac:dyDescent="0.25">
      <c r="A107" s="62" t="s">
        <v>8</v>
      </c>
      <c r="B107" s="62" t="s">
        <v>37</v>
      </c>
      <c r="C107" s="64">
        <v>45440</v>
      </c>
      <c r="D107" s="13" t="s">
        <v>15612</v>
      </c>
      <c r="E107" s="62" t="s">
        <v>15800</v>
      </c>
      <c r="F107" s="65">
        <v>4</v>
      </c>
      <c r="G107" s="62" t="s">
        <v>1</v>
      </c>
      <c r="H107" s="62" t="s">
        <v>15613</v>
      </c>
      <c r="I107" s="66">
        <v>5536.18</v>
      </c>
      <c r="J107" s="65">
        <v>100</v>
      </c>
      <c r="K107" s="62" t="s">
        <v>14346</v>
      </c>
      <c r="L107" s="62" t="s">
        <v>14347</v>
      </c>
      <c r="M107" s="62" t="s">
        <v>36</v>
      </c>
      <c r="N107" s="65">
        <v>4</v>
      </c>
      <c r="O107" s="65">
        <v>1</v>
      </c>
    </row>
    <row r="108" spans="1:15" x14ac:dyDescent="0.25">
      <c r="A108" s="62" t="s">
        <v>8</v>
      </c>
      <c r="B108" s="62" t="s">
        <v>37</v>
      </c>
      <c r="C108" s="64">
        <v>45440</v>
      </c>
      <c r="D108" s="13" t="s">
        <v>15603</v>
      </c>
      <c r="E108" s="62" t="s">
        <v>15801</v>
      </c>
      <c r="F108" s="65">
        <v>4</v>
      </c>
      <c r="G108" s="62" t="s">
        <v>1</v>
      </c>
      <c r="H108" s="62" t="s">
        <v>15604</v>
      </c>
      <c r="I108" s="66">
        <v>595.30999999999995</v>
      </c>
      <c r="J108" s="65">
        <v>100</v>
      </c>
      <c r="K108" s="62" t="s">
        <v>14346</v>
      </c>
      <c r="L108" s="62" t="s">
        <v>14347</v>
      </c>
      <c r="M108" s="62" t="s">
        <v>36</v>
      </c>
      <c r="N108" s="65">
        <v>4</v>
      </c>
      <c r="O108" s="65">
        <v>2</v>
      </c>
    </row>
    <row r="109" spans="1:15" x14ac:dyDescent="0.25">
      <c r="A109" s="62" t="s">
        <v>8</v>
      </c>
      <c r="B109" s="62" t="s">
        <v>37</v>
      </c>
      <c r="C109" s="64">
        <v>45440</v>
      </c>
      <c r="D109" s="13" t="s">
        <v>15507</v>
      </c>
      <c r="E109" s="62" t="s">
        <v>15802</v>
      </c>
      <c r="F109" s="65">
        <v>1</v>
      </c>
      <c r="G109" s="62" t="s">
        <v>1</v>
      </c>
      <c r="H109" s="62" t="s">
        <v>15508</v>
      </c>
      <c r="I109" s="66">
        <v>3170.35</v>
      </c>
      <c r="J109" s="65">
        <v>100</v>
      </c>
      <c r="K109" s="62" t="s">
        <v>14346</v>
      </c>
      <c r="L109" s="62" t="s">
        <v>15487</v>
      </c>
      <c r="M109" s="62" t="s">
        <v>36</v>
      </c>
      <c r="N109" s="65">
        <v>1</v>
      </c>
      <c r="O109" s="65">
        <v>2</v>
      </c>
    </row>
    <row r="110" spans="1:15" x14ac:dyDescent="0.25">
      <c r="A110" s="62" t="s">
        <v>8</v>
      </c>
      <c r="B110" s="62" t="s">
        <v>37</v>
      </c>
      <c r="C110" s="64">
        <v>45440</v>
      </c>
      <c r="D110" s="13" t="s">
        <v>15512</v>
      </c>
      <c r="E110" s="62" t="s">
        <v>15803</v>
      </c>
      <c r="F110" s="65">
        <v>1</v>
      </c>
      <c r="G110" s="62" t="s">
        <v>1</v>
      </c>
      <c r="H110" s="62" t="s">
        <v>15513</v>
      </c>
      <c r="I110" s="66">
        <v>3405.2</v>
      </c>
      <c r="J110" s="65">
        <v>100</v>
      </c>
      <c r="K110" s="62" t="s">
        <v>14346</v>
      </c>
      <c r="L110" s="62" t="s">
        <v>15487</v>
      </c>
      <c r="M110" s="62" t="s">
        <v>36</v>
      </c>
      <c r="N110" s="65">
        <v>1</v>
      </c>
      <c r="O110" s="65">
        <v>2</v>
      </c>
    </row>
    <row r="111" spans="1:15" x14ac:dyDescent="0.25">
      <c r="A111" s="62" t="s">
        <v>8</v>
      </c>
      <c r="B111" s="62" t="s">
        <v>37</v>
      </c>
      <c r="C111" s="64">
        <v>45440</v>
      </c>
      <c r="D111" s="13" t="s">
        <v>15514</v>
      </c>
      <c r="E111" s="62" t="s">
        <v>15804</v>
      </c>
      <c r="F111" s="65">
        <v>1</v>
      </c>
      <c r="G111" s="62" t="s">
        <v>1</v>
      </c>
      <c r="H111" s="62" t="s">
        <v>15515</v>
      </c>
      <c r="I111" s="66">
        <v>4227.1400000000003</v>
      </c>
      <c r="J111" s="65">
        <v>100</v>
      </c>
      <c r="K111" s="62" t="s">
        <v>14346</v>
      </c>
      <c r="L111" s="62" t="s">
        <v>15487</v>
      </c>
      <c r="M111" s="62" t="s">
        <v>36</v>
      </c>
      <c r="N111" s="65">
        <v>1</v>
      </c>
      <c r="O111" s="65">
        <v>2</v>
      </c>
    </row>
    <row r="112" spans="1:15" x14ac:dyDescent="0.25">
      <c r="A112" s="62" t="s">
        <v>8</v>
      </c>
      <c r="B112" s="62" t="s">
        <v>37</v>
      </c>
      <c r="C112" s="64">
        <v>45440</v>
      </c>
      <c r="D112" s="13" t="s">
        <v>15516</v>
      </c>
      <c r="E112" s="62" t="s">
        <v>15805</v>
      </c>
      <c r="F112" s="65">
        <v>1</v>
      </c>
      <c r="G112" s="62" t="s">
        <v>1</v>
      </c>
      <c r="H112" s="62" t="s">
        <v>15517</v>
      </c>
      <c r="I112" s="66">
        <v>2348.41</v>
      </c>
      <c r="J112" s="65">
        <v>100</v>
      </c>
      <c r="K112" s="62" t="s">
        <v>14346</v>
      </c>
      <c r="L112" s="62" t="s">
        <v>15487</v>
      </c>
      <c r="M112" s="62" t="s">
        <v>36</v>
      </c>
      <c r="N112" s="65">
        <v>1</v>
      </c>
      <c r="O112" s="65">
        <v>2</v>
      </c>
    </row>
    <row r="113" spans="1:15" x14ac:dyDescent="0.25">
      <c r="A113" s="62" t="s">
        <v>8</v>
      </c>
      <c r="B113" s="62" t="s">
        <v>37</v>
      </c>
      <c r="C113" s="64">
        <v>45440</v>
      </c>
      <c r="D113" s="13" t="s">
        <v>15520</v>
      </c>
      <c r="E113" s="62" t="s">
        <v>15806</v>
      </c>
      <c r="F113" s="65">
        <v>1</v>
      </c>
      <c r="G113" s="62" t="s">
        <v>1</v>
      </c>
      <c r="H113" s="62" t="s">
        <v>15521</v>
      </c>
      <c r="I113" s="66">
        <v>4227.1400000000003</v>
      </c>
      <c r="J113" s="65">
        <v>100</v>
      </c>
      <c r="K113" s="62" t="s">
        <v>14346</v>
      </c>
      <c r="L113" s="62" t="s">
        <v>15487</v>
      </c>
      <c r="M113" s="62" t="s">
        <v>36</v>
      </c>
      <c r="N113" s="65">
        <v>1</v>
      </c>
      <c r="O113" s="65">
        <v>1</v>
      </c>
    </row>
    <row r="114" spans="1:15" x14ac:dyDescent="0.25">
      <c r="A114" s="62" t="s">
        <v>8</v>
      </c>
      <c r="B114" s="62" t="s">
        <v>37</v>
      </c>
      <c r="C114" s="64">
        <v>45440</v>
      </c>
      <c r="D114" s="13" t="s">
        <v>15522</v>
      </c>
      <c r="E114" s="62" t="s">
        <v>15807</v>
      </c>
      <c r="F114" s="65">
        <v>1</v>
      </c>
      <c r="G114" s="62" t="s">
        <v>1</v>
      </c>
      <c r="H114" s="62" t="s">
        <v>15523</v>
      </c>
      <c r="I114" s="66">
        <v>2348.41</v>
      </c>
      <c r="J114" s="65">
        <v>100</v>
      </c>
      <c r="K114" s="62" t="s">
        <v>14346</v>
      </c>
      <c r="L114" s="62" t="s">
        <v>15487</v>
      </c>
      <c r="M114" s="62" t="s">
        <v>36</v>
      </c>
      <c r="N114" s="65">
        <v>1</v>
      </c>
      <c r="O114" s="65">
        <v>4</v>
      </c>
    </row>
    <row r="115" spans="1:15" x14ac:dyDescent="0.25">
      <c r="A115" s="62" t="s">
        <v>8</v>
      </c>
      <c r="B115" s="62" t="s">
        <v>37</v>
      </c>
      <c r="C115" s="64">
        <v>45440</v>
      </c>
      <c r="D115" s="13" t="s">
        <v>15069</v>
      </c>
      <c r="E115" s="62" t="s">
        <v>15833</v>
      </c>
      <c r="F115" s="65">
        <v>0</v>
      </c>
      <c r="G115" s="62" t="s">
        <v>1</v>
      </c>
      <c r="H115" s="62" t="s">
        <v>15070</v>
      </c>
      <c r="I115" s="66">
        <v>0</v>
      </c>
      <c r="J115" s="65">
        <v>100</v>
      </c>
      <c r="K115" s="62" t="s">
        <v>14346</v>
      </c>
      <c r="L115" s="62" t="s">
        <v>15834</v>
      </c>
      <c r="M115" s="62" t="s">
        <v>36</v>
      </c>
      <c r="N115" s="65">
        <v>0</v>
      </c>
      <c r="O115" s="65">
        <v>2</v>
      </c>
    </row>
    <row r="116" spans="1:15" x14ac:dyDescent="0.25">
      <c r="A116" s="62" t="s">
        <v>8</v>
      </c>
      <c r="B116" s="62" t="s">
        <v>37</v>
      </c>
      <c r="C116" s="64">
        <v>45447</v>
      </c>
      <c r="D116" s="13" t="s">
        <v>15631</v>
      </c>
      <c r="E116" s="62" t="s">
        <v>15900</v>
      </c>
      <c r="F116" s="65">
        <v>1</v>
      </c>
      <c r="G116" s="62" t="s">
        <v>1</v>
      </c>
      <c r="H116" s="62" t="s">
        <v>15632</v>
      </c>
      <c r="I116" s="66">
        <v>968.3</v>
      </c>
      <c r="J116" s="65">
        <v>100</v>
      </c>
      <c r="K116" s="62" t="s">
        <v>14346</v>
      </c>
      <c r="L116" s="62" t="s">
        <v>14350</v>
      </c>
      <c r="M116" s="62" t="s">
        <v>36</v>
      </c>
      <c r="N116" s="65">
        <v>1</v>
      </c>
      <c r="O116" s="65">
        <v>72</v>
      </c>
    </row>
    <row r="117" spans="1:15" x14ac:dyDescent="0.25">
      <c r="A117" s="62" t="s">
        <v>8</v>
      </c>
      <c r="B117" s="62" t="s">
        <v>37</v>
      </c>
      <c r="C117" s="64">
        <v>45447</v>
      </c>
      <c r="D117" s="13" t="s">
        <v>15633</v>
      </c>
      <c r="E117" s="62" t="s">
        <v>15901</v>
      </c>
      <c r="F117" s="65">
        <v>1</v>
      </c>
      <c r="G117" s="62" t="s">
        <v>1</v>
      </c>
      <c r="H117" s="62" t="s">
        <v>15634</v>
      </c>
      <c r="I117" s="66">
        <v>85.39</v>
      </c>
      <c r="J117" s="65">
        <v>100</v>
      </c>
      <c r="K117" s="62" t="s">
        <v>14346</v>
      </c>
      <c r="L117" s="62" t="s">
        <v>14350</v>
      </c>
      <c r="M117" s="62" t="s">
        <v>36</v>
      </c>
      <c r="N117" s="65">
        <v>1</v>
      </c>
      <c r="O117" s="65">
        <v>2</v>
      </c>
    </row>
    <row r="118" spans="1:15" x14ac:dyDescent="0.25">
      <c r="A118" s="62" t="s">
        <v>8</v>
      </c>
      <c r="B118" s="62" t="s">
        <v>37</v>
      </c>
      <c r="C118" s="64">
        <v>45447</v>
      </c>
      <c r="D118" s="13" t="s">
        <v>15635</v>
      </c>
      <c r="E118" s="62" t="s">
        <v>15902</v>
      </c>
      <c r="F118" s="65">
        <v>1</v>
      </c>
      <c r="G118" s="62" t="s">
        <v>1</v>
      </c>
      <c r="H118" s="62" t="s">
        <v>15636</v>
      </c>
      <c r="I118" s="66">
        <v>110.03</v>
      </c>
      <c r="J118" s="65">
        <v>100</v>
      </c>
      <c r="K118" s="62" t="s">
        <v>14346</v>
      </c>
      <c r="L118" s="62" t="s">
        <v>14350</v>
      </c>
      <c r="M118" s="62" t="s">
        <v>36</v>
      </c>
      <c r="N118" s="65">
        <v>1</v>
      </c>
      <c r="O118" s="65">
        <v>12</v>
      </c>
    </row>
    <row r="119" spans="1:15" x14ac:dyDescent="0.25">
      <c r="A119" s="62" t="s">
        <v>8</v>
      </c>
      <c r="B119" s="62" t="s">
        <v>37</v>
      </c>
      <c r="C119" s="64">
        <v>45447</v>
      </c>
      <c r="D119" s="13" t="s">
        <v>15637</v>
      </c>
      <c r="E119" s="62" t="s">
        <v>15903</v>
      </c>
      <c r="F119" s="65">
        <v>1</v>
      </c>
      <c r="G119" s="62" t="s">
        <v>1</v>
      </c>
      <c r="H119" s="62" t="s">
        <v>15638</v>
      </c>
      <c r="I119" s="66">
        <v>968.3</v>
      </c>
      <c r="J119" s="65">
        <v>100</v>
      </c>
      <c r="K119" s="62" t="s">
        <v>14346</v>
      </c>
      <c r="L119" s="62" t="s">
        <v>14350</v>
      </c>
      <c r="M119" s="62" t="s">
        <v>36</v>
      </c>
      <c r="N119" s="65">
        <v>1</v>
      </c>
      <c r="O119" s="65">
        <v>6</v>
      </c>
    </row>
    <row r="120" spans="1:15" x14ac:dyDescent="0.25">
      <c r="A120" s="62" t="s">
        <v>8</v>
      </c>
      <c r="B120" s="62" t="s">
        <v>37</v>
      </c>
      <c r="C120" s="64">
        <v>45447</v>
      </c>
      <c r="D120" s="13" t="s">
        <v>15639</v>
      </c>
      <c r="E120" s="62" t="s">
        <v>15904</v>
      </c>
      <c r="F120" s="65">
        <v>1</v>
      </c>
      <c r="G120" s="62" t="s">
        <v>1</v>
      </c>
      <c r="H120" s="62" t="s">
        <v>15640</v>
      </c>
      <c r="I120" s="66">
        <v>85.39</v>
      </c>
      <c r="J120" s="65">
        <v>100</v>
      </c>
      <c r="K120" s="62" t="s">
        <v>14346</v>
      </c>
      <c r="L120" s="62" t="s">
        <v>14350</v>
      </c>
      <c r="M120" s="62" t="s">
        <v>36</v>
      </c>
      <c r="N120" s="65">
        <v>1</v>
      </c>
      <c r="O120" s="65">
        <v>4</v>
      </c>
    </row>
    <row r="121" spans="1:15" x14ac:dyDescent="0.25">
      <c r="A121" s="62" t="s">
        <v>8</v>
      </c>
      <c r="B121" s="62" t="s">
        <v>37</v>
      </c>
      <c r="C121" s="64">
        <v>45447</v>
      </c>
      <c r="D121" s="13" t="s">
        <v>15641</v>
      </c>
      <c r="E121" s="62" t="s">
        <v>15905</v>
      </c>
      <c r="F121" s="65">
        <v>1</v>
      </c>
      <c r="G121" s="62" t="s">
        <v>1</v>
      </c>
      <c r="H121" s="62" t="s">
        <v>15642</v>
      </c>
      <c r="I121" s="66">
        <v>110.03</v>
      </c>
      <c r="J121" s="65">
        <v>100</v>
      </c>
      <c r="K121" s="62" t="s">
        <v>14346</v>
      </c>
      <c r="L121" s="62" t="s">
        <v>14350</v>
      </c>
      <c r="M121" s="62" t="s">
        <v>36</v>
      </c>
      <c r="N121" s="65">
        <v>1</v>
      </c>
      <c r="O121" s="65">
        <v>2</v>
      </c>
    </row>
    <row r="122" spans="1:15" x14ac:dyDescent="0.25">
      <c r="A122" s="62" t="s">
        <v>8</v>
      </c>
      <c r="B122" s="62" t="s">
        <v>37</v>
      </c>
      <c r="C122" s="64">
        <v>45447</v>
      </c>
      <c r="D122" s="13" t="s">
        <v>15737</v>
      </c>
      <c r="E122" s="62" t="s">
        <v>15906</v>
      </c>
      <c r="F122" s="65">
        <v>1</v>
      </c>
      <c r="G122" s="62" t="s">
        <v>1</v>
      </c>
      <c r="H122" s="62" t="s">
        <v>15738</v>
      </c>
      <c r="I122" s="66">
        <v>1025.93</v>
      </c>
      <c r="J122" s="65">
        <v>100</v>
      </c>
      <c r="K122" s="62" t="s">
        <v>14346</v>
      </c>
      <c r="L122" s="62" t="s">
        <v>14350</v>
      </c>
      <c r="M122" s="62" t="s">
        <v>36</v>
      </c>
      <c r="N122" s="65">
        <v>1</v>
      </c>
      <c r="O122" s="65">
        <v>2</v>
      </c>
    </row>
    <row r="123" spans="1:15" x14ac:dyDescent="0.25">
      <c r="A123" s="62" t="s">
        <v>8</v>
      </c>
      <c r="B123" s="62" t="s">
        <v>37</v>
      </c>
      <c r="C123" s="64">
        <v>45447</v>
      </c>
      <c r="D123" s="13" t="s">
        <v>15728</v>
      </c>
      <c r="E123" s="62" t="s">
        <v>15907</v>
      </c>
      <c r="F123" s="65">
        <v>10</v>
      </c>
      <c r="G123" s="62" t="s">
        <v>1</v>
      </c>
      <c r="H123" s="62" t="s">
        <v>15729</v>
      </c>
      <c r="I123" s="66">
        <v>1580.86</v>
      </c>
      <c r="J123" s="65">
        <v>100</v>
      </c>
      <c r="K123" s="62" t="s">
        <v>14346</v>
      </c>
      <c r="L123" s="62" t="s">
        <v>15908</v>
      </c>
      <c r="M123" s="62" t="s">
        <v>36</v>
      </c>
      <c r="N123" s="65">
        <v>10</v>
      </c>
      <c r="O123" s="65">
        <v>2</v>
      </c>
    </row>
    <row r="124" spans="1:15" x14ac:dyDescent="0.25">
      <c r="A124" s="62" t="s">
        <v>8</v>
      </c>
      <c r="B124" s="62" t="s">
        <v>37</v>
      </c>
      <c r="C124" s="64">
        <v>45447</v>
      </c>
      <c r="D124" s="13" t="s">
        <v>15730</v>
      </c>
      <c r="E124" s="62" t="s">
        <v>15909</v>
      </c>
      <c r="F124" s="65">
        <v>2</v>
      </c>
      <c r="G124" s="62" t="s">
        <v>1</v>
      </c>
      <c r="H124" s="62" t="s">
        <v>15731</v>
      </c>
      <c r="I124" s="66">
        <v>91.93</v>
      </c>
      <c r="J124" s="65">
        <v>100</v>
      </c>
      <c r="K124" s="62" t="s">
        <v>14346</v>
      </c>
      <c r="L124" s="62" t="s">
        <v>15908</v>
      </c>
      <c r="M124" s="62" t="s">
        <v>36</v>
      </c>
      <c r="N124" s="65">
        <v>2</v>
      </c>
      <c r="O124" s="65">
        <v>2</v>
      </c>
    </row>
    <row r="125" spans="1:15" x14ac:dyDescent="0.25">
      <c r="A125" s="62" t="s">
        <v>8</v>
      </c>
      <c r="B125" s="62" t="s">
        <v>37</v>
      </c>
      <c r="C125" s="64">
        <v>45447</v>
      </c>
      <c r="D125" s="13" t="s">
        <v>15732</v>
      </c>
      <c r="E125" s="62" t="s">
        <v>15910</v>
      </c>
      <c r="F125" s="65">
        <v>2</v>
      </c>
      <c r="G125" s="62" t="s">
        <v>1</v>
      </c>
      <c r="H125" s="62" t="s">
        <v>15733</v>
      </c>
      <c r="I125" s="66">
        <v>111.28</v>
      </c>
      <c r="J125" s="65">
        <v>100</v>
      </c>
      <c r="K125" s="62" t="s">
        <v>14346</v>
      </c>
      <c r="L125" s="62" t="s">
        <v>15908</v>
      </c>
      <c r="M125" s="62" t="s">
        <v>36</v>
      </c>
      <c r="N125" s="65">
        <v>2</v>
      </c>
      <c r="O125" s="65">
        <v>1</v>
      </c>
    </row>
    <row r="126" spans="1:15" x14ac:dyDescent="0.25">
      <c r="A126" s="62" t="s">
        <v>8</v>
      </c>
      <c r="B126" s="62" t="s">
        <v>37</v>
      </c>
      <c r="C126" s="64">
        <v>45447</v>
      </c>
      <c r="D126" s="13" t="s">
        <v>15734</v>
      </c>
      <c r="E126" s="62" t="s">
        <v>15911</v>
      </c>
      <c r="F126" s="65">
        <v>4</v>
      </c>
      <c r="G126" s="62" t="s">
        <v>1</v>
      </c>
      <c r="H126" s="62" t="s">
        <v>15735</v>
      </c>
      <c r="I126" s="66">
        <v>774.32</v>
      </c>
      <c r="J126" s="65">
        <v>100</v>
      </c>
      <c r="K126" s="62" t="s">
        <v>14346</v>
      </c>
      <c r="L126" s="62" t="s">
        <v>15908</v>
      </c>
      <c r="M126" s="62" t="s">
        <v>36</v>
      </c>
      <c r="N126" s="65">
        <v>4</v>
      </c>
      <c r="O126" s="65">
        <v>1</v>
      </c>
    </row>
    <row r="127" spans="1:15" x14ac:dyDescent="0.25">
      <c r="A127" s="62" t="s">
        <v>8</v>
      </c>
      <c r="B127" s="62" t="s">
        <v>37</v>
      </c>
      <c r="C127" s="64">
        <v>45447</v>
      </c>
      <c r="D127" s="13" t="s">
        <v>15700</v>
      </c>
      <c r="E127" s="62" t="s">
        <v>15912</v>
      </c>
      <c r="F127" s="65">
        <v>4</v>
      </c>
      <c r="G127" s="62" t="s">
        <v>1</v>
      </c>
      <c r="H127" s="62" t="s">
        <v>15701</v>
      </c>
      <c r="I127" s="66">
        <v>7.37</v>
      </c>
      <c r="J127" s="65">
        <v>100</v>
      </c>
      <c r="K127" s="62" t="s">
        <v>14346</v>
      </c>
      <c r="L127" s="62" t="s">
        <v>15908</v>
      </c>
      <c r="M127" s="62" t="s">
        <v>36</v>
      </c>
      <c r="N127" s="65">
        <v>4</v>
      </c>
      <c r="O127" s="65">
        <v>1</v>
      </c>
    </row>
    <row r="128" spans="1:15" x14ac:dyDescent="0.25">
      <c r="A128" s="62" t="s">
        <v>8</v>
      </c>
      <c r="B128" s="62" t="s">
        <v>37</v>
      </c>
      <c r="C128" s="64">
        <v>45447</v>
      </c>
      <c r="D128" s="13" t="s">
        <v>15702</v>
      </c>
      <c r="E128" s="62" t="s">
        <v>15913</v>
      </c>
      <c r="F128" s="65">
        <v>10</v>
      </c>
      <c r="G128" s="62" t="s">
        <v>1</v>
      </c>
      <c r="H128" s="62" t="s">
        <v>15703</v>
      </c>
      <c r="I128" s="66">
        <v>18.149999999999999</v>
      </c>
      <c r="J128" s="65">
        <v>100</v>
      </c>
      <c r="K128" s="62" t="s">
        <v>14346</v>
      </c>
      <c r="L128" s="62" t="s">
        <v>15908</v>
      </c>
      <c r="M128" s="62" t="s">
        <v>36</v>
      </c>
      <c r="N128" s="65">
        <v>10</v>
      </c>
      <c r="O128" s="65">
        <v>2</v>
      </c>
    </row>
    <row r="129" spans="1:15" x14ac:dyDescent="0.25">
      <c r="A129" s="62" t="s">
        <v>8</v>
      </c>
      <c r="B129" s="62" t="s">
        <v>37</v>
      </c>
      <c r="C129" s="64">
        <v>45447</v>
      </c>
      <c r="D129" s="13" t="s">
        <v>15695</v>
      </c>
      <c r="E129" s="62" t="s">
        <v>15914</v>
      </c>
      <c r="F129" s="65">
        <v>4</v>
      </c>
      <c r="G129" s="62" t="s">
        <v>1</v>
      </c>
      <c r="H129" s="62" t="s">
        <v>15696</v>
      </c>
      <c r="I129" s="66">
        <v>90.6</v>
      </c>
      <c r="J129" s="65">
        <v>100</v>
      </c>
      <c r="K129" s="62" t="s">
        <v>14346</v>
      </c>
      <c r="L129" s="62" t="s">
        <v>15908</v>
      </c>
      <c r="M129" s="62" t="s">
        <v>36</v>
      </c>
      <c r="N129" s="65">
        <v>4</v>
      </c>
      <c r="O129" s="65">
        <v>10</v>
      </c>
    </row>
    <row r="130" spans="1:15" x14ac:dyDescent="0.25">
      <c r="A130" s="62" t="s">
        <v>8</v>
      </c>
      <c r="B130" s="62" t="s">
        <v>37</v>
      </c>
      <c r="C130" s="64">
        <v>45447</v>
      </c>
      <c r="D130" s="13" t="s">
        <v>15745</v>
      </c>
      <c r="E130" s="62" t="s">
        <v>15915</v>
      </c>
      <c r="F130" s="65">
        <v>10</v>
      </c>
      <c r="G130" s="62" t="s">
        <v>1</v>
      </c>
      <c r="H130" s="62" t="s">
        <v>15746</v>
      </c>
      <c r="I130" s="66">
        <v>1646.93</v>
      </c>
      <c r="J130" s="65">
        <v>100</v>
      </c>
      <c r="K130" s="62" t="s">
        <v>14346</v>
      </c>
      <c r="L130" s="62" t="s">
        <v>15908</v>
      </c>
      <c r="M130" s="62" t="s">
        <v>36</v>
      </c>
      <c r="N130" s="65">
        <v>10</v>
      </c>
      <c r="O130" s="65">
        <v>6</v>
      </c>
    </row>
    <row r="131" spans="1:15" x14ac:dyDescent="0.25">
      <c r="A131" s="62" t="s">
        <v>8</v>
      </c>
      <c r="B131" s="62" t="s">
        <v>37</v>
      </c>
      <c r="C131" s="64">
        <v>45447</v>
      </c>
      <c r="D131" s="13" t="s">
        <v>15740</v>
      </c>
      <c r="E131" s="62" t="s">
        <v>15916</v>
      </c>
      <c r="F131" s="65">
        <v>4</v>
      </c>
      <c r="G131" s="62" t="s">
        <v>1</v>
      </c>
      <c r="H131" s="62" t="s">
        <v>15741</v>
      </c>
      <c r="I131" s="66">
        <v>645.20000000000005</v>
      </c>
      <c r="J131" s="65">
        <v>100</v>
      </c>
      <c r="K131" s="62" t="s">
        <v>14346</v>
      </c>
      <c r="L131" s="62" t="s">
        <v>15908</v>
      </c>
      <c r="M131" s="62" t="s">
        <v>36</v>
      </c>
      <c r="N131" s="65">
        <v>4</v>
      </c>
      <c r="O131" s="65">
        <v>4</v>
      </c>
    </row>
    <row r="132" spans="1:15" x14ac:dyDescent="0.25">
      <c r="A132" s="62" t="s">
        <v>8</v>
      </c>
      <c r="B132" s="62" t="s">
        <v>37</v>
      </c>
      <c r="C132" s="64">
        <v>45447</v>
      </c>
      <c r="D132" s="13" t="s">
        <v>15751</v>
      </c>
      <c r="E132" s="62" t="s">
        <v>15917</v>
      </c>
      <c r="F132" s="65">
        <v>4</v>
      </c>
      <c r="G132" s="62" t="s">
        <v>1</v>
      </c>
      <c r="H132" s="62" t="s">
        <v>15752</v>
      </c>
      <c r="I132" s="66">
        <v>667.77</v>
      </c>
      <c r="J132" s="65">
        <v>100</v>
      </c>
      <c r="K132" s="62" t="s">
        <v>14346</v>
      </c>
      <c r="L132" s="62" t="s">
        <v>15908</v>
      </c>
      <c r="M132" s="62" t="s">
        <v>36</v>
      </c>
      <c r="N132" s="65">
        <v>4</v>
      </c>
      <c r="O132" s="65">
        <v>16</v>
      </c>
    </row>
    <row r="133" spans="1:15" x14ac:dyDescent="0.25">
      <c r="A133" s="62" t="s">
        <v>8</v>
      </c>
      <c r="B133" s="62" t="s">
        <v>37</v>
      </c>
      <c r="C133" s="64">
        <v>45447</v>
      </c>
      <c r="D133" s="13" t="s">
        <v>15748</v>
      </c>
      <c r="E133" s="62" t="s">
        <v>15918</v>
      </c>
      <c r="F133" s="65">
        <v>2</v>
      </c>
      <c r="G133" s="62" t="s">
        <v>1</v>
      </c>
      <c r="H133" s="62" t="s">
        <v>15749</v>
      </c>
      <c r="I133" s="66">
        <v>331.67</v>
      </c>
      <c r="J133" s="65">
        <v>100</v>
      </c>
      <c r="K133" s="62" t="s">
        <v>14346</v>
      </c>
      <c r="L133" s="62" t="s">
        <v>15908</v>
      </c>
      <c r="M133" s="62" t="s">
        <v>36</v>
      </c>
      <c r="N133" s="65">
        <v>2</v>
      </c>
      <c r="O133" s="65">
        <v>4</v>
      </c>
    </row>
    <row r="134" spans="1:15" x14ac:dyDescent="0.25">
      <c r="A134" s="62" t="s">
        <v>8</v>
      </c>
      <c r="B134" s="62" t="s">
        <v>37</v>
      </c>
      <c r="C134" s="64">
        <v>45447</v>
      </c>
      <c r="D134" s="13" t="s">
        <v>15705</v>
      </c>
      <c r="E134" s="62" t="s">
        <v>15919</v>
      </c>
      <c r="F134" s="65">
        <v>2</v>
      </c>
      <c r="G134" s="62" t="s">
        <v>1</v>
      </c>
      <c r="H134" s="62" t="s">
        <v>15706</v>
      </c>
      <c r="I134" s="66">
        <v>24.92</v>
      </c>
      <c r="J134" s="65">
        <v>100</v>
      </c>
      <c r="K134" s="62" t="s">
        <v>14346</v>
      </c>
      <c r="L134" s="62" t="s">
        <v>15908</v>
      </c>
      <c r="M134" s="62" t="s">
        <v>36</v>
      </c>
      <c r="N134" s="65">
        <v>2</v>
      </c>
      <c r="O134" s="65">
        <v>4</v>
      </c>
    </row>
    <row r="135" spans="1:15" x14ac:dyDescent="0.25">
      <c r="A135" s="62" t="s">
        <v>8</v>
      </c>
      <c r="B135" s="62" t="s">
        <v>37</v>
      </c>
      <c r="C135" s="64">
        <v>45447</v>
      </c>
      <c r="D135" s="13" t="s">
        <v>15708</v>
      </c>
      <c r="E135" s="62" t="s">
        <v>15920</v>
      </c>
      <c r="F135" s="65">
        <v>4</v>
      </c>
      <c r="G135" s="62" t="s">
        <v>1</v>
      </c>
      <c r="H135" s="62" t="s">
        <v>15709</v>
      </c>
      <c r="I135" s="66">
        <v>44.03</v>
      </c>
      <c r="J135" s="65">
        <v>100</v>
      </c>
      <c r="K135" s="62" t="s">
        <v>14346</v>
      </c>
      <c r="L135" s="62" t="s">
        <v>15908</v>
      </c>
      <c r="M135" s="62" t="s">
        <v>36</v>
      </c>
      <c r="N135" s="65">
        <v>4</v>
      </c>
      <c r="O135" s="65">
        <v>4</v>
      </c>
    </row>
    <row r="136" spans="1:15" x14ac:dyDescent="0.25">
      <c r="A136" s="62" t="s">
        <v>8</v>
      </c>
      <c r="B136" s="62" t="s">
        <v>37</v>
      </c>
      <c r="C136" s="64">
        <v>45447</v>
      </c>
      <c r="D136" s="13" t="s">
        <v>15686</v>
      </c>
      <c r="E136" s="62" t="s">
        <v>15921</v>
      </c>
      <c r="F136" s="65">
        <v>38</v>
      </c>
      <c r="G136" s="62" t="s">
        <v>1</v>
      </c>
      <c r="H136" s="62" t="s">
        <v>15687</v>
      </c>
      <c r="I136" s="66">
        <v>2093.9299999999998</v>
      </c>
      <c r="J136" s="65">
        <v>100</v>
      </c>
      <c r="K136" s="62" t="s">
        <v>14346</v>
      </c>
      <c r="L136" s="62" t="s">
        <v>15908</v>
      </c>
      <c r="M136" s="62" t="s">
        <v>36</v>
      </c>
      <c r="N136" s="65">
        <v>38</v>
      </c>
      <c r="O136" s="65">
        <v>1</v>
      </c>
    </row>
    <row r="137" spans="1:15" x14ac:dyDescent="0.25">
      <c r="A137" s="62" t="s">
        <v>8</v>
      </c>
      <c r="B137" s="62" t="s">
        <v>37</v>
      </c>
      <c r="C137" s="64">
        <v>45447</v>
      </c>
      <c r="D137" s="13" t="s">
        <v>15711</v>
      </c>
      <c r="E137" s="62" t="s">
        <v>15922</v>
      </c>
      <c r="F137" s="65">
        <v>8</v>
      </c>
      <c r="G137" s="62" t="s">
        <v>1</v>
      </c>
      <c r="H137" s="62" t="s">
        <v>15712</v>
      </c>
      <c r="I137" s="66">
        <v>20.55</v>
      </c>
      <c r="J137" s="65">
        <v>100</v>
      </c>
      <c r="K137" s="62" t="s">
        <v>14346</v>
      </c>
      <c r="L137" s="62" t="s">
        <v>15908</v>
      </c>
      <c r="M137" s="62" t="s">
        <v>36</v>
      </c>
      <c r="N137" s="65">
        <v>8</v>
      </c>
      <c r="O137" s="65">
        <v>1</v>
      </c>
    </row>
    <row r="138" spans="1:15" x14ac:dyDescent="0.25">
      <c r="A138" s="62" t="s">
        <v>8</v>
      </c>
      <c r="B138" s="62" t="s">
        <v>37</v>
      </c>
      <c r="C138" s="64">
        <v>45447</v>
      </c>
      <c r="D138" s="13" t="s">
        <v>15662</v>
      </c>
      <c r="E138" s="62" t="s">
        <v>15923</v>
      </c>
      <c r="F138" s="65">
        <v>6</v>
      </c>
      <c r="G138" s="62" t="s">
        <v>1</v>
      </c>
      <c r="H138" s="62" t="s">
        <v>15203</v>
      </c>
      <c r="I138" s="66">
        <v>552.44000000000005</v>
      </c>
      <c r="J138" s="65">
        <v>100</v>
      </c>
      <c r="K138" s="62" t="s">
        <v>14346</v>
      </c>
      <c r="L138" s="62" t="s">
        <v>15193</v>
      </c>
      <c r="M138" s="62" t="s">
        <v>36</v>
      </c>
      <c r="N138" s="65">
        <v>6</v>
      </c>
      <c r="O138" s="65">
        <v>1</v>
      </c>
    </row>
    <row r="139" spans="1:15" x14ac:dyDescent="0.25">
      <c r="A139" s="62" t="s">
        <v>8</v>
      </c>
      <c r="B139" s="62" t="s">
        <v>37</v>
      </c>
      <c r="C139" s="64">
        <v>45447</v>
      </c>
      <c r="D139" s="13" t="s">
        <v>15664</v>
      </c>
      <c r="E139" s="62" t="s">
        <v>15924</v>
      </c>
      <c r="F139" s="65">
        <v>16</v>
      </c>
      <c r="G139" s="62" t="s">
        <v>1</v>
      </c>
      <c r="H139" s="62" t="s">
        <v>15665</v>
      </c>
      <c r="I139" s="66">
        <v>133.11000000000001</v>
      </c>
      <c r="J139" s="65">
        <v>100</v>
      </c>
      <c r="K139" s="62" t="s">
        <v>14346</v>
      </c>
      <c r="L139" s="62" t="s">
        <v>15193</v>
      </c>
      <c r="M139" s="62" t="s">
        <v>36</v>
      </c>
      <c r="N139" s="65">
        <v>16</v>
      </c>
      <c r="O139" s="65">
        <v>1</v>
      </c>
    </row>
    <row r="140" spans="1:15" x14ac:dyDescent="0.25">
      <c r="A140" s="62" t="s">
        <v>8</v>
      </c>
      <c r="B140" s="62" t="s">
        <v>37</v>
      </c>
      <c r="C140" s="64">
        <v>45447</v>
      </c>
      <c r="D140" s="13" t="s">
        <v>15667</v>
      </c>
      <c r="E140" s="62" t="s">
        <v>15925</v>
      </c>
      <c r="F140" s="65">
        <v>10</v>
      </c>
      <c r="G140" s="62" t="s">
        <v>1</v>
      </c>
      <c r="H140" s="62" t="s">
        <v>15668</v>
      </c>
      <c r="I140" s="66">
        <v>97.04</v>
      </c>
      <c r="J140" s="65">
        <v>100</v>
      </c>
      <c r="K140" s="62" t="s">
        <v>14346</v>
      </c>
      <c r="L140" s="62" t="s">
        <v>15193</v>
      </c>
      <c r="M140" s="62" t="s">
        <v>36</v>
      </c>
      <c r="N140" s="65">
        <v>10</v>
      </c>
      <c r="O140" s="65">
        <v>1</v>
      </c>
    </row>
    <row r="141" spans="1:15" x14ac:dyDescent="0.25">
      <c r="A141" s="62" t="s">
        <v>8</v>
      </c>
      <c r="B141" s="62" t="s">
        <v>37</v>
      </c>
      <c r="C141" s="64">
        <v>45447</v>
      </c>
      <c r="D141" s="13" t="s">
        <v>15670</v>
      </c>
      <c r="E141" s="62" t="s">
        <v>15926</v>
      </c>
      <c r="F141" s="65">
        <v>4</v>
      </c>
      <c r="G141" s="62" t="s">
        <v>1</v>
      </c>
      <c r="H141" s="62" t="s">
        <v>15671</v>
      </c>
      <c r="I141" s="66">
        <v>103.79</v>
      </c>
      <c r="J141" s="65">
        <v>100</v>
      </c>
      <c r="K141" s="62" t="s">
        <v>14346</v>
      </c>
      <c r="L141" s="62" t="s">
        <v>15193</v>
      </c>
      <c r="M141" s="62" t="s">
        <v>36</v>
      </c>
      <c r="N141" s="65">
        <v>4</v>
      </c>
      <c r="O141" s="65">
        <v>1</v>
      </c>
    </row>
    <row r="142" spans="1:15" x14ac:dyDescent="0.25">
      <c r="A142" s="62" t="s">
        <v>8</v>
      </c>
      <c r="B142" s="62" t="s">
        <v>37</v>
      </c>
      <c r="C142" s="64">
        <v>45447</v>
      </c>
      <c r="D142" s="13" t="s">
        <v>15673</v>
      </c>
      <c r="E142" s="62" t="s">
        <v>15927</v>
      </c>
      <c r="F142" s="65">
        <v>20</v>
      </c>
      <c r="G142" s="62" t="s">
        <v>1</v>
      </c>
      <c r="H142" s="62" t="s">
        <v>15674</v>
      </c>
      <c r="I142" s="66">
        <v>623.15</v>
      </c>
      <c r="J142" s="65">
        <v>100</v>
      </c>
      <c r="K142" s="62" t="s">
        <v>14346</v>
      </c>
      <c r="L142" s="62" t="s">
        <v>15193</v>
      </c>
      <c r="M142" s="62" t="s">
        <v>36</v>
      </c>
      <c r="N142" s="65">
        <v>20</v>
      </c>
      <c r="O142" s="65">
        <v>0</v>
      </c>
    </row>
    <row r="143" spans="1:15" x14ac:dyDescent="0.25">
      <c r="A143" s="62" t="s">
        <v>8</v>
      </c>
      <c r="B143" s="62" t="s">
        <v>37</v>
      </c>
      <c r="C143" s="64">
        <v>45447</v>
      </c>
      <c r="D143" s="13" t="s">
        <v>15658</v>
      </c>
      <c r="E143" s="62" t="s">
        <v>15928</v>
      </c>
      <c r="F143" s="65">
        <v>2</v>
      </c>
      <c r="G143" s="62" t="s">
        <v>1</v>
      </c>
      <c r="H143" s="62" t="s">
        <v>15659</v>
      </c>
      <c r="I143" s="66">
        <v>39.43</v>
      </c>
      <c r="J143" s="65">
        <v>100</v>
      </c>
      <c r="K143" s="62" t="s">
        <v>14346</v>
      </c>
      <c r="L143" s="62" t="s">
        <v>15193</v>
      </c>
      <c r="M143" s="62" t="s">
        <v>36</v>
      </c>
      <c r="N143" s="65">
        <v>2</v>
      </c>
      <c r="O143" s="65">
        <v>1</v>
      </c>
    </row>
    <row r="144" spans="1:15" x14ac:dyDescent="0.25">
      <c r="A144" s="62" t="s">
        <v>8</v>
      </c>
      <c r="B144" s="62" t="s">
        <v>37</v>
      </c>
      <c r="C144" s="64">
        <v>45447</v>
      </c>
      <c r="D144" s="13" t="s">
        <v>15660</v>
      </c>
      <c r="E144" s="62" t="s">
        <v>15929</v>
      </c>
      <c r="F144" s="65">
        <v>4</v>
      </c>
      <c r="G144" s="62" t="s">
        <v>1</v>
      </c>
      <c r="H144" s="62" t="s">
        <v>15661</v>
      </c>
      <c r="I144" s="66">
        <v>49.5</v>
      </c>
      <c r="J144" s="65">
        <v>100</v>
      </c>
      <c r="K144" s="62" t="s">
        <v>14346</v>
      </c>
      <c r="L144" s="62" t="s">
        <v>15193</v>
      </c>
      <c r="M144" s="62" t="s">
        <v>36</v>
      </c>
      <c r="N144" s="65">
        <v>4</v>
      </c>
      <c r="O144" s="65">
        <v>0</v>
      </c>
    </row>
    <row r="145" spans="1:15" x14ac:dyDescent="0.25">
      <c r="A145" s="62" t="s">
        <v>8</v>
      </c>
      <c r="B145" s="62" t="s">
        <v>37</v>
      </c>
      <c r="C145" s="64">
        <v>45447</v>
      </c>
      <c r="D145" s="13" t="s">
        <v>15869</v>
      </c>
      <c r="E145" s="62" t="s">
        <v>15930</v>
      </c>
      <c r="F145" s="65">
        <v>1</v>
      </c>
      <c r="G145" s="62" t="s">
        <v>1</v>
      </c>
      <c r="H145" s="62" t="s">
        <v>15870</v>
      </c>
      <c r="I145" s="66">
        <v>757.08</v>
      </c>
      <c r="J145" s="65">
        <v>100</v>
      </c>
      <c r="K145" s="62" t="s">
        <v>14346</v>
      </c>
      <c r="L145" s="62" t="s">
        <v>14351</v>
      </c>
      <c r="M145" s="62" t="s">
        <v>36</v>
      </c>
      <c r="N145" s="65">
        <v>1</v>
      </c>
      <c r="O145" s="65">
        <v>0</v>
      </c>
    </row>
    <row r="146" spans="1:15" x14ac:dyDescent="0.25">
      <c r="A146" s="62" t="s">
        <v>8</v>
      </c>
      <c r="B146" s="62" t="s">
        <v>37</v>
      </c>
      <c r="C146" s="64">
        <v>45448</v>
      </c>
      <c r="D146" s="13" t="s">
        <v>15879</v>
      </c>
      <c r="E146" s="62" t="s">
        <v>15941</v>
      </c>
      <c r="F146" s="65">
        <v>1</v>
      </c>
      <c r="G146" s="62" t="s">
        <v>1</v>
      </c>
      <c r="H146" s="62" t="s">
        <v>15880</v>
      </c>
      <c r="I146" s="66">
        <v>923.64</v>
      </c>
      <c r="J146" s="65">
        <v>100</v>
      </c>
      <c r="K146" s="62" t="s">
        <v>14346</v>
      </c>
      <c r="L146" s="62" t="s">
        <v>14347</v>
      </c>
      <c r="M146" s="62" t="s">
        <v>36</v>
      </c>
      <c r="N146" s="65">
        <v>1</v>
      </c>
      <c r="O146" s="65">
        <v>0</v>
      </c>
    </row>
    <row r="147" spans="1:15" x14ac:dyDescent="0.25">
      <c r="A147" s="62" t="s">
        <v>8</v>
      </c>
      <c r="B147" s="62" t="s">
        <v>37</v>
      </c>
      <c r="C147" s="64">
        <v>45448</v>
      </c>
      <c r="D147" s="13" t="s">
        <v>15875</v>
      </c>
      <c r="E147" s="62" t="s">
        <v>15942</v>
      </c>
      <c r="F147" s="65">
        <v>1</v>
      </c>
      <c r="G147" s="62" t="s">
        <v>1</v>
      </c>
      <c r="H147" s="62" t="s">
        <v>15876</v>
      </c>
      <c r="I147" s="66">
        <v>630.45000000000005</v>
      </c>
      <c r="J147" s="65">
        <v>100</v>
      </c>
      <c r="K147" s="62" t="s">
        <v>14346</v>
      </c>
      <c r="L147" s="62" t="s">
        <v>14347</v>
      </c>
      <c r="M147" s="62" t="s">
        <v>36</v>
      </c>
      <c r="N147" s="65">
        <v>1</v>
      </c>
      <c r="O147" s="65">
        <v>0</v>
      </c>
    </row>
    <row r="148" spans="1:15" x14ac:dyDescent="0.25">
      <c r="A148" s="62" t="s">
        <v>8</v>
      </c>
      <c r="B148" s="62" t="s">
        <v>37</v>
      </c>
      <c r="C148" s="64">
        <v>45448</v>
      </c>
      <c r="D148" s="13" t="s">
        <v>15863</v>
      </c>
      <c r="E148" s="62" t="s">
        <v>15943</v>
      </c>
      <c r="F148" s="65">
        <v>1</v>
      </c>
      <c r="G148" s="62" t="s">
        <v>1</v>
      </c>
      <c r="H148" s="62" t="s">
        <v>15864</v>
      </c>
      <c r="I148" s="66">
        <v>1409.05</v>
      </c>
      <c r="J148" s="65">
        <v>100</v>
      </c>
      <c r="K148" s="62" t="s">
        <v>14346</v>
      </c>
      <c r="L148" s="62" t="s">
        <v>15487</v>
      </c>
      <c r="M148" s="62" t="s">
        <v>36</v>
      </c>
      <c r="N148" s="65">
        <v>1</v>
      </c>
      <c r="O148" s="65">
        <v>0</v>
      </c>
    </row>
    <row r="149" spans="1:15" x14ac:dyDescent="0.25">
      <c r="A149" s="62" t="s">
        <v>8</v>
      </c>
      <c r="B149" s="62" t="s">
        <v>37</v>
      </c>
      <c r="C149" s="64">
        <v>45448</v>
      </c>
      <c r="D149" s="13" t="s">
        <v>15866</v>
      </c>
      <c r="E149" s="62" t="s">
        <v>15944</v>
      </c>
      <c r="F149" s="65">
        <v>1</v>
      </c>
      <c r="G149" s="62" t="s">
        <v>1</v>
      </c>
      <c r="H149" s="62" t="s">
        <v>15867</v>
      </c>
      <c r="I149" s="66">
        <v>1409.05</v>
      </c>
      <c r="J149" s="65">
        <v>100</v>
      </c>
      <c r="K149" s="62" t="s">
        <v>14346</v>
      </c>
      <c r="L149" s="62" t="s">
        <v>15487</v>
      </c>
      <c r="M149" s="62" t="s">
        <v>36</v>
      </c>
      <c r="N149" s="65">
        <v>1</v>
      </c>
      <c r="O149" s="65">
        <v>0</v>
      </c>
    </row>
    <row r="150" spans="1:15" x14ac:dyDescent="0.25">
      <c r="A150" s="62" t="s">
        <v>8</v>
      </c>
      <c r="B150" s="62" t="s">
        <v>37</v>
      </c>
      <c r="C150" s="64">
        <v>45448</v>
      </c>
      <c r="D150" s="13" t="s">
        <v>15655</v>
      </c>
      <c r="E150" s="62" t="s">
        <v>15945</v>
      </c>
      <c r="F150" s="65">
        <v>4</v>
      </c>
      <c r="G150" s="62" t="s">
        <v>1</v>
      </c>
      <c r="H150" s="62" t="s">
        <v>15656</v>
      </c>
      <c r="I150" s="66">
        <v>745.75</v>
      </c>
      <c r="J150" s="65">
        <v>100</v>
      </c>
      <c r="K150" s="62" t="s">
        <v>14346</v>
      </c>
      <c r="L150" s="62" t="s">
        <v>15431</v>
      </c>
      <c r="M150" s="62" t="s">
        <v>36</v>
      </c>
      <c r="N150" s="65">
        <v>4</v>
      </c>
      <c r="O150" s="65">
        <v>0</v>
      </c>
    </row>
    <row r="151" spans="1:15" x14ac:dyDescent="0.25">
      <c r="A151" s="62" t="s">
        <v>8</v>
      </c>
      <c r="B151" s="62" t="s">
        <v>37</v>
      </c>
      <c r="C151" s="64">
        <v>45448</v>
      </c>
      <c r="D151" s="13" t="s">
        <v>15653</v>
      </c>
      <c r="E151" s="62" t="s">
        <v>15946</v>
      </c>
      <c r="F151" s="65">
        <v>4</v>
      </c>
      <c r="G151" s="62" t="s">
        <v>1</v>
      </c>
      <c r="H151" s="62" t="s">
        <v>15654</v>
      </c>
      <c r="I151" s="66">
        <v>745.75</v>
      </c>
      <c r="J151" s="65">
        <v>100</v>
      </c>
      <c r="K151" s="62" t="s">
        <v>14346</v>
      </c>
      <c r="L151" s="62" t="s">
        <v>15431</v>
      </c>
      <c r="M151" s="62" t="s">
        <v>36</v>
      </c>
      <c r="N151" s="65">
        <v>4</v>
      </c>
      <c r="O151" s="65">
        <v>0</v>
      </c>
    </row>
    <row r="152" spans="1:15" x14ac:dyDescent="0.25">
      <c r="A152" s="62" t="s">
        <v>8</v>
      </c>
      <c r="B152" s="62" t="s">
        <v>37</v>
      </c>
      <c r="C152" s="64">
        <v>45448</v>
      </c>
      <c r="D152" s="13" t="s">
        <v>15777</v>
      </c>
      <c r="E152" s="62" t="s">
        <v>15947</v>
      </c>
      <c r="F152" s="65">
        <v>1</v>
      </c>
      <c r="G152" s="62" t="s">
        <v>1</v>
      </c>
      <c r="H152" s="62" t="s">
        <v>15778</v>
      </c>
      <c r="I152" s="66">
        <v>4891.66</v>
      </c>
      <c r="J152" s="65">
        <v>100</v>
      </c>
      <c r="K152" s="62" t="s">
        <v>14346</v>
      </c>
      <c r="L152" s="62" t="s">
        <v>14350</v>
      </c>
      <c r="M152" s="62" t="s">
        <v>36</v>
      </c>
      <c r="N152" s="65">
        <v>1</v>
      </c>
      <c r="O152" s="65">
        <v>0</v>
      </c>
    </row>
    <row r="153" spans="1:15" x14ac:dyDescent="0.25">
      <c r="A153" s="62" t="s">
        <v>8</v>
      </c>
      <c r="B153" s="62" t="s">
        <v>37</v>
      </c>
      <c r="C153" s="64">
        <v>45448</v>
      </c>
      <c r="D153" s="13" t="s">
        <v>15743</v>
      </c>
      <c r="E153" s="62" t="s">
        <v>15948</v>
      </c>
      <c r="F153" s="65">
        <v>1</v>
      </c>
      <c r="G153" s="62" t="s">
        <v>1</v>
      </c>
      <c r="H153" s="62" t="s">
        <v>15744</v>
      </c>
      <c r="I153" s="66">
        <v>162.44</v>
      </c>
      <c r="J153" s="65">
        <v>100</v>
      </c>
      <c r="K153" s="62" t="s">
        <v>14346</v>
      </c>
      <c r="L153" s="62" t="s">
        <v>15908</v>
      </c>
      <c r="M153" s="62" t="s">
        <v>36</v>
      </c>
      <c r="N153" s="65">
        <v>1</v>
      </c>
      <c r="O153" s="65">
        <v>0</v>
      </c>
    </row>
    <row r="154" spans="1:15" x14ac:dyDescent="0.25">
      <c r="A154" s="62" t="s">
        <v>8</v>
      </c>
      <c r="B154" s="62" t="s">
        <v>37</v>
      </c>
      <c r="C154" s="64">
        <v>45448</v>
      </c>
      <c r="D154" s="13" t="s">
        <v>15756</v>
      </c>
      <c r="E154" s="62" t="s">
        <v>15949</v>
      </c>
      <c r="F154" s="65">
        <v>2</v>
      </c>
      <c r="G154" s="62" t="s">
        <v>1</v>
      </c>
      <c r="H154" s="62" t="s">
        <v>15757</v>
      </c>
      <c r="I154" s="66">
        <v>380.7</v>
      </c>
      <c r="J154" s="65">
        <v>100</v>
      </c>
      <c r="K154" s="62" t="s">
        <v>14346</v>
      </c>
      <c r="L154" s="62" t="s">
        <v>15908</v>
      </c>
      <c r="M154" s="62" t="s">
        <v>36</v>
      </c>
      <c r="N154" s="65">
        <v>2</v>
      </c>
      <c r="O154" s="65">
        <v>0</v>
      </c>
    </row>
    <row r="155" spans="1:15" x14ac:dyDescent="0.25">
      <c r="A155" s="62" t="s">
        <v>8</v>
      </c>
      <c r="B155" s="62" t="s">
        <v>37</v>
      </c>
      <c r="C155" s="64">
        <v>45448</v>
      </c>
      <c r="D155" s="13" t="s">
        <v>15698</v>
      </c>
      <c r="E155" s="62" t="s">
        <v>15950</v>
      </c>
      <c r="F155" s="65">
        <v>4</v>
      </c>
      <c r="G155" s="62" t="s">
        <v>1</v>
      </c>
      <c r="H155" s="62" t="s">
        <v>15699</v>
      </c>
      <c r="I155" s="66">
        <v>515.57000000000005</v>
      </c>
      <c r="J155" s="65">
        <v>100</v>
      </c>
      <c r="K155" s="62" t="s">
        <v>14346</v>
      </c>
      <c r="L155" s="62" t="s">
        <v>15908</v>
      </c>
      <c r="M155" s="62" t="s">
        <v>36</v>
      </c>
      <c r="N155" s="65">
        <v>4</v>
      </c>
      <c r="O155" s="65">
        <v>0</v>
      </c>
    </row>
    <row r="156" spans="1:15" x14ac:dyDescent="0.25">
      <c r="A156" s="62" t="s">
        <v>8</v>
      </c>
      <c r="B156" s="62" t="s">
        <v>37</v>
      </c>
      <c r="C156" s="64">
        <v>45448</v>
      </c>
      <c r="D156" s="13" t="s">
        <v>15692</v>
      </c>
      <c r="E156" s="62" t="s">
        <v>15951</v>
      </c>
      <c r="F156" s="65">
        <v>1</v>
      </c>
      <c r="G156" s="62" t="s">
        <v>1</v>
      </c>
      <c r="H156" s="62" t="s">
        <v>15693</v>
      </c>
      <c r="I156" s="66">
        <v>703.66</v>
      </c>
      <c r="J156" s="65">
        <v>100</v>
      </c>
      <c r="K156" s="62" t="s">
        <v>14346</v>
      </c>
      <c r="L156" s="62" t="s">
        <v>15908</v>
      </c>
      <c r="M156" s="62" t="s">
        <v>36</v>
      </c>
      <c r="N156" s="65">
        <v>1</v>
      </c>
      <c r="O156" s="65">
        <v>0</v>
      </c>
    </row>
    <row r="157" spans="1:15" x14ac:dyDescent="0.25">
      <c r="A157" s="62" t="s">
        <v>8</v>
      </c>
      <c r="B157" s="62" t="s">
        <v>37</v>
      </c>
      <c r="C157" s="64">
        <v>45448</v>
      </c>
      <c r="D157" s="13" t="s">
        <v>15753</v>
      </c>
      <c r="E157" s="62" t="s">
        <v>15952</v>
      </c>
      <c r="F157" s="65">
        <v>2</v>
      </c>
      <c r="G157" s="62" t="s">
        <v>1</v>
      </c>
      <c r="H157" s="62" t="s">
        <v>15754</v>
      </c>
      <c r="I157" s="66">
        <v>62.49</v>
      </c>
      <c r="J157" s="65">
        <v>100</v>
      </c>
      <c r="K157" s="62" t="s">
        <v>14346</v>
      </c>
      <c r="L157" s="62" t="s">
        <v>15908</v>
      </c>
      <c r="M157" s="62" t="s">
        <v>36</v>
      </c>
      <c r="N157" s="65">
        <v>2</v>
      </c>
      <c r="O157" s="65">
        <v>0</v>
      </c>
    </row>
    <row r="158" spans="1:15" x14ac:dyDescent="0.25">
      <c r="A158" s="62" t="s">
        <v>8</v>
      </c>
      <c r="B158" s="62" t="s">
        <v>37</v>
      </c>
      <c r="C158" s="64">
        <v>45448</v>
      </c>
      <c r="D158" s="13" t="s">
        <v>15725</v>
      </c>
      <c r="E158" s="62" t="s">
        <v>15953</v>
      </c>
      <c r="F158" s="65">
        <v>1</v>
      </c>
      <c r="G158" s="62" t="s">
        <v>1</v>
      </c>
      <c r="H158" s="62" t="s">
        <v>15726</v>
      </c>
      <c r="I158" s="66">
        <v>633.16</v>
      </c>
      <c r="J158" s="65">
        <v>100</v>
      </c>
      <c r="K158" s="62" t="s">
        <v>14346</v>
      </c>
      <c r="L158" s="62" t="s">
        <v>15908</v>
      </c>
      <c r="M158" s="62" t="s">
        <v>36</v>
      </c>
      <c r="N158" s="65">
        <v>1</v>
      </c>
      <c r="O158" s="65">
        <v>0</v>
      </c>
    </row>
    <row r="159" spans="1:15" x14ac:dyDescent="0.25">
      <c r="A159" s="62" t="s">
        <v>8</v>
      </c>
      <c r="B159" s="62" t="s">
        <v>37</v>
      </c>
      <c r="C159" s="64">
        <v>45448</v>
      </c>
      <c r="D159" s="13" t="s">
        <v>15714</v>
      </c>
      <c r="E159" s="62" t="s">
        <v>15954</v>
      </c>
      <c r="F159" s="65">
        <v>2</v>
      </c>
      <c r="G159" s="62" t="s">
        <v>1</v>
      </c>
      <c r="H159" s="62" t="s">
        <v>15715</v>
      </c>
      <c r="I159" s="66">
        <v>4.08</v>
      </c>
      <c r="J159" s="65">
        <v>100</v>
      </c>
      <c r="K159" s="62" t="s">
        <v>14346</v>
      </c>
      <c r="L159" s="62" t="s">
        <v>15908</v>
      </c>
      <c r="M159" s="62" t="s">
        <v>36</v>
      </c>
      <c r="N159" s="65">
        <v>2</v>
      </c>
      <c r="O159" s="65">
        <v>0</v>
      </c>
    </row>
    <row r="160" spans="1:15" x14ac:dyDescent="0.25">
      <c r="A160" s="62" t="s">
        <v>8</v>
      </c>
      <c r="B160" s="62" t="s">
        <v>37</v>
      </c>
      <c r="C160" s="64">
        <v>45448</v>
      </c>
      <c r="D160" s="13" t="s">
        <v>15716</v>
      </c>
      <c r="E160" s="62" t="s">
        <v>15955</v>
      </c>
      <c r="F160" s="65">
        <v>2</v>
      </c>
      <c r="G160" s="62" t="s">
        <v>1</v>
      </c>
      <c r="H160" s="62" t="s">
        <v>15717</v>
      </c>
      <c r="I160" s="66">
        <v>2.8</v>
      </c>
      <c r="J160" s="65">
        <v>100</v>
      </c>
      <c r="K160" s="62" t="s">
        <v>14346</v>
      </c>
      <c r="L160" s="62" t="s">
        <v>15908</v>
      </c>
      <c r="M160" s="62" t="s">
        <v>36</v>
      </c>
      <c r="N160" s="65">
        <v>2</v>
      </c>
      <c r="O160" s="65">
        <v>0</v>
      </c>
    </row>
    <row r="161" spans="1:15" x14ac:dyDescent="0.25">
      <c r="A161" s="62" t="s">
        <v>8</v>
      </c>
      <c r="B161" s="62" t="s">
        <v>37</v>
      </c>
      <c r="C161" s="64">
        <v>45448</v>
      </c>
      <c r="D161" s="13" t="s">
        <v>15719</v>
      </c>
      <c r="E161" s="62" t="s">
        <v>15956</v>
      </c>
      <c r="F161" s="65">
        <v>4</v>
      </c>
      <c r="G161" s="62" t="s">
        <v>1</v>
      </c>
      <c r="H161" s="62" t="s">
        <v>15720</v>
      </c>
      <c r="I161" s="66">
        <v>20.62</v>
      </c>
      <c r="J161" s="65">
        <v>100</v>
      </c>
      <c r="K161" s="62" t="s">
        <v>14346</v>
      </c>
      <c r="L161" s="62" t="s">
        <v>15908</v>
      </c>
      <c r="M161" s="62" t="s">
        <v>36</v>
      </c>
      <c r="N161" s="65">
        <v>4</v>
      </c>
      <c r="O161" s="65">
        <v>0</v>
      </c>
    </row>
    <row r="162" spans="1:15" x14ac:dyDescent="0.25">
      <c r="A162" s="62" t="s">
        <v>8</v>
      </c>
      <c r="B162" s="62" t="s">
        <v>37</v>
      </c>
      <c r="C162" s="64">
        <v>45448</v>
      </c>
      <c r="D162" s="13" t="s">
        <v>15722</v>
      </c>
      <c r="E162" s="62" t="s">
        <v>15957</v>
      </c>
      <c r="F162" s="65">
        <v>12</v>
      </c>
      <c r="G162" s="62" t="s">
        <v>1</v>
      </c>
      <c r="H162" s="62" t="s">
        <v>15723</v>
      </c>
      <c r="I162" s="66">
        <v>73.94</v>
      </c>
      <c r="J162" s="65">
        <v>100</v>
      </c>
      <c r="K162" s="62" t="s">
        <v>14346</v>
      </c>
      <c r="L162" s="62" t="s">
        <v>15908</v>
      </c>
      <c r="M162" s="62" t="s">
        <v>36</v>
      </c>
      <c r="N162" s="65">
        <v>12</v>
      </c>
      <c r="O162" s="65">
        <v>0</v>
      </c>
    </row>
    <row r="163" spans="1:15" x14ac:dyDescent="0.25">
      <c r="A163" s="62" t="s">
        <v>8</v>
      </c>
      <c r="B163" s="62" t="s">
        <v>37</v>
      </c>
      <c r="C163" s="64">
        <v>45448</v>
      </c>
      <c r="D163" s="13" t="s">
        <v>15689</v>
      </c>
      <c r="E163" s="62" t="s">
        <v>15958</v>
      </c>
      <c r="F163" s="65">
        <v>36</v>
      </c>
      <c r="G163" s="62" t="s">
        <v>1</v>
      </c>
      <c r="H163" s="62" t="s">
        <v>15690</v>
      </c>
      <c r="I163" s="66">
        <v>1983.72</v>
      </c>
      <c r="J163" s="65">
        <v>100</v>
      </c>
      <c r="K163" s="62" t="s">
        <v>14346</v>
      </c>
      <c r="L163" s="62" t="s">
        <v>15908</v>
      </c>
      <c r="M163" s="62" t="s">
        <v>36</v>
      </c>
      <c r="N163" s="65">
        <v>36</v>
      </c>
      <c r="O163" s="65">
        <v>0</v>
      </c>
    </row>
    <row r="164" spans="1:15" x14ac:dyDescent="0.25">
      <c r="A164" s="62" t="s">
        <v>8</v>
      </c>
      <c r="B164" s="62" t="s">
        <v>37</v>
      </c>
      <c r="C164" s="64">
        <v>45448</v>
      </c>
      <c r="D164" s="13" t="s">
        <v>15681</v>
      </c>
      <c r="E164" s="62" t="s">
        <v>15959</v>
      </c>
      <c r="F164" s="65">
        <v>2</v>
      </c>
      <c r="G164" s="62" t="s">
        <v>1</v>
      </c>
      <c r="H164" s="62" t="s">
        <v>15682</v>
      </c>
      <c r="I164" s="66">
        <v>95.07</v>
      </c>
      <c r="J164" s="65">
        <v>100</v>
      </c>
      <c r="K164" s="62" t="s">
        <v>14346</v>
      </c>
      <c r="L164" s="62" t="s">
        <v>15908</v>
      </c>
      <c r="M164" s="62" t="s">
        <v>36</v>
      </c>
      <c r="N164" s="65">
        <v>2</v>
      </c>
      <c r="O164" s="65">
        <v>0</v>
      </c>
    </row>
    <row r="165" spans="1:15" x14ac:dyDescent="0.25">
      <c r="A165" s="62" t="s">
        <v>8</v>
      </c>
      <c r="B165" s="62" t="s">
        <v>37</v>
      </c>
      <c r="C165" s="64">
        <v>45448</v>
      </c>
      <c r="D165" s="13" t="s">
        <v>15676</v>
      </c>
      <c r="E165" s="62" t="s">
        <v>15960</v>
      </c>
      <c r="F165" s="65">
        <v>2</v>
      </c>
      <c r="G165" s="62" t="s">
        <v>1</v>
      </c>
      <c r="H165" s="62" t="s">
        <v>15677</v>
      </c>
      <c r="I165" s="66">
        <v>95.07</v>
      </c>
      <c r="J165" s="65">
        <v>100</v>
      </c>
      <c r="K165" s="62" t="s">
        <v>14346</v>
      </c>
      <c r="L165" s="62" t="s">
        <v>15908</v>
      </c>
      <c r="M165" s="62" t="s">
        <v>36</v>
      </c>
      <c r="N165" s="65">
        <v>2</v>
      </c>
      <c r="O165" s="65">
        <v>0</v>
      </c>
    </row>
    <row r="166" spans="1:15" x14ac:dyDescent="0.25">
      <c r="A166" s="62" t="s">
        <v>8</v>
      </c>
      <c r="B166" s="62" t="s">
        <v>37</v>
      </c>
      <c r="C166" s="64">
        <v>45448</v>
      </c>
      <c r="D166" s="13" t="s">
        <v>15759</v>
      </c>
      <c r="E166" s="62" t="s">
        <v>15961</v>
      </c>
      <c r="F166" s="65">
        <v>2</v>
      </c>
      <c r="G166" s="62" t="s">
        <v>1</v>
      </c>
      <c r="H166" s="62" t="s">
        <v>15760</v>
      </c>
      <c r="I166" s="66">
        <v>380.7</v>
      </c>
      <c r="J166" s="65">
        <v>100</v>
      </c>
      <c r="K166" s="62" t="s">
        <v>14346</v>
      </c>
      <c r="L166" s="62" t="s">
        <v>15908</v>
      </c>
      <c r="M166" s="62" t="s">
        <v>36</v>
      </c>
      <c r="N166" s="65">
        <v>2</v>
      </c>
      <c r="O166" s="65">
        <v>0</v>
      </c>
    </row>
    <row r="167" spans="1:15" x14ac:dyDescent="0.25">
      <c r="A167" s="62" t="s">
        <v>8</v>
      </c>
      <c r="B167" s="62" t="s">
        <v>37</v>
      </c>
      <c r="C167" s="64">
        <v>45448</v>
      </c>
      <c r="D167" s="13" t="s">
        <v>15683</v>
      </c>
      <c r="E167" s="62" t="s">
        <v>15962</v>
      </c>
      <c r="F167" s="65">
        <v>1</v>
      </c>
      <c r="G167" s="62" t="s">
        <v>1</v>
      </c>
      <c r="H167" s="62" t="s">
        <v>15684</v>
      </c>
      <c r="I167" s="66">
        <v>47.53</v>
      </c>
      <c r="J167" s="65">
        <v>100</v>
      </c>
      <c r="K167" s="62" t="s">
        <v>14346</v>
      </c>
      <c r="L167" s="62" t="s">
        <v>15908</v>
      </c>
      <c r="M167" s="62" t="s">
        <v>36</v>
      </c>
      <c r="N167" s="65">
        <v>1</v>
      </c>
      <c r="O167" s="65">
        <v>0</v>
      </c>
    </row>
    <row r="168" spans="1:15" x14ac:dyDescent="0.25">
      <c r="A168" s="62" t="s">
        <v>8</v>
      </c>
      <c r="B168" s="62" t="s">
        <v>37</v>
      </c>
      <c r="C168" s="64">
        <v>45448</v>
      </c>
      <c r="D168" s="13" t="s">
        <v>15678</v>
      </c>
      <c r="E168" s="62" t="s">
        <v>15963</v>
      </c>
      <c r="F168" s="65">
        <v>1</v>
      </c>
      <c r="G168" s="62" t="s">
        <v>1</v>
      </c>
      <c r="H168" s="62" t="s">
        <v>15679</v>
      </c>
      <c r="I168" s="66">
        <v>47.53</v>
      </c>
      <c r="J168" s="65">
        <v>100</v>
      </c>
      <c r="K168" s="62" t="s">
        <v>14346</v>
      </c>
      <c r="L168" s="62" t="s">
        <v>15908</v>
      </c>
      <c r="M168" s="62" t="s">
        <v>36</v>
      </c>
      <c r="N168" s="65">
        <v>1</v>
      </c>
      <c r="O168" s="65">
        <v>0</v>
      </c>
    </row>
    <row r="169" spans="1:15" x14ac:dyDescent="0.25">
      <c r="A169" s="62" t="s">
        <v>8</v>
      </c>
      <c r="B169" s="62" t="s">
        <v>37</v>
      </c>
      <c r="C169" s="64">
        <v>45448</v>
      </c>
      <c r="D169" s="13" t="s">
        <v>15860</v>
      </c>
      <c r="E169" s="62" t="s">
        <v>15964</v>
      </c>
      <c r="F169" s="65">
        <v>4</v>
      </c>
      <c r="G169" s="62" t="s">
        <v>1</v>
      </c>
      <c r="H169" s="62" t="s">
        <v>15861</v>
      </c>
      <c r="I169" s="66">
        <v>948.7</v>
      </c>
      <c r="J169" s="65">
        <v>100</v>
      </c>
      <c r="K169" s="62" t="s">
        <v>14346</v>
      </c>
      <c r="L169" s="62" t="s">
        <v>14348</v>
      </c>
      <c r="M169" s="62" t="s">
        <v>36</v>
      </c>
      <c r="N169" s="65">
        <v>4</v>
      </c>
      <c r="O169" s="65">
        <v>0</v>
      </c>
    </row>
    <row r="170" spans="1:15" x14ac:dyDescent="0.25">
      <c r="O170" s="65">
        <v>0</v>
      </c>
    </row>
    <row r="171" spans="1:15" x14ac:dyDescent="0.25">
      <c r="O171" s="65">
        <v>0</v>
      </c>
    </row>
    <row r="172" spans="1:15" x14ac:dyDescent="0.25">
      <c r="O172" s="65">
        <v>0</v>
      </c>
    </row>
    <row r="173" spans="1:15" x14ac:dyDescent="0.25">
      <c r="O173" s="65">
        <v>0</v>
      </c>
    </row>
    <row r="174" spans="1:15" x14ac:dyDescent="0.25">
      <c r="O174" s="65">
        <v>0</v>
      </c>
    </row>
    <row r="175" spans="1:15" x14ac:dyDescent="0.25">
      <c r="O175" s="62">
        <v>0</v>
      </c>
    </row>
    <row r="176" spans="1:15" x14ac:dyDescent="0.25">
      <c r="O176" s="62">
        <v>0</v>
      </c>
    </row>
    <row r="177" spans="15:15" x14ac:dyDescent="0.25">
      <c r="O177" s="62">
        <v>0</v>
      </c>
    </row>
    <row r="178" spans="15:15" x14ac:dyDescent="0.25">
      <c r="O178" s="62">
        <v>1</v>
      </c>
    </row>
    <row r="179" spans="15:15" x14ac:dyDescent="0.25">
      <c r="O179" s="62">
        <v>0</v>
      </c>
    </row>
    <row r="180" spans="15:15" x14ac:dyDescent="0.25">
      <c r="O180" s="62">
        <v>0</v>
      </c>
    </row>
    <row r="181" spans="15:15" x14ac:dyDescent="0.25">
      <c r="O181" s="62">
        <v>0</v>
      </c>
    </row>
    <row r="182" spans="15:15" x14ac:dyDescent="0.25">
      <c r="O182" s="62">
        <v>0</v>
      </c>
    </row>
    <row r="183" spans="15:15" x14ac:dyDescent="0.25">
      <c r="O183" s="62">
        <v>0</v>
      </c>
    </row>
    <row r="184" spans="15:15" x14ac:dyDescent="0.25">
      <c r="O184" s="62">
        <v>0</v>
      </c>
    </row>
    <row r="185" spans="15:15" x14ac:dyDescent="0.25">
      <c r="O185" s="62">
        <v>0</v>
      </c>
    </row>
    <row r="186" spans="15:15" x14ac:dyDescent="0.25">
      <c r="O186" s="62">
        <v>0</v>
      </c>
    </row>
    <row r="187" spans="15:15" x14ac:dyDescent="0.25">
      <c r="O187" s="62">
        <v>0</v>
      </c>
    </row>
    <row r="188" spans="15:15" x14ac:dyDescent="0.25">
      <c r="O188" s="62">
        <v>0</v>
      </c>
    </row>
    <row r="189" spans="15:15" x14ac:dyDescent="0.25">
      <c r="O189" s="62">
        <v>0</v>
      </c>
    </row>
    <row r="190" spans="15:15" x14ac:dyDescent="0.25">
      <c r="O190" s="62">
        <v>0</v>
      </c>
    </row>
    <row r="191" spans="15:15" x14ac:dyDescent="0.25">
      <c r="O191" s="62">
        <v>0</v>
      </c>
    </row>
    <row r="192" spans="15:15" x14ac:dyDescent="0.25">
      <c r="O192" s="62">
        <v>0</v>
      </c>
    </row>
    <row r="193" spans="15:15" x14ac:dyDescent="0.25">
      <c r="O193" s="62">
        <v>0</v>
      </c>
    </row>
    <row r="194" spans="15:15" x14ac:dyDescent="0.25">
      <c r="O194" s="62">
        <v>0</v>
      </c>
    </row>
    <row r="195" spans="15:15" x14ac:dyDescent="0.25">
      <c r="O195" s="62">
        <v>0</v>
      </c>
    </row>
    <row r="196" spans="15:15" x14ac:dyDescent="0.25">
      <c r="O196" s="62">
        <v>0</v>
      </c>
    </row>
    <row r="197" spans="15:15" x14ac:dyDescent="0.25">
      <c r="O197" s="62">
        <v>0</v>
      </c>
    </row>
    <row r="198" spans="15:15" x14ac:dyDescent="0.25">
      <c r="O198" s="62">
        <v>0</v>
      </c>
    </row>
  </sheetData>
  <autoFilter ref="A1:N162" xr:uid="{6C70DFAD-51E8-4D79-82D2-1DE9B7DE6671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84AA-7635-4D95-88BA-244EA3150F55}">
  <dimension ref="A1:D12940"/>
  <sheetViews>
    <sheetView topLeftCell="A67" workbookViewId="0">
      <selection activeCell="C79" sqref="C79"/>
    </sheetView>
  </sheetViews>
  <sheetFormatPr defaultRowHeight="12.5" x14ac:dyDescent="0.25"/>
  <cols>
    <col min="1" max="1" width="16.1796875" bestFit="1" customWidth="1"/>
    <col min="2" max="2" width="17" bestFit="1" customWidth="1"/>
    <col min="3" max="3" width="21.54296875" bestFit="1" customWidth="1"/>
    <col min="4" max="5" width="15.453125" bestFit="1" customWidth="1"/>
  </cols>
  <sheetData>
    <row r="1" spans="1:4" x14ac:dyDescent="0.25">
      <c r="A1" t="s">
        <v>61</v>
      </c>
      <c r="B1" t="s">
        <v>60</v>
      </c>
      <c r="C1" t="s">
        <v>62</v>
      </c>
      <c r="D1" t="s">
        <v>63</v>
      </c>
    </row>
    <row r="2" spans="1:4" x14ac:dyDescent="0.25">
      <c r="B2" t="s">
        <v>292</v>
      </c>
      <c r="C2" s="10"/>
      <c r="D2" s="10"/>
    </row>
    <row r="3" spans="1:4" x14ac:dyDescent="0.25">
      <c r="B3" t="s">
        <v>187</v>
      </c>
      <c r="C3" s="10"/>
      <c r="D3" s="10"/>
    </row>
    <row r="4" spans="1:4" x14ac:dyDescent="0.25">
      <c r="B4" t="s">
        <v>246</v>
      </c>
      <c r="C4" s="10"/>
      <c r="D4" s="10"/>
    </row>
    <row r="5" spans="1:4" x14ac:dyDescent="0.25">
      <c r="B5" t="s">
        <v>280</v>
      </c>
      <c r="C5" s="10"/>
      <c r="D5" s="10"/>
    </row>
    <row r="6" spans="1:4" x14ac:dyDescent="0.25">
      <c r="B6" t="s">
        <v>281</v>
      </c>
      <c r="C6" s="10"/>
      <c r="D6" s="10"/>
    </row>
    <row r="7" spans="1:4" x14ac:dyDescent="0.25">
      <c r="B7" t="s">
        <v>282</v>
      </c>
      <c r="C7" s="10"/>
      <c r="D7" s="10"/>
    </row>
    <row r="8" spans="1:4" x14ac:dyDescent="0.25">
      <c r="B8" t="s">
        <v>283</v>
      </c>
      <c r="C8" s="10"/>
      <c r="D8" s="10"/>
    </row>
    <row r="9" spans="1:4" x14ac:dyDescent="0.25">
      <c r="B9" t="s">
        <v>284</v>
      </c>
      <c r="C9" s="10"/>
      <c r="D9" s="10"/>
    </row>
    <row r="10" spans="1:4" x14ac:dyDescent="0.25">
      <c r="B10" t="s">
        <v>285</v>
      </c>
      <c r="C10" s="10"/>
      <c r="D10" s="10"/>
    </row>
    <row r="11" spans="1:4" x14ac:dyDescent="0.25">
      <c r="B11" t="s">
        <v>286</v>
      </c>
      <c r="C11" s="10"/>
      <c r="D11" s="10"/>
    </row>
    <row r="12" spans="1:4" x14ac:dyDescent="0.25">
      <c r="B12" t="s">
        <v>287</v>
      </c>
      <c r="C12" s="10"/>
      <c r="D12" s="10"/>
    </row>
    <row r="13" spans="1:4" x14ac:dyDescent="0.25">
      <c r="B13" t="s">
        <v>288</v>
      </c>
      <c r="C13" s="10"/>
      <c r="D13" s="10"/>
    </row>
    <row r="14" spans="1:4" x14ac:dyDescent="0.25">
      <c r="B14" t="s">
        <v>289</v>
      </c>
      <c r="C14" s="10"/>
      <c r="D14" s="10"/>
    </row>
    <row r="15" spans="1:4" x14ac:dyDescent="0.25">
      <c r="B15" t="s">
        <v>215</v>
      </c>
      <c r="C15" s="10"/>
      <c r="D15" s="10"/>
    </row>
    <row r="16" spans="1:4" x14ac:dyDescent="0.25">
      <c r="B16" t="s">
        <v>291</v>
      </c>
      <c r="C16" s="10"/>
      <c r="D16" s="10"/>
    </row>
    <row r="17" spans="2:4" x14ac:dyDescent="0.25">
      <c r="B17" t="s">
        <v>204</v>
      </c>
      <c r="C17" s="10"/>
      <c r="D17" s="10"/>
    </row>
    <row r="18" spans="2:4" x14ac:dyDescent="0.25">
      <c r="B18" t="s">
        <v>300</v>
      </c>
      <c r="C18" s="10"/>
      <c r="D18" s="10"/>
    </row>
    <row r="19" spans="2:4" x14ac:dyDescent="0.25">
      <c r="B19" t="s">
        <v>302</v>
      </c>
      <c r="C19" s="10"/>
      <c r="D19" s="10"/>
    </row>
    <row r="20" spans="2:4" x14ac:dyDescent="0.25">
      <c r="B20" t="s">
        <v>279</v>
      </c>
      <c r="C20" s="10"/>
      <c r="D20" s="10"/>
    </row>
    <row r="21" spans="2:4" x14ac:dyDescent="0.25">
      <c r="B21" t="s">
        <v>307</v>
      </c>
      <c r="C21" s="10"/>
      <c r="D21" s="10"/>
    </row>
    <row r="22" spans="2:4" x14ac:dyDescent="0.25">
      <c r="B22" t="s">
        <v>306</v>
      </c>
      <c r="C22" s="10"/>
      <c r="D22" s="10"/>
    </row>
    <row r="23" spans="2:4" x14ac:dyDescent="0.25">
      <c r="B23" t="s">
        <v>305</v>
      </c>
      <c r="C23" s="10"/>
      <c r="D23" s="10"/>
    </row>
    <row r="24" spans="2:4" x14ac:dyDescent="0.25">
      <c r="B24" t="s">
        <v>304</v>
      </c>
      <c r="C24" s="10"/>
      <c r="D24" s="10"/>
    </row>
    <row r="25" spans="2:4" x14ac:dyDescent="0.25">
      <c r="B25" t="s">
        <v>303</v>
      </c>
      <c r="C25" s="10"/>
      <c r="D25" s="10"/>
    </row>
    <row r="26" spans="2:4" x14ac:dyDescent="0.25">
      <c r="B26" t="s">
        <v>294</v>
      </c>
      <c r="C26" s="10"/>
      <c r="D26" s="10"/>
    </row>
    <row r="27" spans="2:4" x14ac:dyDescent="0.25">
      <c r="B27" t="s">
        <v>301</v>
      </c>
      <c r="C27" s="10"/>
      <c r="D27" s="10"/>
    </row>
    <row r="28" spans="2:4" x14ac:dyDescent="0.25">
      <c r="B28" t="s">
        <v>309</v>
      </c>
      <c r="C28" s="10"/>
      <c r="D28" s="10"/>
    </row>
    <row r="29" spans="2:4" x14ac:dyDescent="0.25">
      <c r="B29" t="s">
        <v>299</v>
      </c>
      <c r="C29" s="10"/>
      <c r="D29" s="10"/>
    </row>
    <row r="30" spans="2:4" x14ac:dyDescent="0.25">
      <c r="B30" t="s">
        <v>290</v>
      </c>
      <c r="C30" s="10"/>
      <c r="D30" s="10"/>
    </row>
    <row r="31" spans="2:4" x14ac:dyDescent="0.25">
      <c r="B31" t="s">
        <v>207</v>
      </c>
      <c r="C31" s="10"/>
      <c r="D31" s="10"/>
    </row>
    <row r="32" spans="2:4" x14ac:dyDescent="0.25">
      <c r="B32" t="s">
        <v>69</v>
      </c>
      <c r="C32" s="10"/>
      <c r="D32" s="10"/>
    </row>
    <row r="33" spans="2:4" x14ac:dyDescent="0.25">
      <c r="B33" t="s">
        <v>231</v>
      </c>
      <c r="C33" s="10"/>
      <c r="D33" s="10"/>
    </row>
    <row r="34" spans="2:4" x14ac:dyDescent="0.25">
      <c r="B34" t="s">
        <v>188</v>
      </c>
      <c r="C34" s="10"/>
      <c r="D34" s="10"/>
    </row>
    <row r="35" spans="2:4" x14ac:dyDescent="0.25">
      <c r="B35" t="s">
        <v>189</v>
      </c>
      <c r="C35" s="10"/>
      <c r="D35" s="10"/>
    </row>
    <row r="36" spans="2:4" x14ac:dyDescent="0.25">
      <c r="B36" t="s">
        <v>190</v>
      </c>
      <c r="C36" s="10"/>
      <c r="D36" s="10"/>
    </row>
    <row r="37" spans="2:4" x14ac:dyDescent="0.25">
      <c r="B37" t="s">
        <v>191</v>
      </c>
      <c r="C37" s="10"/>
      <c r="D37" s="10"/>
    </row>
    <row r="38" spans="2:4" x14ac:dyDescent="0.25">
      <c r="B38" t="s">
        <v>192</v>
      </c>
      <c r="C38" s="10"/>
      <c r="D38" s="10"/>
    </row>
    <row r="39" spans="2:4" x14ac:dyDescent="0.25">
      <c r="B39" t="s">
        <v>193</v>
      </c>
      <c r="C39" s="10"/>
      <c r="D39" s="10"/>
    </row>
    <row r="40" spans="2:4" x14ac:dyDescent="0.25">
      <c r="B40" t="s">
        <v>194</v>
      </c>
      <c r="C40" s="10"/>
      <c r="D40" s="10"/>
    </row>
    <row r="41" spans="2:4" x14ac:dyDescent="0.25">
      <c r="B41" t="s">
        <v>195</v>
      </c>
      <c r="C41" s="10"/>
      <c r="D41" s="10"/>
    </row>
    <row r="42" spans="2:4" x14ac:dyDescent="0.25">
      <c r="B42" t="s">
        <v>196</v>
      </c>
      <c r="C42" s="10"/>
      <c r="D42" s="10"/>
    </row>
    <row r="43" spans="2:4" x14ac:dyDescent="0.25">
      <c r="B43" t="s">
        <v>197</v>
      </c>
      <c r="C43" s="10"/>
      <c r="D43" s="10"/>
    </row>
    <row r="44" spans="2:4" x14ac:dyDescent="0.25">
      <c r="B44" t="s">
        <v>249</v>
      </c>
      <c r="C44" s="10"/>
      <c r="D44" s="10"/>
    </row>
    <row r="45" spans="2:4" x14ac:dyDescent="0.25">
      <c r="B45" t="s">
        <v>199</v>
      </c>
      <c r="C45" s="10"/>
      <c r="D45" s="10"/>
    </row>
    <row r="46" spans="2:4" x14ac:dyDescent="0.25">
      <c r="B46" t="s">
        <v>203</v>
      </c>
      <c r="C46" s="10"/>
      <c r="D46" s="10"/>
    </row>
    <row r="47" spans="2:4" x14ac:dyDescent="0.25">
      <c r="B47" t="s">
        <v>209</v>
      </c>
      <c r="C47" s="10"/>
      <c r="D47" s="10"/>
    </row>
    <row r="48" spans="2:4" x14ac:dyDescent="0.25">
      <c r="B48" t="s">
        <v>186</v>
      </c>
      <c r="C48" s="10"/>
      <c r="D48" s="10"/>
    </row>
    <row r="49" spans="2:4" x14ac:dyDescent="0.25">
      <c r="B49" t="s">
        <v>214</v>
      </c>
      <c r="C49" s="10"/>
      <c r="D49" s="10"/>
    </row>
    <row r="50" spans="2:4" x14ac:dyDescent="0.25">
      <c r="B50" t="s">
        <v>213</v>
      </c>
      <c r="C50" s="10"/>
      <c r="D50" s="10"/>
    </row>
    <row r="51" spans="2:4" x14ac:dyDescent="0.25">
      <c r="B51" t="s">
        <v>212</v>
      </c>
      <c r="C51" s="10"/>
      <c r="D51" s="10"/>
    </row>
    <row r="52" spans="2:4" x14ac:dyDescent="0.25">
      <c r="B52" t="s">
        <v>211</v>
      </c>
      <c r="C52" s="10"/>
      <c r="D52" s="10"/>
    </row>
    <row r="53" spans="2:4" x14ac:dyDescent="0.25">
      <c r="B53" t="s">
        <v>210</v>
      </c>
      <c r="C53" s="10"/>
      <c r="D53" s="10"/>
    </row>
    <row r="54" spans="2:4" x14ac:dyDescent="0.25">
      <c r="B54" t="s">
        <v>201</v>
      </c>
      <c r="C54" s="10"/>
      <c r="D54" s="10"/>
    </row>
    <row r="55" spans="2:4" x14ac:dyDescent="0.25">
      <c r="B55" t="s">
        <v>208</v>
      </c>
      <c r="C55" s="10"/>
      <c r="D55" s="10"/>
    </row>
    <row r="56" spans="2:4" x14ac:dyDescent="0.25">
      <c r="B56" t="s">
        <v>216</v>
      </c>
      <c r="C56" s="10"/>
      <c r="D56" s="10"/>
    </row>
    <row r="57" spans="2:4" x14ac:dyDescent="0.25">
      <c r="B57" t="s">
        <v>206</v>
      </c>
      <c r="C57" s="10"/>
      <c r="D57" s="10"/>
    </row>
    <row r="58" spans="2:4" x14ac:dyDescent="0.25">
      <c r="B58" t="s">
        <v>205</v>
      </c>
      <c r="C58" s="10"/>
      <c r="D58" s="10"/>
    </row>
    <row r="59" spans="2:4" x14ac:dyDescent="0.25">
      <c r="B59" t="s">
        <v>296</v>
      </c>
      <c r="C59" s="10"/>
      <c r="D59" s="10"/>
    </row>
    <row r="60" spans="2:4" x14ac:dyDescent="0.25">
      <c r="B60" t="s">
        <v>198</v>
      </c>
      <c r="C60" s="10"/>
      <c r="D60" s="10"/>
    </row>
    <row r="61" spans="2:4" x14ac:dyDescent="0.25">
      <c r="B61" t="s">
        <v>122</v>
      </c>
      <c r="C61" s="10"/>
      <c r="D61" s="10"/>
    </row>
    <row r="62" spans="2:4" x14ac:dyDescent="0.25">
      <c r="B62" t="s">
        <v>298</v>
      </c>
      <c r="C62" s="10"/>
      <c r="D62" s="10"/>
    </row>
    <row r="63" spans="2:4" x14ac:dyDescent="0.25">
      <c r="B63" t="s">
        <v>121</v>
      </c>
      <c r="C63" s="10"/>
      <c r="D63" s="10"/>
    </row>
    <row r="64" spans="2:4" x14ac:dyDescent="0.25">
      <c r="B64" t="s">
        <v>120</v>
      </c>
      <c r="C64" s="10"/>
      <c r="D64" s="10"/>
    </row>
    <row r="65" spans="2:4" x14ac:dyDescent="0.25">
      <c r="B65" t="s">
        <v>119</v>
      </c>
      <c r="C65" s="10"/>
      <c r="D65" s="10"/>
    </row>
    <row r="66" spans="2:4" x14ac:dyDescent="0.25">
      <c r="B66" t="s">
        <v>118</v>
      </c>
      <c r="C66" s="10"/>
      <c r="D66" s="10"/>
    </row>
    <row r="67" spans="2:4" x14ac:dyDescent="0.25">
      <c r="B67" t="s">
        <v>117</v>
      </c>
      <c r="C67" s="10"/>
      <c r="D67" s="10"/>
    </row>
    <row r="68" spans="2:4" x14ac:dyDescent="0.25">
      <c r="B68" t="s">
        <v>109</v>
      </c>
      <c r="C68" s="10"/>
      <c r="D68" s="10"/>
    </row>
    <row r="69" spans="2:4" x14ac:dyDescent="0.25">
      <c r="B69" t="s">
        <v>115</v>
      </c>
      <c r="C69" s="10"/>
      <c r="D69" s="10"/>
    </row>
    <row r="70" spans="2:4" x14ac:dyDescent="0.25">
      <c r="B70" t="s">
        <v>123</v>
      </c>
      <c r="C70" s="10"/>
      <c r="D70" s="10"/>
    </row>
    <row r="71" spans="2:4" x14ac:dyDescent="0.25">
      <c r="C71" s="10"/>
      <c r="D71" s="10"/>
    </row>
    <row r="72" spans="2:4" x14ac:dyDescent="0.25">
      <c r="B72" t="s">
        <v>113</v>
      </c>
      <c r="C72" s="10"/>
      <c r="D72" s="10"/>
    </row>
    <row r="73" spans="2:4" x14ac:dyDescent="0.25">
      <c r="B73" t="s">
        <v>112</v>
      </c>
      <c r="C73" s="10">
        <v>40445</v>
      </c>
      <c r="D73" s="10">
        <v>40469</v>
      </c>
    </row>
    <row r="74" spans="2:4" x14ac:dyDescent="0.25">
      <c r="B74" t="s">
        <v>116</v>
      </c>
      <c r="C74" s="10"/>
      <c r="D74" s="10"/>
    </row>
    <row r="75" spans="2:4" x14ac:dyDescent="0.25">
      <c r="B75" t="s">
        <v>79</v>
      </c>
      <c r="C75" s="10"/>
      <c r="D75" s="10"/>
    </row>
    <row r="76" spans="2:4" x14ac:dyDescent="0.25">
      <c r="B76" t="s">
        <v>114</v>
      </c>
      <c r="C76" s="10"/>
      <c r="D76" s="10"/>
    </row>
    <row r="77" spans="2:4" x14ac:dyDescent="0.25">
      <c r="B77" t="s">
        <v>179</v>
      </c>
      <c r="C77" s="10"/>
      <c r="D77" s="10"/>
    </row>
    <row r="78" spans="2:4" x14ac:dyDescent="0.25">
      <c r="B78" t="s">
        <v>170</v>
      </c>
      <c r="C78" s="10"/>
      <c r="D78" s="10"/>
    </row>
    <row r="79" spans="2:4" x14ac:dyDescent="0.25">
      <c r="B79" t="s">
        <v>177</v>
      </c>
      <c r="C79" s="10"/>
      <c r="D79" s="10"/>
    </row>
    <row r="80" spans="2:4" x14ac:dyDescent="0.25">
      <c r="B80" t="s">
        <v>185</v>
      </c>
      <c r="C80" s="10"/>
      <c r="D80" s="10"/>
    </row>
    <row r="81" spans="2:4" x14ac:dyDescent="0.25">
      <c r="B81" t="s">
        <v>175</v>
      </c>
      <c r="C81" s="10"/>
      <c r="D81" s="10"/>
    </row>
    <row r="82" spans="2:4" x14ac:dyDescent="0.25">
      <c r="B82" t="s">
        <v>174</v>
      </c>
      <c r="C82" s="10"/>
      <c r="D82" s="10"/>
    </row>
    <row r="83" spans="2:4" x14ac:dyDescent="0.25">
      <c r="B83" t="s">
        <v>173</v>
      </c>
      <c r="C83" s="10"/>
      <c r="D83" s="10"/>
    </row>
    <row r="84" spans="2:4" x14ac:dyDescent="0.25">
      <c r="B84" t="s">
        <v>172</v>
      </c>
      <c r="C84" s="10"/>
      <c r="D84" s="10"/>
    </row>
    <row r="85" spans="2:4" x14ac:dyDescent="0.25">
      <c r="B85" t="s">
        <v>108</v>
      </c>
      <c r="C85" s="10"/>
      <c r="D85" s="10"/>
    </row>
    <row r="86" spans="2:4" x14ac:dyDescent="0.25">
      <c r="B86" t="s">
        <v>65</v>
      </c>
      <c r="C86" s="10"/>
      <c r="D86" s="10"/>
    </row>
    <row r="87" spans="2:4" x14ac:dyDescent="0.25">
      <c r="B87" t="s">
        <v>66</v>
      </c>
      <c r="C87" s="10">
        <v>40816</v>
      </c>
      <c r="D87" s="10">
        <v>40847</v>
      </c>
    </row>
    <row r="88" spans="2:4" x14ac:dyDescent="0.25">
      <c r="B88" t="s">
        <v>67</v>
      </c>
      <c r="C88" s="10">
        <v>40823</v>
      </c>
      <c r="D88" s="10">
        <v>40854</v>
      </c>
    </row>
    <row r="89" spans="2:4" x14ac:dyDescent="0.25">
      <c r="B89" t="s">
        <v>2291</v>
      </c>
      <c r="C89" s="10"/>
      <c r="D89" s="10"/>
    </row>
    <row r="90" spans="2:4" x14ac:dyDescent="0.25">
      <c r="B90" t="s">
        <v>111</v>
      </c>
      <c r="C90" s="10"/>
      <c r="D90" s="10"/>
    </row>
    <row r="91" spans="2:4" x14ac:dyDescent="0.25">
      <c r="B91" t="s">
        <v>202</v>
      </c>
      <c r="C91" s="10"/>
      <c r="D91" s="10"/>
    </row>
    <row r="92" spans="2:4" x14ac:dyDescent="0.25">
      <c r="B92" t="s">
        <v>233</v>
      </c>
      <c r="C92" s="10"/>
      <c r="D92" s="10"/>
    </row>
    <row r="93" spans="2:4" x14ac:dyDescent="0.25">
      <c r="B93" t="s">
        <v>295</v>
      </c>
      <c r="C93" s="10"/>
      <c r="D93" s="10"/>
    </row>
    <row r="94" spans="2:4" x14ac:dyDescent="0.25">
      <c r="B94" t="s">
        <v>274</v>
      </c>
      <c r="C94" s="10"/>
      <c r="D94" s="10"/>
    </row>
    <row r="95" spans="2:4" x14ac:dyDescent="0.25">
      <c r="B95" t="s">
        <v>273</v>
      </c>
      <c r="C95" s="10"/>
      <c r="D95" s="10"/>
    </row>
    <row r="96" spans="2:4" x14ac:dyDescent="0.25">
      <c r="B96" t="s">
        <v>272</v>
      </c>
      <c r="C96" s="10"/>
      <c r="D96" s="10"/>
    </row>
    <row r="97" spans="2:4" x14ac:dyDescent="0.25">
      <c r="B97" t="s">
        <v>263</v>
      </c>
      <c r="C97" s="10"/>
      <c r="D97" s="10"/>
    </row>
    <row r="98" spans="2:4" x14ac:dyDescent="0.25">
      <c r="B98" t="s">
        <v>270</v>
      </c>
      <c r="C98" s="10"/>
      <c r="D98" s="10"/>
    </row>
    <row r="99" spans="2:4" x14ac:dyDescent="0.25">
      <c r="B99" t="s">
        <v>278</v>
      </c>
      <c r="C99" s="10">
        <v>40298</v>
      </c>
      <c r="D99" s="10">
        <v>40308</v>
      </c>
    </row>
    <row r="100" spans="2:4" x14ac:dyDescent="0.25">
      <c r="B100" t="s">
        <v>268</v>
      </c>
      <c r="C100" s="10">
        <v>40298</v>
      </c>
      <c r="D100" s="10">
        <v>40308</v>
      </c>
    </row>
    <row r="101" spans="2:4" x14ac:dyDescent="0.25">
      <c r="B101" t="s">
        <v>267</v>
      </c>
      <c r="C101" s="10">
        <v>40298</v>
      </c>
      <c r="D101" s="10">
        <v>40308</v>
      </c>
    </row>
    <row r="102" spans="2:4" x14ac:dyDescent="0.25">
      <c r="B102" t="s">
        <v>266</v>
      </c>
      <c r="C102" s="10">
        <v>40298</v>
      </c>
      <c r="D102" s="10">
        <v>40308</v>
      </c>
    </row>
    <row r="103" spans="2:4" x14ac:dyDescent="0.25">
      <c r="B103" t="s">
        <v>265</v>
      </c>
      <c r="C103" s="10"/>
      <c r="D103" s="10"/>
    </row>
    <row r="104" spans="2:4" x14ac:dyDescent="0.25">
      <c r="B104" t="s">
        <v>94</v>
      </c>
      <c r="C104" s="10"/>
      <c r="D104" s="10"/>
    </row>
    <row r="105" spans="2:4" x14ac:dyDescent="0.25">
      <c r="B105" t="s">
        <v>308</v>
      </c>
      <c r="C105" s="10"/>
      <c r="D105" s="10"/>
    </row>
    <row r="106" spans="2:4" x14ac:dyDescent="0.25">
      <c r="B106" t="s">
        <v>297</v>
      </c>
      <c r="C106" s="10"/>
      <c r="D106" s="10"/>
    </row>
    <row r="107" spans="2:4" x14ac:dyDescent="0.25">
      <c r="B107" t="s">
        <v>95</v>
      </c>
      <c r="C107" s="10"/>
      <c r="D107" s="10"/>
    </row>
    <row r="108" spans="2:4" x14ac:dyDescent="0.25">
      <c r="B108" t="s">
        <v>96</v>
      </c>
      <c r="C108" s="10"/>
      <c r="D108" s="10"/>
    </row>
    <row r="109" spans="2:4" x14ac:dyDescent="0.25">
      <c r="B109" t="s">
        <v>97</v>
      </c>
      <c r="C109" s="10"/>
      <c r="D109" s="10"/>
    </row>
    <row r="110" spans="2:4" x14ac:dyDescent="0.25">
      <c r="B110" t="s">
        <v>98</v>
      </c>
      <c r="C110" s="10"/>
      <c r="D110" s="10"/>
    </row>
    <row r="111" spans="2:4" x14ac:dyDescent="0.25">
      <c r="B111" t="s">
        <v>99</v>
      </c>
      <c r="C111" s="10"/>
      <c r="D111" s="10"/>
    </row>
    <row r="112" spans="2:4" x14ac:dyDescent="0.25">
      <c r="B112" t="s">
        <v>100</v>
      </c>
      <c r="C112" s="10"/>
      <c r="D112" s="10"/>
    </row>
    <row r="113" spans="2:4" x14ac:dyDescent="0.25">
      <c r="B113" t="s">
        <v>101</v>
      </c>
      <c r="C113" s="10"/>
      <c r="D113" s="10"/>
    </row>
    <row r="114" spans="2:4" x14ac:dyDescent="0.25">
      <c r="B114" t="s">
        <v>102</v>
      </c>
      <c r="C114" s="10"/>
      <c r="D114" s="10"/>
    </row>
    <row r="115" spans="2:4" x14ac:dyDescent="0.25">
      <c r="B115" t="s">
        <v>103</v>
      </c>
      <c r="C115" s="10"/>
      <c r="D115" s="10"/>
    </row>
    <row r="116" spans="2:4" x14ac:dyDescent="0.25">
      <c r="B116" t="s">
        <v>104</v>
      </c>
      <c r="C116" s="10"/>
      <c r="D116" s="10"/>
    </row>
    <row r="117" spans="2:4" x14ac:dyDescent="0.25">
      <c r="B117" t="s">
        <v>105</v>
      </c>
      <c r="C117" s="10"/>
      <c r="D117" s="10"/>
    </row>
    <row r="118" spans="2:4" x14ac:dyDescent="0.25">
      <c r="B118" t="s">
        <v>106</v>
      </c>
      <c r="C118" s="10"/>
      <c r="D118" s="10"/>
    </row>
    <row r="119" spans="2:4" x14ac:dyDescent="0.25">
      <c r="B119" t="s">
        <v>107</v>
      </c>
      <c r="C119" s="10"/>
      <c r="D119" s="10"/>
    </row>
    <row r="120" spans="2:4" x14ac:dyDescent="0.25">
      <c r="B120" t="s">
        <v>156</v>
      </c>
      <c r="C120" s="10"/>
      <c r="D120" s="10"/>
    </row>
    <row r="121" spans="2:4" x14ac:dyDescent="0.25">
      <c r="B121" t="s">
        <v>871</v>
      </c>
      <c r="C121" s="10"/>
      <c r="D121" s="10"/>
    </row>
    <row r="122" spans="2:4" x14ac:dyDescent="0.25">
      <c r="B122" t="s">
        <v>848</v>
      </c>
      <c r="C122" s="10"/>
      <c r="D122" s="10"/>
    </row>
    <row r="123" spans="2:4" x14ac:dyDescent="0.25">
      <c r="B123" t="s">
        <v>849</v>
      </c>
      <c r="C123" s="10"/>
      <c r="D123" s="10"/>
    </row>
    <row r="124" spans="2:4" x14ac:dyDescent="0.25">
      <c r="B124" t="s">
        <v>850</v>
      </c>
      <c r="C124" s="10"/>
      <c r="D124" s="10"/>
    </row>
    <row r="125" spans="2:4" x14ac:dyDescent="0.25">
      <c r="B125" t="s">
        <v>851</v>
      </c>
      <c r="C125" s="10"/>
      <c r="D125" s="10"/>
    </row>
    <row r="126" spans="2:4" x14ac:dyDescent="0.25">
      <c r="B126" t="s">
        <v>852</v>
      </c>
      <c r="C126" s="10"/>
      <c r="D126" s="10"/>
    </row>
    <row r="127" spans="2:4" x14ac:dyDescent="0.25">
      <c r="B127" t="s">
        <v>853</v>
      </c>
      <c r="C127" s="10"/>
      <c r="D127" s="10"/>
    </row>
    <row r="128" spans="2:4" x14ac:dyDescent="0.25">
      <c r="B128" t="s">
        <v>854</v>
      </c>
      <c r="C128" s="10"/>
      <c r="D128" s="10"/>
    </row>
    <row r="129" spans="2:4" x14ac:dyDescent="0.25">
      <c r="B129" t="s">
        <v>855</v>
      </c>
      <c r="C129" s="10"/>
      <c r="D129" s="10"/>
    </row>
    <row r="130" spans="2:4" x14ac:dyDescent="0.25">
      <c r="B130" t="s">
        <v>856</v>
      </c>
      <c r="C130" s="10">
        <v>41973</v>
      </c>
      <c r="D130" s="10">
        <v>42041</v>
      </c>
    </row>
    <row r="131" spans="2:4" x14ac:dyDescent="0.25">
      <c r="B131" t="s">
        <v>857</v>
      </c>
      <c r="C131" s="10">
        <v>41973</v>
      </c>
      <c r="D131" s="10">
        <v>42041</v>
      </c>
    </row>
    <row r="132" spans="2:4" x14ac:dyDescent="0.25">
      <c r="B132" t="s">
        <v>865</v>
      </c>
      <c r="C132" s="10"/>
      <c r="D132" s="10"/>
    </row>
    <row r="133" spans="2:4" x14ac:dyDescent="0.25">
      <c r="B133" t="s">
        <v>867</v>
      </c>
      <c r="C133" s="10"/>
      <c r="D133" s="10"/>
    </row>
    <row r="134" spans="2:4" x14ac:dyDescent="0.25">
      <c r="B134" t="s">
        <v>200</v>
      </c>
      <c r="C134" s="10"/>
      <c r="D134" s="10"/>
    </row>
    <row r="135" spans="2:4" x14ac:dyDescent="0.25">
      <c r="B135" t="s">
        <v>872</v>
      </c>
      <c r="C135" s="10"/>
      <c r="D135" s="10"/>
    </row>
    <row r="136" spans="2:4" x14ac:dyDescent="0.25">
      <c r="B136" t="s">
        <v>845</v>
      </c>
      <c r="C136" s="10"/>
      <c r="D136" s="10"/>
    </row>
    <row r="137" spans="2:4" x14ac:dyDescent="0.25">
      <c r="B137" t="s">
        <v>870</v>
      </c>
      <c r="C137" s="10"/>
      <c r="D137" s="10"/>
    </row>
    <row r="138" spans="2:4" x14ac:dyDescent="0.25">
      <c r="B138" t="s">
        <v>869</v>
      </c>
      <c r="C138" s="10"/>
      <c r="D138" s="10"/>
    </row>
    <row r="139" spans="2:4" x14ac:dyDescent="0.25">
      <c r="B139" t="s">
        <v>868</v>
      </c>
      <c r="C139" s="10"/>
      <c r="D139" s="10"/>
    </row>
    <row r="140" spans="2:4" x14ac:dyDescent="0.25">
      <c r="B140" t="s">
        <v>859</v>
      </c>
      <c r="C140" s="10"/>
      <c r="D140" s="10"/>
    </row>
    <row r="141" spans="2:4" x14ac:dyDescent="0.25">
      <c r="B141" t="s">
        <v>866</v>
      </c>
      <c r="C141" s="10"/>
      <c r="D141" s="10"/>
    </row>
    <row r="142" spans="2:4" x14ac:dyDescent="0.25">
      <c r="B142" t="s">
        <v>874</v>
      </c>
      <c r="C142" s="10"/>
      <c r="D142" s="10"/>
    </row>
    <row r="143" spans="2:4" x14ac:dyDescent="0.25">
      <c r="B143" t="s">
        <v>864</v>
      </c>
      <c r="C143" s="10"/>
      <c r="D143" s="10"/>
    </row>
    <row r="144" spans="2:4" x14ac:dyDescent="0.25">
      <c r="B144" t="s">
        <v>863</v>
      </c>
      <c r="C144" s="10"/>
      <c r="D144" s="10"/>
    </row>
    <row r="145" spans="2:4" x14ac:dyDescent="0.25">
      <c r="B145" t="s">
        <v>862</v>
      </c>
      <c r="C145" s="10"/>
      <c r="D145" s="10"/>
    </row>
    <row r="146" spans="2:4" x14ac:dyDescent="0.25">
      <c r="B146" t="s">
        <v>861</v>
      </c>
      <c r="C146" s="10"/>
      <c r="D146" s="10"/>
    </row>
    <row r="147" spans="2:4" x14ac:dyDescent="0.25">
      <c r="B147" t="s">
        <v>860</v>
      </c>
      <c r="C147" s="10"/>
      <c r="D147" s="10"/>
    </row>
    <row r="148" spans="2:4" x14ac:dyDescent="0.25">
      <c r="B148" t="s">
        <v>842</v>
      </c>
      <c r="C148" s="10"/>
      <c r="D148" s="10"/>
    </row>
    <row r="149" spans="2:4" x14ac:dyDescent="0.25">
      <c r="B149" t="s">
        <v>844</v>
      </c>
      <c r="C149" s="10"/>
      <c r="D149" s="10"/>
    </row>
    <row r="150" spans="2:4" x14ac:dyDescent="0.25">
      <c r="B150" t="s">
        <v>777</v>
      </c>
      <c r="C150" s="10"/>
      <c r="D150" s="10"/>
    </row>
    <row r="151" spans="2:4" x14ac:dyDescent="0.25">
      <c r="B151" t="s">
        <v>756</v>
      </c>
      <c r="C151" s="10"/>
      <c r="D151" s="10"/>
    </row>
    <row r="152" spans="2:4" x14ac:dyDescent="0.25">
      <c r="B152" t="s">
        <v>757</v>
      </c>
      <c r="C152" s="10"/>
      <c r="D152" s="10"/>
    </row>
    <row r="153" spans="2:4" x14ac:dyDescent="0.25">
      <c r="B153" t="s">
        <v>758</v>
      </c>
      <c r="C153" s="10"/>
      <c r="D153" s="10"/>
    </row>
    <row r="154" spans="2:4" x14ac:dyDescent="0.25">
      <c r="B154" t="s">
        <v>759</v>
      </c>
      <c r="C154" s="10"/>
      <c r="D154" s="10"/>
    </row>
    <row r="155" spans="2:4" x14ac:dyDescent="0.25">
      <c r="B155" t="s">
        <v>760</v>
      </c>
      <c r="C155" s="10"/>
      <c r="D155" s="10"/>
    </row>
    <row r="156" spans="2:4" x14ac:dyDescent="0.25">
      <c r="B156" t="s">
        <v>761</v>
      </c>
      <c r="C156" s="10"/>
      <c r="D156" s="10"/>
    </row>
    <row r="157" spans="2:4" x14ac:dyDescent="0.25">
      <c r="B157" t="s">
        <v>762</v>
      </c>
      <c r="C157" s="10"/>
      <c r="D157" s="10"/>
    </row>
    <row r="158" spans="2:4" x14ac:dyDescent="0.25">
      <c r="B158" t="s">
        <v>763</v>
      </c>
      <c r="C158" s="10"/>
      <c r="D158" s="10"/>
    </row>
    <row r="159" spans="2:4" x14ac:dyDescent="0.25">
      <c r="B159" t="s">
        <v>764</v>
      </c>
      <c r="C159" s="10"/>
      <c r="D159" s="10"/>
    </row>
    <row r="160" spans="2:4" x14ac:dyDescent="0.25">
      <c r="B160" t="s">
        <v>772</v>
      </c>
      <c r="C160" s="10"/>
      <c r="D160" s="10"/>
    </row>
    <row r="161" spans="2:4" x14ac:dyDescent="0.25">
      <c r="B161" t="s">
        <v>774</v>
      </c>
      <c r="C161" s="10"/>
      <c r="D161" s="10"/>
    </row>
    <row r="162" spans="2:4" x14ac:dyDescent="0.25">
      <c r="B162" t="s">
        <v>751</v>
      </c>
      <c r="C162" s="10"/>
      <c r="D162" s="10"/>
    </row>
    <row r="163" spans="2:4" x14ac:dyDescent="0.25">
      <c r="B163" t="s">
        <v>847</v>
      </c>
      <c r="C163" s="10"/>
      <c r="D163" s="10"/>
    </row>
    <row r="164" spans="2:4" x14ac:dyDescent="0.25">
      <c r="B164" t="s">
        <v>778</v>
      </c>
      <c r="C164" s="10"/>
      <c r="D164" s="10"/>
    </row>
    <row r="165" spans="2:4" x14ac:dyDescent="0.25">
      <c r="B165" t="s">
        <v>846</v>
      </c>
      <c r="C165" s="10"/>
      <c r="D165" s="10"/>
    </row>
    <row r="166" spans="2:4" x14ac:dyDescent="0.25">
      <c r="B166" t="s">
        <v>776</v>
      </c>
      <c r="C166" s="10"/>
      <c r="D166" s="10"/>
    </row>
    <row r="167" spans="2:4" x14ac:dyDescent="0.25">
      <c r="B167" t="s">
        <v>775</v>
      </c>
      <c r="C167" s="10"/>
      <c r="D167" s="10"/>
    </row>
    <row r="168" spans="2:4" x14ac:dyDescent="0.25">
      <c r="B168" t="s">
        <v>766</v>
      </c>
      <c r="C168" s="10"/>
      <c r="D168" s="10"/>
    </row>
    <row r="169" spans="2:4" x14ac:dyDescent="0.25">
      <c r="B169" t="s">
        <v>773</v>
      </c>
      <c r="C169" s="10"/>
      <c r="D169" s="10"/>
    </row>
    <row r="170" spans="2:4" x14ac:dyDescent="0.25">
      <c r="B170" t="s">
        <v>781</v>
      </c>
      <c r="C170" s="10"/>
      <c r="D170" s="10"/>
    </row>
    <row r="171" spans="2:4" x14ac:dyDescent="0.25">
      <c r="B171" t="s">
        <v>771</v>
      </c>
      <c r="C171" s="10"/>
      <c r="D171" s="10"/>
    </row>
    <row r="172" spans="2:4" x14ac:dyDescent="0.25">
      <c r="B172" t="s">
        <v>770</v>
      </c>
      <c r="C172" s="10"/>
      <c r="D172" s="10"/>
    </row>
    <row r="173" spans="2:4" x14ac:dyDescent="0.25">
      <c r="B173" t="s">
        <v>769</v>
      </c>
      <c r="C173" s="10"/>
      <c r="D173" s="10"/>
    </row>
    <row r="174" spans="2:4" x14ac:dyDescent="0.25">
      <c r="B174" t="s">
        <v>768</v>
      </c>
      <c r="C174" s="10"/>
      <c r="D174" s="10"/>
    </row>
    <row r="175" spans="2:4" x14ac:dyDescent="0.25">
      <c r="B175" t="s">
        <v>814</v>
      </c>
      <c r="C175" s="10"/>
      <c r="D175" s="10"/>
    </row>
    <row r="176" spans="2:4" x14ac:dyDescent="0.25">
      <c r="B176" t="s">
        <v>752</v>
      </c>
      <c r="C176" s="10"/>
      <c r="D176" s="10"/>
    </row>
    <row r="177" spans="2:4" x14ac:dyDescent="0.25">
      <c r="B177" t="s">
        <v>811</v>
      </c>
      <c r="C177" s="10"/>
      <c r="D177" s="10"/>
    </row>
    <row r="178" spans="2:4" x14ac:dyDescent="0.25">
      <c r="B178" t="s">
        <v>815</v>
      </c>
      <c r="C178" s="10"/>
      <c r="D178" s="10"/>
    </row>
    <row r="179" spans="2:4" x14ac:dyDescent="0.25">
      <c r="B179" t="s">
        <v>779</v>
      </c>
      <c r="C179" s="10"/>
      <c r="D179" s="10"/>
    </row>
    <row r="180" spans="2:4" x14ac:dyDescent="0.25">
      <c r="B180" t="s">
        <v>240</v>
      </c>
      <c r="C180" s="10"/>
      <c r="D180" s="10"/>
    </row>
    <row r="181" spans="2:4" x14ac:dyDescent="0.25">
      <c r="B181" t="s">
        <v>827</v>
      </c>
      <c r="C181" s="10"/>
      <c r="D181" s="10"/>
    </row>
    <row r="182" spans="2:4" x14ac:dyDescent="0.25">
      <c r="B182" t="s">
        <v>219</v>
      </c>
      <c r="C182" s="10">
        <v>41383</v>
      </c>
      <c r="D182" s="10">
        <v>41607</v>
      </c>
    </row>
    <row r="183" spans="2:4" x14ac:dyDescent="0.25">
      <c r="B183" t="s">
        <v>220</v>
      </c>
      <c r="C183" s="10">
        <v>41383</v>
      </c>
      <c r="D183" s="10">
        <v>41607</v>
      </c>
    </row>
    <row r="184" spans="2:4" x14ac:dyDescent="0.25">
      <c r="B184" t="s">
        <v>221</v>
      </c>
      <c r="C184" s="10">
        <v>41383</v>
      </c>
      <c r="D184" s="10">
        <v>41607</v>
      </c>
    </row>
    <row r="185" spans="2:4" x14ac:dyDescent="0.25">
      <c r="B185" t="s">
        <v>222</v>
      </c>
      <c r="C185" s="10">
        <v>41383</v>
      </c>
      <c r="D185" s="10">
        <v>41607</v>
      </c>
    </row>
    <row r="186" spans="2:4" x14ac:dyDescent="0.25">
      <c r="B186" t="s">
        <v>223</v>
      </c>
      <c r="C186" s="10"/>
      <c r="D186" s="10"/>
    </row>
    <row r="187" spans="2:4" x14ac:dyDescent="0.25">
      <c r="B187" t="s">
        <v>224</v>
      </c>
      <c r="C187" s="10"/>
      <c r="D187" s="10"/>
    </row>
    <row r="188" spans="2:4" x14ac:dyDescent="0.25">
      <c r="B188" t="s">
        <v>225</v>
      </c>
      <c r="C188" s="10"/>
      <c r="D188" s="10"/>
    </row>
    <row r="189" spans="2:4" x14ac:dyDescent="0.25">
      <c r="B189" t="s">
        <v>226</v>
      </c>
      <c r="C189" s="10"/>
      <c r="D189" s="10"/>
    </row>
    <row r="190" spans="2:4" x14ac:dyDescent="0.25">
      <c r="B190" t="s">
        <v>227</v>
      </c>
      <c r="C190" s="10"/>
      <c r="D190" s="10"/>
    </row>
    <row r="191" spans="2:4" x14ac:dyDescent="0.25">
      <c r="B191" t="s">
        <v>228</v>
      </c>
      <c r="C191" s="10"/>
      <c r="D191" s="10"/>
    </row>
    <row r="192" spans="2:4" x14ac:dyDescent="0.25">
      <c r="B192" t="s">
        <v>229</v>
      </c>
      <c r="C192" s="10"/>
      <c r="D192" s="10"/>
    </row>
    <row r="193" spans="2:4" x14ac:dyDescent="0.25">
      <c r="B193" t="s">
        <v>557</v>
      </c>
      <c r="C193" s="10">
        <v>41291</v>
      </c>
      <c r="D193" s="10">
        <v>41295</v>
      </c>
    </row>
    <row r="194" spans="2:4" x14ac:dyDescent="0.25">
      <c r="B194" t="s">
        <v>238</v>
      </c>
      <c r="C194" s="10"/>
      <c r="D194" s="10"/>
    </row>
    <row r="195" spans="2:4" x14ac:dyDescent="0.25">
      <c r="B195" t="s">
        <v>901</v>
      </c>
      <c r="C195" s="10">
        <v>41383</v>
      </c>
      <c r="D195" s="10">
        <v>41607</v>
      </c>
    </row>
    <row r="196" spans="2:4" x14ac:dyDescent="0.25">
      <c r="B196" t="s">
        <v>217</v>
      </c>
      <c r="C196" s="10"/>
      <c r="D196" s="10"/>
    </row>
    <row r="197" spans="2:4" x14ac:dyDescent="0.25">
      <c r="B197" t="s">
        <v>245</v>
      </c>
      <c r="C197" s="10"/>
      <c r="D197" s="10"/>
    </row>
    <row r="198" spans="2:4" x14ac:dyDescent="0.25">
      <c r="B198" t="s">
        <v>244</v>
      </c>
      <c r="C198" s="10"/>
      <c r="D198" s="10"/>
    </row>
    <row r="199" spans="2:4" x14ac:dyDescent="0.25">
      <c r="B199" t="s">
        <v>243</v>
      </c>
      <c r="C199" s="10"/>
      <c r="D199" s="10"/>
    </row>
    <row r="200" spans="2:4" x14ac:dyDescent="0.25">
      <c r="B200" t="s">
        <v>242</v>
      </c>
      <c r="C200" s="10"/>
      <c r="D200" s="10"/>
    </row>
    <row r="201" spans="2:4" x14ac:dyDescent="0.25">
      <c r="B201" t="s">
        <v>241</v>
      </c>
      <c r="C201" s="10"/>
      <c r="D201" s="10"/>
    </row>
    <row r="202" spans="2:4" x14ac:dyDescent="0.25">
      <c r="B202" t="s">
        <v>232</v>
      </c>
      <c r="C202" s="10"/>
      <c r="D202" s="10"/>
    </row>
    <row r="203" spans="2:4" x14ac:dyDescent="0.25">
      <c r="B203" t="s">
        <v>239</v>
      </c>
      <c r="C203" s="10"/>
      <c r="D203" s="10"/>
    </row>
    <row r="204" spans="2:4" x14ac:dyDescent="0.25">
      <c r="B204" t="s">
        <v>247</v>
      </c>
      <c r="C204" s="10"/>
      <c r="D204" s="10"/>
    </row>
    <row r="205" spans="2:4" x14ac:dyDescent="0.25">
      <c r="B205" t="s">
        <v>237</v>
      </c>
      <c r="C205" s="10"/>
      <c r="D205" s="10"/>
    </row>
    <row r="206" spans="2:4" x14ac:dyDescent="0.25">
      <c r="B206" t="s">
        <v>236</v>
      </c>
      <c r="C206" s="10"/>
      <c r="D206" s="10"/>
    </row>
    <row r="207" spans="2:4" x14ac:dyDescent="0.25">
      <c r="B207" t="s">
        <v>235</v>
      </c>
      <c r="C207" s="10"/>
      <c r="D207" s="10"/>
    </row>
    <row r="208" spans="2:4" x14ac:dyDescent="0.25">
      <c r="B208" t="s">
        <v>234</v>
      </c>
      <c r="C208" s="10"/>
      <c r="D208" s="10"/>
    </row>
    <row r="209" spans="2:4" x14ac:dyDescent="0.25">
      <c r="B209" t="s">
        <v>230</v>
      </c>
      <c r="C209" s="10"/>
      <c r="D209" s="10"/>
    </row>
    <row r="210" spans="2:4" x14ac:dyDescent="0.25">
      <c r="B210" t="s">
        <v>813</v>
      </c>
      <c r="C210" s="10">
        <v>41090</v>
      </c>
      <c r="D210" s="10"/>
    </row>
    <row r="211" spans="2:4" x14ac:dyDescent="0.25">
      <c r="B211" t="s">
        <v>70</v>
      </c>
      <c r="C211" s="10">
        <v>42608.282442129632</v>
      </c>
      <c r="D211" s="10">
        <v>42615.282442129632</v>
      </c>
    </row>
    <row r="212" spans="2:4" x14ac:dyDescent="0.25">
      <c r="B212" t="s">
        <v>816</v>
      </c>
      <c r="C212" s="10"/>
      <c r="D212" s="10"/>
    </row>
    <row r="213" spans="2:4" x14ac:dyDescent="0.25">
      <c r="B213" t="s">
        <v>817</v>
      </c>
      <c r="C213" s="10"/>
      <c r="D213" s="10"/>
    </row>
    <row r="214" spans="2:4" x14ac:dyDescent="0.25">
      <c r="B214" t="s">
        <v>818</v>
      </c>
      <c r="C214" s="10"/>
      <c r="D214" s="10"/>
    </row>
    <row r="215" spans="2:4" x14ac:dyDescent="0.25">
      <c r="B215" t="s">
        <v>819</v>
      </c>
      <c r="C215" s="10"/>
      <c r="D215" s="10"/>
    </row>
    <row r="216" spans="2:4" x14ac:dyDescent="0.25">
      <c r="B216" t="s">
        <v>820</v>
      </c>
      <c r="C216" s="10"/>
      <c r="D216" s="10"/>
    </row>
    <row r="217" spans="2:4" x14ac:dyDescent="0.25">
      <c r="B217" t="s">
        <v>821</v>
      </c>
      <c r="C217" s="10"/>
      <c r="D217" s="10"/>
    </row>
    <row r="218" spans="2:4" x14ac:dyDescent="0.25">
      <c r="B218" t="s">
        <v>822</v>
      </c>
      <c r="C218" s="10"/>
      <c r="D218" s="10"/>
    </row>
    <row r="219" spans="2:4" x14ac:dyDescent="0.25">
      <c r="B219" t="s">
        <v>823</v>
      </c>
      <c r="C219" s="10"/>
      <c r="D219" s="10"/>
    </row>
    <row r="220" spans="2:4" x14ac:dyDescent="0.25">
      <c r="B220" t="s">
        <v>824</v>
      </c>
      <c r="C220" s="10"/>
      <c r="D220" s="10"/>
    </row>
    <row r="221" spans="2:4" x14ac:dyDescent="0.25">
      <c r="B221" t="s">
        <v>825</v>
      </c>
      <c r="C221" s="10"/>
      <c r="D221" s="10"/>
    </row>
    <row r="222" spans="2:4" x14ac:dyDescent="0.25">
      <c r="B222" t="s">
        <v>826</v>
      </c>
      <c r="C222" s="10"/>
      <c r="D222" s="10"/>
    </row>
    <row r="223" spans="2:4" x14ac:dyDescent="0.25">
      <c r="B223" t="s">
        <v>218</v>
      </c>
      <c r="C223" s="10">
        <v>41383</v>
      </c>
      <c r="D223" s="10">
        <v>41607</v>
      </c>
    </row>
    <row r="224" spans="2:4" x14ac:dyDescent="0.25">
      <c r="B224" t="s">
        <v>836</v>
      </c>
      <c r="C224" s="10"/>
      <c r="D224" s="10"/>
    </row>
    <row r="225" spans="2:4" x14ac:dyDescent="0.25">
      <c r="B225" t="s">
        <v>858</v>
      </c>
      <c r="C225" s="10"/>
      <c r="D225" s="10"/>
    </row>
    <row r="226" spans="2:4" x14ac:dyDescent="0.25">
      <c r="B226" t="s">
        <v>841</v>
      </c>
      <c r="C226" s="10"/>
      <c r="D226" s="10"/>
    </row>
    <row r="227" spans="2:4" x14ac:dyDescent="0.25">
      <c r="B227" t="s">
        <v>840</v>
      </c>
      <c r="C227" s="10"/>
      <c r="D227" s="10"/>
    </row>
    <row r="228" spans="2:4" x14ac:dyDescent="0.25">
      <c r="B228" t="s">
        <v>839</v>
      </c>
      <c r="C228" s="10"/>
      <c r="D228" s="10"/>
    </row>
    <row r="229" spans="2:4" x14ac:dyDescent="0.25">
      <c r="B229" t="s">
        <v>838</v>
      </c>
      <c r="C229" s="10"/>
      <c r="D229" s="10"/>
    </row>
    <row r="230" spans="2:4" x14ac:dyDescent="0.25">
      <c r="B230" t="s">
        <v>837</v>
      </c>
      <c r="C230" s="10"/>
      <c r="D230" s="10"/>
    </row>
    <row r="231" spans="2:4" x14ac:dyDescent="0.25">
      <c r="B231" t="s">
        <v>828</v>
      </c>
      <c r="C231" s="10"/>
      <c r="D231" s="10"/>
    </row>
    <row r="232" spans="2:4" x14ac:dyDescent="0.25">
      <c r="B232" t="s">
        <v>835</v>
      </c>
      <c r="C232" s="10">
        <v>41138.761296296296</v>
      </c>
      <c r="D232" s="10">
        <v>41173.761354166665</v>
      </c>
    </row>
    <row r="233" spans="2:4" x14ac:dyDescent="0.25">
      <c r="B233" t="s">
        <v>843</v>
      </c>
      <c r="C233" s="10">
        <v>41138.761296296296</v>
      </c>
      <c r="D233" s="10">
        <v>41173.761354166665</v>
      </c>
    </row>
    <row r="234" spans="2:4" x14ac:dyDescent="0.25">
      <c r="B234" t="s">
        <v>833</v>
      </c>
      <c r="C234" s="10">
        <v>41138.761296296296</v>
      </c>
      <c r="D234" s="10">
        <v>41173.761354166665</v>
      </c>
    </row>
    <row r="235" spans="2:4" x14ac:dyDescent="0.25">
      <c r="B235" t="s">
        <v>832</v>
      </c>
      <c r="C235" s="10">
        <v>41138.761296296296</v>
      </c>
      <c r="D235" s="10">
        <v>41173.761354166665</v>
      </c>
    </row>
    <row r="236" spans="2:4" x14ac:dyDescent="0.25">
      <c r="B236" t="s">
        <v>831</v>
      </c>
      <c r="C236" s="10">
        <v>41138.761296296296</v>
      </c>
      <c r="D236" s="10">
        <v>41173.761354166665</v>
      </c>
    </row>
    <row r="237" spans="2:4" x14ac:dyDescent="0.25">
      <c r="B237" t="s">
        <v>830</v>
      </c>
      <c r="C237" s="10"/>
      <c r="D237" s="10"/>
    </row>
    <row r="238" spans="2:4" x14ac:dyDescent="0.25">
      <c r="B238" t="s">
        <v>509</v>
      </c>
      <c r="C238" s="10">
        <v>41383</v>
      </c>
      <c r="D238" s="10">
        <v>41607</v>
      </c>
    </row>
    <row r="239" spans="2:4" x14ac:dyDescent="0.25">
      <c r="B239" t="s">
        <v>834</v>
      </c>
      <c r="C239" s="10"/>
      <c r="D239" s="10"/>
    </row>
    <row r="240" spans="2:4" x14ac:dyDescent="0.25">
      <c r="B240" t="s">
        <v>276</v>
      </c>
      <c r="C240" s="10"/>
      <c r="D240" s="10"/>
    </row>
    <row r="241" spans="2:4" x14ac:dyDescent="0.25">
      <c r="B241" t="s">
        <v>251</v>
      </c>
      <c r="C241" s="10"/>
      <c r="D241" s="10"/>
    </row>
    <row r="242" spans="2:4" x14ac:dyDescent="0.25">
      <c r="B242" t="s">
        <v>252</v>
      </c>
      <c r="C242" s="10"/>
      <c r="D242" s="10"/>
    </row>
    <row r="243" spans="2:4" x14ac:dyDescent="0.25">
      <c r="B243" t="s">
        <v>253</v>
      </c>
      <c r="C243" s="10"/>
      <c r="D243" s="10"/>
    </row>
    <row r="244" spans="2:4" x14ac:dyDescent="0.25">
      <c r="B244" t="s">
        <v>254</v>
      </c>
      <c r="C244" s="10"/>
      <c r="D244" s="10"/>
    </row>
    <row r="245" spans="2:4" x14ac:dyDescent="0.25">
      <c r="B245" t="s">
        <v>255</v>
      </c>
      <c r="C245" s="10"/>
      <c r="D245" s="10"/>
    </row>
    <row r="246" spans="2:4" x14ac:dyDescent="0.25">
      <c r="B246" t="s">
        <v>256</v>
      </c>
      <c r="C246" s="10"/>
      <c r="D246" s="10"/>
    </row>
    <row r="247" spans="2:4" x14ac:dyDescent="0.25">
      <c r="B247" t="s">
        <v>257</v>
      </c>
      <c r="C247" s="10"/>
      <c r="D247" s="10"/>
    </row>
    <row r="248" spans="2:4" x14ac:dyDescent="0.25">
      <c r="B248" t="s">
        <v>258</v>
      </c>
      <c r="C248" s="10"/>
      <c r="D248" s="10"/>
    </row>
    <row r="249" spans="2:4" x14ac:dyDescent="0.25">
      <c r="B249" t="s">
        <v>259</v>
      </c>
      <c r="C249" s="10"/>
      <c r="D249" s="10"/>
    </row>
    <row r="250" spans="2:4" x14ac:dyDescent="0.25">
      <c r="B250" t="s">
        <v>260</v>
      </c>
      <c r="C250" s="10"/>
      <c r="D250" s="10"/>
    </row>
    <row r="251" spans="2:4" x14ac:dyDescent="0.25">
      <c r="B251" t="s">
        <v>261</v>
      </c>
      <c r="C251" s="10"/>
      <c r="D251" s="10"/>
    </row>
    <row r="252" spans="2:4" x14ac:dyDescent="0.25">
      <c r="B252" t="s">
        <v>269</v>
      </c>
      <c r="C252" s="10"/>
      <c r="D252" s="10"/>
    </row>
    <row r="253" spans="2:4" x14ac:dyDescent="0.25">
      <c r="C253" s="10"/>
      <c r="D253" s="10"/>
    </row>
    <row r="254" spans="2:4" x14ac:dyDescent="0.25">
      <c r="B254" t="s">
        <v>248</v>
      </c>
      <c r="C254" s="10"/>
      <c r="D254" s="10"/>
    </row>
    <row r="255" spans="2:4" x14ac:dyDescent="0.25">
      <c r="B255" t="s">
        <v>262</v>
      </c>
      <c r="C255" s="10"/>
      <c r="D255" s="10"/>
    </row>
    <row r="256" spans="2:4" x14ac:dyDescent="0.25">
      <c r="B256" t="s">
        <v>275</v>
      </c>
      <c r="C256" s="10">
        <v>40367</v>
      </c>
      <c r="D256" s="10">
        <v>40387</v>
      </c>
    </row>
    <row r="257" spans="2:4" x14ac:dyDescent="0.25">
      <c r="B257" t="s">
        <v>526</v>
      </c>
      <c r="C257" s="10"/>
      <c r="D257" s="10"/>
    </row>
    <row r="258" spans="2:4" x14ac:dyDescent="0.25">
      <c r="B258" t="s">
        <v>527</v>
      </c>
      <c r="C258" s="10"/>
      <c r="D258" s="10"/>
    </row>
    <row r="259" spans="2:4" x14ac:dyDescent="0.25">
      <c r="B259" t="s">
        <v>528</v>
      </c>
      <c r="C259" s="10"/>
      <c r="D259" s="10"/>
    </row>
    <row r="260" spans="2:4" x14ac:dyDescent="0.25">
      <c r="B260" t="s">
        <v>529</v>
      </c>
      <c r="C260" s="10"/>
      <c r="D260" s="10"/>
    </row>
    <row r="261" spans="2:4" x14ac:dyDescent="0.25">
      <c r="B261" t="s">
        <v>534</v>
      </c>
      <c r="C261" s="10"/>
      <c r="D261" s="10"/>
    </row>
    <row r="262" spans="2:4" x14ac:dyDescent="0.25">
      <c r="B262" t="s">
        <v>535</v>
      </c>
      <c r="C262" s="10"/>
      <c r="D262" s="10"/>
    </row>
    <row r="263" spans="2:4" x14ac:dyDescent="0.25">
      <c r="B263" t="s">
        <v>536</v>
      </c>
      <c r="C263" s="10"/>
      <c r="D263" s="10"/>
    </row>
    <row r="264" spans="2:4" x14ac:dyDescent="0.25">
      <c r="B264" t="s">
        <v>537</v>
      </c>
      <c r="C264" s="10"/>
      <c r="D264" s="10"/>
    </row>
    <row r="265" spans="2:4" x14ac:dyDescent="0.25">
      <c r="B265" t="s">
        <v>545</v>
      </c>
      <c r="C265" s="10"/>
      <c r="D265" s="10"/>
    </row>
    <row r="266" spans="2:4" x14ac:dyDescent="0.25">
      <c r="B266" t="s">
        <v>547</v>
      </c>
      <c r="C266" s="10"/>
      <c r="D266" s="10"/>
    </row>
    <row r="267" spans="2:4" x14ac:dyDescent="0.25">
      <c r="B267" t="s">
        <v>524</v>
      </c>
      <c r="C267" s="10"/>
      <c r="D267" s="10"/>
    </row>
    <row r="268" spans="2:4" x14ac:dyDescent="0.25">
      <c r="B268" t="s">
        <v>271</v>
      </c>
      <c r="C268" s="10"/>
      <c r="D268" s="10"/>
    </row>
    <row r="269" spans="2:4" x14ac:dyDescent="0.25">
      <c r="B269" t="s">
        <v>456</v>
      </c>
      <c r="C269" s="10"/>
      <c r="D269" s="10"/>
    </row>
    <row r="270" spans="2:4" x14ac:dyDescent="0.25">
      <c r="B270" t="s">
        <v>68</v>
      </c>
      <c r="C270" s="10"/>
      <c r="D270" s="10"/>
    </row>
    <row r="271" spans="2:4" x14ac:dyDescent="0.25">
      <c r="B271" t="s">
        <v>440</v>
      </c>
      <c r="C271" s="10"/>
      <c r="D271" s="10"/>
    </row>
    <row r="272" spans="2:4" x14ac:dyDescent="0.25">
      <c r="B272" t="s">
        <v>441</v>
      </c>
      <c r="C272" s="10"/>
      <c r="D272" s="10"/>
    </row>
    <row r="273" spans="2:4" x14ac:dyDescent="0.25">
      <c r="B273" t="s">
        <v>442</v>
      </c>
      <c r="C273" s="10"/>
      <c r="D273" s="10"/>
    </row>
    <row r="274" spans="2:4" x14ac:dyDescent="0.25">
      <c r="B274" t="s">
        <v>443</v>
      </c>
      <c r="C274" s="10"/>
      <c r="D274" s="10"/>
    </row>
    <row r="275" spans="2:4" x14ac:dyDescent="0.25">
      <c r="B275" t="s">
        <v>444</v>
      </c>
      <c r="C275" s="10"/>
      <c r="D275" s="10"/>
    </row>
    <row r="276" spans="2:4" x14ac:dyDescent="0.25">
      <c r="B276" t="s">
        <v>445</v>
      </c>
      <c r="C276" s="10"/>
      <c r="D276" s="10"/>
    </row>
    <row r="277" spans="2:4" x14ac:dyDescent="0.25">
      <c r="B277" t="s">
        <v>453</v>
      </c>
      <c r="C277" s="10"/>
      <c r="D277" s="10"/>
    </row>
    <row r="278" spans="2:4" x14ac:dyDescent="0.25">
      <c r="B278" t="s">
        <v>455</v>
      </c>
      <c r="C278" s="10"/>
      <c r="D278" s="10"/>
    </row>
    <row r="279" spans="2:4" x14ac:dyDescent="0.25">
      <c r="B279" t="s">
        <v>433</v>
      </c>
      <c r="C279" s="10"/>
      <c r="D279" s="10"/>
    </row>
    <row r="280" spans="2:4" x14ac:dyDescent="0.25">
      <c r="B280" t="s">
        <v>460</v>
      </c>
      <c r="C280" s="10"/>
      <c r="D280" s="10">
        <v>40897</v>
      </c>
    </row>
    <row r="281" spans="2:4" x14ac:dyDescent="0.25">
      <c r="B281" t="s">
        <v>459</v>
      </c>
      <c r="C281" s="10"/>
      <c r="D281" s="10"/>
    </row>
    <row r="282" spans="2:4" x14ac:dyDescent="0.25">
      <c r="B282" t="s">
        <v>250</v>
      </c>
      <c r="C282" s="10"/>
      <c r="D282" s="10"/>
    </row>
    <row r="283" spans="2:4" x14ac:dyDescent="0.25">
      <c r="B283" t="s">
        <v>457</v>
      </c>
      <c r="C283" s="10"/>
      <c r="D283" s="10"/>
    </row>
    <row r="284" spans="2:4" x14ac:dyDescent="0.25">
      <c r="B284" t="s">
        <v>4249</v>
      </c>
      <c r="C284" s="10">
        <v>42398.515127314815</v>
      </c>
      <c r="D284" s="10">
        <v>42415.515127314815</v>
      </c>
    </row>
    <row r="285" spans="2:4" x14ac:dyDescent="0.25">
      <c r="B285" t="s">
        <v>447</v>
      </c>
      <c r="C285" s="10"/>
      <c r="D285" s="10"/>
    </row>
    <row r="286" spans="2:4" x14ac:dyDescent="0.25">
      <c r="B286" t="s">
        <v>454</v>
      </c>
      <c r="C286" s="10"/>
      <c r="D286" s="10"/>
    </row>
    <row r="287" spans="2:4" x14ac:dyDescent="0.25">
      <c r="B287" t="s">
        <v>462</v>
      </c>
      <c r="C287" s="10"/>
      <c r="D287" s="10"/>
    </row>
    <row r="288" spans="2:4" x14ac:dyDescent="0.25">
      <c r="B288" t="s">
        <v>452</v>
      </c>
      <c r="C288" s="10"/>
      <c r="D288" s="10"/>
    </row>
    <row r="289" spans="2:4" x14ac:dyDescent="0.25">
      <c r="B289" t="s">
        <v>451</v>
      </c>
      <c r="C289" s="10"/>
      <c r="D289" s="10"/>
    </row>
    <row r="290" spans="2:4" x14ac:dyDescent="0.25">
      <c r="B290" t="s">
        <v>450</v>
      </c>
      <c r="C290" s="10"/>
      <c r="D290" s="10"/>
    </row>
    <row r="291" spans="2:4" x14ac:dyDescent="0.25">
      <c r="B291" t="s">
        <v>449</v>
      </c>
      <c r="C291" s="10"/>
      <c r="D291" s="10"/>
    </row>
    <row r="292" spans="2:4" x14ac:dyDescent="0.25">
      <c r="B292" t="s">
        <v>494</v>
      </c>
      <c r="C292" s="10"/>
      <c r="D292" s="10"/>
    </row>
    <row r="293" spans="2:4" x14ac:dyDescent="0.25">
      <c r="B293" t="s">
        <v>434</v>
      </c>
      <c r="C293" s="10"/>
      <c r="D293" s="10"/>
    </row>
    <row r="294" spans="2:4" x14ac:dyDescent="0.25">
      <c r="B294" t="s">
        <v>491</v>
      </c>
      <c r="C294" s="10"/>
      <c r="D294" s="10"/>
    </row>
    <row r="295" spans="2:4" x14ac:dyDescent="0.25">
      <c r="B295" t="s">
        <v>525</v>
      </c>
      <c r="C295" s="10"/>
      <c r="D295" s="10"/>
    </row>
    <row r="296" spans="2:4" x14ac:dyDescent="0.25">
      <c r="C296" s="10"/>
      <c r="D296" s="10"/>
    </row>
    <row r="297" spans="2:4" x14ac:dyDescent="0.25">
      <c r="B297" t="s">
        <v>550</v>
      </c>
      <c r="C297" s="10"/>
      <c r="D297" s="10"/>
    </row>
    <row r="298" spans="2:4" x14ac:dyDescent="0.25">
      <c r="B298" t="s">
        <v>458</v>
      </c>
      <c r="C298" s="10"/>
      <c r="D298" s="10">
        <v>40908</v>
      </c>
    </row>
    <row r="299" spans="2:4" x14ac:dyDescent="0.25">
      <c r="B299" t="s">
        <v>325</v>
      </c>
      <c r="C299" s="10"/>
      <c r="D299" s="10"/>
    </row>
    <row r="300" spans="2:4" x14ac:dyDescent="0.25">
      <c r="B300" t="s">
        <v>552</v>
      </c>
      <c r="C300" s="10"/>
      <c r="D300" s="10"/>
    </row>
    <row r="301" spans="2:4" x14ac:dyDescent="0.25">
      <c r="B301" t="s">
        <v>340</v>
      </c>
      <c r="C301" s="10"/>
      <c r="D301" s="10"/>
    </row>
    <row r="302" spans="2:4" x14ac:dyDescent="0.25">
      <c r="B302" t="s">
        <v>368</v>
      </c>
      <c r="C302" s="10"/>
      <c r="D302" s="10"/>
    </row>
    <row r="303" spans="2:4" x14ac:dyDescent="0.25">
      <c r="B303" t="s">
        <v>367</v>
      </c>
      <c r="C303" s="10"/>
      <c r="D303" s="10"/>
    </row>
    <row r="304" spans="2:4" x14ac:dyDescent="0.25">
      <c r="B304" t="s">
        <v>366</v>
      </c>
      <c r="C304" s="10"/>
      <c r="D304" s="10"/>
    </row>
    <row r="305" spans="2:4" x14ac:dyDescent="0.25">
      <c r="B305" t="s">
        <v>365</v>
      </c>
      <c r="C305" s="10"/>
      <c r="D305" s="10"/>
    </row>
    <row r="306" spans="2:4" x14ac:dyDescent="0.25">
      <c r="B306" t="s">
        <v>364</v>
      </c>
      <c r="C306" s="10"/>
      <c r="D306" s="10"/>
    </row>
    <row r="307" spans="2:4" x14ac:dyDescent="0.25">
      <c r="B307" t="s">
        <v>355</v>
      </c>
      <c r="C307" s="10"/>
      <c r="D307" s="10"/>
    </row>
    <row r="308" spans="2:4" x14ac:dyDescent="0.25">
      <c r="B308" t="s">
        <v>362</v>
      </c>
      <c r="C308" s="10"/>
      <c r="D308" s="10"/>
    </row>
    <row r="309" spans="2:4" x14ac:dyDescent="0.25">
      <c r="B309" t="s">
        <v>370</v>
      </c>
      <c r="C309" s="10"/>
      <c r="D309" s="10"/>
    </row>
    <row r="310" spans="2:4" x14ac:dyDescent="0.25">
      <c r="B310" t="s">
        <v>360</v>
      </c>
      <c r="C310" s="10"/>
      <c r="D310" s="10"/>
    </row>
    <row r="311" spans="2:4" x14ac:dyDescent="0.25">
      <c r="B311" t="s">
        <v>359</v>
      </c>
      <c r="C311" s="10"/>
      <c r="D311" s="10"/>
    </row>
    <row r="312" spans="2:4" x14ac:dyDescent="0.25">
      <c r="B312" t="s">
        <v>361</v>
      </c>
      <c r="C312" s="10"/>
      <c r="D312" s="10"/>
    </row>
    <row r="313" spans="2:4" x14ac:dyDescent="0.25">
      <c r="B313" t="s">
        <v>357</v>
      </c>
      <c r="C313" s="10"/>
      <c r="D313" s="10"/>
    </row>
    <row r="314" spans="2:4" x14ac:dyDescent="0.25">
      <c r="B314" t="s">
        <v>353</v>
      </c>
      <c r="C314" s="10"/>
      <c r="D314" s="10"/>
    </row>
    <row r="315" spans="2:4" x14ac:dyDescent="0.25">
      <c r="B315" t="s">
        <v>369</v>
      </c>
      <c r="C315" s="10"/>
      <c r="D315" s="10"/>
    </row>
    <row r="316" spans="2:4" x14ac:dyDescent="0.25">
      <c r="B316" t="s">
        <v>354</v>
      </c>
      <c r="C316" s="10"/>
      <c r="D316" s="10"/>
    </row>
    <row r="317" spans="2:4" x14ac:dyDescent="0.25">
      <c r="B317" t="s">
        <v>311</v>
      </c>
      <c r="C317" s="10"/>
      <c r="D317" s="10"/>
    </row>
    <row r="318" spans="2:4" x14ac:dyDescent="0.25">
      <c r="B318" t="s">
        <v>312</v>
      </c>
      <c r="C318" s="10"/>
      <c r="D318" s="10"/>
    </row>
    <row r="319" spans="2:4" x14ac:dyDescent="0.25">
      <c r="B319" t="s">
        <v>313</v>
      </c>
      <c r="C319" s="10"/>
      <c r="D319" s="10"/>
    </row>
    <row r="320" spans="2:4" x14ac:dyDescent="0.25">
      <c r="B320" t="s">
        <v>314</v>
      </c>
      <c r="C320" s="10"/>
      <c r="D320" s="10"/>
    </row>
    <row r="321" spans="2:4" x14ac:dyDescent="0.25">
      <c r="B321" t="s">
        <v>315</v>
      </c>
      <c r="C321" s="10"/>
      <c r="D321" s="10"/>
    </row>
    <row r="322" spans="2:4" x14ac:dyDescent="0.25">
      <c r="B322" t="s">
        <v>316</v>
      </c>
      <c r="C322" s="10"/>
      <c r="D322" s="10"/>
    </row>
    <row r="323" spans="2:4" x14ac:dyDescent="0.25">
      <c r="B323" t="s">
        <v>317</v>
      </c>
      <c r="C323" s="10"/>
      <c r="D323" s="10"/>
    </row>
    <row r="324" spans="2:4" x14ac:dyDescent="0.25">
      <c r="B324" t="s">
        <v>318</v>
      </c>
      <c r="C324" s="10"/>
      <c r="D324" s="10"/>
    </row>
    <row r="325" spans="2:4" x14ac:dyDescent="0.25">
      <c r="B325" t="s">
        <v>319</v>
      </c>
      <c r="C325" s="10"/>
      <c r="D325" s="10"/>
    </row>
    <row r="326" spans="2:4" x14ac:dyDescent="0.25">
      <c r="B326" t="s">
        <v>320</v>
      </c>
      <c r="C326" s="10"/>
      <c r="D326" s="10"/>
    </row>
    <row r="327" spans="2:4" x14ac:dyDescent="0.25">
      <c r="B327" t="s">
        <v>321</v>
      </c>
      <c r="C327" s="10"/>
      <c r="D327" s="10"/>
    </row>
    <row r="328" spans="2:4" x14ac:dyDescent="0.25">
      <c r="B328" t="s">
        <v>358</v>
      </c>
      <c r="C328" s="10"/>
      <c r="D328" s="10"/>
    </row>
    <row r="329" spans="2:4" x14ac:dyDescent="0.25">
      <c r="B329" t="s">
        <v>495</v>
      </c>
      <c r="C329" s="10"/>
      <c r="D329" s="10"/>
    </row>
    <row r="330" spans="2:4" x14ac:dyDescent="0.25">
      <c r="B330" t="s">
        <v>438</v>
      </c>
      <c r="C330" s="10"/>
      <c r="D330" s="10"/>
    </row>
    <row r="331" spans="2:4" x14ac:dyDescent="0.25">
      <c r="B331" t="s">
        <v>549</v>
      </c>
      <c r="C331" s="10"/>
      <c r="D331" s="10"/>
    </row>
    <row r="332" spans="2:4" x14ac:dyDescent="0.25">
      <c r="B332" t="s">
        <v>548</v>
      </c>
      <c r="C332" s="10"/>
      <c r="D332" s="10"/>
    </row>
    <row r="333" spans="2:4" x14ac:dyDescent="0.25">
      <c r="B333" t="s">
        <v>539</v>
      </c>
      <c r="C333" s="10"/>
      <c r="D333" s="10"/>
    </row>
    <row r="334" spans="2:4" x14ac:dyDescent="0.25">
      <c r="B334" t="s">
        <v>546</v>
      </c>
      <c r="C334" s="10"/>
      <c r="D334" s="10"/>
    </row>
    <row r="335" spans="2:4" x14ac:dyDescent="0.25">
      <c r="B335" t="s">
        <v>554</v>
      </c>
      <c r="C335" s="10"/>
      <c r="D335" s="10"/>
    </row>
    <row r="336" spans="2:4" x14ac:dyDescent="0.25">
      <c r="B336" t="s">
        <v>544</v>
      </c>
      <c r="C336" s="10"/>
      <c r="D336" s="10"/>
    </row>
    <row r="337" spans="2:4" x14ac:dyDescent="0.25">
      <c r="B337" t="s">
        <v>543</v>
      </c>
      <c r="C337" s="10"/>
      <c r="D337" s="10"/>
    </row>
    <row r="338" spans="2:4" x14ac:dyDescent="0.25">
      <c r="B338" t="s">
        <v>542</v>
      </c>
      <c r="C338" s="10"/>
      <c r="D338" s="10"/>
    </row>
    <row r="339" spans="2:4" x14ac:dyDescent="0.25">
      <c r="B339" t="s">
        <v>541</v>
      </c>
      <c r="C339" s="10"/>
      <c r="D339" s="10"/>
    </row>
    <row r="340" spans="2:4" x14ac:dyDescent="0.25">
      <c r="B340" t="s">
        <v>540</v>
      </c>
      <c r="C340" s="10"/>
      <c r="D340" s="10"/>
    </row>
    <row r="341" spans="2:4" x14ac:dyDescent="0.25">
      <c r="B341" t="s">
        <v>522</v>
      </c>
      <c r="C341" s="10"/>
      <c r="D341" s="10"/>
    </row>
    <row r="342" spans="2:4" x14ac:dyDescent="0.25">
      <c r="B342" t="s">
        <v>363</v>
      </c>
      <c r="C342" s="10"/>
      <c r="D342" s="10"/>
    </row>
    <row r="343" spans="2:4" x14ac:dyDescent="0.25">
      <c r="B343" t="s">
        <v>538</v>
      </c>
      <c r="C343" s="10"/>
      <c r="D343" s="10"/>
    </row>
    <row r="344" spans="2:4" x14ac:dyDescent="0.25">
      <c r="B344" t="s">
        <v>551</v>
      </c>
      <c r="C344" s="10"/>
      <c r="D344" s="10"/>
    </row>
    <row r="345" spans="2:4" x14ac:dyDescent="0.25">
      <c r="B345" t="s">
        <v>496</v>
      </c>
      <c r="C345" s="10"/>
      <c r="D345" s="10"/>
    </row>
    <row r="346" spans="2:4" x14ac:dyDescent="0.25">
      <c r="B346" t="s">
        <v>497</v>
      </c>
      <c r="C346" s="10"/>
      <c r="D346" s="10"/>
    </row>
    <row r="347" spans="2:4" x14ac:dyDescent="0.25">
      <c r="B347" t="s">
        <v>498</v>
      </c>
      <c r="C347" s="10"/>
      <c r="D347" s="10"/>
    </row>
    <row r="348" spans="2:4" x14ac:dyDescent="0.25">
      <c r="B348" t="s">
        <v>499</v>
      </c>
      <c r="C348" s="10"/>
      <c r="D348" s="10"/>
    </row>
    <row r="349" spans="2:4" x14ac:dyDescent="0.25">
      <c r="B349" t="s">
        <v>344</v>
      </c>
      <c r="C349" s="10"/>
      <c r="D349" s="10"/>
    </row>
    <row r="350" spans="2:4" x14ac:dyDescent="0.25">
      <c r="B350" t="s">
        <v>345</v>
      </c>
      <c r="C350" s="10"/>
      <c r="D350" s="10"/>
    </row>
    <row r="351" spans="2:4" x14ac:dyDescent="0.25">
      <c r="B351" t="s">
        <v>346</v>
      </c>
      <c r="C351" s="10"/>
      <c r="D351" s="10"/>
    </row>
    <row r="352" spans="2:4" x14ac:dyDescent="0.25">
      <c r="B352" t="s">
        <v>347</v>
      </c>
      <c r="C352" s="10"/>
      <c r="D352" s="10"/>
    </row>
    <row r="353" spans="2:4" x14ac:dyDescent="0.25">
      <c r="B353" t="s">
        <v>348</v>
      </c>
      <c r="C353" s="10"/>
      <c r="D353" s="10"/>
    </row>
    <row r="354" spans="2:4" x14ac:dyDescent="0.25">
      <c r="B354" t="s">
        <v>349</v>
      </c>
      <c r="C354" s="10"/>
      <c r="D354" s="10"/>
    </row>
    <row r="355" spans="2:4" x14ac:dyDescent="0.25">
      <c r="B355" t="s">
        <v>350</v>
      </c>
      <c r="C355" s="10"/>
      <c r="D355" s="10"/>
    </row>
    <row r="356" spans="2:4" x14ac:dyDescent="0.25">
      <c r="B356" t="s">
        <v>351</v>
      </c>
      <c r="C356" s="10"/>
      <c r="D356" s="10"/>
    </row>
    <row r="357" spans="2:4" x14ac:dyDescent="0.25">
      <c r="B357" t="s">
        <v>352</v>
      </c>
      <c r="C357" s="10"/>
      <c r="D357" s="10">
        <v>39710</v>
      </c>
    </row>
    <row r="358" spans="2:4" x14ac:dyDescent="0.25">
      <c r="B358" t="s">
        <v>507</v>
      </c>
      <c r="C358" s="10"/>
      <c r="D358" s="10"/>
    </row>
    <row r="359" spans="2:4" x14ac:dyDescent="0.25">
      <c r="B359" t="s">
        <v>171</v>
      </c>
      <c r="C359" s="10"/>
      <c r="D359" s="10"/>
    </row>
    <row r="360" spans="2:4" x14ac:dyDescent="0.25">
      <c r="B360" t="s">
        <v>162</v>
      </c>
      <c r="C360" s="10">
        <v>42268.657048611109</v>
      </c>
      <c r="D360" s="10">
        <v>42282.657129629632</v>
      </c>
    </row>
    <row r="361" spans="2:4" x14ac:dyDescent="0.25">
      <c r="B361" t="s">
        <v>163</v>
      </c>
      <c r="C361" s="10">
        <v>42268.655659722222</v>
      </c>
      <c r="D361" s="10">
        <v>42282.655844907407</v>
      </c>
    </row>
    <row r="362" spans="2:4" x14ac:dyDescent="0.25">
      <c r="B362" t="s">
        <v>164</v>
      </c>
      <c r="C362" s="10"/>
      <c r="D362" s="10"/>
    </row>
    <row r="363" spans="2:4" x14ac:dyDescent="0.25">
      <c r="B363" t="s">
        <v>165</v>
      </c>
      <c r="C363" s="10">
        <v>42706.468055555553</v>
      </c>
      <c r="D363" s="10">
        <v>42734.468055555553</v>
      </c>
    </row>
    <row r="364" spans="2:4" x14ac:dyDescent="0.25">
      <c r="B364" t="s">
        <v>166</v>
      </c>
      <c r="C364" s="10"/>
      <c r="D364" s="10"/>
    </row>
    <row r="365" spans="2:4" x14ac:dyDescent="0.25">
      <c r="B365" t="s">
        <v>167</v>
      </c>
      <c r="C365" s="10"/>
      <c r="D365" s="10"/>
    </row>
    <row r="366" spans="2:4" x14ac:dyDescent="0.25">
      <c r="B366" t="s">
        <v>168</v>
      </c>
      <c r="C366" s="10"/>
      <c r="D366" s="10"/>
    </row>
    <row r="367" spans="2:4" x14ac:dyDescent="0.25">
      <c r="B367" t="s">
        <v>176</v>
      </c>
      <c r="C367" s="10"/>
      <c r="D367" s="10"/>
    </row>
    <row r="368" spans="2:4" x14ac:dyDescent="0.25">
      <c r="B368" t="s">
        <v>178</v>
      </c>
      <c r="C368" s="10"/>
      <c r="D368" s="10"/>
    </row>
    <row r="369" spans="2:4" x14ac:dyDescent="0.25">
      <c r="B369" t="s">
        <v>155</v>
      </c>
      <c r="C369" s="10"/>
      <c r="D369" s="10"/>
    </row>
    <row r="370" spans="2:4" x14ac:dyDescent="0.25">
      <c r="B370" t="s">
        <v>183</v>
      </c>
      <c r="C370" s="10"/>
      <c r="D370" s="10"/>
    </row>
    <row r="371" spans="2:4" x14ac:dyDescent="0.25">
      <c r="B371" t="s">
        <v>182</v>
      </c>
      <c r="C371" s="10"/>
      <c r="D371" s="10"/>
    </row>
    <row r="372" spans="2:4" x14ac:dyDescent="0.25">
      <c r="B372" t="s">
        <v>439</v>
      </c>
      <c r="C372" s="10"/>
      <c r="D372" s="10"/>
    </row>
    <row r="373" spans="2:4" x14ac:dyDescent="0.25">
      <c r="B373" t="s">
        <v>180</v>
      </c>
      <c r="C373" s="10"/>
      <c r="D373" s="10"/>
    </row>
    <row r="374" spans="2:4" x14ac:dyDescent="0.25">
      <c r="B374" t="s">
        <v>159</v>
      </c>
      <c r="C374" s="10">
        <v>42349.446527777778</v>
      </c>
      <c r="D374" s="10">
        <v>42429.446527777778</v>
      </c>
    </row>
    <row r="375" spans="2:4" x14ac:dyDescent="0.25">
      <c r="B375" t="s">
        <v>153</v>
      </c>
      <c r="C375" s="10"/>
      <c r="D375" s="10"/>
    </row>
    <row r="376" spans="2:4" x14ac:dyDescent="0.25">
      <c r="B376" t="s">
        <v>138</v>
      </c>
      <c r="C376" s="10"/>
      <c r="D376" s="10"/>
    </row>
    <row r="377" spans="2:4" x14ac:dyDescent="0.25">
      <c r="B377" t="s">
        <v>169</v>
      </c>
      <c r="C377" s="10"/>
      <c r="D377" s="10"/>
    </row>
    <row r="378" spans="2:4" x14ac:dyDescent="0.25">
      <c r="B378" t="s">
        <v>126</v>
      </c>
      <c r="C378" s="10"/>
      <c r="D378" s="10"/>
    </row>
    <row r="379" spans="2:4" x14ac:dyDescent="0.25">
      <c r="B379" t="s">
        <v>127</v>
      </c>
      <c r="C379" s="10"/>
      <c r="D379" s="10"/>
    </row>
    <row r="380" spans="2:4" x14ac:dyDescent="0.25">
      <c r="B380" t="s">
        <v>128</v>
      </c>
      <c r="C380" s="10"/>
      <c r="D380" s="10"/>
    </row>
    <row r="381" spans="2:4" x14ac:dyDescent="0.25">
      <c r="B381" t="s">
        <v>129</v>
      </c>
      <c r="C381" s="10"/>
      <c r="D381" s="10"/>
    </row>
    <row r="382" spans="2:4" x14ac:dyDescent="0.25">
      <c r="B382" t="s">
        <v>130</v>
      </c>
      <c r="C382" s="10"/>
      <c r="D382" s="10"/>
    </row>
    <row r="383" spans="2:4" x14ac:dyDescent="0.25">
      <c r="B383" t="s">
        <v>131</v>
      </c>
      <c r="C383" s="10"/>
      <c r="D383" s="10"/>
    </row>
    <row r="384" spans="2:4" x14ac:dyDescent="0.25">
      <c r="B384" t="s">
        <v>132</v>
      </c>
      <c r="C384" s="10"/>
      <c r="D384" s="10"/>
    </row>
    <row r="385" spans="2:4" x14ac:dyDescent="0.25">
      <c r="B385" t="s">
        <v>133</v>
      </c>
      <c r="C385" s="10"/>
      <c r="D385" s="10"/>
    </row>
    <row r="386" spans="2:4" x14ac:dyDescent="0.25">
      <c r="B386" t="s">
        <v>134</v>
      </c>
      <c r="C386" s="10"/>
      <c r="D386" s="10"/>
    </row>
    <row r="387" spans="2:4" x14ac:dyDescent="0.25">
      <c r="B387" t="s">
        <v>181</v>
      </c>
      <c r="C387" s="10"/>
      <c r="D387" s="10"/>
    </row>
    <row r="388" spans="2:4" x14ac:dyDescent="0.25">
      <c r="B388" t="s">
        <v>85</v>
      </c>
      <c r="C388" s="10">
        <v>40417</v>
      </c>
      <c r="D388" s="10">
        <v>40431</v>
      </c>
    </row>
    <row r="389" spans="2:4" x14ac:dyDescent="0.25">
      <c r="B389" t="s">
        <v>71</v>
      </c>
      <c r="C389" s="10"/>
      <c r="D389" s="10"/>
    </row>
    <row r="390" spans="2:4" x14ac:dyDescent="0.25">
      <c r="B390" t="s">
        <v>72</v>
      </c>
      <c r="C390" s="10"/>
      <c r="D390" s="10"/>
    </row>
    <row r="391" spans="2:4" x14ac:dyDescent="0.25">
      <c r="B391" t="s">
        <v>73</v>
      </c>
      <c r="C391" s="10"/>
      <c r="D391" s="10"/>
    </row>
    <row r="392" spans="2:4" x14ac:dyDescent="0.25">
      <c r="B392" t="s">
        <v>74</v>
      </c>
      <c r="C392" s="10"/>
      <c r="D392" s="10"/>
    </row>
    <row r="393" spans="2:4" x14ac:dyDescent="0.25">
      <c r="B393" t="s">
        <v>75</v>
      </c>
      <c r="C393" s="10"/>
      <c r="D393" s="10"/>
    </row>
    <row r="394" spans="2:4" x14ac:dyDescent="0.25">
      <c r="B394" t="s">
        <v>76</v>
      </c>
      <c r="C394" s="10"/>
      <c r="D394" s="10"/>
    </row>
    <row r="395" spans="2:4" x14ac:dyDescent="0.25">
      <c r="B395" t="s">
        <v>93</v>
      </c>
      <c r="C395" s="10"/>
      <c r="D395" s="10"/>
    </row>
    <row r="396" spans="2:4" x14ac:dyDescent="0.25">
      <c r="B396" t="s">
        <v>78</v>
      </c>
      <c r="C396" s="10"/>
      <c r="D396" s="10"/>
    </row>
    <row r="397" spans="2:4" x14ac:dyDescent="0.25">
      <c r="B397" t="s">
        <v>64</v>
      </c>
      <c r="C397" s="10"/>
      <c r="D397" s="10"/>
    </row>
    <row r="398" spans="2:4" x14ac:dyDescent="0.25">
      <c r="B398" t="s">
        <v>80</v>
      </c>
      <c r="C398" s="10"/>
      <c r="D398" s="10"/>
    </row>
    <row r="399" spans="2:4" x14ac:dyDescent="0.25">
      <c r="B399" t="s">
        <v>81</v>
      </c>
      <c r="C399" s="10"/>
      <c r="D399" s="10"/>
    </row>
    <row r="400" spans="2:4" x14ac:dyDescent="0.25">
      <c r="B400" t="s">
        <v>82</v>
      </c>
      <c r="C400" s="10"/>
      <c r="D400" s="10"/>
    </row>
    <row r="401" spans="2:4" x14ac:dyDescent="0.25">
      <c r="B401" t="s">
        <v>161</v>
      </c>
      <c r="C401" s="10">
        <v>41744</v>
      </c>
      <c r="D401" s="10">
        <v>41774</v>
      </c>
    </row>
    <row r="402" spans="2:4" x14ac:dyDescent="0.25">
      <c r="B402" t="s">
        <v>84</v>
      </c>
      <c r="C402" s="10">
        <v>40438</v>
      </c>
      <c r="D402" s="10">
        <v>40451</v>
      </c>
    </row>
    <row r="403" spans="2:4" x14ac:dyDescent="0.25">
      <c r="B403" t="s">
        <v>160</v>
      </c>
      <c r="C403" s="10"/>
      <c r="D403" s="10"/>
    </row>
    <row r="404" spans="2:4" x14ac:dyDescent="0.25">
      <c r="B404" t="s">
        <v>86</v>
      </c>
      <c r="C404" s="10"/>
      <c r="D404" s="10"/>
    </row>
    <row r="405" spans="2:4" x14ac:dyDescent="0.25">
      <c r="B405" t="s">
        <v>87</v>
      </c>
      <c r="C405" s="10"/>
      <c r="D405" s="10"/>
    </row>
    <row r="406" spans="2:4" x14ac:dyDescent="0.25">
      <c r="B406" t="s">
        <v>88</v>
      </c>
      <c r="C406" s="10"/>
      <c r="D406" s="10"/>
    </row>
    <row r="407" spans="2:4" x14ac:dyDescent="0.25">
      <c r="B407" t="s">
        <v>89</v>
      </c>
      <c r="C407" s="10"/>
      <c r="D407" s="10"/>
    </row>
    <row r="408" spans="2:4" x14ac:dyDescent="0.25">
      <c r="B408" t="s">
        <v>90</v>
      </c>
      <c r="C408" s="10"/>
      <c r="D408" s="10"/>
    </row>
    <row r="409" spans="2:4" x14ac:dyDescent="0.25">
      <c r="B409" t="s">
        <v>91</v>
      </c>
      <c r="C409" s="10"/>
      <c r="D409" s="10"/>
    </row>
    <row r="410" spans="2:4" x14ac:dyDescent="0.25">
      <c r="B410" t="s">
        <v>92</v>
      </c>
      <c r="C410" s="10">
        <v>41233</v>
      </c>
      <c r="D410" s="10">
        <v>41375.593611111108</v>
      </c>
    </row>
    <row r="411" spans="2:4" x14ac:dyDescent="0.25">
      <c r="B411" t="s">
        <v>125</v>
      </c>
      <c r="C411" s="10">
        <v>41233.406574074077</v>
      </c>
      <c r="D411" s="10">
        <v>41247.406678240739</v>
      </c>
    </row>
    <row r="412" spans="2:4" x14ac:dyDescent="0.25">
      <c r="B412" t="s">
        <v>184</v>
      </c>
      <c r="C412" s="10">
        <v>41593.351620370369</v>
      </c>
      <c r="D412" s="10">
        <v>41617.351875</v>
      </c>
    </row>
    <row r="413" spans="2:4" x14ac:dyDescent="0.25">
      <c r="B413" t="s">
        <v>110</v>
      </c>
      <c r="C413" s="10">
        <v>41590</v>
      </c>
      <c r="D413" s="10">
        <v>41661</v>
      </c>
    </row>
    <row r="414" spans="2:4" x14ac:dyDescent="0.25">
      <c r="B414" t="s">
        <v>157</v>
      </c>
      <c r="C414" s="10"/>
      <c r="D414" s="10"/>
    </row>
    <row r="415" spans="2:4" x14ac:dyDescent="0.25">
      <c r="B415" t="s">
        <v>158</v>
      </c>
      <c r="C415" s="10">
        <v>41927.610925925925</v>
      </c>
      <c r="D415" s="10">
        <v>41942</v>
      </c>
    </row>
    <row r="416" spans="2:4" x14ac:dyDescent="0.25">
      <c r="B416" t="s">
        <v>137</v>
      </c>
      <c r="C416" s="10"/>
      <c r="D416" s="10"/>
    </row>
    <row r="417" spans="2:4" x14ac:dyDescent="0.25">
      <c r="B417" t="s">
        <v>83</v>
      </c>
      <c r="C417" s="10"/>
      <c r="D417" s="10"/>
    </row>
    <row r="418" spans="2:4" x14ac:dyDescent="0.25">
      <c r="B418" t="s">
        <v>477</v>
      </c>
      <c r="C418" s="10"/>
      <c r="D418" s="10"/>
    </row>
    <row r="419" spans="2:4" x14ac:dyDescent="0.25">
      <c r="B419" t="s">
        <v>135</v>
      </c>
      <c r="C419" s="10"/>
      <c r="D419" s="10"/>
    </row>
    <row r="420" spans="2:4" x14ac:dyDescent="0.25">
      <c r="B420" t="s">
        <v>471</v>
      </c>
      <c r="C420" s="10"/>
      <c r="D420" s="10"/>
    </row>
    <row r="421" spans="2:4" x14ac:dyDescent="0.25">
      <c r="B421" t="s">
        <v>472</v>
      </c>
      <c r="C421" s="10"/>
      <c r="D421" s="10"/>
    </row>
    <row r="422" spans="2:4" x14ac:dyDescent="0.25">
      <c r="B422" t="s">
        <v>473</v>
      </c>
      <c r="C422" s="10"/>
      <c r="D422" s="10"/>
    </row>
    <row r="423" spans="2:4" x14ac:dyDescent="0.25">
      <c r="B423" t="s">
        <v>474</v>
      </c>
      <c r="C423" s="10"/>
      <c r="D423" s="10"/>
    </row>
    <row r="424" spans="2:4" x14ac:dyDescent="0.25">
      <c r="B424" t="s">
        <v>475</v>
      </c>
      <c r="C424" s="10"/>
      <c r="D424" s="10"/>
    </row>
    <row r="425" spans="2:4" x14ac:dyDescent="0.25">
      <c r="B425" t="s">
        <v>483</v>
      </c>
      <c r="C425" s="10"/>
      <c r="D425" s="10"/>
    </row>
    <row r="426" spans="2:4" x14ac:dyDescent="0.25">
      <c r="B426" t="s">
        <v>485</v>
      </c>
      <c r="C426" s="10"/>
      <c r="D426" s="10"/>
    </row>
    <row r="427" spans="2:4" x14ac:dyDescent="0.25">
      <c r="B427" t="s">
        <v>463</v>
      </c>
      <c r="C427" s="10"/>
      <c r="D427" s="10"/>
    </row>
    <row r="428" spans="2:4" x14ac:dyDescent="0.25">
      <c r="B428" t="s">
        <v>490</v>
      </c>
      <c r="C428" s="10"/>
      <c r="D428" s="10"/>
    </row>
    <row r="429" spans="2:4" x14ac:dyDescent="0.25">
      <c r="B429" t="s">
        <v>489</v>
      </c>
      <c r="C429" s="10"/>
      <c r="D429" s="10"/>
    </row>
    <row r="430" spans="2:4" x14ac:dyDescent="0.25">
      <c r="B430" t="s">
        <v>488</v>
      </c>
      <c r="C430" s="10"/>
      <c r="D430" s="10"/>
    </row>
    <row r="431" spans="2:4" x14ac:dyDescent="0.25">
      <c r="B431" t="s">
        <v>469</v>
      </c>
      <c r="C431" s="10"/>
      <c r="D431" s="10"/>
    </row>
    <row r="432" spans="2:4" x14ac:dyDescent="0.25">
      <c r="B432" t="s">
        <v>486</v>
      </c>
      <c r="C432" s="10"/>
      <c r="D432" s="10"/>
    </row>
    <row r="433" spans="2:4" x14ac:dyDescent="0.25">
      <c r="B433" t="s">
        <v>468</v>
      </c>
      <c r="C433" s="10"/>
      <c r="D433" s="10"/>
    </row>
    <row r="434" spans="2:4" x14ac:dyDescent="0.25">
      <c r="B434" t="s">
        <v>484</v>
      </c>
      <c r="C434" s="10"/>
      <c r="D434" s="10"/>
    </row>
    <row r="435" spans="2:4" x14ac:dyDescent="0.25">
      <c r="B435" t="s">
        <v>492</v>
      </c>
      <c r="C435" s="10"/>
      <c r="D435" s="10"/>
    </row>
    <row r="436" spans="2:4" x14ac:dyDescent="0.25">
      <c r="B436" t="s">
        <v>482</v>
      </c>
      <c r="C436" s="10"/>
      <c r="D436" s="10"/>
    </row>
    <row r="437" spans="2:4" x14ac:dyDescent="0.25">
      <c r="B437" t="s">
        <v>481</v>
      </c>
      <c r="C437" s="10"/>
      <c r="D437" s="10"/>
    </row>
    <row r="438" spans="2:4" x14ac:dyDescent="0.25">
      <c r="B438" t="s">
        <v>480</v>
      </c>
      <c r="C438" s="10"/>
      <c r="D438" s="10"/>
    </row>
    <row r="439" spans="2:4" x14ac:dyDescent="0.25">
      <c r="B439" t="s">
        <v>479</v>
      </c>
      <c r="C439" s="10"/>
      <c r="D439" s="10"/>
    </row>
    <row r="440" spans="2:4" x14ac:dyDescent="0.25">
      <c r="B440" t="s">
        <v>478</v>
      </c>
      <c r="C440" s="10"/>
      <c r="D440" s="10"/>
    </row>
    <row r="441" spans="2:4" x14ac:dyDescent="0.25">
      <c r="B441" t="s">
        <v>461</v>
      </c>
      <c r="C441" s="10"/>
      <c r="D441" s="10"/>
    </row>
    <row r="442" spans="2:4" x14ac:dyDescent="0.25">
      <c r="B442" t="s">
        <v>446</v>
      </c>
      <c r="C442" s="10"/>
      <c r="D442" s="10"/>
    </row>
    <row r="443" spans="2:4" x14ac:dyDescent="0.25">
      <c r="B443" t="s">
        <v>476</v>
      </c>
      <c r="C443" s="10"/>
      <c r="D443" s="10"/>
    </row>
    <row r="444" spans="2:4" x14ac:dyDescent="0.25">
      <c r="B444" t="s">
        <v>435</v>
      </c>
      <c r="C444" s="10"/>
      <c r="D444" s="10"/>
    </row>
    <row r="445" spans="2:4" x14ac:dyDescent="0.25">
      <c r="B445" t="s">
        <v>436</v>
      </c>
      <c r="C445" s="10"/>
      <c r="D445" s="10"/>
    </row>
    <row r="446" spans="2:4" x14ac:dyDescent="0.25">
      <c r="B446" t="s">
        <v>437</v>
      </c>
      <c r="C446" s="10"/>
      <c r="D446" s="10"/>
    </row>
    <row r="447" spans="2:4" x14ac:dyDescent="0.25">
      <c r="B447" t="s">
        <v>487</v>
      </c>
      <c r="C447" s="10"/>
      <c r="D447" s="10"/>
    </row>
    <row r="448" spans="2:4" x14ac:dyDescent="0.25">
      <c r="B448" t="s">
        <v>531</v>
      </c>
      <c r="C448" s="10"/>
      <c r="D448" s="10"/>
    </row>
    <row r="449" spans="2:4" x14ac:dyDescent="0.25">
      <c r="B449" t="s">
        <v>753</v>
      </c>
      <c r="C449" s="10"/>
      <c r="D449" s="10"/>
    </row>
    <row r="450" spans="2:4" x14ac:dyDescent="0.25">
      <c r="B450" t="s">
        <v>145</v>
      </c>
      <c r="C450" s="10"/>
      <c r="D450" s="10"/>
    </row>
    <row r="451" spans="2:4" x14ac:dyDescent="0.25">
      <c r="B451" t="s">
        <v>147</v>
      </c>
      <c r="C451" s="10"/>
      <c r="D451" s="10"/>
    </row>
    <row r="452" spans="2:4" x14ac:dyDescent="0.25">
      <c r="B452" t="s">
        <v>124</v>
      </c>
      <c r="C452" s="10"/>
      <c r="D452" s="10">
        <v>41719.598807870374</v>
      </c>
    </row>
    <row r="453" spans="2:4" x14ac:dyDescent="0.25">
      <c r="B453" t="s">
        <v>152</v>
      </c>
      <c r="C453" s="10">
        <v>41655</v>
      </c>
      <c r="D453" s="10">
        <v>41983</v>
      </c>
    </row>
    <row r="454" spans="2:4" x14ac:dyDescent="0.25">
      <c r="B454" t="s">
        <v>151</v>
      </c>
      <c r="C454" s="10"/>
      <c r="D454" s="10"/>
    </row>
    <row r="455" spans="2:4" x14ac:dyDescent="0.25">
      <c r="B455" t="s">
        <v>150</v>
      </c>
      <c r="C455" s="10"/>
      <c r="D455" s="10"/>
    </row>
    <row r="456" spans="2:4" x14ac:dyDescent="0.25">
      <c r="B456" t="s">
        <v>149</v>
      </c>
      <c r="C456" s="10"/>
      <c r="D456" s="10"/>
    </row>
    <row r="457" spans="2:4" x14ac:dyDescent="0.25">
      <c r="B457" t="s">
        <v>148</v>
      </c>
      <c r="C457" s="10"/>
      <c r="D457" s="10"/>
    </row>
    <row r="458" spans="2:4" x14ac:dyDescent="0.25">
      <c r="B458" t="s">
        <v>139</v>
      </c>
      <c r="C458" s="10"/>
      <c r="D458" s="10"/>
    </row>
    <row r="459" spans="2:4" x14ac:dyDescent="0.25">
      <c r="B459" t="s">
        <v>146</v>
      </c>
      <c r="C459" s="10"/>
      <c r="D459" s="10"/>
    </row>
    <row r="460" spans="2:4" x14ac:dyDescent="0.25">
      <c r="B460" t="s">
        <v>154</v>
      </c>
      <c r="C460" s="10"/>
      <c r="D460" s="10"/>
    </row>
    <row r="461" spans="2:4" x14ac:dyDescent="0.25">
      <c r="B461" t="s">
        <v>470</v>
      </c>
      <c r="C461" s="10"/>
      <c r="D461" s="10"/>
    </row>
    <row r="462" spans="2:4" x14ac:dyDescent="0.25">
      <c r="B462" t="s">
        <v>530</v>
      </c>
      <c r="C462" s="10"/>
      <c r="D462" s="10"/>
    </row>
    <row r="463" spans="2:4" x14ac:dyDescent="0.25">
      <c r="B463" t="s">
        <v>136</v>
      </c>
      <c r="C463" s="10"/>
      <c r="D463" s="10"/>
    </row>
    <row r="464" spans="2:4" x14ac:dyDescent="0.25">
      <c r="B464" t="s">
        <v>532</v>
      </c>
      <c r="C464" s="10"/>
      <c r="D464" s="10"/>
    </row>
    <row r="465" spans="2:4" x14ac:dyDescent="0.25">
      <c r="B465" t="s">
        <v>533</v>
      </c>
      <c r="C465" s="10"/>
      <c r="D465" s="10"/>
    </row>
    <row r="466" spans="2:4" x14ac:dyDescent="0.25">
      <c r="B466" t="s">
        <v>143</v>
      </c>
      <c r="C466" s="10"/>
      <c r="D466" s="10"/>
    </row>
    <row r="467" spans="2:4" x14ac:dyDescent="0.25">
      <c r="B467" t="s">
        <v>142</v>
      </c>
      <c r="C467" s="10"/>
      <c r="D467" s="10"/>
    </row>
    <row r="468" spans="2:4" x14ac:dyDescent="0.25">
      <c r="B468" t="s">
        <v>141</v>
      </c>
      <c r="C468" s="10"/>
      <c r="D468" s="10"/>
    </row>
    <row r="469" spans="2:4" x14ac:dyDescent="0.25">
      <c r="B469" t="s">
        <v>323</v>
      </c>
      <c r="C469" s="10"/>
      <c r="D469" s="10"/>
    </row>
    <row r="470" spans="2:4" x14ac:dyDescent="0.25">
      <c r="B470" t="s">
        <v>77</v>
      </c>
      <c r="C470" s="10"/>
      <c r="D470" s="10"/>
    </row>
    <row r="471" spans="2:4" x14ac:dyDescent="0.25">
      <c r="B471" t="s">
        <v>264</v>
      </c>
      <c r="C471" s="10"/>
      <c r="D471" s="10"/>
    </row>
    <row r="472" spans="2:4" x14ac:dyDescent="0.25">
      <c r="B472" t="s">
        <v>464</v>
      </c>
      <c r="C472" s="10"/>
      <c r="D472" s="10"/>
    </row>
    <row r="473" spans="2:4" x14ac:dyDescent="0.25">
      <c r="B473" t="s">
        <v>465</v>
      </c>
      <c r="C473" s="10"/>
      <c r="D473" s="10"/>
    </row>
    <row r="474" spans="2:4" x14ac:dyDescent="0.25">
      <c r="B474" t="s">
        <v>466</v>
      </c>
      <c r="C474" s="10"/>
      <c r="D474" s="10"/>
    </row>
    <row r="475" spans="2:4" x14ac:dyDescent="0.25">
      <c r="C475" s="10"/>
      <c r="D475" s="10"/>
    </row>
    <row r="476" spans="2:4" x14ac:dyDescent="0.25">
      <c r="B476" t="s">
        <v>467</v>
      </c>
      <c r="C476" s="10">
        <v>42111.778761574074</v>
      </c>
      <c r="D476" s="10">
        <v>42117.779016203705</v>
      </c>
    </row>
    <row r="477" spans="2:4" x14ac:dyDescent="0.25">
      <c r="B477" t="s">
        <v>144</v>
      </c>
      <c r="C477" s="10"/>
      <c r="D477" s="10"/>
    </row>
    <row r="478" spans="2:4" x14ac:dyDescent="0.25">
      <c r="B478" t="s">
        <v>718</v>
      </c>
      <c r="C478" s="10"/>
      <c r="D478" s="10"/>
    </row>
    <row r="479" spans="2:4" x14ac:dyDescent="0.25">
      <c r="B479" t="s">
        <v>693</v>
      </c>
      <c r="C479" s="10"/>
      <c r="D479" s="10"/>
    </row>
    <row r="480" spans="2:4" x14ac:dyDescent="0.25">
      <c r="B480" t="s">
        <v>694</v>
      </c>
      <c r="C480" s="10"/>
      <c r="D480" s="10"/>
    </row>
    <row r="481" spans="2:4" x14ac:dyDescent="0.25">
      <c r="C481" s="10"/>
      <c r="D481" s="10"/>
    </row>
    <row r="482" spans="2:4" x14ac:dyDescent="0.25">
      <c r="B482" t="s">
        <v>695</v>
      </c>
      <c r="C482" s="10"/>
      <c r="D482" s="10"/>
    </row>
    <row r="483" spans="2:4" x14ac:dyDescent="0.25">
      <c r="B483" t="s">
        <v>696</v>
      </c>
      <c r="C483" s="10"/>
      <c r="D483" s="10"/>
    </row>
    <row r="484" spans="2:4" x14ac:dyDescent="0.25">
      <c r="B484" t="s">
        <v>697</v>
      </c>
      <c r="C484" s="10"/>
      <c r="D484" s="10"/>
    </row>
    <row r="485" spans="2:4" x14ac:dyDescent="0.25">
      <c r="B485" t="s">
        <v>698</v>
      </c>
      <c r="C485" s="10"/>
      <c r="D485" s="10"/>
    </row>
    <row r="486" spans="2:4" x14ac:dyDescent="0.25">
      <c r="B486" t="s">
        <v>750</v>
      </c>
      <c r="C486" s="10"/>
      <c r="D486" s="10"/>
    </row>
    <row r="487" spans="2:4" x14ac:dyDescent="0.25">
      <c r="B487" t="s">
        <v>741</v>
      </c>
      <c r="C487" s="10"/>
      <c r="D487" s="10"/>
    </row>
    <row r="488" spans="2:4" x14ac:dyDescent="0.25">
      <c r="B488" t="s">
        <v>740</v>
      </c>
      <c r="C488" s="10"/>
      <c r="D488" s="10"/>
    </row>
    <row r="489" spans="2:4" x14ac:dyDescent="0.25">
      <c r="B489" t="s">
        <v>739</v>
      </c>
      <c r="C489" s="10"/>
      <c r="D489" s="10"/>
    </row>
    <row r="490" spans="2:4" x14ac:dyDescent="0.25">
      <c r="B490" t="s">
        <v>738</v>
      </c>
      <c r="C490" s="10"/>
      <c r="D490" s="10"/>
    </row>
    <row r="491" spans="2:4" x14ac:dyDescent="0.25">
      <c r="B491" t="s">
        <v>674</v>
      </c>
      <c r="C491" s="10"/>
      <c r="D491" s="10"/>
    </row>
    <row r="492" spans="2:4" x14ac:dyDescent="0.25">
      <c r="B492" t="s">
        <v>720</v>
      </c>
      <c r="C492" s="10"/>
      <c r="D492" s="10"/>
    </row>
    <row r="493" spans="2:4" x14ac:dyDescent="0.25">
      <c r="B493" t="s">
        <v>690</v>
      </c>
      <c r="C493" s="10"/>
      <c r="D493" s="10"/>
    </row>
    <row r="494" spans="2:4" x14ac:dyDescent="0.25">
      <c r="B494" t="s">
        <v>735</v>
      </c>
      <c r="C494" s="10"/>
      <c r="D494" s="10"/>
    </row>
    <row r="495" spans="2:4" x14ac:dyDescent="0.25">
      <c r="B495" t="s">
        <v>717</v>
      </c>
      <c r="C495" s="10"/>
      <c r="D495" s="10"/>
    </row>
    <row r="496" spans="2:4" x14ac:dyDescent="0.25">
      <c r="C496" s="10"/>
      <c r="D496" s="10"/>
    </row>
    <row r="497" spans="2:4" x14ac:dyDescent="0.25">
      <c r="C497" s="10"/>
      <c r="D497" s="10"/>
    </row>
    <row r="498" spans="2:4" x14ac:dyDescent="0.25">
      <c r="C498" s="10"/>
      <c r="D498" s="10"/>
    </row>
    <row r="499" spans="2:4" x14ac:dyDescent="0.25">
      <c r="C499" s="10"/>
      <c r="D499" s="10"/>
    </row>
    <row r="500" spans="2:4" x14ac:dyDescent="0.25">
      <c r="C500" s="10"/>
      <c r="D500" s="10"/>
    </row>
    <row r="501" spans="2:4" x14ac:dyDescent="0.25">
      <c r="C501" s="10"/>
      <c r="D501" s="10"/>
    </row>
    <row r="502" spans="2:4" x14ac:dyDescent="0.25">
      <c r="C502" s="10"/>
      <c r="D502" s="10"/>
    </row>
    <row r="503" spans="2:4" x14ac:dyDescent="0.25">
      <c r="C503" s="10"/>
      <c r="D503" s="10"/>
    </row>
    <row r="504" spans="2:4" x14ac:dyDescent="0.25">
      <c r="C504" s="10"/>
      <c r="D504" s="10"/>
    </row>
    <row r="505" spans="2:4" x14ac:dyDescent="0.25">
      <c r="C505" s="10"/>
      <c r="D505" s="10"/>
    </row>
    <row r="506" spans="2:4" x14ac:dyDescent="0.25">
      <c r="B506" t="s">
        <v>737</v>
      </c>
      <c r="C506" s="10"/>
      <c r="D506" s="10"/>
    </row>
    <row r="507" spans="2:4" x14ac:dyDescent="0.25">
      <c r="B507" t="s">
        <v>731</v>
      </c>
      <c r="C507" s="10"/>
      <c r="D507" s="10"/>
    </row>
    <row r="508" spans="2:4" x14ac:dyDescent="0.25">
      <c r="B508" t="s">
        <v>755</v>
      </c>
      <c r="C508" s="10"/>
      <c r="D508" s="10"/>
    </row>
    <row r="509" spans="2:4" x14ac:dyDescent="0.25">
      <c r="B509" t="s">
        <v>672</v>
      </c>
      <c r="C509" s="10"/>
      <c r="D509" s="10"/>
    </row>
    <row r="510" spans="2:4" x14ac:dyDescent="0.25">
      <c r="B510" t="s">
        <v>716</v>
      </c>
      <c r="C510" s="10"/>
      <c r="D510" s="10"/>
    </row>
    <row r="511" spans="2:4" x14ac:dyDescent="0.25">
      <c r="B511" t="s">
        <v>657</v>
      </c>
      <c r="C511" s="10"/>
      <c r="D511" s="10"/>
    </row>
    <row r="512" spans="2:4" x14ac:dyDescent="0.25">
      <c r="B512" t="s">
        <v>714</v>
      </c>
      <c r="C512" s="10"/>
      <c r="D512" s="10"/>
    </row>
    <row r="513" spans="2:4" x14ac:dyDescent="0.25">
      <c r="B513" t="s">
        <v>722</v>
      </c>
      <c r="C513" s="10"/>
      <c r="D513" s="10"/>
    </row>
    <row r="514" spans="2:4" x14ac:dyDescent="0.25">
      <c r="B514" t="s">
        <v>723</v>
      </c>
      <c r="C514" s="10"/>
      <c r="D514" s="10"/>
    </row>
    <row r="515" spans="2:4" x14ac:dyDescent="0.25">
      <c r="B515" t="s">
        <v>724</v>
      </c>
      <c r="C515" s="10"/>
      <c r="D515" s="10"/>
    </row>
    <row r="516" spans="2:4" x14ac:dyDescent="0.25">
      <c r="B516" t="s">
        <v>725</v>
      </c>
      <c r="C516" s="10"/>
      <c r="D516" s="10"/>
    </row>
    <row r="517" spans="2:4" x14ac:dyDescent="0.25">
      <c r="B517" t="s">
        <v>726</v>
      </c>
      <c r="C517" s="10"/>
      <c r="D517" s="10"/>
    </row>
    <row r="518" spans="2:4" x14ac:dyDescent="0.25">
      <c r="B518" t="s">
        <v>727</v>
      </c>
      <c r="C518" s="10"/>
      <c r="D518" s="10"/>
    </row>
    <row r="519" spans="2:4" x14ac:dyDescent="0.25">
      <c r="B519" t="s">
        <v>728</v>
      </c>
      <c r="C519" s="10"/>
      <c r="D519" s="10"/>
    </row>
    <row r="520" spans="2:4" x14ac:dyDescent="0.25">
      <c r="B520" t="s">
        <v>692</v>
      </c>
      <c r="C520" s="10"/>
      <c r="D520" s="10"/>
    </row>
    <row r="521" spans="2:4" x14ac:dyDescent="0.25">
      <c r="B521" t="s">
        <v>730</v>
      </c>
      <c r="C521" s="10"/>
      <c r="D521" s="10"/>
    </row>
    <row r="522" spans="2:4" x14ac:dyDescent="0.25">
      <c r="B522" t="s">
        <v>691</v>
      </c>
      <c r="C522" s="10"/>
      <c r="D522" s="10"/>
    </row>
    <row r="523" spans="2:4" x14ac:dyDescent="0.25">
      <c r="B523" t="s">
        <v>732</v>
      </c>
      <c r="C523" s="10"/>
      <c r="D523" s="10"/>
    </row>
    <row r="524" spans="2:4" x14ac:dyDescent="0.25">
      <c r="B524" t="s">
        <v>733</v>
      </c>
      <c r="C524" s="10"/>
      <c r="D524" s="10"/>
    </row>
    <row r="525" spans="2:4" x14ac:dyDescent="0.25">
      <c r="B525" t="s">
        <v>734</v>
      </c>
      <c r="C525" s="10"/>
      <c r="D525" s="10"/>
    </row>
    <row r="526" spans="2:4" x14ac:dyDescent="0.25">
      <c r="B526" t="s">
        <v>742</v>
      </c>
      <c r="C526" s="10"/>
      <c r="D526" s="10"/>
    </row>
    <row r="527" spans="2:4" x14ac:dyDescent="0.25">
      <c r="B527" t="s">
        <v>744</v>
      </c>
      <c r="C527" s="10"/>
      <c r="D527" s="10"/>
    </row>
    <row r="528" spans="2:4" x14ac:dyDescent="0.25">
      <c r="B528" t="s">
        <v>2351</v>
      </c>
      <c r="C528" s="10"/>
      <c r="D528" s="10"/>
    </row>
    <row r="529" spans="2:4" x14ac:dyDescent="0.25">
      <c r="B529" t="s">
        <v>1794</v>
      </c>
      <c r="C529" s="10"/>
      <c r="D529" s="10"/>
    </row>
    <row r="530" spans="2:4" x14ac:dyDescent="0.25">
      <c r="B530" t="s">
        <v>2611</v>
      </c>
      <c r="C530" s="10"/>
      <c r="D530" s="10"/>
    </row>
    <row r="531" spans="2:4" x14ac:dyDescent="0.25">
      <c r="B531" t="s">
        <v>1965</v>
      </c>
      <c r="C531" s="10"/>
      <c r="D531" s="10"/>
    </row>
    <row r="532" spans="2:4" x14ac:dyDescent="0.25">
      <c r="B532" t="s">
        <v>687</v>
      </c>
      <c r="C532" s="10"/>
      <c r="D532" s="10"/>
    </row>
    <row r="533" spans="2:4" x14ac:dyDescent="0.25">
      <c r="B533" t="s">
        <v>688</v>
      </c>
      <c r="C533" s="10"/>
      <c r="D533" s="10"/>
    </row>
    <row r="534" spans="2:4" x14ac:dyDescent="0.25">
      <c r="B534" t="s">
        <v>689</v>
      </c>
      <c r="C534" s="10"/>
      <c r="D534" s="10"/>
    </row>
    <row r="535" spans="2:4" x14ac:dyDescent="0.25">
      <c r="C535" s="10"/>
      <c r="D535" s="10"/>
    </row>
    <row r="536" spans="2:4" x14ac:dyDescent="0.25">
      <c r="B536" t="s">
        <v>729</v>
      </c>
      <c r="C536" s="10"/>
      <c r="D536" s="10"/>
    </row>
    <row r="537" spans="2:4" x14ac:dyDescent="0.25">
      <c r="B537" t="s">
        <v>583</v>
      </c>
      <c r="C537" s="10"/>
      <c r="D537" s="10"/>
    </row>
    <row r="538" spans="2:4" x14ac:dyDescent="0.25">
      <c r="C538" s="10"/>
      <c r="D538" s="10"/>
    </row>
    <row r="539" spans="2:4" x14ac:dyDescent="0.25">
      <c r="B539" t="s">
        <v>589</v>
      </c>
      <c r="C539" s="10"/>
      <c r="D539" s="10"/>
    </row>
    <row r="540" spans="2:4" x14ac:dyDescent="0.25">
      <c r="B540" t="s">
        <v>571</v>
      </c>
      <c r="C540" s="10"/>
      <c r="D540" s="10"/>
    </row>
    <row r="541" spans="2:4" x14ac:dyDescent="0.25">
      <c r="B541" t="s">
        <v>594</v>
      </c>
      <c r="C541" s="10"/>
      <c r="D541" s="10"/>
    </row>
    <row r="542" spans="2:4" x14ac:dyDescent="0.25">
      <c r="B542" t="s">
        <v>593</v>
      </c>
      <c r="C542" s="10"/>
      <c r="D542" s="10"/>
    </row>
    <row r="543" spans="2:4" x14ac:dyDescent="0.25">
      <c r="B543" t="s">
        <v>592</v>
      </c>
      <c r="C543" s="10"/>
      <c r="D543" s="10"/>
    </row>
    <row r="544" spans="2:4" x14ac:dyDescent="0.25">
      <c r="B544" t="s">
        <v>591</v>
      </c>
      <c r="C544" s="10"/>
      <c r="D544" s="10"/>
    </row>
    <row r="545" spans="2:4" x14ac:dyDescent="0.25">
      <c r="B545" t="s">
        <v>590</v>
      </c>
      <c r="C545" s="10"/>
      <c r="D545" s="10"/>
    </row>
    <row r="546" spans="2:4" x14ac:dyDescent="0.25">
      <c r="B546" t="s">
        <v>581</v>
      </c>
      <c r="C546" s="10"/>
      <c r="D546" s="10"/>
    </row>
    <row r="547" spans="2:4" x14ac:dyDescent="0.25">
      <c r="B547" t="s">
        <v>588</v>
      </c>
      <c r="C547" s="10"/>
      <c r="D547" s="10"/>
    </row>
    <row r="548" spans="2:4" x14ac:dyDescent="0.25">
      <c r="B548" t="s">
        <v>595</v>
      </c>
      <c r="C548" s="10"/>
      <c r="D548" s="10"/>
    </row>
    <row r="549" spans="2:4" x14ac:dyDescent="0.25">
      <c r="B549" t="s">
        <v>586</v>
      </c>
      <c r="C549" s="10"/>
      <c r="D549" s="10"/>
    </row>
    <row r="550" spans="2:4" x14ac:dyDescent="0.25">
      <c r="C550" s="10"/>
      <c r="D550" s="10"/>
    </row>
    <row r="551" spans="2:4" x14ac:dyDescent="0.25">
      <c r="B551" t="s">
        <v>584</v>
      </c>
      <c r="C551" s="10"/>
      <c r="D551" s="10"/>
    </row>
    <row r="552" spans="2:4" x14ac:dyDescent="0.25">
      <c r="C552" s="10"/>
      <c r="D552" s="10"/>
    </row>
    <row r="553" spans="2:4" x14ac:dyDescent="0.25">
      <c r="B553" t="s">
        <v>558</v>
      </c>
      <c r="C553" s="10"/>
      <c r="D553" s="10"/>
    </row>
    <row r="554" spans="2:4" x14ac:dyDescent="0.25">
      <c r="C554" s="10"/>
      <c r="D554" s="10"/>
    </row>
    <row r="555" spans="2:4" x14ac:dyDescent="0.25">
      <c r="B555" t="s">
        <v>580</v>
      </c>
      <c r="C555" s="10"/>
      <c r="D555" s="10"/>
    </row>
    <row r="556" spans="2:4" x14ac:dyDescent="0.25">
      <c r="B556" t="s">
        <v>555</v>
      </c>
      <c r="C556" s="10"/>
      <c r="D556" s="10"/>
    </row>
    <row r="557" spans="2:4" x14ac:dyDescent="0.25">
      <c r="B557" t="s">
        <v>556</v>
      </c>
      <c r="C557" s="10"/>
      <c r="D557" s="10"/>
    </row>
    <row r="558" spans="2:4" x14ac:dyDescent="0.25">
      <c r="C558" s="10"/>
      <c r="D558" s="10"/>
    </row>
    <row r="559" spans="2:4" x14ac:dyDescent="0.25">
      <c r="C559" s="10"/>
      <c r="D559" s="10"/>
    </row>
    <row r="560" spans="2:4" x14ac:dyDescent="0.25">
      <c r="C560" s="10"/>
      <c r="D560" s="10"/>
    </row>
    <row r="561" spans="2:4" x14ac:dyDescent="0.25">
      <c r="C561" s="10"/>
      <c r="D561" s="10"/>
    </row>
    <row r="562" spans="2:4" x14ac:dyDescent="0.25">
      <c r="C562" s="10"/>
      <c r="D562" s="10"/>
    </row>
    <row r="563" spans="2:4" x14ac:dyDescent="0.25">
      <c r="C563" s="10"/>
      <c r="D563" s="10"/>
    </row>
    <row r="564" spans="2:4" x14ac:dyDescent="0.25">
      <c r="C564" s="10"/>
      <c r="D564" s="10"/>
    </row>
    <row r="565" spans="2:4" x14ac:dyDescent="0.25">
      <c r="C565" s="10"/>
      <c r="D565" s="10"/>
    </row>
    <row r="566" spans="2:4" x14ac:dyDescent="0.25">
      <c r="B566" t="s">
        <v>585</v>
      </c>
      <c r="C566" s="10"/>
      <c r="D566" s="10"/>
    </row>
    <row r="567" spans="2:4" x14ac:dyDescent="0.25">
      <c r="C567" s="10"/>
      <c r="D567" s="10"/>
    </row>
    <row r="568" spans="2:4" x14ac:dyDescent="0.25">
      <c r="B568" t="s">
        <v>675</v>
      </c>
      <c r="C568" s="10"/>
      <c r="D568" s="10"/>
    </row>
    <row r="569" spans="2:4" x14ac:dyDescent="0.25">
      <c r="C569" s="10"/>
      <c r="D569" s="10"/>
    </row>
    <row r="570" spans="2:4" x14ac:dyDescent="0.25">
      <c r="C570" s="10"/>
      <c r="D570" s="10"/>
    </row>
    <row r="571" spans="2:4" x14ac:dyDescent="0.25">
      <c r="C571" s="10"/>
      <c r="D571" s="10"/>
    </row>
    <row r="572" spans="2:4" x14ac:dyDescent="0.25">
      <c r="C572" s="10"/>
      <c r="D572" s="10"/>
    </row>
    <row r="573" spans="2:4" x14ac:dyDescent="0.25">
      <c r="C573" s="10"/>
      <c r="D573" s="10"/>
    </row>
    <row r="574" spans="2:4" x14ac:dyDescent="0.25">
      <c r="C574" s="10"/>
      <c r="D574" s="10"/>
    </row>
    <row r="575" spans="2:4" x14ac:dyDescent="0.25">
      <c r="C575" s="10"/>
      <c r="D575" s="10"/>
    </row>
    <row r="576" spans="2:4" x14ac:dyDescent="0.25">
      <c r="C576" s="10"/>
      <c r="D576" s="10"/>
    </row>
    <row r="577" spans="2:4" x14ac:dyDescent="0.25">
      <c r="C577" s="10"/>
      <c r="D577" s="10"/>
    </row>
    <row r="578" spans="2:4" x14ac:dyDescent="0.25">
      <c r="C578" s="10"/>
      <c r="D578" s="10"/>
    </row>
    <row r="579" spans="2:4" x14ac:dyDescent="0.25">
      <c r="C579" s="10"/>
      <c r="D579" s="10"/>
    </row>
    <row r="580" spans="2:4" x14ac:dyDescent="0.25">
      <c r="B580" t="s">
        <v>587</v>
      </c>
      <c r="C580" s="10"/>
      <c r="D580" s="10"/>
    </row>
    <row r="581" spans="2:4" x14ac:dyDescent="0.25">
      <c r="C581" s="10"/>
      <c r="D581" s="10"/>
    </row>
    <row r="582" spans="2:4" x14ac:dyDescent="0.25">
      <c r="C582" s="10"/>
      <c r="D582" s="10"/>
    </row>
    <row r="583" spans="2:4" x14ac:dyDescent="0.25">
      <c r="C583" s="10"/>
      <c r="D583" s="10"/>
    </row>
    <row r="584" spans="2:4" x14ac:dyDescent="0.25">
      <c r="C584" s="10"/>
      <c r="D584" s="10"/>
    </row>
    <row r="585" spans="2:4" x14ac:dyDescent="0.25">
      <c r="C585" s="10"/>
      <c r="D585" s="10"/>
    </row>
    <row r="586" spans="2:4" x14ac:dyDescent="0.25">
      <c r="B586" t="s">
        <v>572</v>
      </c>
      <c r="C586" s="10"/>
      <c r="D586" s="10"/>
    </row>
    <row r="587" spans="2:4" x14ac:dyDescent="0.25">
      <c r="B587" t="s">
        <v>573</v>
      </c>
      <c r="C587" s="10"/>
      <c r="D587" s="10"/>
    </row>
    <row r="588" spans="2:4" x14ac:dyDescent="0.25">
      <c r="B588" t="s">
        <v>574</v>
      </c>
      <c r="C588" s="10"/>
      <c r="D588" s="10"/>
    </row>
    <row r="589" spans="2:4" x14ac:dyDescent="0.25">
      <c r="B589" t="s">
        <v>575</v>
      </c>
      <c r="C589" s="10">
        <v>42461.689097222225</v>
      </c>
      <c r="D589" s="10">
        <v>42587.689097222225</v>
      </c>
    </row>
    <row r="590" spans="2:4" x14ac:dyDescent="0.25">
      <c r="B590" t="s">
        <v>576</v>
      </c>
      <c r="C590" s="10"/>
      <c r="D590" s="10"/>
    </row>
    <row r="591" spans="2:4" x14ac:dyDescent="0.25">
      <c r="B591" t="s">
        <v>577</v>
      </c>
      <c r="C591" s="10"/>
      <c r="D591" s="10"/>
    </row>
    <row r="592" spans="2:4" x14ac:dyDescent="0.25">
      <c r="B592" t="s">
        <v>578</v>
      </c>
      <c r="C592" s="10"/>
      <c r="D592" s="10"/>
    </row>
    <row r="593" spans="2:4" x14ac:dyDescent="0.25">
      <c r="C593" s="10"/>
      <c r="D593" s="10"/>
    </row>
    <row r="594" spans="2:4" x14ac:dyDescent="0.25">
      <c r="B594" t="s">
        <v>579</v>
      </c>
      <c r="C594" s="10"/>
      <c r="D594" s="10"/>
    </row>
    <row r="595" spans="2:4" x14ac:dyDescent="0.25">
      <c r="C595" s="10"/>
      <c r="D595" s="10"/>
    </row>
    <row r="596" spans="2:4" x14ac:dyDescent="0.25">
      <c r="C596" s="10"/>
      <c r="D596" s="10"/>
    </row>
    <row r="597" spans="2:4" x14ac:dyDescent="0.25">
      <c r="B597" t="s">
        <v>2340</v>
      </c>
      <c r="C597" s="10"/>
      <c r="D597" s="10"/>
    </row>
    <row r="598" spans="2:4" x14ac:dyDescent="0.25">
      <c r="B598" t="s">
        <v>2374</v>
      </c>
      <c r="C598" s="10"/>
      <c r="D598" s="10"/>
    </row>
    <row r="599" spans="2:4" x14ac:dyDescent="0.25">
      <c r="B599" t="s">
        <v>2381</v>
      </c>
      <c r="C599" s="10"/>
      <c r="D599" s="10"/>
    </row>
    <row r="600" spans="2:4" x14ac:dyDescent="0.25">
      <c r="B600" t="s">
        <v>2389</v>
      </c>
      <c r="C600" s="10"/>
      <c r="D600" s="10"/>
    </row>
    <row r="601" spans="2:4" x14ac:dyDescent="0.25">
      <c r="B601" t="s">
        <v>2379</v>
      </c>
      <c r="C601" s="10"/>
      <c r="D601" s="10"/>
    </row>
    <row r="602" spans="2:4" x14ac:dyDescent="0.25">
      <c r="B602" t="s">
        <v>2378</v>
      </c>
      <c r="C602" s="10"/>
      <c r="D602" s="10"/>
    </row>
    <row r="603" spans="2:4" x14ac:dyDescent="0.25">
      <c r="B603" t="s">
        <v>2377</v>
      </c>
      <c r="C603" s="10"/>
      <c r="D603" s="10"/>
    </row>
    <row r="604" spans="2:4" x14ac:dyDescent="0.25">
      <c r="B604" t="s">
        <v>2376</v>
      </c>
      <c r="C604" s="10"/>
      <c r="D604" s="10"/>
    </row>
    <row r="605" spans="2:4" x14ac:dyDescent="0.25">
      <c r="B605" t="s">
        <v>2375</v>
      </c>
      <c r="C605" s="10"/>
      <c r="D605" s="10"/>
    </row>
    <row r="606" spans="2:4" x14ac:dyDescent="0.25">
      <c r="B606" t="s">
        <v>2357</v>
      </c>
      <c r="C606" s="10"/>
      <c r="D606" s="10"/>
    </row>
    <row r="607" spans="2:4" x14ac:dyDescent="0.25">
      <c r="B607" t="s">
        <v>2349</v>
      </c>
      <c r="C607" s="10"/>
      <c r="D607" s="10"/>
    </row>
    <row r="608" spans="2:4" x14ac:dyDescent="0.25">
      <c r="B608" t="s">
        <v>2373</v>
      </c>
      <c r="C608" s="10"/>
      <c r="D608" s="10"/>
    </row>
    <row r="609" spans="2:4" x14ac:dyDescent="0.25">
      <c r="B609" t="s">
        <v>2337</v>
      </c>
      <c r="C609" s="10"/>
      <c r="D609" s="10"/>
    </row>
    <row r="610" spans="2:4" x14ac:dyDescent="0.25">
      <c r="B610" t="s">
        <v>673</v>
      </c>
      <c r="C610" s="10"/>
      <c r="D610" s="10"/>
    </row>
    <row r="611" spans="2:4" x14ac:dyDescent="0.25">
      <c r="B611" t="s">
        <v>2339</v>
      </c>
      <c r="C611" s="10"/>
      <c r="D611" s="10"/>
    </row>
    <row r="612" spans="2:4" x14ac:dyDescent="0.25">
      <c r="B612" t="s">
        <v>2385</v>
      </c>
      <c r="C612" s="10"/>
      <c r="D612" s="10"/>
    </row>
    <row r="613" spans="2:4" x14ac:dyDescent="0.25">
      <c r="B613" t="s">
        <v>2341</v>
      </c>
      <c r="C613" s="10"/>
      <c r="D613" s="10"/>
    </row>
    <row r="614" spans="2:4" x14ac:dyDescent="0.25">
      <c r="B614" t="s">
        <v>2342</v>
      </c>
      <c r="C614" s="10"/>
      <c r="D614" s="10"/>
    </row>
    <row r="615" spans="2:4" x14ac:dyDescent="0.25">
      <c r="B615" t="s">
        <v>2343</v>
      </c>
      <c r="C615" s="10"/>
      <c r="D615" s="10"/>
    </row>
    <row r="616" spans="2:4" x14ac:dyDescent="0.25">
      <c r="B616" t="s">
        <v>706</v>
      </c>
      <c r="C616" s="10"/>
      <c r="D616" s="10"/>
    </row>
    <row r="617" spans="2:4" x14ac:dyDescent="0.25">
      <c r="B617" t="s">
        <v>708</v>
      </c>
      <c r="C617" s="10"/>
      <c r="D617" s="10"/>
    </row>
    <row r="618" spans="2:4" x14ac:dyDescent="0.25">
      <c r="B618" t="s">
        <v>686</v>
      </c>
      <c r="C618" s="10"/>
      <c r="D618" s="10"/>
    </row>
    <row r="619" spans="2:4" x14ac:dyDescent="0.25">
      <c r="B619" t="s">
        <v>713</v>
      </c>
      <c r="C619" s="10"/>
      <c r="D619" s="10"/>
    </row>
    <row r="620" spans="2:4" x14ac:dyDescent="0.25">
      <c r="B620" t="s">
        <v>721</v>
      </c>
      <c r="C620" s="10"/>
      <c r="D620" s="10"/>
    </row>
    <row r="621" spans="2:4" x14ac:dyDescent="0.25">
      <c r="B621" t="s">
        <v>749</v>
      </c>
      <c r="C621" s="10"/>
      <c r="D621" s="10"/>
    </row>
    <row r="622" spans="2:4" x14ac:dyDescent="0.25">
      <c r="B622" t="s">
        <v>748</v>
      </c>
      <c r="C622" s="10"/>
      <c r="D622" s="10"/>
    </row>
    <row r="623" spans="2:4" x14ac:dyDescent="0.25">
      <c r="B623" t="s">
        <v>747</v>
      </c>
      <c r="C623" s="10"/>
      <c r="D623" s="10"/>
    </row>
    <row r="624" spans="2:4" x14ac:dyDescent="0.25">
      <c r="B624" t="s">
        <v>746</v>
      </c>
      <c r="C624" s="10"/>
      <c r="D624" s="10"/>
    </row>
    <row r="625" spans="2:4" x14ac:dyDescent="0.25">
      <c r="B625" t="s">
        <v>2338</v>
      </c>
      <c r="C625" s="10"/>
      <c r="D625" s="10"/>
    </row>
    <row r="626" spans="2:4" x14ac:dyDescent="0.25">
      <c r="B626" t="s">
        <v>2365</v>
      </c>
      <c r="C626" s="10"/>
      <c r="D626" s="10"/>
    </row>
    <row r="627" spans="2:4" x14ac:dyDescent="0.25">
      <c r="B627" t="s">
        <v>1420</v>
      </c>
      <c r="C627" s="10">
        <v>41299</v>
      </c>
      <c r="D627" s="10">
        <v>41411</v>
      </c>
    </row>
    <row r="628" spans="2:4" x14ac:dyDescent="0.25">
      <c r="B628" t="s">
        <v>2306</v>
      </c>
      <c r="C628" s="10"/>
      <c r="D628" s="10"/>
    </row>
    <row r="629" spans="2:4" x14ac:dyDescent="0.25">
      <c r="B629" t="s">
        <v>2296</v>
      </c>
      <c r="C629" s="10"/>
      <c r="D629" s="10"/>
    </row>
    <row r="630" spans="2:4" x14ac:dyDescent="0.25">
      <c r="B630" t="s">
        <v>2295</v>
      </c>
      <c r="C630" s="10"/>
      <c r="D630" s="10"/>
    </row>
    <row r="631" spans="2:4" x14ac:dyDescent="0.25">
      <c r="B631" t="s">
        <v>2294</v>
      </c>
      <c r="C631" s="10"/>
      <c r="D631" s="10"/>
    </row>
    <row r="632" spans="2:4" x14ac:dyDescent="0.25">
      <c r="B632" t="s">
        <v>2293</v>
      </c>
      <c r="C632" s="10"/>
      <c r="D632" s="10"/>
    </row>
    <row r="633" spans="2:4" x14ac:dyDescent="0.25">
      <c r="B633" t="s">
        <v>2336</v>
      </c>
      <c r="C633" s="10"/>
      <c r="D633" s="10"/>
    </row>
    <row r="634" spans="2:4" x14ac:dyDescent="0.25">
      <c r="B634" t="s">
        <v>2282</v>
      </c>
      <c r="C634" s="10"/>
      <c r="D634" s="10"/>
    </row>
    <row r="635" spans="2:4" x14ac:dyDescent="0.25">
      <c r="B635" t="s">
        <v>2334</v>
      </c>
      <c r="C635" s="10"/>
      <c r="D635" s="10"/>
    </row>
    <row r="636" spans="2:4" x14ac:dyDescent="0.25">
      <c r="B636" t="s">
        <v>2360</v>
      </c>
      <c r="C636" s="10"/>
      <c r="D636" s="10"/>
    </row>
    <row r="637" spans="2:4" x14ac:dyDescent="0.25">
      <c r="B637" t="s">
        <v>2361</v>
      </c>
      <c r="C637" s="10"/>
      <c r="D637" s="10"/>
    </row>
    <row r="638" spans="2:4" x14ac:dyDescent="0.25">
      <c r="B638" t="s">
        <v>2362</v>
      </c>
      <c r="C638" s="10"/>
      <c r="D638" s="10"/>
    </row>
    <row r="639" spans="2:4" x14ac:dyDescent="0.25">
      <c r="B639" t="s">
        <v>2383</v>
      </c>
      <c r="C639" s="10"/>
      <c r="D639" s="10"/>
    </row>
    <row r="640" spans="2:4" x14ac:dyDescent="0.25">
      <c r="B640" t="s">
        <v>2364</v>
      </c>
      <c r="C640" s="10"/>
      <c r="D640" s="10"/>
    </row>
    <row r="641" spans="2:4" x14ac:dyDescent="0.25">
      <c r="B641" t="s">
        <v>2384</v>
      </c>
      <c r="C641" s="10"/>
      <c r="D641" s="10"/>
    </row>
    <row r="642" spans="2:4" x14ac:dyDescent="0.25">
      <c r="B642" t="s">
        <v>2366</v>
      </c>
      <c r="C642" s="10"/>
      <c r="D642" s="10"/>
    </row>
    <row r="643" spans="2:4" x14ac:dyDescent="0.25">
      <c r="B643" t="s">
        <v>2367</v>
      </c>
      <c r="C643" s="10"/>
      <c r="D643" s="10"/>
    </row>
    <row r="644" spans="2:4" x14ac:dyDescent="0.25">
      <c r="B644" t="s">
        <v>2368</v>
      </c>
      <c r="C644" s="10"/>
      <c r="D644" s="10"/>
    </row>
    <row r="645" spans="2:4" x14ac:dyDescent="0.25">
      <c r="B645" t="s">
        <v>2369</v>
      </c>
      <c r="C645" s="10"/>
      <c r="D645" s="10"/>
    </row>
    <row r="646" spans="2:4" x14ac:dyDescent="0.25">
      <c r="B646" t="s">
        <v>2370</v>
      </c>
      <c r="C646" s="10"/>
      <c r="D646" s="10"/>
    </row>
    <row r="647" spans="2:4" x14ac:dyDescent="0.25">
      <c r="B647" t="s">
        <v>2371</v>
      </c>
      <c r="C647" s="10"/>
      <c r="D647" s="10"/>
    </row>
    <row r="648" spans="2:4" x14ac:dyDescent="0.25">
      <c r="B648" t="s">
        <v>2372</v>
      </c>
      <c r="C648" s="10"/>
      <c r="D648" s="10"/>
    </row>
    <row r="649" spans="2:4" x14ac:dyDescent="0.25">
      <c r="B649" t="s">
        <v>2380</v>
      </c>
      <c r="C649" s="10"/>
      <c r="D649" s="10"/>
    </row>
    <row r="650" spans="2:4" x14ac:dyDescent="0.25">
      <c r="B650" t="s">
        <v>2382</v>
      </c>
      <c r="C650" s="10"/>
      <c r="D650" s="10"/>
    </row>
    <row r="651" spans="2:4" x14ac:dyDescent="0.25">
      <c r="B651" t="s">
        <v>2359</v>
      </c>
      <c r="C651" s="10"/>
      <c r="D651" s="10"/>
    </row>
    <row r="652" spans="2:4" x14ac:dyDescent="0.25">
      <c r="B652" t="s">
        <v>2387</v>
      </c>
      <c r="C652" s="10"/>
      <c r="D652" s="10"/>
    </row>
    <row r="653" spans="2:4" x14ac:dyDescent="0.25">
      <c r="B653" t="s">
        <v>2386</v>
      </c>
      <c r="C653" s="10"/>
      <c r="D653" s="10"/>
    </row>
    <row r="654" spans="2:4" x14ac:dyDescent="0.25">
      <c r="B654" t="s">
        <v>743</v>
      </c>
      <c r="C654" s="10"/>
      <c r="D654" s="10"/>
    </row>
    <row r="655" spans="2:4" x14ac:dyDescent="0.25">
      <c r="B655" t="s">
        <v>2363</v>
      </c>
      <c r="C655" s="10"/>
      <c r="D655" s="10"/>
    </row>
    <row r="656" spans="2:4" x14ac:dyDescent="0.25">
      <c r="B656" t="s">
        <v>667</v>
      </c>
      <c r="C656" s="10"/>
      <c r="D656" s="10"/>
    </row>
    <row r="657" spans="2:4" x14ac:dyDescent="0.25">
      <c r="B657" t="s">
        <v>745</v>
      </c>
      <c r="C657" s="10"/>
      <c r="D657" s="10"/>
    </row>
    <row r="658" spans="2:4" x14ac:dyDescent="0.25">
      <c r="B658" t="s">
        <v>701</v>
      </c>
      <c r="C658" s="10"/>
      <c r="D658" s="10"/>
    </row>
    <row r="659" spans="2:4" x14ac:dyDescent="0.25">
      <c r="B659" t="s">
        <v>684</v>
      </c>
      <c r="C659" s="10"/>
      <c r="D659" s="10"/>
    </row>
    <row r="660" spans="2:4" x14ac:dyDescent="0.25">
      <c r="B660" t="s">
        <v>670</v>
      </c>
      <c r="C660" s="10"/>
      <c r="D660" s="10"/>
    </row>
    <row r="661" spans="2:4" x14ac:dyDescent="0.25">
      <c r="B661" t="s">
        <v>699</v>
      </c>
      <c r="C661" s="10"/>
      <c r="D661" s="10"/>
    </row>
    <row r="662" spans="2:4" x14ac:dyDescent="0.25">
      <c r="B662" t="s">
        <v>658</v>
      </c>
      <c r="C662" s="10"/>
      <c r="D662" s="10"/>
    </row>
    <row r="663" spans="2:4" x14ac:dyDescent="0.25">
      <c r="B663" t="s">
        <v>659</v>
      </c>
      <c r="C663" s="10"/>
      <c r="D663" s="10"/>
    </row>
    <row r="664" spans="2:4" x14ac:dyDescent="0.25">
      <c r="B664" t="s">
        <v>660</v>
      </c>
      <c r="C664" s="10"/>
      <c r="D664" s="10"/>
    </row>
    <row r="665" spans="2:4" x14ac:dyDescent="0.25">
      <c r="B665" t="s">
        <v>661</v>
      </c>
      <c r="C665" s="10"/>
      <c r="D665" s="10"/>
    </row>
    <row r="666" spans="2:4" x14ac:dyDescent="0.25">
      <c r="B666" t="s">
        <v>662</v>
      </c>
      <c r="C666" s="10"/>
      <c r="D666" s="10"/>
    </row>
    <row r="667" spans="2:4" x14ac:dyDescent="0.25">
      <c r="B667" t="s">
        <v>663</v>
      </c>
      <c r="C667" s="10"/>
      <c r="D667" s="10"/>
    </row>
    <row r="668" spans="2:4" x14ac:dyDescent="0.25">
      <c r="B668" t="s">
        <v>664</v>
      </c>
      <c r="C668" s="10"/>
      <c r="D668" s="10"/>
    </row>
    <row r="669" spans="2:4" x14ac:dyDescent="0.25">
      <c r="B669" t="s">
        <v>703</v>
      </c>
      <c r="C669" s="10"/>
      <c r="D669" s="10"/>
    </row>
    <row r="670" spans="2:4" x14ac:dyDescent="0.25">
      <c r="B670" t="s">
        <v>666</v>
      </c>
      <c r="C670" s="10"/>
      <c r="D670" s="10"/>
    </row>
    <row r="671" spans="2:4" x14ac:dyDescent="0.25">
      <c r="B671" t="s">
        <v>704</v>
      </c>
      <c r="C671" s="10"/>
      <c r="D671" s="10"/>
    </row>
    <row r="672" spans="2:4" x14ac:dyDescent="0.25">
      <c r="B672" t="s">
        <v>668</v>
      </c>
      <c r="C672" s="10"/>
      <c r="D672" s="10"/>
    </row>
    <row r="673" spans="2:4" x14ac:dyDescent="0.25">
      <c r="B673" t="s">
        <v>669</v>
      </c>
      <c r="C673" s="10"/>
      <c r="D673" s="10"/>
    </row>
    <row r="674" spans="2:4" x14ac:dyDescent="0.25">
      <c r="B674" t="s">
        <v>676</v>
      </c>
      <c r="C674" s="10"/>
      <c r="D674" s="10"/>
    </row>
    <row r="675" spans="2:4" x14ac:dyDescent="0.25">
      <c r="B675" t="s">
        <v>678</v>
      </c>
      <c r="C675" s="10"/>
      <c r="D675" s="10"/>
    </row>
    <row r="676" spans="2:4" x14ac:dyDescent="0.25">
      <c r="B676" t="s">
        <v>656</v>
      </c>
      <c r="C676" s="10"/>
      <c r="D676" s="10"/>
    </row>
    <row r="677" spans="2:4" x14ac:dyDescent="0.25">
      <c r="B677" t="s">
        <v>683</v>
      </c>
      <c r="C677" s="10"/>
      <c r="D677" s="10"/>
    </row>
    <row r="678" spans="2:4" x14ac:dyDescent="0.25">
      <c r="B678" t="s">
        <v>682</v>
      </c>
      <c r="C678" s="10"/>
      <c r="D678" s="10"/>
    </row>
    <row r="679" spans="2:4" x14ac:dyDescent="0.25">
      <c r="B679" t="s">
        <v>681</v>
      </c>
      <c r="C679" s="10"/>
      <c r="D679" s="10"/>
    </row>
    <row r="680" spans="2:4" x14ac:dyDescent="0.25">
      <c r="B680" t="s">
        <v>680</v>
      </c>
      <c r="C680" s="10"/>
      <c r="D680" s="10"/>
    </row>
    <row r="681" spans="2:4" x14ac:dyDescent="0.25">
      <c r="B681" t="s">
        <v>679</v>
      </c>
      <c r="C681" s="10"/>
      <c r="D681" s="10"/>
    </row>
    <row r="682" spans="2:4" x14ac:dyDescent="0.25">
      <c r="B682" t="s">
        <v>671</v>
      </c>
      <c r="C682" s="10"/>
      <c r="D682" s="10"/>
    </row>
    <row r="683" spans="2:4" x14ac:dyDescent="0.25">
      <c r="B683" t="s">
        <v>677</v>
      </c>
      <c r="C683" s="10"/>
      <c r="D683" s="10"/>
    </row>
    <row r="684" spans="2:4" x14ac:dyDescent="0.25">
      <c r="B684" t="s">
        <v>685</v>
      </c>
      <c r="C684" s="10"/>
      <c r="D684" s="10"/>
    </row>
    <row r="685" spans="2:4" x14ac:dyDescent="0.25">
      <c r="B685" t="s">
        <v>665</v>
      </c>
      <c r="C685" s="10"/>
      <c r="D685" s="10"/>
    </row>
    <row r="686" spans="2:4" x14ac:dyDescent="0.25">
      <c r="C686" s="10"/>
      <c r="D686" s="10"/>
    </row>
    <row r="687" spans="2:4" x14ac:dyDescent="0.25">
      <c r="C687" s="10"/>
      <c r="D687" s="10"/>
    </row>
    <row r="688" spans="2:4" x14ac:dyDescent="0.25">
      <c r="B688" t="s">
        <v>2344</v>
      </c>
      <c r="C688" s="10"/>
      <c r="D688" s="10"/>
    </row>
    <row r="689" spans="2:4" x14ac:dyDescent="0.25">
      <c r="B689" t="s">
        <v>2345</v>
      </c>
      <c r="C689" s="10"/>
      <c r="D689" s="10"/>
    </row>
    <row r="690" spans="2:4" x14ac:dyDescent="0.25">
      <c r="B690" t="s">
        <v>2346</v>
      </c>
      <c r="C690" s="10"/>
      <c r="D690" s="10"/>
    </row>
    <row r="691" spans="2:4" x14ac:dyDescent="0.25">
      <c r="B691" t="s">
        <v>2347</v>
      </c>
      <c r="C691" s="10"/>
      <c r="D691" s="10"/>
    </row>
    <row r="692" spans="2:4" x14ac:dyDescent="0.25">
      <c r="B692" t="s">
        <v>2348</v>
      </c>
      <c r="C692" s="10"/>
      <c r="D692" s="10"/>
    </row>
    <row r="693" spans="2:4" x14ac:dyDescent="0.25">
      <c r="B693" t="s">
        <v>2355</v>
      </c>
      <c r="C693" s="10"/>
      <c r="D693" s="10"/>
    </row>
    <row r="694" spans="2:4" x14ac:dyDescent="0.25">
      <c r="B694" t="s">
        <v>2356</v>
      </c>
      <c r="C694" s="10"/>
      <c r="D694" s="10"/>
    </row>
    <row r="695" spans="2:4" x14ac:dyDescent="0.25">
      <c r="C695" s="10"/>
      <c r="D695" s="10"/>
    </row>
    <row r="696" spans="2:4" x14ac:dyDescent="0.25">
      <c r="C696" s="10"/>
      <c r="D696" s="10"/>
    </row>
    <row r="697" spans="2:4" x14ac:dyDescent="0.25">
      <c r="C697" s="10"/>
      <c r="D697" s="10"/>
    </row>
    <row r="698" spans="2:4" x14ac:dyDescent="0.25">
      <c r="C698" s="10"/>
      <c r="D698" s="10"/>
    </row>
    <row r="699" spans="2:4" x14ac:dyDescent="0.25">
      <c r="B699" t="s">
        <v>702</v>
      </c>
      <c r="C699" s="10"/>
      <c r="D699" s="10"/>
    </row>
    <row r="700" spans="2:4" x14ac:dyDescent="0.25">
      <c r="C700" s="10"/>
      <c r="D700" s="10"/>
    </row>
    <row r="701" spans="2:4" x14ac:dyDescent="0.25">
      <c r="B701" t="s">
        <v>736</v>
      </c>
      <c r="C701" s="10"/>
      <c r="D701" s="10"/>
    </row>
    <row r="702" spans="2:4" x14ac:dyDescent="0.25">
      <c r="C702" s="10"/>
      <c r="D702" s="10"/>
    </row>
    <row r="703" spans="2:4" x14ac:dyDescent="0.25">
      <c r="B703" t="s">
        <v>2358</v>
      </c>
      <c r="C703" s="10"/>
      <c r="D703" s="10"/>
    </row>
    <row r="704" spans="2:4" x14ac:dyDescent="0.25">
      <c r="B704" t="s">
        <v>2354</v>
      </c>
      <c r="C704" s="10"/>
      <c r="D704" s="10"/>
    </row>
    <row r="705" spans="2:4" x14ac:dyDescent="0.25">
      <c r="B705" t="s">
        <v>2353</v>
      </c>
      <c r="C705" s="10"/>
      <c r="D705" s="10"/>
    </row>
    <row r="706" spans="2:4" x14ac:dyDescent="0.25">
      <c r="B706" t="s">
        <v>2352</v>
      </c>
      <c r="C706" s="10"/>
      <c r="D706" s="10"/>
    </row>
    <row r="707" spans="2:4" x14ac:dyDescent="0.25">
      <c r="B707" t="s">
        <v>712</v>
      </c>
      <c r="C707" s="10"/>
      <c r="D707" s="10"/>
    </row>
    <row r="708" spans="2:4" x14ac:dyDescent="0.25">
      <c r="B708" t="s">
        <v>711</v>
      </c>
      <c r="C708" s="10"/>
      <c r="D708" s="10"/>
    </row>
    <row r="709" spans="2:4" x14ac:dyDescent="0.25">
      <c r="B709" t="s">
        <v>710</v>
      </c>
      <c r="C709" s="10"/>
      <c r="D709" s="10"/>
    </row>
    <row r="710" spans="2:4" x14ac:dyDescent="0.25">
      <c r="B710" t="s">
        <v>709</v>
      </c>
      <c r="C710" s="10"/>
      <c r="D710" s="10"/>
    </row>
    <row r="711" spans="2:4" x14ac:dyDescent="0.25">
      <c r="B711" t="s">
        <v>700</v>
      </c>
      <c r="C711" s="10"/>
      <c r="D711" s="10"/>
    </row>
    <row r="712" spans="2:4" x14ac:dyDescent="0.25">
      <c r="B712" t="s">
        <v>707</v>
      </c>
      <c r="C712" s="10"/>
      <c r="D712" s="10"/>
    </row>
    <row r="713" spans="2:4" x14ac:dyDescent="0.25">
      <c r="B713" t="s">
        <v>715</v>
      </c>
      <c r="C713" s="10"/>
      <c r="D713" s="10"/>
    </row>
    <row r="714" spans="2:4" x14ac:dyDescent="0.25">
      <c r="B714" t="s">
        <v>705</v>
      </c>
      <c r="C714" s="10"/>
      <c r="D714" s="10"/>
    </row>
    <row r="715" spans="2:4" x14ac:dyDescent="0.25">
      <c r="C715" s="10"/>
      <c r="D715" s="10"/>
    </row>
    <row r="716" spans="2:4" x14ac:dyDescent="0.25">
      <c r="B716" t="s">
        <v>970</v>
      </c>
      <c r="C716" s="10"/>
      <c r="D716" s="10"/>
    </row>
    <row r="717" spans="2:4" x14ac:dyDescent="0.25">
      <c r="B717" t="s">
        <v>957</v>
      </c>
      <c r="C717" s="10"/>
      <c r="D717" s="10"/>
    </row>
    <row r="718" spans="2:4" x14ac:dyDescent="0.25">
      <c r="B718" t="s">
        <v>958</v>
      </c>
      <c r="C718" s="10"/>
      <c r="D718" s="10"/>
    </row>
    <row r="719" spans="2:4" x14ac:dyDescent="0.25">
      <c r="B719" t="s">
        <v>959</v>
      </c>
      <c r="C719" s="10"/>
      <c r="D719" s="10"/>
    </row>
    <row r="720" spans="2:4" x14ac:dyDescent="0.25">
      <c r="B720" t="s">
        <v>960</v>
      </c>
      <c r="C720" s="10"/>
      <c r="D720" s="10"/>
    </row>
    <row r="721" spans="2:4" x14ac:dyDescent="0.25">
      <c r="B721" t="s">
        <v>961</v>
      </c>
      <c r="C721" s="10"/>
      <c r="D721" s="10"/>
    </row>
    <row r="722" spans="2:4" x14ac:dyDescent="0.25">
      <c r="B722" t="s">
        <v>969</v>
      </c>
      <c r="C722" s="10"/>
      <c r="D722" s="10"/>
    </row>
    <row r="723" spans="2:4" x14ac:dyDescent="0.25">
      <c r="B723" t="s">
        <v>971</v>
      </c>
      <c r="C723" s="10"/>
      <c r="D723" s="10"/>
    </row>
    <row r="724" spans="2:4" x14ac:dyDescent="0.25">
      <c r="B724" t="s">
        <v>948</v>
      </c>
      <c r="C724" s="10"/>
      <c r="D724" s="10"/>
    </row>
    <row r="725" spans="2:4" x14ac:dyDescent="0.25">
      <c r="B725" t="s">
        <v>976</v>
      </c>
      <c r="C725" s="10"/>
      <c r="D725" s="10"/>
    </row>
    <row r="726" spans="2:4" x14ac:dyDescent="0.25">
      <c r="B726" t="s">
        <v>975</v>
      </c>
      <c r="C726" s="10"/>
      <c r="D726" s="10"/>
    </row>
    <row r="727" spans="2:4" x14ac:dyDescent="0.25">
      <c r="B727" t="s">
        <v>974</v>
      </c>
      <c r="C727" s="10"/>
      <c r="D727" s="10"/>
    </row>
    <row r="728" spans="2:4" x14ac:dyDescent="0.25">
      <c r="B728" t="s">
        <v>973</v>
      </c>
      <c r="C728" s="10"/>
      <c r="D728" s="10"/>
    </row>
    <row r="729" spans="2:4" x14ac:dyDescent="0.25">
      <c r="C729" s="10"/>
      <c r="D729" s="10"/>
    </row>
    <row r="730" spans="2:4" x14ac:dyDescent="0.25">
      <c r="B730" t="s">
        <v>963</v>
      </c>
      <c r="C730" s="10"/>
      <c r="D730" s="10"/>
    </row>
    <row r="731" spans="2:4" x14ac:dyDescent="0.25">
      <c r="B731" t="s">
        <v>954</v>
      </c>
      <c r="C731" s="10"/>
      <c r="D731" s="10"/>
    </row>
    <row r="732" spans="2:4" x14ac:dyDescent="0.25">
      <c r="B732" t="s">
        <v>978</v>
      </c>
      <c r="C732" s="10"/>
      <c r="D732" s="10"/>
    </row>
    <row r="733" spans="2:4" x14ac:dyDescent="0.25">
      <c r="B733" t="s">
        <v>968</v>
      </c>
      <c r="C733" s="10"/>
      <c r="D733" s="10"/>
    </row>
    <row r="734" spans="2:4" x14ac:dyDescent="0.25">
      <c r="B734" t="s">
        <v>967</v>
      </c>
      <c r="C734" s="10"/>
      <c r="D734" s="10"/>
    </row>
    <row r="735" spans="2:4" x14ac:dyDescent="0.25">
      <c r="B735" t="s">
        <v>966</v>
      </c>
      <c r="C735" s="10"/>
      <c r="D735" s="10"/>
    </row>
    <row r="736" spans="2:4" x14ac:dyDescent="0.25">
      <c r="B736" t="s">
        <v>965</v>
      </c>
      <c r="C736" s="10"/>
      <c r="D736" s="10"/>
    </row>
    <row r="737" spans="2:4" x14ac:dyDescent="0.25">
      <c r="B737" t="s">
        <v>964</v>
      </c>
      <c r="C737" s="10"/>
      <c r="D737" s="10"/>
    </row>
    <row r="738" spans="2:4" x14ac:dyDescent="0.25">
      <c r="B738" t="s">
        <v>946</v>
      </c>
      <c r="C738" s="10"/>
      <c r="D738" s="10"/>
    </row>
    <row r="739" spans="2:4" x14ac:dyDescent="0.25">
      <c r="B739" t="s">
        <v>931</v>
      </c>
      <c r="C739" s="10"/>
      <c r="D739" s="10"/>
    </row>
    <row r="740" spans="2:4" x14ac:dyDescent="0.25">
      <c r="B740" t="s">
        <v>962</v>
      </c>
      <c r="C740" s="10"/>
      <c r="D740" s="10"/>
    </row>
    <row r="741" spans="2:4" x14ac:dyDescent="0.25">
      <c r="B741" t="s">
        <v>919</v>
      </c>
      <c r="C741" s="10"/>
      <c r="D741" s="10"/>
    </row>
    <row r="742" spans="2:4" x14ac:dyDescent="0.25">
      <c r="B742" t="s">
        <v>920</v>
      </c>
      <c r="C742" s="10"/>
      <c r="D742" s="10"/>
    </row>
    <row r="743" spans="2:4" x14ac:dyDescent="0.25">
      <c r="B743" t="s">
        <v>921</v>
      </c>
      <c r="C743" s="10"/>
      <c r="D743" s="10"/>
    </row>
    <row r="744" spans="2:4" x14ac:dyDescent="0.25">
      <c r="B744" t="s">
        <v>972</v>
      </c>
      <c r="C744" s="10"/>
      <c r="D744" s="10"/>
    </row>
    <row r="745" spans="2:4" x14ac:dyDescent="0.25">
      <c r="B745" t="s">
        <v>900</v>
      </c>
      <c r="C745" s="10"/>
      <c r="D745" s="10"/>
    </row>
    <row r="746" spans="2:4" x14ac:dyDescent="0.25">
      <c r="B746" t="s">
        <v>882</v>
      </c>
      <c r="C746" s="10"/>
      <c r="D746" s="10">
        <v>40389</v>
      </c>
    </row>
    <row r="747" spans="2:4" x14ac:dyDescent="0.25">
      <c r="B747" t="s">
        <v>883</v>
      </c>
      <c r="C747" s="10"/>
      <c r="D747" s="10"/>
    </row>
    <row r="748" spans="2:4" x14ac:dyDescent="0.25">
      <c r="B748" t="s">
        <v>884</v>
      </c>
      <c r="C748" s="10"/>
      <c r="D748" s="10"/>
    </row>
    <row r="749" spans="2:4" x14ac:dyDescent="0.25">
      <c r="B749" t="s">
        <v>885</v>
      </c>
      <c r="C749" s="10"/>
      <c r="D749" s="10"/>
    </row>
    <row r="750" spans="2:4" x14ac:dyDescent="0.25">
      <c r="B750" t="s">
        <v>892</v>
      </c>
      <c r="C750" s="10"/>
      <c r="D750" s="10"/>
    </row>
    <row r="751" spans="2:4" x14ac:dyDescent="0.25">
      <c r="B751" t="s">
        <v>894</v>
      </c>
      <c r="C751" s="10"/>
      <c r="D751" s="10"/>
    </row>
    <row r="752" spans="2:4" x14ac:dyDescent="0.25">
      <c r="B752" t="s">
        <v>875</v>
      </c>
      <c r="C752" s="10"/>
      <c r="D752" s="10"/>
    </row>
    <row r="753" spans="2:4" x14ac:dyDescent="0.25">
      <c r="B753" t="s">
        <v>899</v>
      </c>
      <c r="C753" s="10"/>
      <c r="D753" s="10"/>
    </row>
    <row r="754" spans="2:4" x14ac:dyDescent="0.25">
      <c r="B754" t="s">
        <v>898</v>
      </c>
      <c r="C754" s="10"/>
      <c r="D754" s="10"/>
    </row>
    <row r="755" spans="2:4" x14ac:dyDescent="0.25">
      <c r="B755" t="s">
        <v>897</v>
      </c>
      <c r="C755" s="10"/>
      <c r="D755" s="10"/>
    </row>
    <row r="756" spans="2:4" x14ac:dyDescent="0.25">
      <c r="B756" t="s">
        <v>896</v>
      </c>
      <c r="C756" s="10"/>
      <c r="D756" s="10"/>
    </row>
    <row r="757" spans="2:4" x14ac:dyDescent="0.25">
      <c r="B757" t="s">
        <v>895</v>
      </c>
      <c r="C757" s="10"/>
      <c r="D757" s="10"/>
    </row>
    <row r="758" spans="2:4" x14ac:dyDescent="0.25">
      <c r="B758" t="s">
        <v>956</v>
      </c>
      <c r="C758" s="10"/>
      <c r="D758" s="10"/>
    </row>
    <row r="759" spans="2:4" x14ac:dyDescent="0.25">
      <c r="B759" t="s">
        <v>893</v>
      </c>
      <c r="C759" s="10"/>
      <c r="D759" s="10"/>
    </row>
    <row r="760" spans="2:4" x14ac:dyDescent="0.25">
      <c r="B760" t="s">
        <v>955</v>
      </c>
      <c r="C760" s="10"/>
      <c r="D760" s="10"/>
    </row>
    <row r="761" spans="2:4" x14ac:dyDescent="0.25">
      <c r="B761" t="s">
        <v>891</v>
      </c>
      <c r="C761" s="10"/>
      <c r="D761" s="10"/>
    </row>
    <row r="762" spans="2:4" x14ac:dyDescent="0.25">
      <c r="B762" t="s">
        <v>890</v>
      </c>
      <c r="C762" s="10"/>
      <c r="D762" s="10"/>
    </row>
    <row r="763" spans="2:4" x14ac:dyDescent="0.25">
      <c r="B763" t="s">
        <v>889</v>
      </c>
      <c r="C763" s="10"/>
      <c r="D763" s="10"/>
    </row>
    <row r="764" spans="2:4" x14ac:dyDescent="0.25">
      <c r="B764" t="s">
        <v>888</v>
      </c>
      <c r="C764" s="10"/>
      <c r="D764" s="10"/>
    </row>
    <row r="765" spans="2:4" x14ac:dyDescent="0.25">
      <c r="B765" t="s">
        <v>918</v>
      </c>
      <c r="C765" s="10"/>
      <c r="D765" s="10"/>
    </row>
    <row r="766" spans="2:4" x14ac:dyDescent="0.25">
      <c r="B766" t="s">
        <v>876</v>
      </c>
      <c r="C766" s="10"/>
      <c r="D766" s="10"/>
    </row>
    <row r="767" spans="2:4" x14ac:dyDescent="0.25">
      <c r="B767" t="s">
        <v>915</v>
      </c>
      <c r="C767" s="10"/>
      <c r="D767" s="10"/>
    </row>
    <row r="768" spans="2:4" x14ac:dyDescent="0.25">
      <c r="B768" t="s">
        <v>949</v>
      </c>
      <c r="C768" s="10"/>
      <c r="D768" s="10"/>
    </row>
    <row r="769" spans="2:4" x14ac:dyDescent="0.25">
      <c r="B769" t="s">
        <v>950</v>
      </c>
      <c r="C769" s="10"/>
      <c r="D769" s="10"/>
    </row>
    <row r="770" spans="2:4" x14ac:dyDescent="0.25">
      <c r="B770" t="s">
        <v>951</v>
      </c>
      <c r="C770" s="10"/>
      <c r="D770" s="10"/>
    </row>
    <row r="771" spans="2:4" x14ac:dyDescent="0.25">
      <c r="B771" t="s">
        <v>952</v>
      </c>
      <c r="C771" s="10"/>
      <c r="D771" s="10"/>
    </row>
    <row r="772" spans="2:4" x14ac:dyDescent="0.25">
      <c r="B772" t="s">
        <v>953</v>
      </c>
      <c r="C772" s="10"/>
      <c r="D772" s="10"/>
    </row>
    <row r="773" spans="2:4" x14ac:dyDescent="0.25">
      <c r="B773" t="s">
        <v>924</v>
      </c>
      <c r="C773" s="10"/>
      <c r="D773" s="10"/>
    </row>
    <row r="774" spans="2:4" x14ac:dyDescent="0.25">
      <c r="B774" t="s">
        <v>886</v>
      </c>
      <c r="C774" s="10"/>
      <c r="D774" s="10"/>
    </row>
    <row r="775" spans="2:4" x14ac:dyDescent="0.25">
      <c r="B775" t="s">
        <v>807</v>
      </c>
      <c r="C775" s="10"/>
      <c r="D775" s="10"/>
    </row>
    <row r="776" spans="2:4" x14ac:dyDescent="0.25">
      <c r="B776" t="s">
        <v>922</v>
      </c>
      <c r="C776" s="10"/>
      <c r="D776" s="10"/>
    </row>
    <row r="777" spans="2:4" x14ac:dyDescent="0.25">
      <c r="B777" t="s">
        <v>789</v>
      </c>
      <c r="C777" s="10"/>
      <c r="D777" s="10"/>
    </row>
    <row r="778" spans="2:4" x14ac:dyDescent="0.25">
      <c r="B778" t="s">
        <v>790</v>
      </c>
      <c r="C778" s="10"/>
      <c r="D778" s="10"/>
    </row>
    <row r="779" spans="2:4" x14ac:dyDescent="0.25">
      <c r="B779" t="s">
        <v>791</v>
      </c>
      <c r="C779" s="10"/>
      <c r="D779" s="10"/>
    </row>
    <row r="780" spans="2:4" x14ac:dyDescent="0.25">
      <c r="B780" t="s">
        <v>792</v>
      </c>
      <c r="C780" s="10"/>
      <c r="D780" s="10"/>
    </row>
    <row r="781" spans="2:4" x14ac:dyDescent="0.25">
      <c r="B781" t="s">
        <v>793</v>
      </c>
      <c r="C781" s="10"/>
      <c r="D781" s="10"/>
    </row>
    <row r="782" spans="2:4" x14ac:dyDescent="0.25">
      <c r="B782" t="s">
        <v>794</v>
      </c>
      <c r="C782" s="10"/>
      <c r="D782" s="10"/>
    </row>
    <row r="783" spans="2:4" x14ac:dyDescent="0.25">
      <c r="B783" t="s">
        <v>795</v>
      </c>
      <c r="C783" s="10"/>
      <c r="D783" s="10"/>
    </row>
    <row r="784" spans="2:4" x14ac:dyDescent="0.25">
      <c r="B784" t="s">
        <v>803</v>
      </c>
      <c r="C784" s="10"/>
      <c r="D784" s="10"/>
    </row>
    <row r="785" spans="2:4" x14ac:dyDescent="0.25">
      <c r="B785" t="s">
        <v>805</v>
      </c>
      <c r="C785" s="10"/>
      <c r="D785" s="10"/>
    </row>
    <row r="786" spans="2:4" x14ac:dyDescent="0.25">
      <c r="B786" t="s">
        <v>782</v>
      </c>
      <c r="C786" s="10"/>
      <c r="D786" s="10"/>
    </row>
    <row r="787" spans="2:4" x14ac:dyDescent="0.25">
      <c r="B787" t="s">
        <v>810</v>
      </c>
      <c r="C787" s="10"/>
      <c r="D787" s="10"/>
    </row>
    <row r="788" spans="2:4" x14ac:dyDescent="0.25">
      <c r="B788" t="s">
        <v>787</v>
      </c>
      <c r="C788" s="10"/>
      <c r="D788" s="10"/>
    </row>
    <row r="789" spans="2:4" x14ac:dyDescent="0.25">
      <c r="B789" t="s">
        <v>808</v>
      </c>
      <c r="C789" s="10"/>
      <c r="D789" s="10"/>
    </row>
    <row r="790" spans="2:4" x14ac:dyDescent="0.25">
      <c r="B790" t="s">
        <v>786</v>
      </c>
      <c r="C790" s="10"/>
      <c r="D790" s="10"/>
    </row>
    <row r="791" spans="2:4" x14ac:dyDescent="0.25">
      <c r="B791" t="s">
        <v>806</v>
      </c>
      <c r="C791" s="10"/>
      <c r="D791" s="10"/>
    </row>
    <row r="792" spans="2:4" x14ac:dyDescent="0.25">
      <c r="B792" t="s">
        <v>797</v>
      </c>
      <c r="C792" s="10"/>
      <c r="D792" s="10"/>
    </row>
    <row r="793" spans="2:4" x14ac:dyDescent="0.25">
      <c r="B793" t="s">
        <v>804</v>
      </c>
      <c r="C793" s="10"/>
      <c r="D793" s="10"/>
    </row>
    <row r="794" spans="2:4" x14ac:dyDescent="0.25">
      <c r="B794" t="s">
        <v>812</v>
      </c>
      <c r="C794" s="10"/>
      <c r="D794" s="10"/>
    </row>
    <row r="795" spans="2:4" x14ac:dyDescent="0.25">
      <c r="B795" t="s">
        <v>802</v>
      </c>
      <c r="C795" s="10"/>
      <c r="D795" s="10"/>
    </row>
    <row r="796" spans="2:4" x14ac:dyDescent="0.25">
      <c r="B796" t="s">
        <v>801</v>
      </c>
      <c r="C796" s="10"/>
      <c r="D796" s="10"/>
    </row>
    <row r="797" spans="2:4" x14ac:dyDescent="0.25">
      <c r="B797" t="s">
        <v>800</v>
      </c>
      <c r="C797" s="10"/>
      <c r="D797" s="10"/>
    </row>
    <row r="798" spans="2:4" x14ac:dyDescent="0.25">
      <c r="B798" t="s">
        <v>799</v>
      </c>
      <c r="C798" s="10"/>
      <c r="D798" s="10"/>
    </row>
    <row r="799" spans="2:4" x14ac:dyDescent="0.25">
      <c r="B799" t="s">
        <v>798</v>
      </c>
      <c r="C799" s="10"/>
      <c r="D799" s="10"/>
    </row>
    <row r="800" spans="2:4" x14ac:dyDescent="0.25">
      <c r="B800" t="s">
        <v>780</v>
      </c>
      <c r="C800" s="10"/>
      <c r="D800" s="10"/>
    </row>
    <row r="801" spans="2:4" x14ac:dyDescent="0.25">
      <c r="B801" t="s">
        <v>765</v>
      </c>
      <c r="C801" s="10"/>
      <c r="D801" s="10"/>
    </row>
    <row r="802" spans="2:4" x14ac:dyDescent="0.25">
      <c r="B802" t="s">
        <v>796</v>
      </c>
      <c r="C802" s="10"/>
      <c r="D802" s="10"/>
    </row>
    <row r="803" spans="2:4" x14ac:dyDescent="0.25">
      <c r="B803" t="s">
        <v>324</v>
      </c>
      <c r="C803" s="10"/>
      <c r="D803" s="10"/>
    </row>
    <row r="804" spans="2:4" x14ac:dyDescent="0.25">
      <c r="B804" t="s">
        <v>809</v>
      </c>
      <c r="C804" s="10"/>
      <c r="D804" s="10"/>
    </row>
    <row r="805" spans="2:4" x14ac:dyDescent="0.25">
      <c r="B805" t="s">
        <v>941</v>
      </c>
      <c r="C805" s="10"/>
      <c r="D805" s="10"/>
    </row>
    <row r="806" spans="2:4" x14ac:dyDescent="0.25">
      <c r="B806" t="s">
        <v>879</v>
      </c>
      <c r="C806" s="10"/>
      <c r="D806" s="10"/>
    </row>
    <row r="807" spans="2:4" x14ac:dyDescent="0.25">
      <c r="B807" t="s">
        <v>925</v>
      </c>
      <c r="C807" s="10"/>
      <c r="D807" s="10"/>
    </row>
    <row r="808" spans="2:4" x14ac:dyDescent="0.25">
      <c r="B808" t="s">
        <v>926</v>
      </c>
      <c r="C808" s="10"/>
      <c r="D808" s="10"/>
    </row>
    <row r="809" spans="2:4" x14ac:dyDescent="0.25">
      <c r="B809" t="s">
        <v>927</v>
      </c>
      <c r="C809" s="10"/>
      <c r="D809" s="10"/>
    </row>
    <row r="810" spans="2:4" x14ac:dyDescent="0.25">
      <c r="B810" t="s">
        <v>928</v>
      </c>
      <c r="C810" s="10"/>
      <c r="D810" s="10"/>
    </row>
    <row r="811" spans="2:4" x14ac:dyDescent="0.25">
      <c r="B811" t="s">
        <v>929</v>
      </c>
      <c r="C811" s="10"/>
      <c r="D811" s="10"/>
    </row>
    <row r="812" spans="2:4" x14ac:dyDescent="0.25">
      <c r="B812" t="s">
        <v>930</v>
      </c>
      <c r="C812" s="10"/>
      <c r="D812" s="10"/>
    </row>
    <row r="813" spans="2:4" x14ac:dyDescent="0.25">
      <c r="B813" t="s">
        <v>938</v>
      </c>
      <c r="C813" s="10"/>
      <c r="D813" s="10"/>
    </row>
    <row r="814" spans="2:4" x14ac:dyDescent="0.25">
      <c r="B814" t="s">
        <v>940</v>
      </c>
      <c r="C814" s="10"/>
      <c r="D814" s="10"/>
    </row>
    <row r="815" spans="2:4" x14ac:dyDescent="0.25">
      <c r="B815" t="s">
        <v>917</v>
      </c>
      <c r="C815" s="10"/>
      <c r="D815" s="10"/>
    </row>
    <row r="816" spans="2:4" x14ac:dyDescent="0.25">
      <c r="B816" t="s">
        <v>945</v>
      </c>
      <c r="C816" s="10"/>
      <c r="D816" s="10"/>
    </row>
    <row r="817" spans="2:4" x14ac:dyDescent="0.25">
      <c r="B817" t="s">
        <v>944</v>
      </c>
      <c r="C817" s="10"/>
      <c r="D817" s="10"/>
    </row>
    <row r="818" spans="2:4" x14ac:dyDescent="0.25">
      <c r="B818" t="s">
        <v>788</v>
      </c>
      <c r="C818" s="10"/>
      <c r="D818" s="10"/>
    </row>
    <row r="819" spans="2:4" x14ac:dyDescent="0.25">
      <c r="B819" t="s">
        <v>942</v>
      </c>
      <c r="C819" s="10"/>
      <c r="D819" s="10"/>
    </row>
    <row r="820" spans="2:4" x14ac:dyDescent="0.25">
      <c r="B820" t="s">
        <v>923</v>
      </c>
      <c r="C820" s="10"/>
      <c r="D820" s="10"/>
    </row>
    <row r="821" spans="2:4" x14ac:dyDescent="0.25">
      <c r="B821" t="s">
        <v>932</v>
      </c>
      <c r="C821" s="10"/>
      <c r="D821" s="10"/>
    </row>
    <row r="822" spans="2:4" x14ac:dyDescent="0.25">
      <c r="B822" t="s">
        <v>939</v>
      </c>
      <c r="C822" s="10"/>
      <c r="D822" s="10"/>
    </row>
    <row r="823" spans="2:4" x14ac:dyDescent="0.25">
      <c r="B823" t="s">
        <v>947</v>
      </c>
      <c r="C823" s="10"/>
      <c r="D823" s="10"/>
    </row>
    <row r="824" spans="2:4" x14ac:dyDescent="0.25">
      <c r="B824" t="s">
        <v>937</v>
      </c>
      <c r="C824" s="10"/>
      <c r="D824" s="10"/>
    </row>
    <row r="825" spans="2:4" x14ac:dyDescent="0.25">
      <c r="B825" t="s">
        <v>936</v>
      </c>
      <c r="C825" s="10"/>
      <c r="D825" s="10"/>
    </row>
    <row r="826" spans="2:4" x14ac:dyDescent="0.25">
      <c r="B826" t="s">
        <v>935</v>
      </c>
      <c r="C826" s="10"/>
      <c r="D826" s="10"/>
    </row>
    <row r="827" spans="2:4" x14ac:dyDescent="0.25">
      <c r="B827" t="s">
        <v>934</v>
      </c>
      <c r="C827" s="10"/>
      <c r="D827" s="10"/>
    </row>
    <row r="828" spans="2:4" x14ac:dyDescent="0.25">
      <c r="B828" t="s">
        <v>933</v>
      </c>
      <c r="C828" s="10"/>
      <c r="D828" s="10"/>
    </row>
    <row r="829" spans="2:4" x14ac:dyDescent="0.25">
      <c r="B829" t="s">
        <v>873</v>
      </c>
      <c r="C829" s="10"/>
      <c r="D829" s="10"/>
    </row>
    <row r="830" spans="2:4" x14ac:dyDescent="0.25">
      <c r="B830" t="s">
        <v>767</v>
      </c>
      <c r="C830" s="10"/>
      <c r="D830" s="10"/>
    </row>
    <row r="831" spans="2:4" x14ac:dyDescent="0.25">
      <c r="B831" t="s">
        <v>887</v>
      </c>
      <c r="C831" s="10"/>
      <c r="D831" s="10"/>
    </row>
    <row r="832" spans="2:4" x14ac:dyDescent="0.25">
      <c r="B832" t="s">
        <v>784</v>
      </c>
      <c r="C832" s="10"/>
      <c r="D832" s="10"/>
    </row>
    <row r="833" spans="2:4" x14ac:dyDescent="0.25">
      <c r="B833" t="s">
        <v>785</v>
      </c>
      <c r="C833" s="10"/>
      <c r="D833" s="10"/>
    </row>
    <row r="834" spans="2:4" x14ac:dyDescent="0.25">
      <c r="B834" t="s">
        <v>943</v>
      </c>
      <c r="C834" s="10"/>
      <c r="D834" s="10"/>
    </row>
    <row r="835" spans="2:4" x14ac:dyDescent="0.25">
      <c r="B835" t="s">
        <v>643</v>
      </c>
      <c r="C835" s="10"/>
      <c r="D835" s="10"/>
    </row>
    <row r="836" spans="2:4" x14ac:dyDescent="0.25">
      <c r="B836" t="s">
        <v>605</v>
      </c>
      <c r="C836" s="10">
        <v>42020</v>
      </c>
      <c r="D836" s="10">
        <v>42086</v>
      </c>
    </row>
    <row r="837" spans="2:4" x14ac:dyDescent="0.25">
      <c r="B837" t="s">
        <v>646</v>
      </c>
      <c r="C837" s="10"/>
      <c r="D837" s="10"/>
    </row>
    <row r="838" spans="2:4" x14ac:dyDescent="0.25">
      <c r="B838" t="s">
        <v>648</v>
      </c>
      <c r="C838" s="10"/>
      <c r="D838" s="10"/>
    </row>
    <row r="839" spans="2:4" x14ac:dyDescent="0.25">
      <c r="B839" t="s">
        <v>626</v>
      </c>
      <c r="C839" s="10"/>
      <c r="D839" s="10"/>
    </row>
    <row r="840" spans="2:4" x14ac:dyDescent="0.25">
      <c r="B840" t="s">
        <v>653</v>
      </c>
      <c r="C840" s="10"/>
      <c r="D840" s="10"/>
    </row>
    <row r="841" spans="2:4" x14ac:dyDescent="0.25">
      <c r="B841" t="s">
        <v>652</v>
      </c>
      <c r="C841" s="10"/>
      <c r="D841" s="10"/>
    </row>
    <row r="842" spans="2:4" x14ac:dyDescent="0.25">
      <c r="B842" t="s">
        <v>651</v>
      </c>
      <c r="C842" s="10"/>
      <c r="D842" s="10"/>
    </row>
    <row r="843" spans="2:4" x14ac:dyDescent="0.25">
      <c r="B843" t="s">
        <v>650</v>
      </c>
      <c r="C843" s="10"/>
      <c r="D843" s="10"/>
    </row>
    <row r="844" spans="2:4" x14ac:dyDescent="0.25">
      <c r="B844" t="s">
        <v>649</v>
      </c>
      <c r="C844" s="10"/>
      <c r="D844" s="10"/>
    </row>
    <row r="845" spans="2:4" x14ac:dyDescent="0.25">
      <c r="B845" t="s">
        <v>640</v>
      </c>
      <c r="C845" s="10"/>
      <c r="D845" s="10"/>
    </row>
    <row r="846" spans="2:4" x14ac:dyDescent="0.25">
      <c r="B846" t="s">
        <v>647</v>
      </c>
      <c r="C846" s="10"/>
      <c r="D846" s="10"/>
    </row>
    <row r="847" spans="2:4" x14ac:dyDescent="0.25">
      <c r="B847" t="s">
        <v>655</v>
      </c>
      <c r="C847" s="10"/>
      <c r="D847" s="10"/>
    </row>
    <row r="848" spans="2:4" x14ac:dyDescent="0.25">
      <c r="B848" t="s">
        <v>637</v>
      </c>
      <c r="C848" s="10"/>
      <c r="D848" s="10"/>
    </row>
    <row r="849" spans="2:4" x14ac:dyDescent="0.25">
      <c r="B849" t="s">
        <v>644</v>
      </c>
      <c r="C849" s="10"/>
      <c r="D849" s="10"/>
    </row>
    <row r="850" spans="2:4" x14ac:dyDescent="0.25">
      <c r="B850" t="s">
        <v>636</v>
      </c>
      <c r="C850" s="10"/>
      <c r="D850" s="10"/>
    </row>
    <row r="851" spans="2:4" x14ac:dyDescent="0.25">
      <c r="B851" t="s">
        <v>642</v>
      </c>
      <c r="C851" s="10"/>
      <c r="D851" s="10"/>
    </row>
    <row r="852" spans="2:4" x14ac:dyDescent="0.25">
      <c r="B852" t="s">
        <v>641</v>
      </c>
      <c r="C852" s="10"/>
      <c r="D852" s="10"/>
    </row>
    <row r="853" spans="2:4" x14ac:dyDescent="0.25">
      <c r="B853" t="s">
        <v>624</v>
      </c>
      <c r="C853" s="10"/>
      <c r="D853" s="10"/>
    </row>
    <row r="854" spans="2:4" x14ac:dyDescent="0.25">
      <c r="B854" t="s">
        <v>609</v>
      </c>
      <c r="C854" s="10"/>
      <c r="D854" s="10"/>
    </row>
    <row r="855" spans="2:4" x14ac:dyDescent="0.25">
      <c r="B855" t="s">
        <v>639</v>
      </c>
      <c r="C855" s="10"/>
      <c r="D855" s="10"/>
    </row>
    <row r="856" spans="2:4" x14ac:dyDescent="0.25">
      <c r="B856" t="s">
        <v>598</v>
      </c>
      <c r="C856" s="10"/>
      <c r="D856" s="10"/>
    </row>
    <row r="857" spans="2:4" x14ac:dyDescent="0.25">
      <c r="B857" t="s">
        <v>599</v>
      </c>
      <c r="C857" s="10"/>
      <c r="D857" s="10"/>
    </row>
    <row r="858" spans="2:4" x14ac:dyDescent="0.25">
      <c r="C858" s="10"/>
      <c r="D858" s="10"/>
    </row>
    <row r="859" spans="2:4" x14ac:dyDescent="0.25">
      <c r="B859" t="s">
        <v>600</v>
      </c>
      <c r="C859" s="10"/>
      <c r="D859" s="10"/>
    </row>
    <row r="860" spans="2:4" x14ac:dyDescent="0.25">
      <c r="B860" t="s">
        <v>601</v>
      </c>
      <c r="C860" s="10"/>
      <c r="D860" s="10"/>
    </row>
    <row r="861" spans="2:4" x14ac:dyDescent="0.25">
      <c r="B861" t="s">
        <v>602</v>
      </c>
      <c r="C861" s="10"/>
      <c r="D861" s="10"/>
    </row>
    <row r="862" spans="2:4" x14ac:dyDescent="0.25">
      <c r="B862" t="s">
        <v>603</v>
      </c>
      <c r="C862" s="10"/>
      <c r="D862" s="10"/>
    </row>
    <row r="863" spans="2:4" x14ac:dyDescent="0.25">
      <c r="B863" t="s">
        <v>881</v>
      </c>
      <c r="C863" s="10"/>
      <c r="D863" s="10"/>
    </row>
    <row r="864" spans="2:4" x14ac:dyDescent="0.25">
      <c r="B864" t="s">
        <v>645</v>
      </c>
      <c r="C864" s="10"/>
      <c r="D864" s="10"/>
    </row>
    <row r="865" spans="2:4" x14ac:dyDescent="0.25">
      <c r="B865" t="s">
        <v>569</v>
      </c>
      <c r="C865" s="10"/>
      <c r="D865" s="10"/>
    </row>
    <row r="866" spans="2:4" x14ac:dyDescent="0.25">
      <c r="B866" t="s">
        <v>754</v>
      </c>
      <c r="C866" s="10"/>
      <c r="D866" s="10"/>
    </row>
    <row r="867" spans="2:4" x14ac:dyDescent="0.25">
      <c r="C867" s="10"/>
      <c r="D867" s="10"/>
    </row>
    <row r="868" spans="2:4" x14ac:dyDescent="0.25">
      <c r="C868" s="10"/>
      <c r="D868" s="10"/>
    </row>
    <row r="869" spans="2:4" x14ac:dyDescent="0.25">
      <c r="C869" s="10"/>
      <c r="D869" s="10"/>
    </row>
    <row r="870" spans="2:4" x14ac:dyDescent="0.25">
      <c r="B870" t="s">
        <v>559</v>
      </c>
      <c r="C870" s="10"/>
      <c r="D870" s="10"/>
    </row>
    <row r="871" spans="2:4" x14ac:dyDescent="0.25">
      <c r="B871" t="s">
        <v>560</v>
      </c>
      <c r="C871" s="10"/>
      <c r="D871" s="10"/>
    </row>
    <row r="872" spans="2:4" x14ac:dyDescent="0.25">
      <c r="B872" t="s">
        <v>561</v>
      </c>
      <c r="C872" s="10"/>
      <c r="D872" s="10"/>
    </row>
    <row r="873" spans="2:4" x14ac:dyDescent="0.25">
      <c r="B873" t="s">
        <v>562</v>
      </c>
      <c r="C873" s="10"/>
      <c r="D873" s="10"/>
    </row>
    <row r="874" spans="2:4" x14ac:dyDescent="0.25">
      <c r="B874" t="s">
        <v>563</v>
      </c>
      <c r="C874" s="10"/>
      <c r="D874" s="10"/>
    </row>
    <row r="875" spans="2:4" x14ac:dyDescent="0.25">
      <c r="B875" t="s">
        <v>564</v>
      </c>
      <c r="C875" s="10"/>
      <c r="D875" s="10"/>
    </row>
    <row r="876" spans="2:4" x14ac:dyDescent="0.25">
      <c r="B876" t="s">
        <v>565</v>
      </c>
      <c r="C876" s="10"/>
      <c r="D876" s="10"/>
    </row>
    <row r="877" spans="2:4" x14ac:dyDescent="0.25">
      <c r="B877" t="s">
        <v>566</v>
      </c>
      <c r="C877" s="10"/>
      <c r="D877" s="10"/>
    </row>
    <row r="878" spans="2:4" x14ac:dyDescent="0.25">
      <c r="B878" t="s">
        <v>638</v>
      </c>
      <c r="C878" s="10"/>
      <c r="D878" s="10"/>
    </row>
    <row r="879" spans="2:4" x14ac:dyDescent="0.25">
      <c r="B879" t="s">
        <v>568</v>
      </c>
      <c r="C879" s="10"/>
      <c r="D879" s="10"/>
    </row>
    <row r="880" spans="2:4" x14ac:dyDescent="0.25">
      <c r="B880" t="s">
        <v>606</v>
      </c>
      <c r="C880" s="10">
        <v>42053</v>
      </c>
      <c r="D880" s="10">
        <v>42080</v>
      </c>
    </row>
    <row r="881" spans="2:4" x14ac:dyDescent="0.25">
      <c r="B881" t="s">
        <v>570</v>
      </c>
      <c r="C881" s="10"/>
      <c r="D881" s="10"/>
    </row>
    <row r="882" spans="2:4" x14ac:dyDescent="0.25">
      <c r="B882" t="s">
        <v>597</v>
      </c>
      <c r="C882" s="10"/>
      <c r="D882" s="10"/>
    </row>
    <row r="883" spans="2:4" x14ac:dyDescent="0.25">
      <c r="B883" t="s">
        <v>654</v>
      </c>
      <c r="C883" s="10"/>
      <c r="D883" s="10"/>
    </row>
    <row r="884" spans="2:4" x14ac:dyDescent="0.25">
      <c r="B884" t="s">
        <v>582</v>
      </c>
      <c r="C884" s="10"/>
      <c r="D884" s="10"/>
    </row>
    <row r="885" spans="2:4" x14ac:dyDescent="0.25">
      <c r="B885" t="s">
        <v>627</v>
      </c>
      <c r="C885" s="10"/>
      <c r="D885" s="10"/>
    </row>
    <row r="886" spans="2:4" x14ac:dyDescent="0.25">
      <c r="B886" t="s">
        <v>628</v>
      </c>
      <c r="C886" s="10"/>
      <c r="D886" s="10"/>
    </row>
    <row r="887" spans="2:4" x14ac:dyDescent="0.25">
      <c r="B887" t="s">
        <v>629</v>
      </c>
      <c r="C887" s="10"/>
      <c r="D887" s="10"/>
    </row>
    <row r="888" spans="2:4" x14ac:dyDescent="0.25">
      <c r="B888" t="s">
        <v>630</v>
      </c>
      <c r="C888" s="10"/>
      <c r="D888" s="10"/>
    </row>
    <row r="889" spans="2:4" x14ac:dyDescent="0.25">
      <c r="B889" t="s">
        <v>631</v>
      </c>
      <c r="C889" s="10"/>
      <c r="D889" s="10"/>
    </row>
    <row r="890" spans="2:4" x14ac:dyDescent="0.25">
      <c r="B890" t="s">
        <v>632</v>
      </c>
      <c r="C890" s="10"/>
      <c r="D890" s="10"/>
    </row>
    <row r="891" spans="2:4" x14ac:dyDescent="0.25">
      <c r="B891" t="s">
        <v>633</v>
      </c>
      <c r="C891" s="10"/>
      <c r="D891" s="10"/>
    </row>
    <row r="892" spans="2:4" x14ac:dyDescent="0.25">
      <c r="B892" t="s">
        <v>634</v>
      </c>
      <c r="C892" s="10"/>
      <c r="D892" s="10"/>
    </row>
    <row r="893" spans="2:4" x14ac:dyDescent="0.25">
      <c r="B893" t="s">
        <v>635</v>
      </c>
      <c r="C893" s="10"/>
      <c r="D893" s="10"/>
    </row>
    <row r="894" spans="2:4" x14ac:dyDescent="0.25">
      <c r="B894" t="s">
        <v>567</v>
      </c>
      <c r="C894" s="10"/>
      <c r="D894" s="10"/>
    </row>
    <row r="895" spans="2:4" x14ac:dyDescent="0.25">
      <c r="C895" s="10"/>
      <c r="D895" s="10"/>
    </row>
    <row r="896" spans="2:4" x14ac:dyDescent="0.25">
      <c r="B896" t="s">
        <v>604</v>
      </c>
      <c r="C896" s="10"/>
      <c r="D896" s="10"/>
    </row>
    <row r="897" spans="2:4" x14ac:dyDescent="0.25">
      <c r="B897" t="s">
        <v>911</v>
      </c>
      <c r="C897" s="10"/>
      <c r="D897" s="10"/>
    </row>
    <row r="898" spans="2:4" x14ac:dyDescent="0.25">
      <c r="B898" t="s">
        <v>912</v>
      </c>
      <c r="C898" s="10"/>
      <c r="D898" s="10"/>
    </row>
    <row r="899" spans="2:4" x14ac:dyDescent="0.25">
      <c r="B899" t="s">
        <v>913</v>
      </c>
      <c r="C899" s="10"/>
      <c r="D899" s="10"/>
    </row>
    <row r="900" spans="2:4" x14ac:dyDescent="0.25">
      <c r="B900" t="s">
        <v>914</v>
      </c>
      <c r="C900" s="10"/>
      <c r="D900" s="10"/>
    </row>
    <row r="901" spans="2:4" x14ac:dyDescent="0.25">
      <c r="C901" s="10"/>
      <c r="D901" s="10"/>
    </row>
    <row r="902" spans="2:4" x14ac:dyDescent="0.25">
      <c r="C902" s="10"/>
      <c r="D902" s="10"/>
    </row>
    <row r="903" spans="2:4" x14ac:dyDescent="0.25">
      <c r="C903" s="10"/>
      <c r="D903" s="10"/>
    </row>
    <row r="904" spans="2:4" x14ac:dyDescent="0.25">
      <c r="C904" s="10"/>
      <c r="D904" s="10"/>
    </row>
    <row r="905" spans="2:4" x14ac:dyDescent="0.25">
      <c r="C905" s="10"/>
      <c r="D905" s="10"/>
    </row>
    <row r="906" spans="2:4" x14ac:dyDescent="0.25">
      <c r="C906" s="10"/>
      <c r="D906" s="10"/>
    </row>
    <row r="907" spans="2:4" x14ac:dyDescent="0.25">
      <c r="C907" s="10"/>
      <c r="D907" s="10"/>
    </row>
    <row r="908" spans="2:4" x14ac:dyDescent="0.25">
      <c r="B908" t="s">
        <v>909</v>
      </c>
      <c r="C908" s="10"/>
      <c r="D908" s="10"/>
    </row>
    <row r="909" spans="2:4" x14ac:dyDescent="0.25">
      <c r="B909" t="s">
        <v>916</v>
      </c>
      <c r="C909" s="10"/>
      <c r="D909" s="10"/>
    </row>
    <row r="910" spans="2:4" x14ac:dyDescent="0.25">
      <c r="B910" t="s">
        <v>908</v>
      </c>
      <c r="C910" s="10"/>
      <c r="D910" s="10"/>
    </row>
    <row r="911" spans="2:4" x14ac:dyDescent="0.25">
      <c r="C911" s="10"/>
      <c r="D911" s="10"/>
    </row>
    <row r="912" spans="2:4" x14ac:dyDescent="0.25">
      <c r="C912" s="10"/>
      <c r="D912" s="10"/>
    </row>
    <row r="913" spans="2:4" x14ac:dyDescent="0.25">
      <c r="C913" s="10"/>
      <c r="D913" s="10"/>
    </row>
    <row r="914" spans="2:4" x14ac:dyDescent="0.25">
      <c r="C914" s="10"/>
      <c r="D914" s="10"/>
    </row>
    <row r="915" spans="2:4" x14ac:dyDescent="0.25">
      <c r="C915" s="10"/>
      <c r="D915" s="10"/>
    </row>
    <row r="916" spans="2:4" x14ac:dyDescent="0.25">
      <c r="C916" s="10"/>
      <c r="D916" s="10"/>
    </row>
    <row r="917" spans="2:4" x14ac:dyDescent="0.25">
      <c r="C917" s="10"/>
      <c r="D917" s="10"/>
    </row>
    <row r="918" spans="2:4" x14ac:dyDescent="0.25">
      <c r="C918" s="10"/>
      <c r="D918" s="10"/>
    </row>
    <row r="919" spans="2:4" x14ac:dyDescent="0.25">
      <c r="C919" s="10"/>
      <c r="D919" s="10"/>
    </row>
    <row r="920" spans="2:4" x14ac:dyDescent="0.25">
      <c r="C920" s="10"/>
      <c r="D920" s="10"/>
    </row>
    <row r="921" spans="2:4" x14ac:dyDescent="0.25">
      <c r="B921" t="s">
        <v>877</v>
      </c>
      <c r="C921" s="10"/>
      <c r="D921" s="10"/>
    </row>
    <row r="922" spans="2:4" x14ac:dyDescent="0.25">
      <c r="B922" t="s">
        <v>878</v>
      </c>
      <c r="C922" s="10"/>
      <c r="D922" s="10"/>
    </row>
    <row r="923" spans="2:4" x14ac:dyDescent="0.25">
      <c r="C923" s="10"/>
      <c r="D923" s="10"/>
    </row>
    <row r="924" spans="2:4" x14ac:dyDescent="0.25">
      <c r="C924" s="10"/>
      <c r="D924" s="10"/>
    </row>
    <row r="925" spans="2:4" x14ac:dyDescent="0.25">
      <c r="B925" t="s">
        <v>614</v>
      </c>
      <c r="C925" s="10"/>
      <c r="D925" s="10"/>
    </row>
    <row r="926" spans="2:4" x14ac:dyDescent="0.25">
      <c r="B926" t="s">
        <v>607</v>
      </c>
      <c r="C926" s="10">
        <v>42053</v>
      </c>
      <c r="D926" s="10">
        <v>42080</v>
      </c>
    </row>
    <row r="927" spans="2:4" x14ac:dyDescent="0.25">
      <c r="B927" t="s">
        <v>608</v>
      </c>
      <c r="C927" s="10"/>
      <c r="D927" s="10"/>
    </row>
    <row r="928" spans="2:4" x14ac:dyDescent="0.25">
      <c r="B928" t="s">
        <v>616</v>
      </c>
      <c r="C928" s="10"/>
      <c r="D928" s="10"/>
    </row>
    <row r="929" spans="2:4" x14ac:dyDescent="0.25">
      <c r="B929" t="s">
        <v>618</v>
      </c>
      <c r="C929" s="10"/>
      <c r="D929" s="10"/>
    </row>
    <row r="930" spans="2:4" x14ac:dyDescent="0.25">
      <c r="B930" t="s">
        <v>596</v>
      </c>
      <c r="C930" s="10"/>
      <c r="D930" s="10"/>
    </row>
    <row r="931" spans="2:4" x14ac:dyDescent="0.25">
      <c r="B931" t="s">
        <v>623</v>
      </c>
      <c r="C931" s="10"/>
      <c r="D931" s="10"/>
    </row>
    <row r="932" spans="2:4" x14ac:dyDescent="0.25">
      <c r="B932" t="s">
        <v>622</v>
      </c>
      <c r="C932" s="10"/>
      <c r="D932" s="10"/>
    </row>
    <row r="933" spans="2:4" x14ac:dyDescent="0.25">
      <c r="B933" t="s">
        <v>621</v>
      </c>
      <c r="C933" s="10"/>
      <c r="D933" s="10"/>
    </row>
    <row r="934" spans="2:4" x14ac:dyDescent="0.25">
      <c r="B934" t="s">
        <v>620</v>
      </c>
      <c r="C934" s="10"/>
      <c r="D934" s="10"/>
    </row>
    <row r="935" spans="2:4" x14ac:dyDescent="0.25">
      <c r="B935" t="s">
        <v>619</v>
      </c>
      <c r="C935" s="10"/>
      <c r="D935" s="10"/>
    </row>
    <row r="936" spans="2:4" x14ac:dyDescent="0.25">
      <c r="B936" t="s">
        <v>610</v>
      </c>
      <c r="C936" s="10"/>
      <c r="D936" s="10"/>
    </row>
    <row r="937" spans="2:4" x14ac:dyDescent="0.25">
      <c r="B937" t="s">
        <v>617</v>
      </c>
      <c r="C937" s="10"/>
      <c r="D937" s="10"/>
    </row>
    <row r="938" spans="2:4" x14ac:dyDescent="0.25">
      <c r="B938" t="s">
        <v>910</v>
      </c>
      <c r="C938" s="10"/>
      <c r="D938" s="10"/>
    </row>
    <row r="939" spans="2:4" x14ac:dyDescent="0.25">
      <c r="B939" t="s">
        <v>615</v>
      </c>
      <c r="C939" s="10"/>
      <c r="D939" s="10"/>
    </row>
    <row r="940" spans="2:4" x14ac:dyDescent="0.25">
      <c r="B940" t="s">
        <v>880</v>
      </c>
      <c r="C940" s="10">
        <v>40347</v>
      </c>
      <c r="D940" s="10">
        <v>40413</v>
      </c>
    </row>
    <row r="941" spans="2:4" x14ac:dyDescent="0.25">
      <c r="B941" t="s">
        <v>613</v>
      </c>
      <c r="C941" s="10"/>
      <c r="D941" s="10"/>
    </row>
    <row r="942" spans="2:4" x14ac:dyDescent="0.25">
      <c r="B942" t="s">
        <v>612</v>
      </c>
      <c r="C942" s="10"/>
      <c r="D942" s="10"/>
    </row>
    <row r="943" spans="2:4" x14ac:dyDescent="0.25">
      <c r="B943" t="s">
        <v>611</v>
      </c>
      <c r="C943" s="10"/>
      <c r="D943" s="10"/>
    </row>
    <row r="944" spans="2:4" x14ac:dyDescent="0.25">
      <c r="B944" t="s">
        <v>783</v>
      </c>
      <c r="C944" s="10"/>
      <c r="D944" s="10"/>
    </row>
    <row r="945" spans="2:4" x14ac:dyDescent="0.25">
      <c r="B945" t="s">
        <v>977</v>
      </c>
      <c r="C945" s="10"/>
      <c r="D945" s="10"/>
    </row>
    <row r="946" spans="2:4" x14ac:dyDescent="0.25">
      <c r="B946" t="s">
        <v>719</v>
      </c>
      <c r="C946" s="10"/>
      <c r="D946" s="10"/>
    </row>
    <row r="947" spans="2:4" x14ac:dyDescent="0.25">
      <c r="C947" s="10"/>
      <c r="D947" s="10"/>
    </row>
    <row r="948" spans="2:4" x14ac:dyDescent="0.25">
      <c r="B948" t="s">
        <v>902</v>
      </c>
      <c r="C948" s="10"/>
      <c r="D948" s="10"/>
    </row>
    <row r="949" spans="2:4" x14ac:dyDescent="0.25">
      <c r="B949" t="s">
        <v>903</v>
      </c>
      <c r="C949" s="10"/>
      <c r="D949" s="10"/>
    </row>
    <row r="950" spans="2:4" x14ac:dyDescent="0.25">
      <c r="B950" t="s">
        <v>904</v>
      </c>
      <c r="C950" s="10"/>
      <c r="D950" s="10"/>
    </row>
    <row r="951" spans="2:4" x14ac:dyDescent="0.25">
      <c r="B951" t="s">
        <v>905</v>
      </c>
      <c r="C951" s="10"/>
      <c r="D951" s="10"/>
    </row>
    <row r="952" spans="2:4" x14ac:dyDescent="0.25">
      <c r="B952" t="s">
        <v>906</v>
      </c>
      <c r="C952" s="10"/>
      <c r="D952" s="10"/>
    </row>
    <row r="953" spans="2:4" x14ac:dyDescent="0.25">
      <c r="B953" t="s">
        <v>907</v>
      </c>
      <c r="C953" s="10"/>
      <c r="D953" s="10"/>
    </row>
    <row r="954" spans="2:4" x14ac:dyDescent="0.25">
      <c r="B954" t="s">
        <v>625</v>
      </c>
      <c r="C954" s="10"/>
      <c r="D954" s="10"/>
    </row>
    <row r="955" spans="2:4" x14ac:dyDescent="0.25">
      <c r="B955" t="s">
        <v>1112</v>
      </c>
      <c r="C955" s="10"/>
      <c r="D955" s="10"/>
    </row>
    <row r="956" spans="2:4" x14ac:dyDescent="0.25">
      <c r="B956" t="s">
        <v>1149</v>
      </c>
      <c r="C956" s="10"/>
      <c r="D956" s="10"/>
    </row>
    <row r="957" spans="2:4" x14ac:dyDescent="0.25">
      <c r="B957" t="s">
        <v>1148</v>
      </c>
      <c r="C957" s="10"/>
      <c r="D957" s="10"/>
    </row>
    <row r="958" spans="2:4" x14ac:dyDescent="0.25">
      <c r="B958" t="s">
        <v>1130</v>
      </c>
      <c r="C958" s="10"/>
      <c r="D958" s="10"/>
    </row>
    <row r="959" spans="2:4" x14ac:dyDescent="0.25">
      <c r="B959" t="s">
        <v>1115</v>
      </c>
      <c r="C959" s="10"/>
      <c r="D959" s="10"/>
    </row>
    <row r="960" spans="2:4" x14ac:dyDescent="0.25">
      <c r="B960" t="s">
        <v>1146</v>
      </c>
      <c r="C960" s="10"/>
      <c r="D960" s="10"/>
    </row>
    <row r="961" spans="2:4" x14ac:dyDescent="0.25">
      <c r="B961" t="s">
        <v>1103</v>
      </c>
      <c r="C961" s="10"/>
      <c r="D961" s="10"/>
    </row>
    <row r="962" spans="2:4" x14ac:dyDescent="0.25">
      <c r="B962" t="s">
        <v>1104</v>
      </c>
      <c r="C962" s="10"/>
      <c r="D962" s="10"/>
    </row>
    <row r="963" spans="2:4" x14ac:dyDescent="0.25">
      <c r="B963" t="s">
        <v>1105</v>
      </c>
      <c r="C963" s="10"/>
      <c r="D963" s="10"/>
    </row>
    <row r="964" spans="2:4" x14ac:dyDescent="0.25">
      <c r="B964" t="s">
        <v>1106</v>
      </c>
      <c r="C964" s="10"/>
      <c r="D964" s="10"/>
    </row>
    <row r="965" spans="2:4" x14ac:dyDescent="0.25">
      <c r="B965" t="s">
        <v>1107</v>
      </c>
      <c r="C965" s="10"/>
      <c r="D965" s="10"/>
    </row>
    <row r="966" spans="2:4" x14ac:dyDescent="0.25">
      <c r="B966" t="s">
        <v>1108</v>
      </c>
      <c r="C966" s="10"/>
      <c r="D966" s="10"/>
    </row>
    <row r="967" spans="2:4" x14ac:dyDescent="0.25">
      <c r="B967" t="s">
        <v>1109</v>
      </c>
      <c r="C967" s="10"/>
      <c r="D967" s="10"/>
    </row>
    <row r="968" spans="2:4" x14ac:dyDescent="0.25">
      <c r="B968" t="s">
        <v>1795</v>
      </c>
      <c r="C968" s="10"/>
      <c r="D968" s="10"/>
    </row>
    <row r="969" spans="2:4" x14ac:dyDescent="0.25">
      <c r="B969" t="s">
        <v>1111</v>
      </c>
      <c r="C969" s="10"/>
      <c r="D969" s="10"/>
    </row>
    <row r="970" spans="2:4" x14ac:dyDescent="0.25">
      <c r="B970" t="s">
        <v>1152</v>
      </c>
      <c r="C970" s="10"/>
      <c r="D970" s="10"/>
    </row>
    <row r="971" spans="2:4" x14ac:dyDescent="0.25">
      <c r="B971" t="s">
        <v>1113</v>
      </c>
      <c r="C971" s="10"/>
      <c r="D971" s="10"/>
    </row>
    <row r="972" spans="2:4" x14ac:dyDescent="0.25">
      <c r="B972" t="s">
        <v>1114</v>
      </c>
      <c r="C972" s="10"/>
      <c r="D972" s="10"/>
    </row>
    <row r="973" spans="2:4" x14ac:dyDescent="0.25">
      <c r="B973" t="s">
        <v>1122</v>
      </c>
      <c r="C973" s="10"/>
      <c r="D973" s="10"/>
    </row>
    <row r="974" spans="2:4" x14ac:dyDescent="0.25">
      <c r="B974" t="s">
        <v>1124</v>
      </c>
      <c r="C974" s="10"/>
      <c r="D974" s="10"/>
    </row>
    <row r="975" spans="2:4" x14ac:dyDescent="0.25">
      <c r="B975" t="s">
        <v>1101</v>
      </c>
      <c r="C975" s="10"/>
      <c r="D975" s="10"/>
    </row>
    <row r="976" spans="2:4" x14ac:dyDescent="0.25">
      <c r="B976" t="s">
        <v>1129</v>
      </c>
      <c r="C976" s="10"/>
      <c r="D976" s="10"/>
    </row>
    <row r="977" spans="2:4" x14ac:dyDescent="0.25">
      <c r="B977" t="s">
        <v>1128</v>
      </c>
      <c r="C977" s="10"/>
      <c r="D977" s="10"/>
    </row>
    <row r="978" spans="2:4" x14ac:dyDescent="0.25">
      <c r="B978" t="s">
        <v>1127</v>
      </c>
      <c r="C978" s="10"/>
      <c r="D978" s="10"/>
    </row>
    <row r="979" spans="2:4" x14ac:dyDescent="0.25">
      <c r="B979" t="s">
        <v>1126</v>
      </c>
      <c r="C979" s="10"/>
      <c r="D979" s="10"/>
    </row>
    <row r="980" spans="2:4" x14ac:dyDescent="0.25">
      <c r="B980" t="s">
        <v>1125</v>
      </c>
      <c r="C980" s="10"/>
      <c r="D980" s="10"/>
    </row>
    <row r="981" spans="2:4" x14ac:dyDescent="0.25">
      <c r="B981" t="s">
        <v>1116</v>
      </c>
      <c r="C981" s="10"/>
      <c r="D981" s="10"/>
    </row>
    <row r="982" spans="2:4" x14ac:dyDescent="0.25">
      <c r="B982" t="s">
        <v>1123</v>
      </c>
      <c r="C982" s="10"/>
      <c r="D982" s="10"/>
    </row>
    <row r="983" spans="2:4" x14ac:dyDescent="0.25">
      <c r="B983" t="s">
        <v>1110</v>
      </c>
      <c r="C983" s="10"/>
      <c r="D983" s="10"/>
    </row>
    <row r="984" spans="2:4" x14ac:dyDescent="0.25">
      <c r="B984" t="s">
        <v>1144</v>
      </c>
      <c r="C984" s="10"/>
      <c r="D984" s="10"/>
    </row>
    <row r="985" spans="2:4" x14ac:dyDescent="0.25">
      <c r="B985" t="s">
        <v>1825</v>
      </c>
      <c r="C985" s="10"/>
      <c r="D985" s="10"/>
    </row>
    <row r="986" spans="2:4" x14ac:dyDescent="0.25">
      <c r="B986" t="s">
        <v>1871</v>
      </c>
      <c r="C986" s="10"/>
      <c r="D986" s="10"/>
    </row>
    <row r="987" spans="2:4" x14ac:dyDescent="0.25">
      <c r="B987" t="s">
        <v>1484</v>
      </c>
      <c r="C987" s="10"/>
      <c r="D987" s="10"/>
    </row>
    <row r="988" spans="2:4" x14ac:dyDescent="0.25">
      <c r="B988" t="s">
        <v>1133</v>
      </c>
      <c r="C988" s="10"/>
      <c r="D988" s="10"/>
    </row>
    <row r="989" spans="2:4" x14ac:dyDescent="0.25">
      <c r="B989" t="s">
        <v>1134</v>
      </c>
      <c r="C989" s="10"/>
      <c r="D989" s="10"/>
    </row>
    <row r="990" spans="2:4" x14ac:dyDescent="0.25">
      <c r="B990" t="s">
        <v>1135</v>
      </c>
      <c r="C990" s="10"/>
      <c r="D990" s="10"/>
    </row>
    <row r="991" spans="2:4" x14ac:dyDescent="0.25">
      <c r="B991" t="s">
        <v>1136</v>
      </c>
      <c r="C991" s="10"/>
      <c r="D991" s="10"/>
    </row>
    <row r="992" spans="2:4" x14ac:dyDescent="0.25">
      <c r="B992" t="s">
        <v>1137</v>
      </c>
      <c r="C992" s="10"/>
      <c r="D992" s="10"/>
    </row>
    <row r="993" spans="2:4" x14ac:dyDescent="0.25">
      <c r="B993" t="s">
        <v>1138</v>
      </c>
      <c r="C993" s="10"/>
      <c r="D993" s="10"/>
    </row>
    <row r="994" spans="2:4" x14ac:dyDescent="0.25">
      <c r="B994" t="s">
        <v>1139</v>
      </c>
      <c r="C994" s="10"/>
      <c r="D994" s="10"/>
    </row>
    <row r="995" spans="2:4" x14ac:dyDescent="0.25">
      <c r="B995" t="s">
        <v>1140</v>
      </c>
      <c r="C995" s="10"/>
      <c r="D995" s="10"/>
    </row>
    <row r="996" spans="2:4" x14ac:dyDescent="0.25">
      <c r="B996" t="s">
        <v>1141</v>
      </c>
      <c r="C996" s="10"/>
      <c r="D996" s="10"/>
    </row>
    <row r="997" spans="2:4" x14ac:dyDescent="0.25">
      <c r="B997" t="s">
        <v>1150</v>
      </c>
      <c r="C997" s="10"/>
      <c r="D997" s="10"/>
    </row>
    <row r="998" spans="2:4" x14ac:dyDescent="0.25">
      <c r="B998" t="s">
        <v>1143</v>
      </c>
      <c r="C998" s="10"/>
      <c r="D998" s="10"/>
    </row>
    <row r="999" spans="2:4" x14ac:dyDescent="0.25">
      <c r="B999" t="s">
        <v>1151</v>
      </c>
      <c r="C999" s="10"/>
      <c r="D999" s="10"/>
    </row>
    <row r="1000" spans="2:4" x14ac:dyDescent="0.25">
      <c r="B1000" t="s">
        <v>1145</v>
      </c>
      <c r="C1000" s="10"/>
      <c r="D1000" s="10"/>
    </row>
    <row r="1001" spans="2:4" x14ac:dyDescent="0.25">
      <c r="B1001" t="s">
        <v>1153</v>
      </c>
      <c r="C1001" s="10"/>
      <c r="D1001" s="10"/>
    </row>
    <row r="1002" spans="2:4" x14ac:dyDescent="0.25">
      <c r="B1002" t="s">
        <v>1155</v>
      </c>
      <c r="C1002" s="10"/>
      <c r="D1002" s="10"/>
    </row>
    <row r="1003" spans="2:4" x14ac:dyDescent="0.25">
      <c r="B1003" t="s">
        <v>1132</v>
      </c>
      <c r="C1003" s="10"/>
      <c r="D1003" s="10"/>
    </row>
    <row r="1004" spans="2:4" x14ac:dyDescent="0.25">
      <c r="B1004" t="s">
        <v>1160</v>
      </c>
      <c r="C1004" s="10"/>
      <c r="D1004" s="10"/>
    </row>
    <row r="1005" spans="2:4" x14ac:dyDescent="0.25">
      <c r="B1005" t="s">
        <v>1159</v>
      </c>
      <c r="C1005" s="10"/>
      <c r="D1005" s="10"/>
    </row>
    <row r="1006" spans="2:4" x14ac:dyDescent="0.25">
      <c r="B1006" t="s">
        <v>1158</v>
      </c>
      <c r="C1006" s="10"/>
      <c r="D1006" s="10"/>
    </row>
    <row r="1007" spans="2:4" x14ac:dyDescent="0.25">
      <c r="B1007" t="s">
        <v>1157</v>
      </c>
      <c r="C1007" s="10"/>
      <c r="D1007" s="10"/>
    </row>
    <row r="1008" spans="2:4" x14ac:dyDescent="0.25">
      <c r="B1008" t="s">
        <v>1156</v>
      </c>
      <c r="C1008" s="10"/>
      <c r="D1008" s="10"/>
    </row>
    <row r="1009" spans="2:4" x14ac:dyDescent="0.25">
      <c r="B1009" t="s">
        <v>1147</v>
      </c>
      <c r="C1009" s="10"/>
      <c r="D1009" s="10"/>
    </row>
    <row r="1010" spans="2:4" x14ac:dyDescent="0.25">
      <c r="B1010" t="s">
        <v>1154</v>
      </c>
      <c r="C1010" s="10"/>
      <c r="D1010" s="10"/>
    </row>
    <row r="1011" spans="2:4" x14ac:dyDescent="0.25">
      <c r="B1011" t="s">
        <v>1162</v>
      </c>
      <c r="C1011" s="10"/>
      <c r="D1011" s="10"/>
    </row>
    <row r="1012" spans="2:4" x14ac:dyDescent="0.25">
      <c r="B1012" t="s">
        <v>1120</v>
      </c>
      <c r="C1012" s="10"/>
      <c r="D1012" s="10"/>
    </row>
    <row r="1013" spans="2:4" x14ac:dyDescent="0.25">
      <c r="B1013" t="s">
        <v>1142</v>
      </c>
      <c r="C1013" s="10"/>
      <c r="D1013" s="10"/>
    </row>
    <row r="1014" spans="2:4" x14ac:dyDescent="0.25">
      <c r="B1014" t="s">
        <v>1167</v>
      </c>
      <c r="C1014" s="10"/>
      <c r="D1014" s="10"/>
    </row>
    <row r="1015" spans="2:4" x14ac:dyDescent="0.25">
      <c r="B1015" t="s">
        <v>1131</v>
      </c>
      <c r="C1015" s="10"/>
      <c r="D1015" s="10"/>
    </row>
    <row r="1016" spans="2:4" x14ac:dyDescent="0.25">
      <c r="B1016" t="s">
        <v>1209</v>
      </c>
      <c r="C1016" s="10">
        <v>40389</v>
      </c>
      <c r="D1016" s="10">
        <v>40405</v>
      </c>
    </row>
    <row r="1017" spans="2:4" x14ac:dyDescent="0.25">
      <c r="B1017" t="s">
        <v>1216</v>
      </c>
      <c r="C1017" s="10">
        <v>41096</v>
      </c>
      <c r="D1017" s="10">
        <v>41100</v>
      </c>
    </row>
    <row r="1018" spans="2:4" x14ac:dyDescent="0.25">
      <c r="B1018" t="s">
        <v>1224</v>
      </c>
      <c r="C1018" s="10">
        <v>41096</v>
      </c>
      <c r="D1018" s="10">
        <v>41100.436932870369</v>
      </c>
    </row>
    <row r="1019" spans="2:4" x14ac:dyDescent="0.25">
      <c r="B1019" t="s">
        <v>1214</v>
      </c>
      <c r="C1019" s="10"/>
      <c r="D1019" s="10"/>
    </row>
    <row r="1020" spans="2:4" x14ac:dyDescent="0.25">
      <c r="B1020" t="s">
        <v>1213</v>
      </c>
      <c r="C1020" s="10"/>
      <c r="D1020" s="10"/>
    </row>
    <row r="1021" spans="2:4" x14ac:dyDescent="0.25">
      <c r="B1021" t="s">
        <v>1212</v>
      </c>
      <c r="C1021" s="10"/>
      <c r="D1021" s="10"/>
    </row>
    <row r="1022" spans="2:4" x14ac:dyDescent="0.25">
      <c r="B1022" t="s">
        <v>1211</v>
      </c>
      <c r="C1022" s="10"/>
      <c r="D1022" s="10"/>
    </row>
    <row r="1023" spans="2:4" x14ac:dyDescent="0.25">
      <c r="B1023" t="s">
        <v>1210</v>
      </c>
      <c r="C1023" s="10"/>
      <c r="D1023" s="10"/>
    </row>
    <row r="1024" spans="2:4" x14ac:dyDescent="0.25">
      <c r="B1024" t="s">
        <v>1192</v>
      </c>
      <c r="C1024" s="10"/>
      <c r="D1024" s="10"/>
    </row>
    <row r="1025" spans="2:4" x14ac:dyDescent="0.25">
      <c r="B1025" t="s">
        <v>1177</v>
      </c>
      <c r="C1025" s="10"/>
      <c r="D1025" s="10"/>
    </row>
    <row r="1026" spans="2:4" x14ac:dyDescent="0.25">
      <c r="B1026" t="s">
        <v>1208</v>
      </c>
      <c r="C1026" s="10"/>
      <c r="D1026" s="10"/>
    </row>
    <row r="1027" spans="2:4" x14ac:dyDescent="0.25">
      <c r="B1027" t="s">
        <v>1219</v>
      </c>
      <c r="C1027" s="10"/>
      <c r="D1027" s="10"/>
    </row>
    <row r="1028" spans="2:4" x14ac:dyDescent="0.25">
      <c r="B1028" t="s">
        <v>1166</v>
      </c>
      <c r="C1028" s="10"/>
      <c r="D1028" s="10"/>
    </row>
    <row r="1029" spans="2:4" x14ac:dyDescent="0.25">
      <c r="B1029" t="s">
        <v>1220</v>
      </c>
      <c r="C1029" s="10"/>
      <c r="D1029" s="10"/>
    </row>
    <row r="1030" spans="2:4" x14ac:dyDescent="0.25">
      <c r="B1030" t="s">
        <v>1168</v>
      </c>
      <c r="C1030" s="10"/>
      <c r="D1030" s="10"/>
    </row>
    <row r="1031" spans="2:4" x14ac:dyDescent="0.25">
      <c r="B1031" t="s">
        <v>1169</v>
      </c>
      <c r="C1031" s="10">
        <v>40991.499930555554</v>
      </c>
      <c r="D1031" s="10">
        <v>41005.522696759261</v>
      </c>
    </row>
    <row r="1032" spans="2:4" x14ac:dyDescent="0.25">
      <c r="B1032" t="s">
        <v>1170</v>
      </c>
      <c r="C1032" s="10"/>
      <c r="D1032" s="10"/>
    </row>
    <row r="1033" spans="2:4" x14ac:dyDescent="0.25">
      <c r="B1033" t="s">
        <v>1171</v>
      </c>
      <c r="C1033" s="10"/>
      <c r="D1033" s="10"/>
    </row>
    <row r="1034" spans="2:4" x14ac:dyDescent="0.25">
      <c r="B1034" t="s">
        <v>1172</v>
      </c>
      <c r="C1034" s="10"/>
      <c r="D1034" s="10"/>
    </row>
    <row r="1035" spans="2:4" x14ac:dyDescent="0.25">
      <c r="B1035" t="s">
        <v>1173</v>
      </c>
      <c r="C1035" s="10"/>
      <c r="D1035" s="10"/>
    </row>
    <row r="1036" spans="2:4" x14ac:dyDescent="0.25">
      <c r="B1036" t="s">
        <v>1174</v>
      </c>
      <c r="C1036" s="10"/>
      <c r="D1036" s="10">
        <v>40228</v>
      </c>
    </row>
    <row r="1037" spans="2:4" x14ac:dyDescent="0.25">
      <c r="B1037" t="s">
        <v>1175</v>
      </c>
      <c r="C1037" s="10"/>
      <c r="D1037" s="10"/>
    </row>
    <row r="1038" spans="2:4" x14ac:dyDescent="0.25">
      <c r="B1038" t="s">
        <v>1176</v>
      </c>
      <c r="C1038" s="10"/>
      <c r="D1038" s="10"/>
    </row>
    <row r="1039" spans="2:4" x14ac:dyDescent="0.25">
      <c r="B1039" t="s">
        <v>1184</v>
      </c>
      <c r="C1039" s="10"/>
      <c r="D1039" s="10"/>
    </row>
    <row r="1040" spans="2:4" x14ac:dyDescent="0.25">
      <c r="B1040" t="s">
        <v>1186</v>
      </c>
      <c r="C1040" s="10"/>
      <c r="D1040" s="10"/>
    </row>
    <row r="1041" spans="2:4" x14ac:dyDescent="0.25">
      <c r="B1041" t="s">
        <v>1163</v>
      </c>
      <c r="C1041" s="10"/>
      <c r="D1041" s="10"/>
    </row>
    <row r="1042" spans="2:4" x14ac:dyDescent="0.25">
      <c r="B1042" t="s">
        <v>1191</v>
      </c>
      <c r="C1042" s="10"/>
      <c r="D1042" s="10"/>
    </row>
    <row r="1043" spans="2:4" x14ac:dyDescent="0.25">
      <c r="B1043" t="s">
        <v>1165</v>
      </c>
      <c r="C1043" s="10"/>
      <c r="D1043" s="10"/>
    </row>
    <row r="1044" spans="2:4" x14ac:dyDescent="0.25">
      <c r="B1044" t="s">
        <v>1836</v>
      </c>
      <c r="C1044" s="10"/>
      <c r="D1044" s="10"/>
    </row>
    <row r="1045" spans="2:4" x14ac:dyDescent="0.25">
      <c r="B1045" t="s">
        <v>1796</v>
      </c>
      <c r="C1045" s="10"/>
      <c r="D1045" s="10"/>
    </row>
    <row r="1046" spans="2:4" x14ac:dyDescent="0.25">
      <c r="B1046" t="s">
        <v>1119</v>
      </c>
      <c r="C1046" s="10"/>
      <c r="D1046" s="10"/>
    </row>
    <row r="1047" spans="2:4" x14ac:dyDescent="0.25">
      <c r="B1047" t="s">
        <v>1118</v>
      </c>
      <c r="C1047" s="10"/>
      <c r="D1047" s="10"/>
    </row>
    <row r="1048" spans="2:4" x14ac:dyDescent="0.25">
      <c r="B1048" t="s">
        <v>1164</v>
      </c>
      <c r="C1048" s="10"/>
      <c r="D1048" s="10"/>
    </row>
    <row r="1049" spans="2:4" x14ac:dyDescent="0.25">
      <c r="B1049" t="s">
        <v>1102</v>
      </c>
      <c r="C1049" s="10"/>
      <c r="D1049" s="10"/>
    </row>
    <row r="1050" spans="2:4" x14ac:dyDescent="0.25">
      <c r="B1050" t="s">
        <v>1161</v>
      </c>
      <c r="C1050" s="10"/>
      <c r="D1050" s="10"/>
    </row>
    <row r="1051" spans="2:4" x14ac:dyDescent="0.25">
      <c r="B1051" t="s">
        <v>1195</v>
      </c>
      <c r="C1051" s="10"/>
      <c r="D1051" s="10"/>
    </row>
    <row r="1052" spans="2:4" x14ac:dyDescent="0.25">
      <c r="B1052" t="s">
        <v>1196</v>
      </c>
      <c r="C1052" s="10"/>
      <c r="D1052" s="10"/>
    </row>
    <row r="1053" spans="2:4" x14ac:dyDescent="0.25">
      <c r="B1053" t="s">
        <v>1197</v>
      </c>
      <c r="C1053" s="10"/>
      <c r="D1053" s="10"/>
    </row>
    <row r="1054" spans="2:4" x14ac:dyDescent="0.25">
      <c r="B1054" t="s">
        <v>1198</v>
      </c>
      <c r="C1054" s="10"/>
      <c r="D1054" s="10"/>
    </row>
    <row r="1055" spans="2:4" x14ac:dyDescent="0.25">
      <c r="B1055" t="s">
        <v>1199</v>
      </c>
      <c r="C1055" s="10"/>
      <c r="D1055" s="10"/>
    </row>
    <row r="1056" spans="2:4" x14ac:dyDescent="0.25">
      <c r="B1056" t="s">
        <v>1200</v>
      </c>
      <c r="C1056" s="10"/>
      <c r="D1056" s="10"/>
    </row>
    <row r="1057" spans="2:4" x14ac:dyDescent="0.25">
      <c r="B1057" t="s">
        <v>1218</v>
      </c>
      <c r="C1057" s="10"/>
      <c r="D1057" s="10"/>
    </row>
    <row r="1058" spans="2:4" x14ac:dyDescent="0.25">
      <c r="B1058" t="s">
        <v>1809</v>
      </c>
      <c r="C1058" s="10"/>
      <c r="D1058" s="10"/>
    </row>
    <row r="1059" spans="2:4" x14ac:dyDescent="0.25">
      <c r="B1059" t="s">
        <v>1121</v>
      </c>
      <c r="C1059" s="10"/>
      <c r="D1059" s="10"/>
    </row>
    <row r="1060" spans="2:4" x14ac:dyDescent="0.25">
      <c r="B1060" t="s">
        <v>1835</v>
      </c>
      <c r="C1060" s="10"/>
      <c r="D1060" s="10"/>
    </row>
    <row r="1061" spans="2:4" x14ac:dyDescent="0.25">
      <c r="B1061" t="s">
        <v>1834</v>
      </c>
      <c r="C1061" s="10"/>
      <c r="D1061" s="10"/>
    </row>
    <row r="1062" spans="2:4" x14ac:dyDescent="0.25">
      <c r="B1062" t="s">
        <v>1833</v>
      </c>
      <c r="C1062" s="10"/>
      <c r="D1062" s="10"/>
    </row>
    <row r="1063" spans="2:4" x14ac:dyDescent="0.25">
      <c r="B1063" t="s">
        <v>1832</v>
      </c>
      <c r="C1063" s="10"/>
      <c r="D1063" s="10"/>
    </row>
    <row r="1064" spans="2:4" x14ac:dyDescent="0.25">
      <c r="B1064" t="s">
        <v>1823</v>
      </c>
      <c r="C1064" s="10"/>
      <c r="D1064" s="10"/>
    </row>
    <row r="1065" spans="2:4" x14ac:dyDescent="0.25">
      <c r="B1065" t="s">
        <v>1830</v>
      </c>
      <c r="C1065" s="10"/>
      <c r="D1065" s="10"/>
    </row>
    <row r="1066" spans="2:4" x14ac:dyDescent="0.25">
      <c r="B1066" t="s">
        <v>1838</v>
      </c>
      <c r="C1066" s="10"/>
      <c r="D1066" s="10"/>
    </row>
    <row r="1067" spans="2:4" x14ac:dyDescent="0.25">
      <c r="B1067" t="s">
        <v>1828</v>
      </c>
      <c r="C1067" s="10"/>
      <c r="D1067" s="10"/>
    </row>
    <row r="1068" spans="2:4" x14ac:dyDescent="0.25">
      <c r="B1068" t="s">
        <v>1827</v>
      </c>
      <c r="C1068" s="10"/>
      <c r="D1068" s="10"/>
    </row>
    <row r="1069" spans="2:4" x14ac:dyDescent="0.25">
      <c r="B1069" t="s">
        <v>1217</v>
      </c>
      <c r="C1069" s="10"/>
      <c r="D1069" s="10"/>
    </row>
    <row r="1070" spans="2:4" x14ac:dyDescent="0.25">
      <c r="B1070" t="s">
        <v>1194</v>
      </c>
      <c r="C1070" s="10"/>
      <c r="D1070" s="10"/>
    </row>
    <row r="1071" spans="2:4" x14ac:dyDescent="0.25">
      <c r="B1071" t="s">
        <v>1222</v>
      </c>
      <c r="C1071" s="10"/>
      <c r="D1071" s="10"/>
    </row>
    <row r="1072" spans="2:4" x14ac:dyDescent="0.25">
      <c r="B1072" t="s">
        <v>1221</v>
      </c>
      <c r="C1072" s="10"/>
      <c r="D1072" s="10"/>
    </row>
    <row r="1073" spans="2:4" x14ac:dyDescent="0.25">
      <c r="B1073" t="s">
        <v>1831</v>
      </c>
      <c r="C1073" s="10"/>
      <c r="D1073" s="10"/>
    </row>
    <row r="1074" spans="2:4" x14ac:dyDescent="0.25">
      <c r="B1074" t="s">
        <v>1763</v>
      </c>
      <c r="C1074" s="10"/>
      <c r="D1074" s="10"/>
    </row>
    <row r="1075" spans="2:4" x14ac:dyDescent="0.25">
      <c r="B1075" t="s">
        <v>1733</v>
      </c>
      <c r="C1075" s="10"/>
      <c r="D1075" s="10"/>
    </row>
    <row r="1076" spans="2:4" x14ac:dyDescent="0.25">
      <c r="B1076" t="s">
        <v>1757</v>
      </c>
      <c r="C1076" s="10"/>
      <c r="D1076" s="10"/>
    </row>
    <row r="1077" spans="2:4" x14ac:dyDescent="0.25">
      <c r="B1077" t="s">
        <v>1758</v>
      </c>
      <c r="C1077" s="10"/>
      <c r="D1077" s="10"/>
    </row>
    <row r="1078" spans="2:4" x14ac:dyDescent="0.25">
      <c r="B1078" t="s">
        <v>1759</v>
      </c>
      <c r="C1078" s="10"/>
      <c r="D1078" s="10"/>
    </row>
    <row r="1079" spans="2:4" x14ac:dyDescent="0.25">
      <c r="B1079" t="s">
        <v>1760</v>
      </c>
      <c r="C1079" s="10"/>
      <c r="D1079" s="10"/>
    </row>
    <row r="1080" spans="2:4" x14ac:dyDescent="0.25">
      <c r="B1080" t="s">
        <v>1761</v>
      </c>
      <c r="C1080" s="10"/>
      <c r="D1080" s="10"/>
    </row>
    <row r="1081" spans="2:4" x14ac:dyDescent="0.25">
      <c r="B1081" t="s">
        <v>1769</v>
      </c>
      <c r="C1081" s="10"/>
      <c r="D1081" s="10"/>
    </row>
    <row r="1082" spans="2:4" x14ac:dyDescent="0.25">
      <c r="B1082" t="s">
        <v>1771</v>
      </c>
      <c r="C1082" s="10"/>
      <c r="D1082" s="10"/>
    </row>
    <row r="1083" spans="2:4" x14ac:dyDescent="0.25">
      <c r="B1083" t="s">
        <v>1748</v>
      </c>
      <c r="C1083" s="10"/>
      <c r="D1083" s="10"/>
    </row>
    <row r="1084" spans="2:4" x14ac:dyDescent="0.25">
      <c r="B1084" t="s">
        <v>1776</v>
      </c>
      <c r="C1084" s="10"/>
      <c r="D1084" s="10"/>
    </row>
    <row r="1085" spans="2:4" x14ac:dyDescent="0.25">
      <c r="B1085" t="s">
        <v>1775</v>
      </c>
      <c r="C1085" s="10"/>
      <c r="D1085" s="10"/>
    </row>
    <row r="1086" spans="2:4" x14ac:dyDescent="0.25">
      <c r="B1086" t="s">
        <v>1774</v>
      </c>
      <c r="C1086" s="10"/>
      <c r="D1086" s="10"/>
    </row>
    <row r="1087" spans="2:4" x14ac:dyDescent="0.25">
      <c r="B1087" t="s">
        <v>1426</v>
      </c>
      <c r="C1087" s="10"/>
      <c r="D1087" s="10"/>
    </row>
    <row r="1088" spans="2:4" x14ac:dyDescent="0.25">
      <c r="B1088" t="s">
        <v>1772</v>
      </c>
      <c r="C1088" s="10"/>
      <c r="D1088" s="10"/>
    </row>
    <row r="1089" spans="2:4" x14ac:dyDescent="0.25">
      <c r="B1089" t="s">
        <v>1918</v>
      </c>
      <c r="C1089" s="10"/>
      <c r="D1089" s="10"/>
    </row>
    <row r="1090" spans="2:4" x14ac:dyDescent="0.25">
      <c r="B1090" t="s">
        <v>1770</v>
      </c>
      <c r="C1090" s="10"/>
      <c r="D1090" s="10"/>
    </row>
    <row r="1091" spans="2:4" x14ac:dyDescent="0.25">
      <c r="B1091" t="s">
        <v>1778</v>
      </c>
      <c r="C1091" s="10"/>
      <c r="D1091" s="10"/>
    </row>
    <row r="1092" spans="2:4" x14ac:dyDescent="0.25">
      <c r="B1092" t="s">
        <v>1768</v>
      </c>
      <c r="C1092" s="10"/>
      <c r="D1092" s="10"/>
    </row>
    <row r="1093" spans="2:4" x14ac:dyDescent="0.25">
      <c r="B1093" t="s">
        <v>1767</v>
      </c>
      <c r="C1093" s="10"/>
      <c r="D1093" s="10"/>
    </row>
    <row r="1094" spans="2:4" x14ac:dyDescent="0.25">
      <c r="B1094" t="s">
        <v>1766</v>
      </c>
      <c r="C1094" s="10"/>
      <c r="D1094" s="10"/>
    </row>
    <row r="1095" spans="2:4" x14ac:dyDescent="0.25">
      <c r="B1095" t="s">
        <v>1765</v>
      </c>
      <c r="C1095" s="10"/>
      <c r="D1095" s="10"/>
    </row>
    <row r="1096" spans="2:4" x14ac:dyDescent="0.25">
      <c r="B1096" t="s">
        <v>1764</v>
      </c>
      <c r="C1096" s="10"/>
      <c r="D1096" s="10"/>
    </row>
    <row r="1097" spans="2:4" x14ac:dyDescent="0.25">
      <c r="B1097" t="s">
        <v>1746</v>
      </c>
      <c r="C1097" s="10"/>
      <c r="D1097" s="10"/>
    </row>
    <row r="1098" spans="2:4" x14ac:dyDescent="0.25">
      <c r="B1098" t="s">
        <v>1731</v>
      </c>
      <c r="C1098" s="10"/>
      <c r="D1098" s="10"/>
    </row>
    <row r="1099" spans="2:4" x14ac:dyDescent="0.25">
      <c r="B1099" t="s">
        <v>1762</v>
      </c>
      <c r="C1099" s="10"/>
      <c r="D1099" s="10"/>
    </row>
    <row r="1100" spans="2:4" x14ac:dyDescent="0.25">
      <c r="B1100" t="s">
        <v>1719</v>
      </c>
      <c r="C1100" s="10"/>
      <c r="D1100" s="10"/>
    </row>
    <row r="1101" spans="2:4" x14ac:dyDescent="0.25">
      <c r="B1101" t="s">
        <v>1720</v>
      </c>
      <c r="C1101" s="10"/>
      <c r="D1101" s="10"/>
    </row>
    <row r="1102" spans="2:4" x14ac:dyDescent="0.25">
      <c r="B1102" t="s">
        <v>1773</v>
      </c>
      <c r="C1102" s="10"/>
      <c r="D1102" s="10"/>
    </row>
    <row r="1103" spans="2:4" x14ac:dyDescent="0.25">
      <c r="B1103" t="s">
        <v>1204</v>
      </c>
      <c r="C1103" s="10">
        <v>40298</v>
      </c>
      <c r="D1103" s="10">
        <v>40308</v>
      </c>
    </row>
    <row r="1104" spans="2:4" x14ac:dyDescent="0.25">
      <c r="B1104" t="s">
        <v>322</v>
      </c>
      <c r="C1104" s="10"/>
      <c r="D1104" s="10"/>
    </row>
    <row r="1105" spans="2:4" x14ac:dyDescent="0.25">
      <c r="B1105" t="s">
        <v>1807</v>
      </c>
      <c r="C1105" s="10"/>
      <c r="D1105" s="10"/>
    </row>
    <row r="1106" spans="2:4" x14ac:dyDescent="0.25">
      <c r="B1106" t="s">
        <v>1792</v>
      </c>
      <c r="C1106" s="10"/>
      <c r="D1106" s="10"/>
    </row>
    <row r="1107" spans="2:4" x14ac:dyDescent="0.25">
      <c r="C1107" s="10"/>
      <c r="D1107" s="10"/>
    </row>
    <row r="1108" spans="2:4" x14ac:dyDescent="0.25">
      <c r="C1108" s="10"/>
      <c r="D1108" s="10"/>
    </row>
    <row r="1109" spans="2:4" x14ac:dyDescent="0.25">
      <c r="B1109" t="s">
        <v>1781</v>
      </c>
      <c r="C1109" s="10"/>
      <c r="D1109" s="10"/>
    </row>
    <row r="1110" spans="2:4" x14ac:dyDescent="0.25">
      <c r="B1110" t="s">
        <v>1782</v>
      </c>
      <c r="C1110" s="10"/>
      <c r="D1110" s="10"/>
    </row>
    <row r="1111" spans="2:4" x14ac:dyDescent="0.25">
      <c r="B1111" t="s">
        <v>1783</v>
      </c>
      <c r="C1111" s="10"/>
      <c r="D1111" s="10"/>
    </row>
    <row r="1112" spans="2:4" x14ac:dyDescent="0.25">
      <c r="B1112" t="s">
        <v>1784</v>
      </c>
      <c r="C1112" s="10"/>
      <c r="D1112" s="10"/>
    </row>
    <row r="1113" spans="2:4" x14ac:dyDescent="0.25">
      <c r="B1113" t="s">
        <v>1785</v>
      </c>
      <c r="C1113" s="10"/>
      <c r="D1113" s="10"/>
    </row>
    <row r="1114" spans="2:4" x14ac:dyDescent="0.25">
      <c r="B1114" t="s">
        <v>1786</v>
      </c>
      <c r="C1114" s="10"/>
      <c r="D1114" s="10"/>
    </row>
    <row r="1115" spans="2:4" x14ac:dyDescent="0.25">
      <c r="B1115" t="s">
        <v>1201</v>
      </c>
      <c r="C1115" s="10"/>
      <c r="D1115" s="10"/>
    </row>
    <row r="1116" spans="2:4" x14ac:dyDescent="0.25">
      <c r="B1116" t="s">
        <v>1837</v>
      </c>
      <c r="C1116" s="10"/>
      <c r="D1116" s="10"/>
    </row>
    <row r="1117" spans="2:4" x14ac:dyDescent="0.25">
      <c r="B1117" t="s">
        <v>1203</v>
      </c>
      <c r="C1117" s="10"/>
      <c r="D1117" s="10"/>
    </row>
    <row r="1118" spans="2:4" x14ac:dyDescent="0.25">
      <c r="B1118" t="s">
        <v>1917</v>
      </c>
      <c r="C1118" s="10"/>
      <c r="D1118" s="10"/>
    </row>
    <row r="1119" spans="2:4" x14ac:dyDescent="0.25">
      <c r="B1119" t="s">
        <v>1205</v>
      </c>
      <c r="C1119" s="10">
        <v>40298</v>
      </c>
      <c r="D1119" s="10">
        <v>40308</v>
      </c>
    </row>
    <row r="1120" spans="2:4" x14ac:dyDescent="0.25">
      <c r="B1120" t="s">
        <v>1206</v>
      </c>
      <c r="C1120" s="10">
        <v>40298</v>
      </c>
      <c r="D1120" s="10">
        <v>40308</v>
      </c>
    </row>
    <row r="1121" spans="2:4" x14ac:dyDescent="0.25">
      <c r="B1121" t="s">
        <v>1207</v>
      </c>
      <c r="C1121" s="10">
        <v>40298</v>
      </c>
      <c r="D1121" s="10">
        <v>40308</v>
      </c>
    </row>
    <row r="1122" spans="2:4" x14ac:dyDescent="0.25">
      <c r="B1122" t="s">
        <v>1215</v>
      </c>
      <c r="C1122" s="10">
        <v>40298</v>
      </c>
      <c r="D1122" s="10">
        <v>40308</v>
      </c>
    </row>
    <row r="1123" spans="2:4" x14ac:dyDescent="0.25">
      <c r="B1123" t="s">
        <v>1926</v>
      </c>
      <c r="C1123" s="10"/>
      <c r="D1123" s="10"/>
    </row>
    <row r="1124" spans="2:4" x14ac:dyDescent="0.25">
      <c r="B1124" t="s">
        <v>1925</v>
      </c>
      <c r="C1124" s="10"/>
      <c r="D1124" s="10"/>
    </row>
    <row r="1125" spans="2:4" x14ac:dyDescent="0.25">
      <c r="B1125" t="s">
        <v>1916</v>
      </c>
      <c r="C1125" s="10"/>
      <c r="D1125" s="10"/>
    </row>
    <row r="1126" spans="2:4" x14ac:dyDescent="0.25">
      <c r="B1126" t="s">
        <v>1923</v>
      </c>
      <c r="C1126" s="10"/>
      <c r="D1126" s="10"/>
    </row>
    <row r="1127" spans="2:4" x14ac:dyDescent="0.25">
      <c r="B1127" t="s">
        <v>1931</v>
      </c>
      <c r="C1127" s="10"/>
      <c r="D1127" s="10"/>
    </row>
    <row r="1128" spans="2:4" x14ac:dyDescent="0.25">
      <c r="B1128" t="s">
        <v>1921</v>
      </c>
      <c r="C1128" s="10"/>
      <c r="D1128" s="10"/>
    </row>
    <row r="1129" spans="2:4" x14ac:dyDescent="0.25">
      <c r="B1129" t="s">
        <v>1920</v>
      </c>
      <c r="C1129" s="10"/>
      <c r="D1129" s="10"/>
    </row>
    <row r="1130" spans="2:4" x14ac:dyDescent="0.25">
      <c r="B1130" t="s">
        <v>1919</v>
      </c>
      <c r="C1130" s="10"/>
      <c r="D1130" s="10"/>
    </row>
    <row r="1131" spans="2:4" x14ac:dyDescent="0.25">
      <c r="B1131" t="s">
        <v>1723</v>
      </c>
      <c r="C1131" s="10"/>
      <c r="D1131" s="10"/>
    </row>
    <row r="1132" spans="2:4" x14ac:dyDescent="0.25">
      <c r="B1132" t="s">
        <v>1202</v>
      </c>
      <c r="C1132" s="10"/>
      <c r="D1132" s="10">
        <v>40301</v>
      </c>
    </row>
    <row r="1133" spans="2:4" x14ac:dyDescent="0.25">
      <c r="B1133" t="s">
        <v>1791</v>
      </c>
      <c r="C1133" s="10"/>
      <c r="D1133" s="10"/>
    </row>
    <row r="1134" spans="2:4" x14ac:dyDescent="0.25">
      <c r="B1134" t="s">
        <v>1721</v>
      </c>
      <c r="C1134" s="10"/>
      <c r="D1134" s="10"/>
    </row>
    <row r="1135" spans="2:4" x14ac:dyDescent="0.25">
      <c r="B1135" t="s">
        <v>1756</v>
      </c>
      <c r="C1135" s="10"/>
      <c r="D1135" s="10"/>
    </row>
    <row r="1136" spans="2:4" x14ac:dyDescent="0.25">
      <c r="B1136" t="s">
        <v>1816</v>
      </c>
      <c r="C1136" s="10"/>
      <c r="D1136" s="10"/>
    </row>
    <row r="1137" spans="2:4" x14ac:dyDescent="0.25">
      <c r="B1137" t="s">
        <v>1817</v>
      </c>
      <c r="C1137" s="10"/>
      <c r="D1137" s="10"/>
    </row>
    <row r="1138" spans="2:4" x14ac:dyDescent="0.25">
      <c r="B1138" t="s">
        <v>1818</v>
      </c>
      <c r="C1138" s="10"/>
      <c r="D1138" s="10"/>
    </row>
    <row r="1139" spans="2:4" x14ac:dyDescent="0.25">
      <c r="B1139" t="s">
        <v>1819</v>
      </c>
      <c r="C1139" s="10"/>
      <c r="D1139" s="10"/>
    </row>
    <row r="1140" spans="2:4" x14ac:dyDescent="0.25">
      <c r="B1140" t="s">
        <v>1820</v>
      </c>
      <c r="C1140" s="10"/>
      <c r="D1140" s="10"/>
    </row>
    <row r="1141" spans="2:4" x14ac:dyDescent="0.25">
      <c r="B1141" t="s">
        <v>1821</v>
      </c>
      <c r="C1141" s="10"/>
      <c r="D1141" s="10"/>
    </row>
    <row r="1142" spans="2:4" x14ac:dyDescent="0.25">
      <c r="B1142" t="s">
        <v>1822</v>
      </c>
      <c r="C1142" s="10"/>
      <c r="D1142" s="10"/>
    </row>
    <row r="1143" spans="2:4" x14ac:dyDescent="0.25">
      <c r="B1143" t="s">
        <v>1829</v>
      </c>
      <c r="C1143" s="10"/>
      <c r="D1143" s="10"/>
    </row>
    <row r="1144" spans="2:4" x14ac:dyDescent="0.25">
      <c r="B1144" t="s">
        <v>1787</v>
      </c>
      <c r="C1144" s="10"/>
      <c r="D1144" s="10"/>
    </row>
    <row r="1145" spans="2:4" x14ac:dyDescent="0.25">
      <c r="B1145" t="s">
        <v>1788</v>
      </c>
      <c r="C1145" s="10"/>
      <c r="D1145" s="10"/>
    </row>
    <row r="1146" spans="2:4" x14ac:dyDescent="0.25">
      <c r="B1146" t="s">
        <v>1754</v>
      </c>
      <c r="C1146" s="10"/>
      <c r="D1146" s="10"/>
    </row>
    <row r="1147" spans="2:4" x14ac:dyDescent="0.25">
      <c r="B1147" t="s">
        <v>1790</v>
      </c>
      <c r="C1147" s="10"/>
      <c r="D1147" s="10"/>
    </row>
    <row r="1148" spans="2:4" x14ac:dyDescent="0.25">
      <c r="B1148" t="s">
        <v>1753</v>
      </c>
      <c r="C1148" s="10"/>
      <c r="D1148" s="10"/>
    </row>
    <row r="1149" spans="2:4" x14ac:dyDescent="0.25">
      <c r="B1149" t="s">
        <v>1799</v>
      </c>
      <c r="C1149" s="10"/>
      <c r="D1149" s="10"/>
    </row>
    <row r="1150" spans="2:4" x14ac:dyDescent="0.25">
      <c r="B1150" t="s">
        <v>1801</v>
      </c>
      <c r="C1150" s="10"/>
      <c r="D1150" s="10"/>
    </row>
    <row r="1151" spans="2:4" x14ac:dyDescent="0.25">
      <c r="B1151" t="s">
        <v>1779</v>
      </c>
      <c r="C1151" s="10"/>
      <c r="D1151" s="10"/>
    </row>
    <row r="1152" spans="2:4" x14ac:dyDescent="0.25">
      <c r="B1152" t="s">
        <v>1806</v>
      </c>
      <c r="C1152" s="10"/>
      <c r="D1152" s="10"/>
    </row>
    <row r="1153" spans="2:4" x14ac:dyDescent="0.25">
      <c r="B1153" t="s">
        <v>1805</v>
      </c>
      <c r="C1153" s="10"/>
      <c r="D1153" s="10"/>
    </row>
    <row r="1154" spans="2:4" x14ac:dyDescent="0.25">
      <c r="B1154" t="s">
        <v>1804</v>
      </c>
      <c r="C1154" s="10"/>
      <c r="D1154" s="10"/>
    </row>
    <row r="1155" spans="2:4" x14ac:dyDescent="0.25">
      <c r="B1155" t="s">
        <v>1803</v>
      </c>
      <c r="C1155" s="10"/>
      <c r="D1155" s="10"/>
    </row>
    <row r="1156" spans="2:4" x14ac:dyDescent="0.25">
      <c r="B1156" t="s">
        <v>1802</v>
      </c>
      <c r="C1156" s="10"/>
      <c r="D1156" s="10"/>
    </row>
    <row r="1157" spans="2:4" x14ac:dyDescent="0.25">
      <c r="B1157" t="s">
        <v>1793</v>
      </c>
      <c r="C1157" s="10"/>
      <c r="D1157" s="10"/>
    </row>
    <row r="1158" spans="2:4" x14ac:dyDescent="0.25">
      <c r="B1158" t="s">
        <v>1800</v>
      </c>
      <c r="C1158" s="10"/>
      <c r="D1158" s="10"/>
    </row>
    <row r="1159" spans="2:4" x14ac:dyDescent="0.25">
      <c r="B1159" t="s">
        <v>1808</v>
      </c>
      <c r="C1159" s="10"/>
      <c r="D1159" s="10"/>
    </row>
    <row r="1160" spans="2:4" x14ac:dyDescent="0.25">
      <c r="B1160" t="s">
        <v>1798</v>
      </c>
      <c r="C1160" s="10"/>
      <c r="D1160" s="10"/>
    </row>
    <row r="1161" spans="2:4" x14ac:dyDescent="0.25">
      <c r="B1161" t="s">
        <v>1797</v>
      </c>
      <c r="C1161" s="10"/>
      <c r="D1161" s="10"/>
    </row>
    <row r="1162" spans="2:4" x14ac:dyDescent="0.25">
      <c r="B1162" t="s">
        <v>1789</v>
      </c>
      <c r="C1162" s="10"/>
      <c r="D1162" s="10"/>
    </row>
    <row r="1163" spans="2:4" x14ac:dyDescent="0.25">
      <c r="B1163" t="s">
        <v>1742</v>
      </c>
      <c r="C1163" s="10"/>
      <c r="D1163" s="10"/>
    </row>
    <row r="1164" spans="2:4" x14ac:dyDescent="0.25">
      <c r="B1164" t="s">
        <v>1188</v>
      </c>
      <c r="C1164" s="10"/>
      <c r="D1164" s="10"/>
    </row>
    <row r="1165" spans="2:4" x14ac:dyDescent="0.25">
      <c r="B1165" t="s">
        <v>1724</v>
      </c>
      <c r="C1165" s="10"/>
      <c r="D1165" s="10"/>
    </row>
    <row r="1166" spans="2:4" x14ac:dyDescent="0.25">
      <c r="B1166" t="s">
        <v>1725</v>
      </c>
      <c r="C1166" s="10"/>
      <c r="D1166" s="10"/>
    </row>
    <row r="1167" spans="2:4" x14ac:dyDescent="0.25">
      <c r="B1167" t="s">
        <v>1726</v>
      </c>
      <c r="C1167" s="10"/>
      <c r="D1167" s="10"/>
    </row>
    <row r="1168" spans="2:4" x14ac:dyDescent="0.25">
      <c r="B1168" t="s">
        <v>1727</v>
      </c>
      <c r="C1168" s="10"/>
      <c r="D1168" s="10"/>
    </row>
    <row r="1169" spans="2:4" x14ac:dyDescent="0.25">
      <c r="B1169" t="s">
        <v>1728</v>
      </c>
      <c r="C1169" s="10"/>
      <c r="D1169" s="10"/>
    </row>
    <row r="1170" spans="2:4" x14ac:dyDescent="0.25">
      <c r="B1170" t="s">
        <v>1729</v>
      </c>
      <c r="C1170" s="10"/>
      <c r="D1170" s="10"/>
    </row>
    <row r="1171" spans="2:4" x14ac:dyDescent="0.25">
      <c r="B1171" t="s">
        <v>1730</v>
      </c>
      <c r="C1171" s="10"/>
      <c r="D1171" s="10"/>
    </row>
    <row r="1172" spans="2:4" x14ac:dyDescent="0.25">
      <c r="B1172" t="s">
        <v>1738</v>
      </c>
      <c r="C1172" s="10"/>
      <c r="D1172" s="10"/>
    </row>
    <row r="1173" spans="2:4" x14ac:dyDescent="0.25">
      <c r="B1173" t="s">
        <v>1740</v>
      </c>
      <c r="C1173" s="10"/>
      <c r="D1173" s="10"/>
    </row>
    <row r="1174" spans="2:4" x14ac:dyDescent="0.25">
      <c r="B1174" t="s">
        <v>1717</v>
      </c>
      <c r="C1174" s="10"/>
      <c r="D1174" s="10"/>
    </row>
    <row r="1175" spans="2:4" x14ac:dyDescent="0.25">
      <c r="B1175" t="s">
        <v>1745</v>
      </c>
      <c r="C1175" s="10"/>
      <c r="D1175" s="10"/>
    </row>
    <row r="1176" spans="2:4" x14ac:dyDescent="0.25">
      <c r="B1176" t="s">
        <v>1755</v>
      </c>
      <c r="C1176" s="10"/>
      <c r="D1176" s="10"/>
    </row>
    <row r="1177" spans="2:4" x14ac:dyDescent="0.25">
      <c r="B1177" t="s">
        <v>1743</v>
      </c>
      <c r="C1177" s="10"/>
      <c r="D1177" s="10"/>
    </row>
    <row r="1178" spans="2:4" x14ac:dyDescent="0.25">
      <c r="B1178" t="s">
        <v>1722</v>
      </c>
      <c r="C1178" s="10"/>
      <c r="D1178" s="10"/>
    </row>
    <row r="1179" spans="2:4" x14ac:dyDescent="0.25">
      <c r="B1179" t="s">
        <v>1741</v>
      </c>
      <c r="C1179" s="10"/>
      <c r="D1179" s="10"/>
    </row>
    <row r="1180" spans="2:4" x14ac:dyDescent="0.25">
      <c r="B1180" t="s">
        <v>1732</v>
      </c>
      <c r="C1180" s="10"/>
      <c r="D1180" s="10"/>
    </row>
    <row r="1181" spans="2:4" x14ac:dyDescent="0.25">
      <c r="B1181" t="s">
        <v>1739</v>
      </c>
      <c r="C1181" s="10"/>
      <c r="D1181" s="10"/>
    </row>
    <row r="1182" spans="2:4" x14ac:dyDescent="0.25">
      <c r="B1182" t="s">
        <v>1747</v>
      </c>
      <c r="C1182" s="10"/>
      <c r="D1182" s="10"/>
    </row>
    <row r="1183" spans="2:4" x14ac:dyDescent="0.25">
      <c r="B1183" t="s">
        <v>1737</v>
      </c>
      <c r="C1183" s="10"/>
      <c r="D1183" s="10"/>
    </row>
    <row r="1184" spans="2:4" x14ac:dyDescent="0.25">
      <c r="B1184" t="s">
        <v>1812</v>
      </c>
      <c r="C1184" s="10"/>
      <c r="D1184" s="10"/>
    </row>
    <row r="1185" spans="2:4" x14ac:dyDescent="0.25">
      <c r="B1185" t="s">
        <v>1813</v>
      </c>
      <c r="C1185" s="10"/>
      <c r="D1185" s="10"/>
    </row>
    <row r="1186" spans="2:4" x14ac:dyDescent="0.25">
      <c r="B1186" t="s">
        <v>1814</v>
      </c>
      <c r="C1186" s="10"/>
      <c r="D1186" s="10"/>
    </row>
    <row r="1187" spans="2:4" x14ac:dyDescent="0.25">
      <c r="B1187" t="s">
        <v>1815</v>
      </c>
      <c r="C1187" s="10"/>
      <c r="D1187" s="10"/>
    </row>
    <row r="1188" spans="2:4" x14ac:dyDescent="0.25">
      <c r="B1188" t="s">
        <v>1855</v>
      </c>
      <c r="C1188" s="10"/>
      <c r="D1188" s="10"/>
    </row>
    <row r="1189" spans="2:4" x14ac:dyDescent="0.25">
      <c r="B1189" t="s">
        <v>1750</v>
      </c>
      <c r="C1189" s="10"/>
      <c r="D1189" s="10"/>
    </row>
    <row r="1190" spans="2:4" x14ac:dyDescent="0.25">
      <c r="B1190" t="s">
        <v>1751</v>
      </c>
      <c r="C1190" s="10"/>
      <c r="D1190" s="10"/>
    </row>
    <row r="1191" spans="2:4" x14ac:dyDescent="0.25">
      <c r="B1191" t="s">
        <v>1752</v>
      </c>
      <c r="C1191" s="10"/>
      <c r="D1191" s="10"/>
    </row>
    <row r="1192" spans="2:4" x14ac:dyDescent="0.25">
      <c r="B1192" t="s">
        <v>1744</v>
      </c>
      <c r="C1192" s="10"/>
      <c r="D1192" s="10"/>
    </row>
    <row r="1193" spans="2:4" x14ac:dyDescent="0.25">
      <c r="B1193" t="s">
        <v>1406</v>
      </c>
      <c r="C1193" s="10">
        <v>41326.764733796299</v>
      </c>
      <c r="D1193" s="10">
        <v>41341.765277777777</v>
      </c>
    </row>
    <row r="1194" spans="2:4" x14ac:dyDescent="0.25">
      <c r="B1194" t="s">
        <v>1383</v>
      </c>
      <c r="C1194" s="10"/>
      <c r="D1194" s="10"/>
    </row>
    <row r="1195" spans="2:4" x14ac:dyDescent="0.25">
      <c r="B1195" t="s">
        <v>1384</v>
      </c>
      <c r="C1195" s="10"/>
      <c r="D1195" s="10"/>
    </row>
    <row r="1196" spans="2:4" x14ac:dyDescent="0.25">
      <c r="B1196" t="s">
        <v>1385</v>
      </c>
      <c r="C1196" s="10"/>
      <c r="D1196" s="10"/>
    </row>
    <row r="1197" spans="2:4" x14ac:dyDescent="0.25">
      <c r="B1197" t="s">
        <v>1386</v>
      </c>
      <c r="C1197" s="10"/>
      <c r="D1197" s="10"/>
    </row>
    <row r="1198" spans="2:4" x14ac:dyDescent="0.25">
      <c r="B1198" t="s">
        <v>1387</v>
      </c>
      <c r="C1198" s="10"/>
      <c r="D1198" s="10"/>
    </row>
    <row r="1199" spans="2:4" x14ac:dyDescent="0.25">
      <c r="B1199" t="s">
        <v>1388</v>
      </c>
      <c r="C1199" s="10"/>
      <c r="D1199" s="10"/>
    </row>
    <row r="1200" spans="2:4" x14ac:dyDescent="0.25">
      <c r="B1200" t="s">
        <v>1389</v>
      </c>
      <c r="C1200" s="10"/>
      <c r="D1200" s="10"/>
    </row>
    <row r="1201" spans="2:4" x14ac:dyDescent="0.25">
      <c r="B1201" t="s">
        <v>1390</v>
      </c>
      <c r="C1201" s="10">
        <v>40938</v>
      </c>
      <c r="D1201" s="10"/>
    </row>
    <row r="1202" spans="2:4" x14ac:dyDescent="0.25">
      <c r="B1202" t="s">
        <v>1391</v>
      </c>
      <c r="C1202" s="10"/>
      <c r="D1202" s="10"/>
    </row>
    <row r="1203" spans="2:4" x14ac:dyDescent="0.25">
      <c r="B1203" t="s">
        <v>1392</v>
      </c>
      <c r="C1203" s="10">
        <v>40999</v>
      </c>
      <c r="D1203" s="10"/>
    </row>
    <row r="1204" spans="2:4" x14ac:dyDescent="0.25">
      <c r="B1204" t="s">
        <v>1400</v>
      </c>
      <c r="C1204" s="10">
        <v>41029</v>
      </c>
      <c r="D1204" s="10"/>
    </row>
    <row r="1205" spans="2:4" x14ac:dyDescent="0.25">
      <c r="B1205" t="s">
        <v>1402</v>
      </c>
      <c r="C1205" s="10">
        <v>41029</v>
      </c>
      <c r="D1205" s="10"/>
    </row>
    <row r="1206" spans="2:4" x14ac:dyDescent="0.25">
      <c r="B1206" t="s">
        <v>1190</v>
      </c>
      <c r="C1206" s="10"/>
      <c r="D1206" s="10"/>
    </row>
    <row r="1207" spans="2:4" x14ac:dyDescent="0.25">
      <c r="B1207" t="s">
        <v>1407</v>
      </c>
      <c r="C1207" s="10">
        <v>41029</v>
      </c>
      <c r="D1207" s="10"/>
    </row>
    <row r="1208" spans="2:4" x14ac:dyDescent="0.25">
      <c r="B1208" t="s">
        <v>1380</v>
      </c>
      <c r="C1208" s="10"/>
      <c r="D1208" s="10"/>
    </row>
    <row r="1209" spans="2:4" x14ac:dyDescent="0.25">
      <c r="B1209" t="s">
        <v>1405</v>
      </c>
      <c r="C1209" s="10"/>
      <c r="D1209" s="10"/>
    </row>
    <row r="1210" spans="2:4" x14ac:dyDescent="0.25">
      <c r="B1210" t="s">
        <v>1404</v>
      </c>
      <c r="C1210" s="10"/>
      <c r="D1210" s="10"/>
    </row>
    <row r="1211" spans="2:4" x14ac:dyDescent="0.25">
      <c r="B1211" t="s">
        <v>1403</v>
      </c>
      <c r="C1211" s="10"/>
      <c r="D1211" s="10"/>
    </row>
    <row r="1212" spans="2:4" x14ac:dyDescent="0.25">
      <c r="B1212" t="s">
        <v>1394</v>
      </c>
      <c r="C1212" s="10"/>
      <c r="D1212" s="10"/>
    </row>
    <row r="1213" spans="2:4" x14ac:dyDescent="0.25">
      <c r="B1213" t="s">
        <v>1401</v>
      </c>
      <c r="C1213" s="10">
        <v>40898</v>
      </c>
      <c r="D1213" s="10">
        <v>40928</v>
      </c>
    </row>
    <row r="1214" spans="2:4" x14ac:dyDescent="0.25">
      <c r="B1214" t="s">
        <v>1409</v>
      </c>
      <c r="C1214" s="10"/>
      <c r="D1214" s="10"/>
    </row>
    <row r="1215" spans="2:4" x14ac:dyDescent="0.25">
      <c r="B1215" t="s">
        <v>1399</v>
      </c>
      <c r="C1215" s="10"/>
      <c r="D1215" s="10"/>
    </row>
    <row r="1216" spans="2:4" x14ac:dyDescent="0.25">
      <c r="B1216" t="s">
        <v>1398</v>
      </c>
      <c r="C1216" s="10"/>
      <c r="D1216" s="10"/>
    </row>
    <row r="1217" spans="2:4" x14ac:dyDescent="0.25">
      <c r="B1217" t="s">
        <v>1397</v>
      </c>
      <c r="C1217" s="10"/>
      <c r="D1217" s="10"/>
    </row>
    <row r="1218" spans="2:4" x14ac:dyDescent="0.25">
      <c r="B1218" t="s">
        <v>1396</v>
      </c>
      <c r="C1218" s="10"/>
      <c r="D1218" s="10"/>
    </row>
    <row r="1219" spans="2:4" x14ac:dyDescent="0.25">
      <c r="B1219" t="s">
        <v>1395</v>
      </c>
      <c r="C1219" s="10"/>
      <c r="D1219" s="10"/>
    </row>
    <row r="1220" spans="2:4" x14ac:dyDescent="0.25">
      <c r="B1220" t="s">
        <v>1377</v>
      </c>
      <c r="C1220" s="10"/>
      <c r="D1220" s="10"/>
    </row>
    <row r="1221" spans="2:4" x14ac:dyDescent="0.25">
      <c r="B1221" t="s">
        <v>1379</v>
      </c>
      <c r="C1221" s="10">
        <v>41029</v>
      </c>
      <c r="D1221" s="10"/>
    </row>
    <row r="1222" spans="2:4" x14ac:dyDescent="0.25">
      <c r="B1222" t="s">
        <v>1065</v>
      </c>
      <c r="C1222" s="10">
        <v>40451</v>
      </c>
      <c r="D1222" s="10">
        <v>40483</v>
      </c>
    </row>
    <row r="1223" spans="2:4" x14ac:dyDescent="0.25">
      <c r="B1223" t="s">
        <v>1087</v>
      </c>
      <c r="C1223" s="10"/>
      <c r="D1223" s="10"/>
    </row>
    <row r="1224" spans="2:4" x14ac:dyDescent="0.25">
      <c r="B1224" t="s">
        <v>1086</v>
      </c>
      <c r="C1224" s="10"/>
      <c r="D1224" s="10"/>
    </row>
    <row r="1225" spans="2:4" x14ac:dyDescent="0.25">
      <c r="B1225" t="s">
        <v>1068</v>
      </c>
      <c r="C1225" s="10"/>
      <c r="D1225" s="10"/>
    </row>
    <row r="1226" spans="2:4" x14ac:dyDescent="0.25">
      <c r="B1226" t="s">
        <v>1047</v>
      </c>
      <c r="C1226" s="10"/>
      <c r="D1226" s="10"/>
    </row>
    <row r="1227" spans="2:4" x14ac:dyDescent="0.25">
      <c r="B1227" t="s">
        <v>1048</v>
      </c>
      <c r="C1227" s="10"/>
      <c r="D1227" s="10"/>
    </row>
    <row r="1228" spans="2:4" x14ac:dyDescent="0.25">
      <c r="B1228" t="s">
        <v>1049</v>
      </c>
      <c r="C1228" s="10"/>
      <c r="D1228" s="10">
        <v>40543</v>
      </c>
    </row>
    <row r="1229" spans="2:4" x14ac:dyDescent="0.25">
      <c r="B1229" t="s">
        <v>1050</v>
      </c>
      <c r="C1229" s="10"/>
      <c r="D1229" s="10"/>
    </row>
    <row r="1230" spans="2:4" x14ac:dyDescent="0.25">
      <c r="B1230" t="s">
        <v>1051</v>
      </c>
      <c r="C1230" s="10"/>
      <c r="D1230" s="10"/>
    </row>
    <row r="1231" spans="2:4" x14ac:dyDescent="0.25">
      <c r="B1231" t="s">
        <v>1052</v>
      </c>
      <c r="C1231" s="10"/>
      <c r="D1231" s="10"/>
    </row>
    <row r="1232" spans="2:4" x14ac:dyDescent="0.25">
      <c r="B1232" t="s">
        <v>1060</v>
      </c>
      <c r="C1232" s="10"/>
      <c r="D1232" s="10"/>
    </row>
    <row r="1233" spans="2:4" x14ac:dyDescent="0.25">
      <c r="B1233" t="s">
        <v>1062</v>
      </c>
      <c r="C1233" s="10"/>
      <c r="D1233" s="10"/>
    </row>
    <row r="1234" spans="2:4" x14ac:dyDescent="0.25">
      <c r="B1234" t="s">
        <v>1039</v>
      </c>
      <c r="C1234" s="10"/>
      <c r="D1234" s="10">
        <v>40256</v>
      </c>
    </row>
    <row r="1235" spans="2:4" x14ac:dyDescent="0.25">
      <c r="B1235" t="s">
        <v>1382</v>
      </c>
      <c r="C1235" s="10"/>
      <c r="D1235" s="10"/>
    </row>
    <row r="1236" spans="2:4" x14ac:dyDescent="0.25">
      <c r="B1236" t="s">
        <v>1066</v>
      </c>
      <c r="C1236" s="10"/>
      <c r="D1236" s="10"/>
    </row>
    <row r="1237" spans="2:4" x14ac:dyDescent="0.25">
      <c r="B1237" t="s">
        <v>1381</v>
      </c>
      <c r="C1237" s="10"/>
      <c r="D1237" s="10"/>
    </row>
    <row r="1238" spans="2:4" x14ac:dyDescent="0.25">
      <c r="B1238" t="s">
        <v>1064</v>
      </c>
      <c r="C1238" s="10"/>
      <c r="D1238" s="10"/>
    </row>
    <row r="1239" spans="2:4" x14ac:dyDescent="0.25">
      <c r="B1239" t="s">
        <v>1063</v>
      </c>
      <c r="C1239" s="10"/>
      <c r="D1239" s="10"/>
    </row>
    <row r="1240" spans="2:4" x14ac:dyDescent="0.25">
      <c r="B1240" t="s">
        <v>1054</v>
      </c>
      <c r="C1240" s="10"/>
      <c r="D1240" s="10"/>
    </row>
    <row r="1241" spans="2:4" x14ac:dyDescent="0.25">
      <c r="B1241" t="s">
        <v>1061</v>
      </c>
      <c r="C1241" s="10"/>
      <c r="D1241" s="10"/>
    </row>
    <row r="1242" spans="2:4" x14ac:dyDescent="0.25">
      <c r="B1242" t="s">
        <v>1069</v>
      </c>
      <c r="C1242" s="10"/>
      <c r="D1242" s="10"/>
    </row>
    <row r="1243" spans="2:4" x14ac:dyDescent="0.25">
      <c r="B1243" t="s">
        <v>1059</v>
      </c>
      <c r="C1243" s="10"/>
      <c r="D1243" s="10"/>
    </row>
    <row r="1244" spans="2:4" x14ac:dyDescent="0.25">
      <c r="B1244" t="s">
        <v>1058</v>
      </c>
      <c r="C1244" s="10"/>
      <c r="D1244" s="10"/>
    </row>
    <row r="1245" spans="2:4" x14ac:dyDescent="0.25">
      <c r="B1245" t="s">
        <v>1057</v>
      </c>
      <c r="C1245" s="10"/>
      <c r="D1245" s="10"/>
    </row>
    <row r="1246" spans="2:4" x14ac:dyDescent="0.25">
      <c r="B1246" t="s">
        <v>1056</v>
      </c>
      <c r="C1246" s="10"/>
      <c r="D1246" s="10"/>
    </row>
    <row r="1247" spans="2:4" x14ac:dyDescent="0.25">
      <c r="B1247" t="s">
        <v>1238</v>
      </c>
      <c r="C1247" s="10"/>
      <c r="D1247" s="10"/>
    </row>
    <row r="1248" spans="2:4" x14ac:dyDescent="0.25">
      <c r="B1248" t="s">
        <v>991</v>
      </c>
      <c r="C1248" s="10"/>
      <c r="D1248" s="10"/>
    </row>
    <row r="1249" spans="2:4" x14ac:dyDescent="0.25">
      <c r="B1249" t="s">
        <v>1179</v>
      </c>
      <c r="C1249" s="10"/>
      <c r="D1249" s="10"/>
    </row>
    <row r="1250" spans="2:4" x14ac:dyDescent="0.25">
      <c r="B1250" t="s">
        <v>1350</v>
      </c>
      <c r="C1250" s="10"/>
      <c r="D1250" s="10"/>
    </row>
    <row r="1251" spans="2:4" x14ac:dyDescent="0.25">
      <c r="B1251" t="s">
        <v>1067</v>
      </c>
      <c r="C1251" s="10"/>
      <c r="D1251" s="10"/>
    </row>
    <row r="1252" spans="2:4" x14ac:dyDescent="0.25">
      <c r="B1252" t="s">
        <v>1458</v>
      </c>
      <c r="C1252" s="10"/>
      <c r="D1252" s="10"/>
    </row>
    <row r="1253" spans="2:4" x14ac:dyDescent="0.25">
      <c r="B1253" t="s">
        <v>1362</v>
      </c>
      <c r="C1253" s="10"/>
      <c r="D1253" s="10"/>
    </row>
    <row r="1254" spans="2:4" x14ac:dyDescent="0.25">
      <c r="B1254" t="s">
        <v>1443</v>
      </c>
      <c r="C1254" s="10"/>
      <c r="D1254" s="10"/>
    </row>
    <row r="1255" spans="2:4" x14ac:dyDescent="0.25">
      <c r="B1255" t="s">
        <v>1463</v>
      </c>
      <c r="C1255" s="10"/>
      <c r="D1255" s="10"/>
    </row>
    <row r="1256" spans="2:4" x14ac:dyDescent="0.25">
      <c r="B1256" t="s">
        <v>1441</v>
      </c>
      <c r="C1256" s="10"/>
      <c r="D1256" s="10"/>
    </row>
    <row r="1257" spans="2:4" x14ac:dyDescent="0.25">
      <c r="B1257" t="s">
        <v>1468</v>
      </c>
      <c r="C1257" s="10"/>
      <c r="D1257" s="10">
        <v>41243</v>
      </c>
    </row>
    <row r="1258" spans="2:4" x14ac:dyDescent="0.25">
      <c r="B1258" t="s">
        <v>1467</v>
      </c>
      <c r="C1258" s="10"/>
      <c r="D1258" s="10"/>
    </row>
    <row r="1259" spans="2:4" x14ac:dyDescent="0.25">
      <c r="B1259" t="s">
        <v>1466</v>
      </c>
      <c r="C1259" s="10"/>
      <c r="D1259" s="10"/>
    </row>
    <row r="1260" spans="2:4" x14ac:dyDescent="0.25">
      <c r="B1260" t="s">
        <v>1465</v>
      </c>
      <c r="C1260" s="10"/>
      <c r="D1260" s="10"/>
    </row>
    <row r="1261" spans="2:4" x14ac:dyDescent="0.25">
      <c r="B1261" t="s">
        <v>1464</v>
      </c>
      <c r="C1261" s="10"/>
      <c r="D1261" s="10"/>
    </row>
    <row r="1262" spans="2:4" x14ac:dyDescent="0.25">
      <c r="B1262" t="s">
        <v>1456</v>
      </c>
      <c r="C1262" s="10"/>
      <c r="D1262" s="10"/>
    </row>
    <row r="1263" spans="2:4" x14ac:dyDescent="0.25">
      <c r="B1263" t="s">
        <v>1462</v>
      </c>
      <c r="C1263" s="10"/>
      <c r="D1263" s="10"/>
    </row>
    <row r="1264" spans="2:4" x14ac:dyDescent="0.25">
      <c r="B1264" t="s">
        <v>1470</v>
      </c>
      <c r="C1264" s="10"/>
      <c r="D1264" s="10"/>
    </row>
    <row r="1265" spans="2:4" x14ac:dyDescent="0.25">
      <c r="B1265" t="s">
        <v>1408</v>
      </c>
      <c r="C1265" s="10"/>
      <c r="D1265" s="10"/>
    </row>
    <row r="1266" spans="2:4" x14ac:dyDescent="0.25">
      <c r="B1266" t="s">
        <v>1459</v>
      </c>
      <c r="C1266" s="10"/>
      <c r="D1266" s="10"/>
    </row>
    <row r="1267" spans="2:4" x14ac:dyDescent="0.25">
      <c r="B1267" t="s">
        <v>1349</v>
      </c>
      <c r="C1267" s="10"/>
      <c r="D1267" s="10"/>
    </row>
    <row r="1268" spans="2:4" x14ac:dyDescent="0.25">
      <c r="C1268" s="10"/>
      <c r="D1268" s="10"/>
    </row>
    <row r="1269" spans="2:4" x14ac:dyDescent="0.25">
      <c r="B1269" t="s">
        <v>1457</v>
      </c>
      <c r="C1269" s="10"/>
      <c r="D1269" s="10"/>
    </row>
    <row r="1270" spans="2:4" x14ac:dyDescent="0.25">
      <c r="B1270" t="s">
        <v>1439</v>
      </c>
      <c r="C1270" s="10"/>
      <c r="D1270" s="10"/>
    </row>
    <row r="1271" spans="2:4" x14ac:dyDescent="0.25">
      <c r="B1271" t="s">
        <v>1424</v>
      </c>
      <c r="C1271" s="10">
        <v>41299</v>
      </c>
      <c r="D1271" s="10">
        <v>41411</v>
      </c>
    </row>
    <row r="1272" spans="2:4" x14ac:dyDescent="0.25">
      <c r="B1272" t="s">
        <v>1455</v>
      </c>
      <c r="C1272" s="10">
        <v>41299</v>
      </c>
      <c r="D1272" s="10">
        <v>41411</v>
      </c>
    </row>
    <row r="1273" spans="2:4" x14ac:dyDescent="0.25">
      <c r="B1273" t="s">
        <v>1412</v>
      </c>
      <c r="C1273" s="10">
        <v>41299</v>
      </c>
      <c r="D1273" s="10">
        <v>41411</v>
      </c>
    </row>
    <row r="1274" spans="2:4" x14ac:dyDescent="0.25">
      <c r="B1274" t="s">
        <v>1413</v>
      </c>
      <c r="C1274" s="10">
        <v>41299</v>
      </c>
      <c r="D1274" s="10">
        <v>41411</v>
      </c>
    </row>
    <row r="1275" spans="2:4" x14ac:dyDescent="0.25">
      <c r="B1275" t="s">
        <v>1414</v>
      </c>
      <c r="C1275" s="10">
        <v>41299</v>
      </c>
      <c r="D1275" s="10">
        <v>41411</v>
      </c>
    </row>
    <row r="1276" spans="2:4" x14ac:dyDescent="0.25">
      <c r="B1276" t="s">
        <v>1415</v>
      </c>
      <c r="C1276" s="10">
        <v>41299</v>
      </c>
      <c r="D1276" s="10">
        <v>41411</v>
      </c>
    </row>
    <row r="1277" spans="2:4" x14ac:dyDescent="0.25">
      <c r="B1277" t="s">
        <v>1416</v>
      </c>
      <c r="C1277" s="10">
        <v>41390</v>
      </c>
      <c r="D1277" s="10">
        <v>41886</v>
      </c>
    </row>
    <row r="1278" spans="2:4" x14ac:dyDescent="0.25">
      <c r="B1278" t="s">
        <v>1417</v>
      </c>
      <c r="C1278" s="10">
        <v>41299</v>
      </c>
      <c r="D1278" s="10">
        <v>41782</v>
      </c>
    </row>
    <row r="1279" spans="2:4" x14ac:dyDescent="0.25">
      <c r="B1279" t="s">
        <v>1418</v>
      </c>
      <c r="C1279" s="10">
        <v>41299</v>
      </c>
      <c r="D1279" s="10">
        <v>41411</v>
      </c>
    </row>
    <row r="1280" spans="2:4" x14ac:dyDescent="0.25">
      <c r="B1280" t="s">
        <v>1419</v>
      </c>
      <c r="C1280" s="10">
        <v>41299</v>
      </c>
      <c r="D1280" s="10">
        <v>41411</v>
      </c>
    </row>
    <row r="1281" spans="2:4" x14ac:dyDescent="0.25">
      <c r="B1281" t="s">
        <v>1460</v>
      </c>
      <c r="C1281" s="10"/>
      <c r="D1281" s="10"/>
    </row>
    <row r="1282" spans="2:4" x14ac:dyDescent="0.25">
      <c r="B1282" t="s">
        <v>1348</v>
      </c>
      <c r="C1282" s="10"/>
      <c r="D1282" s="10"/>
    </row>
    <row r="1283" spans="2:4" x14ac:dyDescent="0.25">
      <c r="B1283" t="s">
        <v>1454</v>
      </c>
      <c r="C1283" s="10">
        <v>40379</v>
      </c>
      <c r="D1283" s="10">
        <v>40400</v>
      </c>
    </row>
    <row r="1284" spans="2:4" x14ac:dyDescent="0.25">
      <c r="B1284" t="s">
        <v>1351</v>
      </c>
      <c r="C1284" s="10">
        <v>40298</v>
      </c>
      <c r="D1284" s="10">
        <v>41241</v>
      </c>
    </row>
    <row r="1285" spans="2:4" x14ac:dyDescent="0.25">
      <c r="B1285" t="s">
        <v>1352</v>
      </c>
      <c r="C1285" s="10"/>
      <c r="D1285" s="10"/>
    </row>
    <row r="1286" spans="2:4" x14ac:dyDescent="0.25">
      <c r="B1286" t="s">
        <v>1353</v>
      </c>
      <c r="C1286" s="10"/>
      <c r="D1286" s="10"/>
    </row>
    <row r="1287" spans="2:4" x14ac:dyDescent="0.25">
      <c r="B1287" t="s">
        <v>1354</v>
      </c>
      <c r="C1287" s="10"/>
      <c r="D1287" s="10"/>
    </row>
    <row r="1288" spans="2:4" x14ac:dyDescent="0.25">
      <c r="B1288" t="s">
        <v>1355</v>
      </c>
      <c r="C1288" s="10"/>
      <c r="D1288" s="10"/>
    </row>
    <row r="1289" spans="2:4" x14ac:dyDescent="0.25">
      <c r="B1289" t="s">
        <v>1356</v>
      </c>
      <c r="C1289" s="10"/>
      <c r="D1289" s="10"/>
    </row>
    <row r="1290" spans="2:4" x14ac:dyDescent="0.25">
      <c r="B1290" t="s">
        <v>1357</v>
      </c>
      <c r="C1290" s="10"/>
      <c r="D1290" s="10"/>
    </row>
    <row r="1291" spans="2:4" x14ac:dyDescent="0.25">
      <c r="B1291" t="s">
        <v>1358</v>
      </c>
      <c r="C1291" s="10"/>
      <c r="D1291" s="10">
        <v>40421</v>
      </c>
    </row>
    <row r="1292" spans="2:4" x14ac:dyDescent="0.25">
      <c r="B1292" t="s">
        <v>1359</v>
      </c>
      <c r="C1292" s="10"/>
      <c r="D1292" s="10"/>
    </row>
    <row r="1293" spans="2:4" x14ac:dyDescent="0.25">
      <c r="B1293" t="s">
        <v>1360</v>
      </c>
      <c r="C1293" s="10"/>
      <c r="D1293" s="10"/>
    </row>
    <row r="1294" spans="2:4" x14ac:dyDescent="0.25">
      <c r="B1294" t="s">
        <v>1361</v>
      </c>
      <c r="C1294" s="10"/>
      <c r="D1294" s="10"/>
    </row>
    <row r="1295" spans="2:4" x14ac:dyDescent="0.25">
      <c r="B1295" t="s">
        <v>1442</v>
      </c>
      <c r="C1295" s="10"/>
      <c r="D1295" s="10"/>
    </row>
    <row r="1296" spans="2:4" x14ac:dyDescent="0.25">
      <c r="B1296" t="s">
        <v>1371</v>
      </c>
      <c r="C1296" s="10"/>
      <c r="D1296" s="10"/>
    </row>
    <row r="1297" spans="2:4" x14ac:dyDescent="0.25">
      <c r="B1297" t="s">
        <v>1393</v>
      </c>
      <c r="C1297" s="10"/>
      <c r="D1297" s="10"/>
    </row>
    <row r="1298" spans="2:4" x14ac:dyDescent="0.25">
      <c r="B1298" t="s">
        <v>1376</v>
      </c>
      <c r="C1298" s="10"/>
      <c r="D1298" s="10"/>
    </row>
    <row r="1299" spans="2:4" x14ac:dyDescent="0.25">
      <c r="B1299" t="s">
        <v>1375</v>
      </c>
      <c r="C1299" s="10"/>
      <c r="D1299" s="10"/>
    </row>
    <row r="1300" spans="2:4" x14ac:dyDescent="0.25">
      <c r="B1300" t="s">
        <v>1374</v>
      </c>
      <c r="C1300" s="10"/>
      <c r="D1300" s="10"/>
    </row>
    <row r="1301" spans="2:4" x14ac:dyDescent="0.25">
      <c r="B1301" t="s">
        <v>1373</v>
      </c>
      <c r="C1301" s="10"/>
      <c r="D1301" s="10"/>
    </row>
    <row r="1302" spans="2:4" x14ac:dyDescent="0.25">
      <c r="B1302" t="s">
        <v>1372</v>
      </c>
      <c r="C1302" s="10"/>
      <c r="D1302" s="10"/>
    </row>
    <row r="1303" spans="2:4" x14ac:dyDescent="0.25">
      <c r="B1303" t="s">
        <v>1363</v>
      </c>
      <c r="C1303" s="10"/>
      <c r="D1303" s="10"/>
    </row>
    <row r="1304" spans="2:4" x14ac:dyDescent="0.25">
      <c r="B1304" t="s">
        <v>1370</v>
      </c>
      <c r="C1304" s="10"/>
      <c r="D1304" s="10"/>
    </row>
    <row r="1305" spans="2:4" x14ac:dyDescent="0.25">
      <c r="B1305" t="s">
        <v>1378</v>
      </c>
      <c r="C1305" s="10"/>
      <c r="D1305" s="10"/>
    </row>
    <row r="1306" spans="2:4" x14ac:dyDescent="0.25">
      <c r="B1306" t="s">
        <v>1368</v>
      </c>
      <c r="C1306" s="10">
        <v>40444</v>
      </c>
      <c r="D1306" s="10">
        <v>40446</v>
      </c>
    </row>
    <row r="1307" spans="2:4" x14ac:dyDescent="0.25">
      <c r="B1307" t="s">
        <v>1367</v>
      </c>
      <c r="C1307" s="10"/>
      <c r="D1307" s="10"/>
    </row>
    <row r="1308" spans="2:4" x14ac:dyDescent="0.25">
      <c r="B1308" t="s">
        <v>1366</v>
      </c>
      <c r="C1308" s="10"/>
      <c r="D1308" s="10"/>
    </row>
    <row r="1309" spans="2:4" x14ac:dyDescent="0.25">
      <c r="B1309" t="s">
        <v>1365</v>
      </c>
      <c r="C1309" s="10"/>
      <c r="D1309" s="10"/>
    </row>
    <row r="1310" spans="2:4" x14ac:dyDescent="0.25">
      <c r="B1310" t="s">
        <v>1411</v>
      </c>
      <c r="C1310" s="10"/>
      <c r="D1310" s="10"/>
    </row>
    <row r="1311" spans="2:4" x14ac:dyDescent="0.25">
      <c r="B1311" t="s">
        <v>1369</v>
      </c>
      <c r="C1311" s="10"/>
      <c r="D1311" s="10"/>
    </row>
    <row r="1312" spans="2:4" x14ac:dyDescent="0.25">
      <c r="B1312" t="s">
        <v>1017</v>
      </c>
      <c r="C1312" s="10"/>
      <c r="D1312" s="10"/>
    </row>
    <row r="1313" spans="2:4" x14ac:dyDescent="0.25">
      <c r="B1313" t="s">
        <v>998</v>
      </c>
      <c r="C1313" s="10"/>
      <c r="D1313" s="10"/>
    </row>
    <row r="1314" spans="2:4" x14ac:dyDescent="0.25">
      <c r="B1314" t="s">
        <v>1181</v>
      </c>
      <c r="C1314" s="10"/>
      <c r="D1314" s="10"/>
    </row>
    <row r="1315" spans="2:4" x14ac:dyDescent="0.25">
      <c r="B1315" t="s">
        <v>1180</v>
      </c>
      <c r="C1315" s="10"/>
      <c r="D1315" s="10"/>
    </row>
    <row r="1316" spans="2:4" x14ac:dyDescent="0.25">
      <c r="B1316" t="s">
        <v>1071</v>
      </c>
      <c r="C1316" s="10"/>
      <c r="D1316" s="10">
        <v>40256</v>
      </c>
    </row>
    <row r="1317" spans="2:4" x14ac:dyDescent="0.25">
      <c r="B1317" t="s">
        <v>1223</v>
      </c>
      <c r="C1317" s="10"/>
      <c r="D1317" s="10"/>
    </row>
    <row r="1318" spans="2:4" x14ac:dyDescent="0.25">
      <c r="B1318" t="s">
        <v>1117</v>
      </c>
      <c r="C1318" s="10"/>
      <c r="D1318" s="10"/>
    </row>
    <row r="1319" spans="2:4" x14ac:dyDescent="0.25">
      <c r="B1319" t="s">
        <v>1009</v>
      </c>
      <c r="C1319" s="10">
        <v>40417</v>
      </c>
      <c r="D1319" s="10">
        <v>40445</v>
      </c>
    </row>
    <row r="1320" spans="2:4" x14ac:dyDescent="0.25">
      <c r="B1320" t="s">
        <v>1010</v>
      </c>
      <c r="C1320" s="10">
        <v>40383</v>
      </c>
      <c r="D1320" s="10">
        <v>40396</v>
      </c>
    </row>
    <row r="1321" spans="2:4" x14ac:dyDescent="0.25">
      <c r="B1321" t="s">
        <v>1011</v>
      </c>
      <c r="C1321" s="10"/>
      <c r="D1321" s="10"/>
    </row>
    <row r="1322" spans="2:4" x14ac:dyDescent="0.25">
      <c r="B1322" t="s">
        <v>1012</v>
      </c>
      <c r="C1322" s="10"/>
      <c r="D1322" s="10"/>
    </row>
    <row r="1323" spans="2:4" x14ac:dyDescent="0.25">
      <c r="B1323" t="s">
        <v>1013</v>
      </c>
      <c r="C1323" s="10"/>
      <c r="D1323" s="10"/>
    </row>
    <row r="1324" spans="2:4" x14ac:dyDescent="0.25">
      <c r="B1324" t="s">
        <v>1014</v>
      </c>
      <c r="C1324" s="10"/>
      <c r="D1324" s="10"/>
    </row>
    <row r="1325" spans="2:4" x14ac:dyDescent="0.25">
      <c r="B1325" t="s">
        <v>1183</v>
      </c>
      <c r="C1325" s="10"/>
      <c r="D1325" s="10"/>
    </row>
    <row r="1326" spans="2:4" x14ac:dyDescent="0.25">
      <c r="B1326" t="s">
        <v>1016</v>
      </c>
      <c r="C1326" s="10"/>
      <c r="D1326" s="10">
        <v>40113</v>
      </c>
    </row>
    <row r="1327" spans="2:4" x14ac:dyDescent="0.25">
      <c r="B1327" t="s">
        <v>1193</v>
      </c>
      <c r="C1327" s="10"/>
      <c r="D1327" s="10"/>
    </row>
    <row r="1328" spans="2:4" x14ac:dyDescent="0.25">
      <c r="B1328" t="s">
        <v>1018</v>
      </c>
      <c r="C1328" s="10"/>
      <c r="D1328" s="10"/>
    </row>
    <row r="1329" spans="2:4" x14ac:dyDescent="0.25">
      <c r="B1329" t="s">
        <v>1019</v>
      </c>
      <c r="C1329" s="10"/>
      <c r="D1329" s="10"/>
    </row>
    <row r="1330" spans="2:4" x14ac:dyDescent="0.25">
      <c r="B1330" t="s">
        <v>987</v>
      </c>
      <c r="C1330" s="10"/>
      <c r="D1330" s="10"/>
    </row>
    <row r="1331" spans="2:4" x14ac:dyDescent="0.25">
      <c r="B1331" t="s">
        <v>988</v>
      </c>
      <c r="C1331" s="10"/>
      <c r="D1331" s="10"/>
    </row>
    <row r="1332" spans="2:4" x14ac:dyDescent="0.25">
      <c r="B1332" t="s">
        <v>989</v>
      </c>
      <c r="C1332" s="10"/>
      <c r="D1332" s="10"/>
    </row>
    <row r="1333" spans="2:4" x14ac:dyDescent="0.25">
      <c r="B1333" t="s">
        <v>990</v>
      </c>
      <c r="C1333" s="10"/>
      <c r="D1333" s="10"/>
    </row>
    <row r="1334" spans="2:4" x14ac:dyDescent="0.25">
      <c r="B1334" t="s">
        <v>1007</v>
      </c>
      <c r="C1334" s="10"/>
      <c r="D1334" s="10"/>
    </row>
    <row r="1335" spans="2:4" x14ac:dyDescent="0.25">
      <c r="B1335" t="s">
        <v>992</v>
      </c>
      <c r="C1335" s="10"/>
      <c r="D1335" s="10"/>
    </row>
    <row r="1336" spans="2:4" x14ac:dyDescent="0.25">
      <c r="B1336" t="s">
        <v>979</v>
      </c>
      <c r="C1336" s="10"/>
      <c r="D1336" s="10"/>
    </row>
    <row r="1337" spans="2:4" x14ac:dyDescent="0.25">
      <c r="B1337" t="s">
        <v>994</v>
      </c>
      <c r="C1337" s="10"/>
      <c r="D1337" s="10"/>
    </row>
    <row r="1338" spans="2:4" x14ac:dyDescent="0.25">
      <c r="B1338" t="s">
        <v>995</v>
      </c>
      <c r="C1338" s="10"/>
      <c r="D1338" s="10"/>
    </row>
    <row r="1339" spans="2:4" x14ac:dyDescent="0.25">
      <c r="B1339" t="s">
        <v>996</v>
      </c>
      <c r="C1339" s="10"/>
      <c r="D1339" s="10">
        <v>40448</v>
      </c>
    </row>
    <row r="1340" spans="2:4" x14ac:dyDescent="0.25">
      <c r="B1340" t="s">
        <v>1088</v>
      </c>
      <c r="C1340" s="10"/>
      <c r="D1340" s="10"/>
    </row>
    <row r="1341" spans="2:4" x14ac:dyDescent="0.25">
      <c r="B1341" t="s">
        <v>1015</v>
      </c>
      <c r="C1341" s="10"/>
      <c r="D1341" s="10"/>
    </row>
    <row r="1342" spans="2:4" x14ac:dyDescent="0.25">
      <c r="B1342" t="s">
        <v>982</v>
      </c>
      <c r="C1342" s="10"/>
      <c r="D1342" s="10"/>
    </row>
    <row r="1343" spans="2:4" x14ac:dyDescent="0.25">
      <c r="B1343" t="s">
        <v>1826</v>
      </c>
      <c r="C1343" s="10"/>
      <c r="D1343" s="10"/>
    </row>
    <row r="1344" spans="2:4" x14ac:dyDescent="0.25">
      <c r="B1344" t="s">
        <v>1187</v>
      </c>
      <c r="C1344" s="10"/>
      <c r="D1344" s="10">
        <v>40273</v>
      </c>
    </row>
    <row r="1345" spans="2:4" x14ac:dyDescent="0.25">
      <c r="B1345" t="s">
        <v>1178</v>
      </c>
      <c r="C1345" s="10"/>
      <c r="D1345" s="10"/>
    </row>
    <row r="1346" spans="2:4" x14ac:dyDescent="0.25">
      <c r="B1346" t="s">
        <v>1038</v>
      </c>
      <c r="C1346" s="10"/>
      <c r="D1346" s="10"/>
    </row>
    <row r="1347" spans="2:4" x14ac:dyDescent="0.25">
      <c r="B1347" t="s">
        <v>1028</v>
      </c>
      <c r="C1347" s="10"/>
      <c r="D1347" s="10"/>
    </row>
    <row r="1348" spans="2:4" x14ac:dyDescent="0.25">
      <c r="B1348" t="s">
        <v>1027</v>
      </c>
      <c r="C1348" s="10"/>
      <c r="D1348" s="10"/>
    </row>
    <row r="1349" spans="2:4" x14ac:dyDescent="0.25">
      <c r="B1349" t="s">
        <v>1026</v>
      </c>
      <c r="C1349" s="10"/>
      <c r="D1349" s="10"/>
    </row>
    <row r="1350" spans="2:4" x14ac:dyDescent="0.25">
      <c r="B1350" t="s">
        <v>1025</v>
      </c>
      <c r="C1350" s="10"/>
      <c r="D1350" s="10"/>
    </row>
    <row r="1351" spans="2:4" x14ac:dyDescent="0.25">
      <c r="B1351" t="s">
        <v>993</v>
      </c>
      <c r="C1351" s="10"/>
      <c r="D1351" s="10"/>
    </row>
    <row r="1352" spans="2:4" x14ac:dyDescent="0.25">
      <c r="B1352" t="s">
        <v>1037</v>
      </c>
      <c r="C1352" s="10"/>
      <c r="D1352" s="10"/>
    </row>
    <row r="1353" spans="2:4" x14ac:dyDescent="0.25">
      <c r="B1353" t="s">
        <v>1022</v>
      </c>
      <c r="C1353" s="10"/>
      <c r="D1353" s="10"/>
    </row>
    <row r="1354" spans="2:4" x14ac:dyDescent="0.25">
      <c r="B1354" t="s">
        <v>980</v>
      </c>
      <c r="C1354" s="10"/>
      <c r="D1354" s="10"/>
    </row>
    <row r="1355" spans="2:4" x14ac:dyDescent="0.25">
      <c r="B1355" t="s">
        <v>1182</v>
      </c>
      <c r="C1355" s="10"/>
      <c r="D1355" s="10"/>
    </row>
    <row r="1356" spans="2:4" x14ac:dyDescent="0.25">
      <c r="C1356" s="10"/>
      <c r="D1356" s="10"/>
    </row>
    <row r="1357" spans="2:4" x14ac:dyDescent="0.25">
      <c r="B1357" t="s">
        <v>999</v>
      </c>
      <c r="C1357" s="10"/>
      <c r="D1357" s="10"/>
    </row>
    <row r="1358" spans="2:4" x14ac:dyDescent="0.25">
      <c r="B1358" t="s">
        <v>983</v>
      </c>
      <c r="C1358" s="10"/>
      <c r="D1358" s="10"/>
    </row>
    <row r="1359" spans="2:4" x14ac:dyDescent="0.25">
      <c r="B1359" t="s">
        <v>984</v>
      </c>
      <c r="C1359" s="10"/>
      <c r="D1359" s="10"/>
    </row>
    <row r="1360" spans="2:4" x14ac:dyDescent="0.25">
      <c r="B1360" t="s">
        <v>985</v>
      </c>
      <c r="C1360" s="10"/>
      <c r="D1360" s="10"/>
    </row>
    <row r="1361" spans="2:4" x14ac:dyDescent="0.25">
      <c r="B1361" t="s">
        <v>986</v>
      </c>
      <c r="C1361" s="10"/>
      <c r="D1361" s="10"/>
    </row>
    <row r="1362" spans="2:4" x14ac:dyDescent="0.25">
      <c r="B1362" t="s">
        <v>1077</v>
      </c>
      <c r="C1362" s="10"/>
      <c r="D1362" s="10"/>
    </row>
    <row r="1363" spans="2:4" x14ac:dyDescent="0.25">
      <c r="B1363" t="s">
        <v>1078</v>
      </c>
      <c r="C1363" s="10"/>
      <c r="D1363" s="10"/>
    </row>
    <row r="1364" spans="2:4" x14ac:dyDescent="0.25">
      <c r="B1364" t="s">
        <v>1079</v>
      </c>
      <c r="C1364" s="10"/>
      <c r="D1364" s="10"/>
    </row>
    <row r="1365" spans="2:4" x14ac:dyDescent="0.25">
      <c r="B1365" t="s">
        <v>1080</v>
      </c>
      <c r="C1365" s="10"/>
      <c r="D1365" s="10"/>
    </row>
    <row r="1366" spans="2:4" x14ac:dyDescent="0.25">
      <c r="B1366" t="s">
        <v>1081</v>
      </c>
      <c r="C1366" s="10"/>
      <c r="D1366" s="10"/>
    </row>
    <row r="1367" spans="2:4" x14ac:dyDescent="0.25">
      <c r="B1367" t="s">
        <v>1082</v>
      </c>
      <c r="C1367" s="10">
        <v>41813.425196759257</v>
      </c>
      <c r="D1367" s="10">
        <v>41828.42528935185</v>
      </c>
    </row>
    <row r="1368" spans="2:4" x14ac:dyDescent="0.25">
      <c r="B1368" t="s">
        <v>1083</v>
      </c>
      <c r="C1368" s="10"/>
      <c r="D1368" s="10"/>
    </row>
    <row r="1369" spans="2:4" x14ac:dyDescent="0.25">
      <c r="B1369" t="s">
        <v>1091</v>
      </c>
      <c r="C1369" s="10"/>
      <c r="D1369" s="10"/>
    </row>
    <row r="1370" spans="2:4" x14ac:dyDescent="0.25">
      <c r="B1370" t="s">
        <v>1185</v>
      </c>
      <c r="C1370" s="10"/>
      <c r="D1370" s="10"/>
    </row>
    <row r="1371" spans="2:4" x14ac:dyDescent="0.25">
      <c r="B1371" t="s">
        <v>981</v>
      </c>
      <c r="C1371" s="10">
        <v>42151</v>
      </c>
      <c r="D1371" s="10">
        <v>42193</v>
      </c>
    </row>
    <row r="1372" spans="2:4" x14ac:dyDescent="0.25">
      <c r="B1372" t="s">
        <v>1084</v>
      </c>
      <c r="C1372" s="10"/>
      <c r="D1372" s="10"/>
    </row>
    <row r="1373" spans="2:4" x14ac:dyDescent="0.25">
      <c r="B1373" t="s">
        <v>997</v>
      </c>
      <c r="C1373" s="10"/>
      <c r="D1373" s="10"/>
    </row>
    <row r="1374" spans="2:4" x14ac:dyDescent="0.25">
      <c r="B1374" t="s">
        <v>1096</v>
      </c>
      <c r="C1374" s="10"/>
      <c r="D1374" s="10"/>
    </row>
    <row r="1375" spans="2:4" x14ac:dyDescent="0.25">
      <c r="B1375" t="s">
        <v>1095</v>
      </c>
      <c r="C1375" s="10"/>
      <c r="D1375" s="10"/>
    </row>
    <row r="1376" spans="2:4" x14ac:dyDescent="0.25">
      <c r="B1376" t="s">
        <v>1094</v>
      </c>
      <c r="C1376" s="10">
        <v>40795.580972222226</v>
      </c>
      <c r="D1376" s="10">
        <v>40928</v>
      </c>
    </row>
    <row r="1377" spans="2:4" x14ac:dyDescent="0.25">
      <c r="B1377" t="s">
        <v>1085</v>
      </c>
      <c r="C1377" s="10"/>
      <c r="D1377" s="10"/>
    </row>
    <row r="1378" spans="2:4" x14ac:dyDescent="0.25">
      <c r="B1378" t="s">
        <v>1092</v>
      </c>
      <c r="C1378" s="10"/>
      <c r="D1378" s="10"/>
    </row>
    <row r="1379" spans="2:4" x14ac:dyDescent="0.25">
      <c r="B1379" t="s">
        <v>1100</v>
      </c>
      <c r="C1379" s="10"/>
      <c r="D1379" s="10"/>
    </row>
    <row r="1380" spans="2:4" x14ac:dyDescent="0.25">
      <c r="B1380" t="s">
        <v>1090</v>
      </c>
      <c r="C1380" s="10"/>
      <c r="D1380" s="10"/>
    </row>
    <row r="1381" spans="2:4" x14ac:dyDescent="0.25">
      <c r="B1381" t="s">
        <v>1089</v>
      </c>
      <c r="C1381" s="10"/>
      <c r="D1381" s="10"/>
    </row>
    <row r="1382" spans="2:4" x14ac:dyDescent="0.25">
      <c r="B1382" t="s">
        <v>1444</v>
      </c>
      <c r="C1382" s="10"/>
      <c r="D1382" s="10"/>
    </row>
    <row r="1383" spans="2:4" x14ac:dyDescent="0.25">
      <c r="B1383" t="s">
        <v>1445</v>
      </c>
      <c r="C1383" s="10"/>
      <c r="D1383" s="10"/>
    </row>
    <row r="1384" spans="2:4" x14ac:dyDescent="0.25">
      <c r="B1384" t="s">
        <v>1446</v>
      </c>
      <c r="C1384" s="10"/>
      <c r="D1384" s="10"/>
    </row>
    <row r="1385" spans="2:4" x14ac:dyDescent="0.25">
      <c r="B1385" t="s">
        <v>1098</v>
      </c>
      <c r="C1385" s="10"/>
      <c r="D1385" s="10"/>
    </row>
    <row r="1386" spans="2:4" x14ac:dyDescent="0.25">
      <c r="B1386" t="s">
        <v>1053</v>
      </c>
      <c r="C1386" s="10"/>
      <c r="D1386" s="10"/>
    </row>
    <row r="1387" spans="2:4" x14ac:dyDescent="0.25">
      <c r="B1387" t="s">
        <v>1070</v>
      </c>
      <c r="C1387" s="10">
        <v>41977</v>
      </c>
      <c r="D1387" s="10">
        <v>41988</v>
      </c>
    </row>
    <row r="1388" spans="2:4" x14ac:dyDescent="0.25">
      <c r="B1388" t="s">
        <v>1041</v>
      </c>
      <c r="C1388" s="10"/>
      <c r="D1388" s="10"/>
    </row>
    <row r="1389" spans="2:4" x14ac:dyDescent="0.25">
      <c r="B1389" t="s">
        <v>1042</v>
      </c>
      <c r="C1389" s="10"/>
      <c r="D1389" s="10"/>
    </row>
    <row r="1390" spans="2:4" x14ac:dyDescent="0.25">
      <c r="B1390" t="s">
        <v>1043</v>
      </c>
      <c r="C1390" s="10"/>
      <c r="D1390" s="10"/>
    </row>
    <row r="1391" spans="2:4" x14ac:dyDescent="0.25">
      <c r="B1391" t="s">
        <v>1044</v>
      </c>
      <c r="C1391" s="10"/>
      <c r="D1391" s="10"/>
    </row>
    <row r="1392" spans="2:4" x14ac:dyDescent="0.25">
      <c r="B1392" t="s">
        <v>1045</v>
      </c>
      <c r="C1392" s="10"/>
      <c r="D1392" s="10"/>
    </row>
    <row r="1393" spans="2:4" x14ac:dyDescent="0.25">
      <c r="B1393" t="s">
        <v>1046</v>
      </c>
      <c r="C1393" s="10"/>
      <c r="D1393" s="10"/>
    </row>
    <row r="1394" spans="2:4" x14ac:dyDescent="0.25">
      <c r="B1394" t="s">
        <v>1448</v>
      </c>
      <c r="C1394" s="10"/>
      <c r="D1394" s="10"/>
    </row>
    <row r="1395" spans="2:4" x14ac:dyDescent="0.25">
      <c r="B1395" t="s">
        <v>1449</v>
      </c>
      <c r="C1395" s="10"/>
      <c r="D1395" s="10">
        <v>40831</v>
      </c>
    </row>
    <row r="1396" spans="2:4" x14ac:dyDescent="0.25">
      <c r="B1396" t="s">
        <v>1450</v>
      </c>
      <c r="C1396" s="10"/>
      <c r="D1396" s="10"/>
    </row>
    <row r="1397" spans="2:4" x14ac:dyDescent="0.25">
      <c r="B1397" t="s">
        <v>1451</v>
      </c>
      <c r="C1397" s="10"/>
      <c r="D1397" s="10"/>
    </row>
    <row r="1398" spans="2:4" x14ac:dyDescent="0.25">
      <c r="B1398" t="s">
        <v>1452</v>
      </c>
      <c r="C1398" s="10"/>
      <c r="D1398" s="10"/>
    </row>
    <row r="1399" spans="2:4" x14ac:dyDescent="0.25">
      <c r="B1399" t="s">
        <v>1453</v>
      </c>
      <c r="C1399" s="10"/>
      <c r="D1399" s="10"/>
    </row>
    <row r="1400" spans="2:4" x14ac:dyDescent="0.25">
      <c r="B1400" t="s">
        <v>1189</v>
      </c>
      <c r="C1400" s="10"/>
      <c r="D1400" s="10"/>
    </row>
    <row r="1401" spans="2:4" x14ac:dyDescent="0.25">
      <c r="B1401" t="s">
        <v>1447</v>
      </c>
      <c r="C1401" s="10"/>
      <c r="D1401" s="10"/>
    </row>
    <row r="1402" spans="2:4" x14ac:dyDescent="0.25">
      <c r="B1402" t="s">
        <v>1076</v>
      </c>
      <c r="C1402" s="10"/>
      <c r="D1402" s="10"/>
    </row>
    <row r="1403" spans="2:4" x14ac:dyDescent="0.25">
      <c r="B1403" t="s">
        <v>1000</v>
      </c>
      <c r="C1403" s="10"/>
      <c r="D1403" s="10"/>
    </row>
    <row r="1404" spans="2:4" x14ac:dyDescent="0.25">
      <c r="B1404" t="s">
        <v>1001</v>
      </c>
      <c r="C1404" s="10"/>
      <c r="D1404" s="10"/>
    </row>
    <row r="1405" spans="2:4" x14ac:dyDescent="0.25">
      <c r="B1405" t="s">
        <v>1002</v>
      </c>
      <c r="C1405" s="10"/>
      <c r="D1405" s="10"/>
    </row>
    <row r="1406" spans="2:4" x14ac:dyDescent="0.25">
      <c r="B1406" t="s">
        <v>1003</v>
      </c>
      <c r="C1406" s="10"/>
      <c r="D1406" s="10"/>
    </row>
    <row r="1407" spans="2:4" x14ac:dyDescent="0.25">
      <c r="B1407" t="s">
        <v>1004</v>
      </c>
      <c r="C1407" s="10"/>
      <c r="D1407" s="10"/>
    </row>
    <row r="1408" spans="2:4" x14ac:dyDescent="0.25">
      <c r="B1408" t="s">
        <v>1005</v>
      </c>
      <c r="C1408" s="10"/>
      <c r="D1408" s="10"/>
    </row>
    <row r="1409" spans="2:4" x14ac:dyDescent="0.25">
      <c r="B1409" t="s">
        <v>1006</v>
      </c>
      <c r="C1409" s="10"/>
      <c r="D1409" s="10"/>
    </row>
    <row r="1410" spans="2:4" x14ac:dyDescent="0.25">
      <c r="B1410" t="s">
        <v>1040</v>
      </c>
      <c r="C1410" s="10"/>
      <c r="D1410" s="10"/>
    </row>
    <row r="1411" spans="2:4" x14ac:dyDescent="0.25">
      <c r="B1411" t="s">
        <v>1099</v>
      </c>
      <c r="C1411" s="10"/>
      <c r="D1411" s="10"/>
    </row>
    <row r="1412" spans="2:4" x14ac:dyDescent="0.25">
      <c r="B1412" t="s">
        <v>1024</v>
      </c>
      <c r="C1412" s="10"/>
      <c r="D1412" s="10"/>
    </row>
    <row r="1413" spans="2:4" x14ac:dyDescent="0.25">
      <c r="B1413" t="s">
        <v>1072</v>
      </c>
      <c r="C1413" s="10"/>
      <c r="D1413" s="10">
        <v>40897</v>
      </c>
    </row>
    <row r="1414" spans="2:4" x14ac:dyDescent="0.25">
      <c r="B1414" t="s">
        <v>1073</v>
      </c>
      <c r="C1414" s="10"/>
      <c r="D1414" s="10"/>
    </row>
    <row r="1415" spans="2:4" x14ac:dyDescent="0.25">
      <c r="B1415" t="s">
        <v>1097</v>
      </c>
      <c r="C1415" s="10"/>
      <c r="D1415" s="10"/>
    </row>
    <row r="1416" spans="2:4" x14ac:dyDescent="0.25">
      <c r="B1416" t="s">
        <v>1075</v>
      </c>
      <c r="C1416" s="10">
        <v>40268</v>
      </c>
      <c r="D1416" s="10"/>
    </row>
    <row r="1417" spans="2:4" x14ac:dyDescent="0.25">
      <c r="B1417" t="s">
        <v>1461</v>
      </c>
      <c r="C1417" s="10"/>
      <c r="D1417" s="10"/>
    </row>
    <row r="1418" spans="2:4" x14ac:dyDescent="0.25">
      <c r="B1418" t="s">
        <v>1020</v>
      </c>
      <c r="C1418" s="10"/>
      <c r="D1418" s="10"/>
    </row>
    <row r="1419" spans="2:4" x14ac:dyDescent="0.25">
      <c r="B1419" t="s">
        <v>1021</v>
      </c>
      <c r="C1419" s="10"/>
      <c r="D1419" s="10"/>
    </row>
    <row r="1420" spans="2:4" x14ac:dyDescent="0.25">
      <c r="B1420" t="s">
        <v>1029</v>
      </c>
      <c r="C1420" s="10"/>
      <c r="D1420" s="10"/>
    </row>
    <row r="1421" spans="2:4" x14ac:dyDescent="0.25">
      <c r="B1421" t="s">
        <v>1031</v>
      </c>
      <c r="C1421" s="10"/>
      <c r="D1421" s="10"/>
    </row>
    <row r="1422" spans="2:4" x14ac:dyDescent="0.25">
      <c r="B1422" t="s">
        <v>1008</v>
      </c>
      <c r="C1422" s="10"/>
      <c r="D1422" s="10"/>
    </row>
    <row r="1423" spans="2:4" x14ac:dyDescent="0.25">
      <c r="B1423" t="s">
        <v>1036</v>
      </c>
      <c r="C1423" s="10"/>
      <c r="D1423" s="10"/>
    </row>
    <row r="1424" spans="2:4" x14ac:dyDescent="0.25">
      <c r="B1424" t="s">
        <v>1035</v>
      </c>
      <c r="C1424" s="10"/>
      <c r="D1424" s="10"/>
    </row>
    <row r="1425" spans="2:4" x14ac:dyDescent="0.25">
      <c r="B1425" t="s">
        <v>1034</v>
      </c>
      <c r="C1425" s="10"/>
      <c r="D1425" s="10"/>
    </row>
    <row r="1426" spans="2:4" x14ac:dyDescent="0.25">
      <c r="B1426" t="s">
        <v>1033</v>
      </c>
      <c r="C1426" s="10"/>
      <c r="D1426" s="10"/>
    </row>
    <row r="1427" spans="2:4" x14ac:dyDescent="0.25">
      <c r="B1427" t="s">
        <v>1032</v>
      </c>
      <c r="C1427" s="10"/>
      <c r="D1427" s="10"/>
    </row>
    <row r="1428" spans="2:4" x14ac:dyDescent="0.25">
      <c r="B1428" t="s">
        <v>1023</v>
      </c>
      <c r="C1428" s="10"/>
      <c r="D1428" s="10"/>
    </row>
    <row r="1429" spans="2:4" x14ac:dyDescent="0.25">
      <c r="B1429" t="s">
        <v>1030</v>
      </c>
      <c r="C1429" s="10"/>
      <c r="D1429" s="10"/>
    </row>
    <row r="1430" spans="2:4" x14ac:dyDescent="0.25">
      <c r="B1430" t="s">
        <v>1093</v>
      </c>
      <c r="C1430" s="10">
        <v>41977</v>
      </c>
      <c r="D1430" s="10">
        <v>41988</v>
      </c>
    </row>
    <row r="1431" spans="2:4" x14ac:dyDescent="0.25">
      <c r="B1431" t="s">
        <v>1074</v>
      </c>
      <c r="C1431" s="10"/>
      <c r="D1431" s="10"/>
    </row>
    <row r="1432" spans="2:4" x14ac:dyDescent="0.25">
      <c r="B1432" t="s">
        <v>1614</v>
      </c>
      <c r="C1432" s="10">
        <v>39814</v>
      </c>
      <c r="D1432" s="10">
        <v>39826</v>
      </c>
    </row>
    <row r="1433" spans="2:4" x14ac:dyDescent="0.25">
      <c r="B1433" t="s">
        <v>1607</v>
      </c>
      <c r="C1433" s="10"/>
      <c r="D1433" s="10"/>
    </row>
    <row r="1434" spans="2:4" x14ac:dyDescent="0.25">
      <c r="B1434" t="s">
        <v>1638</v>
      </c>
      <c r="C1434" s="10"/>
      <c r="D1434" s="10"/>
    </row>
    <row r="1435" spans="2:4" x14ac:dyDescent="0.25">
      <c r="B1435" t="s">
        <v>1595</v>
      </c>
      <c r="C1435" s="10"/>
      <c r="D1435" s="10"/>
    </row>
    <row r="1436" spans="2:4" x14ac:dyDescent="0.25">
      <c r="B1436" t="s">
        <v>1596</v>
      </c>
      <c r="C1436" s="10"/>
      <c r="D1436" s="10"/>
    </row>
    <row r="1437" spans="2:4" x14ac:dyDescent="0.25">
      <c r="B1437" t="s">
        <v>1597</v>
      </c>
      <c r="C1437" s="10"/>
      <c r="D1437" s="10"/>
    </row>
    <row r="1438" spans="2:4" x14ac:dyDescent="0.25">
      <c r="B1438" t="s">
        <v>1598</v>
      </c>
      <c r="C1438" s="10"/>
      <c r="D1438" s="10"/>
    </row>
    <row r="1439" spans="2:4" x14ac:dyDescent="0.25">
      <c r="B1439" t="s">
        <v>1599</v>
      </c>
      <c r="C1439" s="10"/>
      <c r="D1439" s="10"/>
    </row>
    <row r="1440" spans="2:4" x14ac:dyDescent="0.25">
      <c r="B1440" t="s">
        <v>1600</v>
      </c>
      <c r="C1440" s="10"/>
      <c r="D1440" s="10"/>
    </row>
    <row r="1441" spans="2:4" x14ac:dyDescent="0.25">
      <c r="B1441" t="s">
        <v>1601</v>
      </c>
      <c r="C1441" s="10"/>
      <c r="D1441" s="10"/>
    </row>
    <row r="1442" spans="2:4" x14ac:dyDescent="0.25">
      <c r="B1442" t="s">
        <v>1602</v>
      </c>
      <c r="C1442" s="10">
        <v>42292.676249999997</v>
      </c>
      <c r="D1442" s="10">
        <v>42306.676249999997</v>
      </c>
    </row>
    <row r="1443" spans="2:4" x14ac:dyDescent="0.25">
      <c r="B1443" t="s">
        <v>1603</v>
      </c>
      <c r="C1443" s="10"/>
      <c r="D1443" s="10"/>
    </row>
    <row r="1444" spans="2:4" x14ac:dyDescent="0.25">
      <c r="B1444" t="s">
        <v>1604</v>
      </c>
      <c r="C1444" s="10"/>
      <c r="D1444" s="10"/>
    </row>
    <row r="1445" spans="2:4" x14ac:dyDescent="0.25">
      <c r="B1445" t="s">
        <v>4468</v>
      </c>
      <c r="C1445" s="10"/>
      <c r="D1445" s="10"/>
    </row>
    <row r="1446" spans="2:4" x14ac:dyDescent="0.25">
      <c r="B1446" t="s">
        <v>1606</v>
      </c>
      <c r="C1446" s="10">
        <v>39814</v>
      </c>
      <c r="D1446" s="10">
        <v>39826</v>
      </c>
    </row>
    <row r="1447" spans="2:4" x14ac:dyDescent="0.25">
      <c r="B1447" t="s">
        <v>1641</v>
      </c>
      <c r="C1447" s="10"/>
      <c r="D1447" s="10"/>
    </row>
    <row r="1448" spans="2:4" x14ac:dyDescent="0.25">
      <c r="B1448" t="s">
        <v>1616</v>
      </c>
      <c r="C1448" s="10">
        <v>39814</v>
      </c>
      <c r="D1448" s="10">
        <v>39826</v>
      </c>
    </row>
    <row r="1449" spans="2:4" x14ac:dyDescent="0.25">
      <c r="B1449" t="s">
        <v>1593</v>
      </c>
      <c r="C1449" s="10">
        <v>39814</v>
      </c>
      <c r="D1449" s="10">
        <v>39826</v>
      </c>
    </row>
    <row r="1450" spans="2:4" x14ac:dyDescent="0.25">
      <c r="B1450" t="s">
        <v>1621</v>
      </c>
      <c r="C1450" s="10"/>
      <c r="D1450" s="10"/>
    </row>
    <row r="1451" spans="2:4" x14ac:dyDescent="0.25">
      <c r="B1451" t="s">
        <v>1620</v>
      </c>
      <c r="C1451" s="10"/>
      <c r="D1451" s="10"/>
    </row>
    <row r="1452" spans="2:4" x14ac:dyDescent="0.25">
      <c r="B1452" t="s">
        <v>1619</v>
      </c>
      <c r="C1452" s="10"/>
      <c r="D1452" s="10"/>
    </row>
    <row r="1453" spans="2:4" x14ac:dyDescent="0.25">
      <c r="B1453" t="s">
        <v>1618</v>
      </c>
      <c r="C1453" s="10"/>
      <c r="D1453" s="10"/>
    </row>
    <row r="1454" spans="2:4" x14ac:dyDescent="0.25">
      <c r="B1454" t="s">
        <v>1617</v>
      </c>
      <c r="C1454" s="10"/>
      <c r="D1454" s="10"/>
    </row>
    <row r="1455" spans="2:4" x14ac:dyDescent="0.25">
      <c r="B1455" t="s">
        <v>1693</v>
      </c>
      <c r="C1455" s="10"/>
      <c r="D1455" s="10"/>
    </row>
    <row r="1456" spans="2:4" x14ac:dyDescent="0.25">
      <c r="B1456" t="s">
        <v>1694</v>
      </c>
      <c r="C1456" s="10"/>
      <c r="D1456" s="10"/>
    </row>
    <row r="1457" spans="2:4" x14ac:dyDescent="0.25">
      <c r="B1457" t="s">
        <v>1695</v>
      </c>
      <c r="C1457" s="10"/>
      <c r="D1457" s="10"/>
    </row>
    <row r="1458" spans="2:4" x14ac:dyDescent="0.25">
      <c r="B1458" t="s">
        <v>1696</v>
      </c>
      <c r="C1458" s="10"/>
      <c r="D1458" s="10"/>
    </row>
    <row r="1459" spans="2:4" x14ac:dyDescent="0.25">
      <c r="B1459" t="s">
        <v>1697</v>
      </c>
      <c r="C1459" s="10"/>
      <c r="D1459" s="10"/>
    </row>
    <row r="1460" spans="2:4" x14ac:dyDescent="0.25">
      <c r="B1460" t="s">
        <v>1605</v>
      </c>
      <c r="C1460" s="10"/>
      <c r="D1460" s="10"/>
    </row>
    <row r="1461" spans="2:4" x14ac:dyDescent="0.25">
      <c r="B1461" t="s">
        <v>1647</v>
      </c>
      <c r="C1461" s="10"/>
      <c r="D1461" s="10"/>
    </row>
    <row r="1462" spans="2:4" x14ac:dyDescent="0.25">
      <c r="B1462" t="s">
        <v>1824</v>
      </c>
      <c r="C1462" s="10"/>
      <c r="D1462" s="10"/>
    </row>
    <row r="1463" spans="2:4" x14ac:dyDescent="0.25">
      <c r="B1463" t="s">
        <v>1626</v>
      </c>
      <c r="C1463" s="10"/>
      <c r="D1463" s="10"/>
    </row>
    <row r="1464" spans="2:4" x14ac:dyDescent="0.25">
      <c r="B1464" t="s">
        <v>1627</v>
      </c>
      <c r="C1464" s="10"/>
      <c r="D1464" s="10"/>
    </row>
    <row r="1465" spans="2:4" x14ac:dyDescent="0.25">
      <c r="B1465" t="s">
        <v>1628</v>
      </c>
      <c r="C1465" s="10"/>
      <c r="D1465" s="10"/>
    </row>
    <row r="1466" spans="2:4" x14ac:dyDescent="0.25">
      <c r="B1466" t="s">
        <v>1629</v>
      </c>
      <c r="C1466" s="10"/>
      <c r="D1466" s="10"/>
    </row>
    <row r="1467" spans="2:4" x14ac:dyDescent="0.25">
      <c r="B1467" t="s">
        <v>1630</v>
      </c>
      <c r="C1467" s="10"/>
      <c r="D1467" s="10"/>
    </row>
    <row r="1468" spans="2:4" x14ac:dyDescent="0.25">
      <c r="B1468" t="s">
        <v>1631</v>
      </c>
      <c r="C1468" s="10"/>
      <c r="D1468" s="10"/>
    </row>
    <row r="1469" spans="2:4" x14ac:dyDescent="0.25">
      <c r="B1469" t="s">
        <v>1632</v>
      </c>
      <c r="C1469" s="10"/>
      <c r="D1469" s="10"/>
    </row>
    <row r="1470" spans="2:4" x14ac:dyDescent="0.25">
      <c r="B1470" t="s">
        <v>1633</v>
      </c>
      <c r="C1470" s="10"/>
      <c r="D1470" s="10"/>
    </row>
    <row r="1471" spans="2:4" x14ac:dyDescent="0.25">
      <c r="B1471" t="s">
        <v>1634</v>
      </c>
      <c r="C1471" s="10"/>
      <c r="D1471" s="10"/>
    </row>
    <row r="1472" spans="2:4" x14ac:dyDescent="0.25">
      <c r="B1472" t="s">
        <v>1635</v>
      </c>
      <c r="C1472" s="10"/>
      <c r="D1472" s="10"/>
    </row>
    <row r="1473" spans="2:4" x14ac:dyDescent="0.25">
      <c r="B1473" t="s">
        <v>1636</v>
      </c>
      <c r="C1473" s="10"/>
      <c r="D1473" s="10"/>
    </row>
    <row r="1474" spans="2:4" x14ac:dyDescent="0.25">
      <c r="B1474" t="s">
        <v>1622</v>
      </c>
      <c r="C1474" s="10"/>
      <c r="D1474" s="10"/>
    </row>
    <row r="1475" spans="2:4" x14ac:dyDescent="0.25">
      <c r="B1475" t="s">
        <v>1645</v>
      </c>
      <c r="C1475" s="10"/>
      <c r="D1475" s="10"/>
    </row>
    <row r="1476" spans="2:4" x14ac:dyDescent="0.25">
      <c r="B1476" t="s">
        <v>1640</v>
      </c>
      <c r="C1476" s="10"/>
      <c r="D1476" s="10"/>
    </row>
    <row r="1477" spans="2:4" x14ac:dyDescent="0.25">
      <c r="B1477" t="s">
        <v>1624</v>
      </c>
      <c r="C1477" s="10"/>
      <c r="D1477" s="10"/>
    </row>
    <row r="1478" spans="2:4" x14ac:dyDescent="0.25">
      <c r="B1478" t="s">
        <v>1652</v>
      </c>
      <c r="C1478" s="10"/>
      <c r="D1478" s="10"/>
    </row>
    <row r="1479" spans="2:4" x14ac:dyDescent="0.25">
      <c r="B1479" t="s">
        <v>1651</v>
      </c>
      <c r="C1479" s="10"/>
      <c r="D1479" s="10"/>
    </row>
    <row r="1480" spans="2:4" x14ac:dyDescent="0.25">
      <c r="B1480" t="s">
        <v>1650</v>
      </c>
      <c r="C1480" s="10"/>
      <c r="D1480" s="10"/>
    </row>
    <row r="1481" spans="2:4" x14ac:dyDescent="0.25">
      <c r="B1481" t="s">
        <v>1649</v>
      </c>
      <c r="C1481" s="10"/>
      <c r="D1481" s="10"/>
    </row>
    <row r="1482" spans="2:4" x14ac:dyDescent="0.25">
      <c r="B1482" t="s">
        <v>1648</v>
      </c>
      <c r="C1482" s="10"/>
      <c r="D1482" s="10"/>
    </row>
    <row r="1483" spans="2:4" x14ac:dyDescent="0.25">
      <c r="B1483" t="s">
        <v>1639</v>
      </c>
      <c r="C1483" s="10"/>
      <c r="D1483" s="10"/>
    </row>
    <row r="1484" spans="2:4" x14ac:dyDescent="0.25">
      <c r="B1484" t="s">
        <v>1646</v>
      </c>
      <c r="C1484" s="10"/>
      <c r="D1484" s="10"/>
    </row>
    <row r="1485" spans="2:4" x14ac:dyDescent="0.25">
      <c r="B1485" t="s">
        <v>1654</v>
      </c>
      <c r="C1485" s="10"/>
      <c r="D1485" s="10"/>
    </row>
    <row r="1486" spans="2:4" x14ac:dyDescent="0.25">
      <c r="B1486" t="s">
        <v>1644</v>
      </c>
      <c r="C1486" s="10"/>
      <c r="D1486" s="10"/>
    </row>
    <row r="1487" spans="2:4" x14ac:dyDescent="0.25">
      <c r="B1487" t="s">
        <v>1643</v>
      </c>
      <c r="C1487" s="10"/>
      <c r="D1487" s="10"/>
    </row>
    <row r="1488" spans="2:4" x14ac:dyDescent="0.25">
      <c r="B1488" t="s">
        <v>1642</v>
      </c>
      <c r="C1488" s="10"/>
      <c r="D1488" s="10"/>
    </row>
    <row r="1489" spans="2:4" x14ac:dyDescent="0.25">
      <c r="B1489" t="s">
        <v>1707</v>
      </c>
      <c r="C1489" s="10"/>
      <c r="D1489" s="10"/>
    </row>
    <row r="1490" spans="2:4" x14ac:dyDescent="0.25">
      <c r="B1490" t="s">
        <v>1637</v>
      </c>
      <c r="C1490" s="10"/>
      <c r="D1490" s="10"/>
    </row>
    <row r="1491" spans="2:4" x14ac:dyDescent="0.25">
      <c r="B1491" t="s">
        <v>1508</v>
      </c>
      <c r="C1491" s="10"/>
      <c r="D1491" s="10"/>
    </row>
    <row r="1492" spans="2:4" x14ac:dyDescent="0.25">
      <c r="B1492" t="s">
        <v>1698</v>
      </c>
      <c r="C1492" s="10"/>
      <c r="D1492" s="10"/>
    </row>
    <row r="1493" spans="2:4" x14ac:dyDescent="0.25">
      <c r="B1493" t="s">
        <v>1675</v>
      </c>
      <c r="C1493" s="10"/>
      <c r="D1493" s="10"/>
    </row>
    <row r="1494" spans="2:4" x14ac:dyDescent="0.25">
      <c r="B1494" t="s">
        <v>1674</v>
      </c>
      <c r="C1494" s="10"/>
      <c r="D1494" s="10"/>
    </row>
    <row r="1495" spans="2:4" x14ac:dyDescent="0.25">
      <c r="B1495" t="s">
        <v>1673</v>
      </c>
      <c r="C1495" s="10"/>
      <c r="D1495" s="10"/>
    </row>
    <row r="1496" spans="2:4" x14ac:dyDescent="0.25">
      <c r="B1496" t="s">
        <v>1672</v>
      </c>
      <c r="C1496" s="10"/>
      <c r="D1496" s="10"/>
    </row>
    <row r="1497" spans="2:4" x14ac:dyDescent="0.25">
      <c r="B1497" t="s">
        <v>1563</v>
      </c>
      <c r="C1497" s="10"/>
      <c r="D1497" s="10"/>
    </row>
    <row r="1498" spans="2:4" x14ac:dyDescent="0.25">
      <c r="B1498" t="s">
        <v>1715</v>
      </c>
      <c r="C1498" s="10"/>
      <c r="D1498" s="10"/>
    </row>
    <row r="1499" spans="2:4" x14ac:dyDescent="0.25">
      <c r="B1499" t="s">
        <v>1609</v>
      </c>
      <c r="C1499" s="10"/>
      <c r="D1499" s="10"/>
    </row>
    <row r="1500" spans="2:4" x14ac:dyDescent="0.25">
      <c r="B1500" t="s">
        <v>1502</v>
      </c>
      <c r="C1500" s="10"/>
      <c r="D1500" s="10"/>
    </row>
    <row r="1501" spans="2:4" x14ac:dyDescent="0.25">
      <c r="B1501" t="s">
        <v>1503</v>
      </c>
      <c r="C1501" s="10"/>
      <c r="D1501" s="10"/>
    </row>
    <row r="1502" spans="2:4" x14ac:dyDescent="0.25">
      <c r="B1502" t="s">
        <v>1504</v>
      </c>
      <c r="C1502" s="10"/>
      <c r="D1502" s="10"/>
    </row>
    <row r="1503" spans="2:4" x14ac:dyDescent="0.25">
      <c r="B1503" t="s">
        <v>1505</v>
      </c>
      <c r="C1503" s="10"/>
      <c r="D1503" s="10"/>
    </row>
    <row r="1504" spans="2:4" x14ac:dyDescent="0.25">
      <c r="B1504" t="s">
        <v>1677</v>
      </c>
      <c r="C1504" s="10"/>
      <c r="D1504" s="10"/>
    </row>
    <row r="1505" spans="2:4" x14ac:dyDescent="0.25">
      <c r="B1505" t="s">
        <v>1507</v>
      </c>
      <c r="C1505" s="10"/>
      <c r="D1505" s="10"/>
    </row>
    <row r="1506" spans="2:4" x14ac:dyDescent="0.25">
      <c r="B1506" t="s">
        <v>1670</v>
      </c>
      <c r="C1506" s="10"/>
      <c r="D1506" s="10"/>
    </row>
    <row r="1507" spans="2:4" x14ac:dyDescent="0.25">
      <c r="B1507" t="s">
        <v>1509</v>
      </c>
      <c r="C1507" s="10"/>
      <c r="D1507" s="10"/>
    </row>
    <row r="1508" spans="2:4" x14ac:dyDescent="0.25">
      <c r="B1508" t="s">
        <v>1510</v>
      </c>
      <c r="C1508" s="10"/>
      <c r="D1508" s="10"/>
    </row>
    <row r="1509" spans="2:4" x14ac:dyDescent="0.25">
      <c r="B1509" t="s">
        <v>1511</v>
      </c>
      <c r="C1509" s="10"/>
      <c r="D1509" s="10"/>
    </row>
    <row r="1510" spans="2:4" x14ac:dyDescent="0.25">
      <c r="B1510" t="s">
        <v>1512</v>
      </c>
      <c r="C1510" s="10"/>
      <c r="D1510" s="10"/>
    </row>
    <row r="1511" spans="2:4" x14ac:dyDescent="0.25">
      <c r="B1511" t="s">
        <v>1513</v>
      </c>
      <c r="C1511" s="10"/>
      <c r="D1511" s="10"/>
    </row>
    <row r="1512" spans="2:4" x14ac:dyDescent="0.25">
      <c r="B1512" t="s">
        <v>1514</v>
      </c>
      <c r="C1512" s="10"/>
      <c r="D1512" s="10"/>
    </row>
    <row r="1513" spans="2:4" x14ac:dyDescent="0.25">
      <c r="B1513" t="s">
        <v>1522</v>
      </c>
      <c r="C1513" s="10"/>
      <c r="D1513" s="10"/>
    </row>
    <row r="1514" spans="2:4" x14ac:dyDescent="0.25">
      <c r="B1514" t="s">
        <v>1524</v>
      </c>
      <c r="C1514" s="10"/>
      <c r="D1514" s="10"/>
    </row>
    <row r="1515" spans="2:4" x14ac:dyDescent="0.25">
      <c r="B1515" t="s">
        <v>1501</v>
      </c>
      <c r="C1515" s="10"/>
      <c r="D1515" s="10"/>
    </row>
    <row r="1516" spans="2:4" x14ac:dyDescent="0.25">
      <c r="B1516" t="s">
        <v>1529</v>
      </c>
      <c r="C1516" s="10"/>
      <c r="D1516" s="10"/>
    </row>
    <row r="1517" spans="2:4" x14ac:dyDescent="0.25">
      <c r="B1517" t="s">
        <v>1528</v>
      </c>
      <c r="C1517" s="10"/>
      <c r="D1517" s="10"/>
    </row>
    <row r="1518" spans="2:4" x14ac:dyDescent="0.25">
      <c r="B1518" t="s">
        <v>1527</v>
      </c>
      <c r="C1518" s="10"/>
      <c r="D1518" s="10"/>
    </row>
    <row r="1519" spans="2:4" x14ac:dyDescent="0.25">
      <c r="B1519" t="s">
        <v>1526</v>
      </c>
      <c r="C1519" s="10"/>
      <c r="D1519" s="10"/>
    </row>
    <row r="1520" spans="2:4" x14ac:dyDescent="0.25">
      <c r="B1520" t="s">
        <v>1506</v>
      </c>
      <c r="C1520" s="10"/>
      <c r="D1520" s="10"/>
    </row>
    <row r="1521" spans="2:4" x14ac:dyDescent="0.25">
      <c r="B1521" t="s">
        <v>1663</v>
      </c>
      <c r="C1521" s="10"/>
      <c r="D1521" s="10"/>
    </row>
    <row r="1522" spans="2:4" x14ac:dyDescent="0.25">
      <c r="B1522" t="s">
        <v>1706</v>
      </c>
      <c r="C1522" s="10"/>
      <c r="D1522" s="10"/>
    </row>
    <row r="1523" spans="2:4" x14ac:dyDescent="0.25">
      <c r="B1523" t="s">
        <v>1705</v>
      </c>
      <c r="C1523" s="10"/>
      <c r="D1523" s="10"/>
    </row>
    <row r="1524" spans="2:4" x14ac:dyDescent="0.25">
      <c r="B1524" t="s">
        <v>2350</v>
      </c>
      <c r="C1524" s="10"/>
      <c r="D1524" s="10"/>
    </row>
    <row r="1525" spans="2:4" x14ac:dyDescent="0.25">
      <c r="B1525" t="s">
        <v>1703</v>
      </c>
      <c r="C1525" s="10"/>
      <c r="D1525" s="10"/>
    </row>
    <row r="1526" spans="2:4" x14ac:dyDescent="0.25">
      <c r="B1526" t="s">
        <v>1702</v>
      </c>
      <c r="C1526" s="10"/>
      <c r="D1526" s="10"/>
    </row>
    <row r="1527" spans="2:4" x14ac:dyDescent="0.25">
      <c r="B1527" t="s">
        <v>1684</v>
      </c>
      <c r="C1527" s="10"/>
      <c r="D1527" s="10"/>
    </row>
    <row r="1528" spans="2:4" x14ac:dyDescent="0.25">
      <c r="B1528" t="s">
        <v>1669</v>
      </c>
      <c r="C1528" s="10"/>
      <c r="D1528" s="10"/>
    </row>
    <row r="1529" spans="2:4" x14ac:dyDescent="0.25">
      <c r="B1529" t="s">
        <v>1700</v>
      </c>
      <c r="C1529" s="10"/>
      <c r="D1529" s="10"/>
    </row>
    <row r="1530" spans="2:4" x14ac:dyDescent="0.25">
      <c r="B1530" t="s">
        <v>1657</v>
      </c>
      <c r="C1530" s="10"/>
      <c r="D1530" s="10"/>
    </row>
    <row r="1531" spans="2:4" x14ac:dyDescent="0.25">
      <c r="B1531" t="s">
        <v>1658</v>
      </c>
      <c r="C1531" s="10"/>
      <c r="D1531" s="10"/>
    </row>
    <row r="1532" spans="2:4" x14ac:dyDescent="0.25">
      <c r="B1532" t="s">
        <v>1659</v>
      </c>
      <c r="C1532" s="10"/>
      <c r="D1532" s="10"/>
    </row>
    <row r="1533" spans="2:4" x14ac:dyDescent="0.25">
      <c r="B1533" t="s">
        <v>1660</v>
      </c>
      <c r="C1533" s="10"/>
      <c r="D1533" s="10"/>
    </row>
    <row r="1534" spans="2:4" x14ac:dyDescent="0.25">
      <c r="B1534" t="s">
        <v>1685</v>
      </c>
      <c r="C1534" s="10"/>
      <c r="D1534" s="10"/>
    </row>
    <row r="1535" spans="2:4" x14ac:dyDescent="0.25">
      <c r="B1535" t="s">
        <v>1662</v>
      </c>
      <c r="C1535" s="10"/>
      <c r="D1535" s="10"/>
    </row>
    <row r="1536" spans="2:4" x14ac:dyDescent="0.25">
      <c r="B1536" t="s">
        <v>1699</v>
      </c>
      <c r="C1536" s="10"/>
      <c r="D1536" s="10"/>
    </row>
    <row r="1537" spans="2:4" x14ac:dyDescent="0.25">
      <c r="B1537" t="s">
        <v>1664</v>
      </c>
      <c r="C1537" s="10"/>
      <c r="D1537" s="10"/>
    </row>
    <row r="1538" spans="2:4" x14ac:dyDescent="0.25">
      <c r="B1538" t="s">
        <v>1665</v>
      </c>
      <c r="C1538" s="10"/>
      <c r="D1538" s="10"/>
    </row>
    <row r="1539" spans="2:4" x14ac:dyDescent="0.25">
      <c r="B1539" t="s">
        <v>1666</v>
      </c>
      <c r="C1539" s="10"/>
      <c r="D1539" s="10"/>
    </row>
    <row r="1540" spans="2:4" x14ac:dyDescent="0.25">
      <c r="B1540" t="s">
        <v>1667</v>
      </c>
      <c r="C1540" s="10"/>
      <c r="D1540" s="10"/>
    </row>
    <row r="1541" spans="2:4" x14ac:dyDescent="0.25">
      <c r="B1541" t="s">
        <v>1668</v>
      </c>
      <c r="C1541" s="10"/>
      <c r="D1541" s="10"/>
    </row>
    <row r="1542" spans="2:4" x14ac:dyDescent="0.25">
      <c r="B1542" t="s">
        <v>1676</v>
      </c>
      <c r="C1542" s="10"/>
      <c r="D1542" s="10"/>
    </row>
    <row r="1543" spans="2:4" x14ac:dyDescent="0.25">
      <c r="B1543" t="s">
        <v>1678</v>
      </c>
      <c r="C1543" s="10"/>
      <c r="D1543" s="10"/>
    </row>
    <row r="1544" spans="2:4" x14ac:dyDescent="0.25">
      <c r="B1544" t="s">
        <v>1655</v>
      </c>
      <c r="C1544" s="10"/>
      <c r="D1544" s="10"/>
    </row>
    <row r="1545" spans="2:4" x14ac:dyDescent="0.25">
      <c r="B1545" t="s">
        <v>1683</v>
      </c>
      <c r="C1545" s="10"/>
      <c r="D1545" s="10"/>
    </row>
    <row r="1546" spans="2:4" x14ac:dyDescent="0.25">
      <c r="B1546" t="s">
        <v>1682</v>
      </c>
      <c r="C1546" s="10"/>
      <c r="D1546" s="10"/>
    </row>
    <row r="1547" spans="2:4" x14ac:dyDescent="0.25">
      <c r="B1547" t="s">
        <v>1681</v>
      </c>
      <c r="C1547" s="10"/>
      <c r="D1547" s="10"/>
    </row>
    <row r="1548" spans="2:4" x14ac:dyDescent="0.25">
      <c r="B1548" t="s">
        <v>1680</v>
      </c>
      <c r="C1548" s="10"/>
      <c r="D1548" s="10"/>
    </row>
    <row r="1549" spans="2:4" x14ac:dyDescent="0.25">
      <c r="B1549" t="s">
        <v>1679</v>
      </c>
      <c r="C1549" s="10"/>
      <c r="D1549" s="10"/>
    </row>
    <row r="1550" spans="2:4" x14ac:dyDescent="0.25">
      <c r="B1550" t="s">
        <v>1661</v>
      </c>
      <c r="C1550" s="10"/>
      <c r="D1550" s="10"/>
    </row>
    <row r="1551" spans="2:4" x14ac:dyDescent="0.25">
      <c r="B1551" t="s">
        <v>341</v>
      </c>
      <c r="C1551" s="10"/>
      <c r="D1551" s="10"/>
    </row>
    <row r="1552" spans="2:4" x14ac:dyDescent="0.25">
      <c r="B1552" t="s">
        <v>520</v>
      </c>
      <c r="C1552" s="10"/>
      <c r="D1552" s="10"/>
    </row>
    <row r="1553" spans="2:4" x14ac:dyDescent="0.25">
      <c r="B1553" t="s">
        <v>519</v>
      </c>
      <c r="C1553" s="10"/>
      <c r="D1553" s="10"/>
    </row>
    <row r="1554" spans="2:4" x14ac:dyDescent="0.25">
      <c r="B1554" t="s">
        <v>518</v>
      </c>
      <c r="C1554" s="10"/>
      <c r="D1554" s="10"/>
    </row>
    <row r="1555" spans="2:4" x14ac:dyDescent="0.25">
      <c r="B1555" t="s">
        <v>517</v>
      </c>
      <c r="C1555" s="10"/>
      <c r="D1555" s="10"/>
    </row>
    <row r="1556" spans="2:4" x14ac:dyDescent="0.25">
      <c r="B1556" t="s">
        <v>508</v>
      </c>
      <c r="C1556" s="10"/>
      <c r="D1556" s="10"/>
    </row>
    <row r="1557" spans="2:4" x14ac:dyDescent="0.25">
      <c r="B1557" t="s">
        <v>515</v>
      </c>
      <c r="C1557" s="10"/>
      <c r="D1557" s="10"/>
    </row>
    <row r="1558" spans="2:4" x14ac:dyDescent="0.25">
      <c r="B1558" t="s">
        <v>523</v>
      </c>
      <c r="C1558" s="10"/>
      <c r="D1558" s="10"/>
    </row>
    <row r="1559" spans="2:4" x14ac:dyDescent="0.25">
      <c r="B1559" t="s">
        <v>513</v>
      </c>
      <c r="C1559" s="10"/>
      <c r="D1559" s="10"/>
    </row>
    <row r="1560" spans="2:4" x14ac:dyDescent="0.25">
      <c r="B1560" t="s">
        <v>512</v>
      </c>
      <c r="C1560" s="10"/>
      <c r="D1560" s="10"/>
    </row>
    <row r="1561" spans="2:4" x14ac:dyDescent="0.25">
      <c r="B1561" t="s">
        <v>511</v>
      </c>
      <c r="C1561" s="10"/>
      <c r="D1561" s="10"/>
    </row>
    <row r="1562" spans="2:4" x14ac:dyDescent="0.25">
      <c r="B1562" t="s">
        <v>510</v>
      </c>
      <c r="C1562" s="10"/>
      <c r="D1562" s="10"/>
    </row>
    <row r="1563" spans="2:4" x14ac:dyDescent="0.25">
      <c r="B1563" t="s">
        <v>403</v>
      </c>
      <c r="C1563" s="10"/>
      <c r="D1563" s="10"/>
    </row>
    <row r="1564" spans="2:4" x14ac:dyDescent="0.25">
      <c r="B1564" t="s">
        <v>1625</v>
      </c>
      <c r="C1564" s="10"/>
      <c r="D1564" s="10"/>
    </row>
    <row r="1565" spans="2:4" x14ac:dyDescent="0.25">
      <c r="B1565" t="s">
        <v>448</v>
      </c>
      <c r="C1565" s="10"/>
      <c r="D1565" s="10"/>
    </row>
    <row r="1566" spans="2:4" x14ac:dyDescent="0.25">
      <c r="B1566" t="s">
        <v>516</v>
      </c>
      <c r="C1566" s="10"/>
      <c r="D1566" s="10"/>
    </row>
    <row r="1567" spans="2:4" x14ac:dyDescent="0.25">
      <c r="B1567" t="s">
        <v>342</v>
      </c>
      <c r="C1567" s="10"/>
      <c r="D1567" s="10"/>
    </row>
    <row r="1568" spans="2:4" x14ac:dyDescent="0.25">
      <c r="B1568" t="s">
        <v>343</v>
      </c>
      <c r="C1568" s="10"/>
      <c r="D1568" s="10"/>
    </row>
    <row r="1569" spans="2:4" x14ac:dyDescent="0.25">
      <c r="B1569" t="s">
        <v>405</v>
      </c>
      <c r="C1569" s="10"/>
      <c r="D1569" s="10"/>
    </row>
    <row r="1570" spans="2:4" x14ac:dyDescent="0.25">
      <c r="B1570" t="s">
        <v>406</v>
      </c>
      <c r="C1570" s="10"/>
      <c r="D1570" s="10"/>
    </row>
    <row r="1571" spans="2:4" x14ac:dyDescent="0.25">
      <c r="B1571" t="s">
        <v>407</v>
      </c>
      <c r="C1571" s="10"/>
      <c r="D1571" s="10"/>
    </row>
    <row r="1572" spans="2:4" x14ac:dyDescent="0.25">
      <c r="B1572" t="s">
        <v>408</v>
      </c>
      <c r="C1572" s="10"/>
      <c r="D1572" s="10"/>
    </row>
    <row r="1573" spans="2:4" x14ac:dyDescent="0.25">
      <c r="B1573" t="s">
        <v>409</v>
      </c>
      <c r="C1573" s="10"/>
      <c r="D1573" s="10"/>
    </row>
    <row r="1574" spans="2:4" x14ac:dyDescent="0.25">
      <c r="B1574" t="s">
        <v>410</v>
      </c>
      <c r="C1574" s="10"/>
      <c r="D1574" s="10"/>
    </row>
    <row r="1575" spans="2:4" x14ac:dyDescent="0.25">
      <c r="B1575" t="s">
        <v>411</v>
      </c>
      <c r="C1575" s="10"/>
      <c r="D1575" s="10"/>
    </row>
    <row r="1576" spans="2:4" x14ac:dyDescent="0.25">
      <c r="B1576" t="s">
        <v>412</v>
      </c>
      <c r="C1576" s="10"/>
      <c r="D1576" s="10"/>
    </row>
    <row r="1577" spans="2:4" x14ac:dyDescent="0.25">
      <c r="B1577" t="s">
        <v>413</v>
      </c>
      <c r="C1577" s="10"/>
      <c r="D1577" s="10"/>
    </row>
    <row r="1578" spans="2:4" x14ac:dyDescent="0.25">
      <c r="B1578" t="s">
        <v>414</v>
      </c>
      <c r="C1578" s="10"/>
      <c r="D1578" s="10"/>
    </row>
    <row r="1579" spans="2:4" x14ac:dyDescent="0.25">
      <c r="B1579" t="s">
        <v>553</v>
      </c>
      <c r="C1579" s="10"/>
      <c r="D1579" s="10"/>
    </row>
    <row r="1580" spans="2:4" x14ac:dyDescent="0.25">
      <c r="B1580" t="s">
        <v>338</v>
      </c>
      <c r="C1580" s="10"/>
      <c r="D1580" s="10"/>
    </row>
    <row r="1581" spans="2:4" x14ac:dyDescent="0.25">
      <c r="B1581" t="s">
        <v>2300</v>
      </c>
      <c r="C1581" s="10"/>
      <c r="D1581" s="10"/>
    </row>
    <row r="1582" spans="2:4" x14ac:dyDescent="0.25">
      <c r="B1582" t="s">
        <v>310</v>
      </c>
      <c r="C1582" s="10"/>
      <c r="D1582" s="10"/>
    </row>
    <row r="1583" spans="2:4" x14ac:dyDescent="0.25">
      <c r="B1583" t="s">
        <v>326</v>
      </c>
      <c r="C1583" s="10"/>
      <c r="D1583" s="10"/>
    </row>
    <row r="1584" spans="2:4" x14ac:dyDescent="0.25">
      <c r="B1584" t="s">
        <v>327</v>
      </c>
      <c r="C1584" s="10"/>
      <c r="D1584" s="10"/>
    </row>
    <row r="1585" spans="2:4" x14ac:dyDescent="0.25">
      <c r="B1585" t="s">
        <v>328</v>
      </c>
      <c r="C1585" s="10"/>
      <c r="D1585" s="10"/>
    </row>
    <row r="1586" spans="2:4" x14ac:dyDescent="0.25">
      <c r="B1586" t="s">
        <v>329</v>
      </c>
      <c r="C1586" s="10"/>
      <c r="D1586" s="10"/>
    </row>
    <row r="1587" spans="2:4" x14ac:dyDescent="0.25">
      <c r="B1587" t="s">
        <v>330</v>
      </c>
      <c r="C1587" s="10"/>
      <c r="D1587" s="10"/>
    </row>
    <row r="1588" spans="2:4" x14ac:dyDescent="0.25">
      <c r="B1588" t="s">
        <v>331</v>
      </c>
      <c r="C1588" s="10"/>
      <c r="D1588" s="10"/>
    </row>
    <row r="1589" spans="2:4" x14ac:dyDescent="0.25">
      <c r="B1589" t="s">
        <v>332</v>
      </c>
      <c r="C1589" s="10"/>
      <c r="D1589" s="10"/>
    </row>
    <row r="1590" spans="2:4" x14ac:dyDescent="0.25">
      <c r="B1590" t="s">
        <v>333</v>
      </c>
      <c r="C1590" s="10"/>
      <c r="D1590" s="10"/>
    </row>
    <row r="1591" spans="2:4" x14ac:dyDescent="0.25">
      <c r="B1591" t="s">
        <v>334</v>
      </c>
      <c r="C1591" s="10"/>
      <c r="D1591" s="10"/>
    </row>
    <row r="1592" spans="2:4" x14ac:dyDescent="0.25">
      <c r="B1592" t="s">
        <v>335</v>
      </c>
      <c r="C1592" s="10"/>
      <c r="D1592" s="10"/>
    </row>
    <row r="1593" spans="2:4" x14ac:dyDescent="0.25">
      <c r="B1593" t="s">
        <v>521</v>
      </c>
      <c r="C1593" s="10"/>
      <c r="D1593" s="10"/>
    </row>
    <row r="1594" spans="2:4" x14ac:dyDescent="0.25">
      <c r="B1594" t="s">
        <v>337</v>
      </c>
      <c r="C1594" s="10"/>
      <c r="D1594" s="10"/>
    </row>
    <row r="1595" spans="2:4" x14ac:dyDescent="0.25">
      <c r="B1595" t="s">
        <v>493</v>
      </c>
      <c r="C1595" s="10"/>
      <c r="D1595" s="10"/>
    </row>
    <row r="1596" spans="2:4" x14ac:dyDescent="0.25">
      <c r="B1596" t="s">
        <v>372</v>
      </c>
      <c r="C1596" s="10"/>
      <c r="D1596" s="10"/>
    </row>
    <row r="1597" spans="2:4" x14ac:dyDescent="0.25">
      <c r="B1597" t="s">
        <v>431</v>
      </c>
      <c r="C1597" s="10"/>
      <c r="D1597" s="10"/>
    </row>
    <row r="1598" spans="2:4" x14ac:dyDescent="0.25">
      <c r="B1598" t="s">
        <v>356</v>
      </c>
      <c r="C1598" s="10"/>
      <c r="D1598" s="10"/>
    </row>
    <row r="1599" spans="2:4" x14ac:dyDescent="0.25">
      <c r="B1599" t="s">
        <v>404</v>
      </c>
      <c r="C1599" s="10"/>
      <c r="D1599" s="10"/>
    </row>
    <row r="1600" spans="2:4" x14ac:dyDescent="0.25">
      <c r="B1600" t="s">
        <v>500</v>
      </c>
      <c r="C1600" s="10"/>
      <c r="D1600" s="10"/>
    </row>
    <row r="1601" spans="2:4" x14ac:dyDescent="0.25">
      <c r="B1601" t="s">
        <v>501</v>
      </c>
      <c r="C1601" s="10"/>
      <c r="D1601" s="10"/>
    </row>
    <row r="1602" spans="2:4" x14ac:dyDescent="0.25">
      <c r="B1602" t="s">
        <v>502</v>
      </c>
      <c r="C1602" s="10"/>
      <c r="D1602" s="10"/>
    </row>
    <row r="1603" spans="2:4" x14ac:dyDescent="0.25">
      <c r="B1603" t="s">
        <v>503</v>
      </c>
      <c r="C1603" s="10"/>
      <c r="D1603" s="10"/>
    </row>
    <row r="1604" spans="2:4" x14ac:dyDescent="0.25">
      <c r="B1604" t="s">
        <v>504</v>
      </c>
      <c r="C1604" s="10"/>
      <c r="D1604" s="10"/>
    </row>
    <row r="1605" spans="2:4" x14ac:dyDescent="0.25">
      <c r="B1605" t="s">
        <v>505</v>
      </c>
      <c r="C1605" s="10"/>
      <c r="D1605" s="10"/>
    </row>
    <row r="1606" spans="2:4" x14ac:dyDescent="0.25">
      <c r="B1606" t="s">
        <v>506</v>
      </c>
      <c r="C1606" s="10"/>
      <c r="D1606" s="10"/>
    </row>
    <row r="1607" spans="2:4" x14ac:dyDescent="0.25">
      <c r="B1607" t="s">
        <v>514</v>
      </c>
      <c r="C1607" s="10"/>
      <c r="D1607" s="10"/>
    </row>
    <row r="1608" spans="2:4" x14ac:dyDescent="0.25">
      <c r="B1608" t="s">
        <v>425</v>
      </c>
      <c r="C1608" s="10"/>
      <c r="D1608" s="10"/>
    </row>
    <row r="1609" spans="2:4" x14ac:dyDescent="0.25">
      <c r="B1609" t="s">
        <v>336</v>
      </c>
      <c r="C1609" s="10"/>
      <c r="D1609" s="10"/>
    </row>
    <row r="1610" spans="2:4" x14ac:dyDescent="0.25">
      <c r="B1610" t="s">
        <v>388</v>
      </c>
      <c r="C1610" s="10"/>
      <c r="D1610" s="10"/>
    </row>
    <row r="1611" spans="2:4" x14ac:dyDescent="0.25">
      <c r="B1611" t="s">
        <v>415</v>
      </c>
      <c r="C1611" s="10"/>
      <c r="D1611" s="10"/>
    </row>
    <row r="1612" spans="2:4" x14ac:dyDescent="0.25">
      <c r="B1612" t="s">
        <v>394</v>
      </c>
      <c r="C1612" s="10"/>
      <c r="D1612" s="10"/>
    </row>
    <row r="1613" spans="2:4" x14ac:dyDescent="0.25">
      <c r="B1613" t="s">
        <v>371</v>
      </c>
      <c r="C1613" s="10"/>
      <c r="D1613" s="10"/>
    </row>
    <row r="1614" spans="2:4" x14ac:dyDescent="0.25">
      <c r="B1614" t="s">
        <v>399</v>
      </c>
      <c r="C1614" s="10"/>
      <c r="D1614" s="10"/>
    </row>
    <row r="1615" spans="2:4" x14ac:dyDescent="0.25">
      <c r="B1615" t="s">
        <v>398</v>
      </c>
      <c r="C1615" s="10"/>
      <c r="D1615" s="10"/>
    </row>
    <row r="1616" spans="2:4" x14ac:dyDescent="0.25">
      <c r="B1616" t="s">
        <v>397</v>
      </c>
      <c r="C1616" s="10"/>
      <c r="D1616" s="10"/>
    </row>
    <row r="1617" spans="2:4" x14ac:dyDescent="0.25">
      <c r="B1617" t="s">
        <v>396</v>
      </c>
      <c r="C1617" s="10"/>
      <c r="D1617" s="10"/>
    </row>
    <row r="1618" spans="2:4" x14ac:dyDescent="0.25">
      <c r="B1618" t="s">
        <v>395</v>
      </c>
      <c r="C1618" s="10"/>
      <c r="D1618" s="10"/>
    </row>
    <row r="1619" spans="2:4" x14ac:dyDescent="0.25">
      <c r="B1619" t="s">
        <v>386</v>
      </c>
      <c r="C1619" s="10"/>
      <c r="D1619" s="10"/>
    </row>
    <row r="1620" spans="2:4" x14ac:dyDescent="0.25">
      <c r="B1620" t="s">
        <v>393</v>
      </c>
      <c r="C1620" s="10"/>
      <c r="D1620" s="10"/>
    </row>
    <row r="1621" spans="2:4" x14ac:dyDescent="0.25">
      <c r="B1621" t="s">
        <v>401</v>
      </c>
      <c r="C1621" s="10"/>
      <c r="D1621" s="10"/>
    </row>
    <row r="1622" spans="2:4" x14ac:dyDescent="0.25">
      <c r="B1622" t="s">
        <v>391</v>
      </c>
      <c r="C1622" s="10"/>
      <c r="D1622" s="10"/>
    </row>
    <row r="1623" spans="2:4" x14ac:dyDescent="0.25">
      <c r="B1623" t="s">
        <v>384</v>
      </c>
      <c r="C1623" s="10"/>
      <c r="D1623" s="10"/>
    </row>
    <row r="1624" spans="2:4" x14ac:dyDescent="0.25">
      <c r="B1624" t="s">
        <v>389</v>
      </c>
      <c r="C1624" s="10"/>
      <c r="D1624" s="10"/>
    </row>
    <row r="1625" spans="2:4" x14ac:dyDescent="0.25">
      <c r="B1625" t="s">
        <v>383</v>
      </c>
      <c r="C1625" s="10"/>
      <c r="D1625" s="10"/>
    </row>
    <row r="1626" spans="2:4" x14ac:dyDescent="0.25">
      <c r="B1626" t="s">
        <v>1055</v>
      </c>
      <c r="C1626" s="10"/>
      <c r="D1626" s="10"/>
    </row>
    <row r="1627" spans="2:4" x14ac:dyDescent="0.25">
      <c r="B1627" t="s">
        <v>140</v>
      </c>
      <c r="C1627" s="10"/>
      <c r="D1627" s="10"/>
    </row>
    <row r="1628" spans="2:4" x14ac:dyDescent="0.25">
      <c r="B1628" t="s">
        <v>829</v>
      </c>
      <c r="C1628" s="10"/>
      <c r="D1628" s="10"/>
    </row>
    <row r="1629" spans="2:4" x14ac:dyDescent="0.25">
      <c r="B1629" t="s">
        <v>1709</v>
      </c>
      <c r="C1629" s="10"/>
      <c r="D1629" s="10"/>
    </row>
    <row r="1630" spans="2:4" x14ac:dyDescent="0.25">
      <c r="B1630" t="s">
        <v>1686</v>
      </c>
      <c r="C1630" s="10"/>
      <c r="D1630" s="10"/>
    </row>
    <row r="1631" spans="2:4" x14ac:dyDescent="0.25">
      <c r="B1631" t="s">
        <v>1714</v>
      </c>
      <c r="C1631" s="10"/>
      <c r="D1631" s="10"/>
    </row>
    <row r="1632" spans="2:4" x14ac:dyDescent="0.25">
      <c r="B1632" t="s">
        <v>1713</v>
      </c>
      <c r="C1632" s="10"/>
      <c r="D1632" s="10"/>
    </row>
    <row r="1633" spans="2:4" x14ac:dyDescent="0.25">
      <c r="B1633" t="s">
        <v>1712</v>
      </c>
      <c r="C1633" s="10"/>
      <c r="D1633" s="10"/>
    </row>
    <row r="1634" spans="2:4" x14ac:dyDescent="0.25">
      <c r="B1634" t="s">
        <v>1711</v>
      </c>
      <c r="C1634" s="10"/>
      <c r="D1634" s="10"/>
    </row>
    <row r="1635" spans="2:4" x14ac:dyDescent="0.25">
      <c r="B1635" t="s">
        <v>1710</v>
      </c>
      <c r="C1635" s="10"/>
      <c r="D1635" s="10"/>
    </row>
    <row r="1636" spans="2:4" x14ac:dyDescent="0.25">
      <c r="B1636" t="s">
        <v>1701</v>
      </c>
      <c r="C1636" s="10"/>
      <c r="D1636" s="10"/>
    </row>
    <row r="1637" spans="2:4" x14ac:dyDescent="0.25">
      <c r="B1637" t="s">
        <v>1708</v>
      </c>
      <c r="C1637" s="10"/>
      <c r="D1637" s="10"/>
    </row>
    <row r="1638" spans="2:4" x14ac:dyDescent="0.25">
      <c r="B1638" t="s">
        <v>1716</v>
      </c>
      <c r="C1638" s="10"/>
      <c r="D1638" s="10"/>
    </row>
    <row r="1639" spans="2:4" x14ac:dyDescent="0.25">
      <c r="B1639" t="s">
        <v>390</v>
      </c>
      <c r="C1639" s="10"/>
      <c r="D1639" s="10"/>
    </row>
    <row r="1640" spans="2:4" x14ac:dyDescent="0.25">
      <c r="B1640" t="s">
        <v>418</v>
      </c>
      <c r="C1640" s="10"/>
      <c r="D1640" s="10"/>
    </row>
    <row r="1641" spans="2:4" x14ac:dyDescent="0.25">
      <c r="B1641" t="s">
        <v>1523</v>
      </c>
      <c r="C1641" s="10"/>
      <c r="D1641" s="10"/>
    </row>
    <row r="1642" spans="2:4" x14ac:dyDescent="0.25">
      <c r="B1642" t="s">
        <v>402</v>
      </c>
      <c r="C1642" s="10"/>
      <c r="D1642" s="10"/>
    </row>
    <row r="1643" spans="2:4" x14ac:dyDescent="0.25">
      <c r="B1643" t="s">
        <v>430</v>
      </c>
      <c r="C1643" s="10"/>
      <c r="D1643" s="10"/>
    </row>
    <row r="1644" spans="2:4" x14ac:dyDescent="0.25">
      <c r="B1644" t="s">
        <v>429</v>
      </c>
      <c r="C1644" s="10"/>
      <c r="D1644" s="10"/>
    </row>
    <row r="1645" spans="2:4" x14ac:dyDescent="0.25">
      <c r="B1645" t="s">
        <v>428</v>
      </c>
      <c r="C1645" s="10"/>
      <c r="D1645" s="10"/>
    </row>
    <row r="1646" spans="2:4" x14ac:dyDescent="0.25">
      <c r="B1646" t="s">
        <v>427</v>
      </c>
      <c r="C1646" s="10"/>
      <c r="D1646" s="10"/>
    </row>
    <row r="1647" spans="2:4" x14ac:dyDescent="0.25">
      <c r="B1647" t="s">
        <v>426</v>
      </c>
      <c r="C1647" s="10"/>
      <c r="D1647" s="10"/>
    </row>
    <row r="1648" spans="2:4" x14ac:dyDescent="0.25">
      <c r="B1648" t="s">
        <v>417</v>
      </c>
      <c r="C1648" s="10"/>
      <c r="D1648" s="10"/>
    </row>
    <row r="1649" spans="2:4" x14ac:dyDescent="0.25">
      <c r="B1649" t="s">
        <v>424</v>
      </c>
      <c r="C1649" s="10"/>
      <c r="D1649" s="10"/>
    </row>
    <row r="1650" spans="2:4" x14ac:dyDescent="0.25">
      <c r="B1650" t="s">
        <v>432</v>
      </c>
      <c r="C1650" s="10"/>
      <c r="D1650" s="10"/>
    </row>
    <row r="1651" spans="2:4" x14ac:dyDescent="0.25">
      <c r="B1651" t="s">
        <v>422</v>
      </c>
      <c r="C1651" s="10"/>
      <c r="D1651" s="10"/>
    </row>
    <row r="1652" spans="2:4" x14ac:dyDescent="0.25">
      <c r="B1652" t="s">
        <v>421</v>
      </c>
      <c r="C1652" s="10"/>
      <c r="D1652" s="10"/>
    </row>
    <row r="1653" spans="2:4" x14ac:dyDescent="0.25">
      <c r="B1653" t="s">
        <v>392</v>
      </c>
      <c r="C1653" s="10"/>
      <c r="D1653" s="10"/>
    </row>
    <row r="1654" spans="2:4" x14ac:dyDescent="0.25">
      <c r="B1654" t="s">
        <v>419</v>
      </c>
      <c r="C1654" s="10"/>
      <c r="D1654" s="10"/>
    </row>
    <row r="1655" spans="2:4" x14ac:dyDescent="0.25">
      <c r="B1655" t="s">
        <v>423</v>
      </c>
      <c r="C1655" s="10"/>
      <c r="D1655" s="10"/>
    </row>
    <row r="1656" spans="2:4" x14ac:dyDescent="0.25">
      <c r="B1656" t="s">
        <v>400</v>
      </c>
      <c r="C1656" s="10"/>
      <c r="D1656" s="10"/>
    </row>
    <row r="1657" spans="2:4" x14ac:dyDescent="0.25">
      <c r="B1657" t="s">
        <v>385</v>
      </c>
      <c r="C1657" s="10">
        <v>40722.654803240737</v>
      </c>
      <c r="D1657" s="10">
        <v>40872.655081018522</v>
      </c>
    </row>
    <row r="1658" spans="2:4" x14ac:dyDescent="0.25">
      <c r="B1658" t="s">
        <v>416</v>
      </c>
      <c r="C1658" s="10">
        <v>40722.654803240737</v>
      </c>
      <c r="D1658" s="10">
        <v>40872.655081018522</v>
      </c>
    </row>
    <row r="1659" spans="2:4" x14ac:dyDescent="0.25">
      <c r="B1659" t="s">
        <v>373</v>
      </c>
      <c r="C1659" s="10">
        <v>40722.654803240737</v>
      </c>
      <c r="D1659" s="10">
        <v>40872.655081018522</v>
      </c>
    </row>
    <row r="1660" spans="2:4" x14ac:dyDescent="0.25">
      <c r="B1660" t="s">
        <v>374</v>
      </c>
      <c r="C1660" s="10"/>
      <c r="D1660" s="10"/>
    </row>
    <row r="1661" spans="2:4" x14ac:dyDescent="0.25">
      <c r="B1661" t="s">
        <v>375</v>
      </c>
      <c r="C1661" s="10"/>
      <c r="D1661" s="10"/>
    </row>
    <row r="1662" spans="2:4" x14ac:dyDescent="0.25">
      <c r="B1662" t="s">
        <v>376</v>
      </c>
      <c r="C1662" s="10"/>
      <c r="D1662" s="10"/>
    </row>
    <row r="1663" spans="2:4" x14ac:dyDescent="0.25">
      <c r="B1663" t="s">
        <v>377</v>
      </c>
      <c r="C1663" s="10"/>
      <c r="D1663" s="10"/>
    </row>
    <row r="1664" spans="2:4" x14ac:dyDescent="0.25">
      <c r="B1664" t="s">
        <v>378</v>
      </c>
      <c r="C1664" s="10"/>
      <c r="D1664" s="10"/>
    </row>
    <row r="1665" spans="2:4" x14ac:dyDescent="0.25">
      <c r="B1665" t="s">
        <v>379</v>
      </c>
      <c r="C1665" s="10"/>
      <c r="D1665" s="10"/>
    </row>
    <row r="1666" spans="2:4" x14ac:dyDescent="0.25">
      <c r="B1666" t="s">
        <v>380</v>
      </c>
      <c r="C1666" s="10"/>
      <c r="D1666" s="10"/>
    </row>
    <row r="1667" spans="2:4" x14ac:dyDescent="0.25">
      <c r="B1667" t="s">
        <v>381</v>
      </c>
      <c r="C1667" s="10"/>
      <c r="D1667" s="10"/>
    </row>
    <row r="1668" spans="2:4" x14ac:dyDescent="0.25">
      <c r="B1668" t="s">
        <v>382</v>
      </c>
      <c r="C1668" s="10"/>
      <c r="D1668" s="10"/>
    </row>
    <row r="1669" spans="2:4" x14ac:dyDescent="0.25">
      <c r="B1669" t="s">
        <v>420</v>
      </c>
      <c r="C1669" s="10"/>
      <c r="D1669" s="10"/>
    </row>
    <row r="1670" spans="2:4" x14ac:dyDescent="0.25">
      <c r="B1670" t="s">
        <v>1859</v>
      </c>
      <c r="C1670" s="10"/>
      <c r="D1670" s="10"/>
    </row>
    <row r="1671" spans="2:4" x14ac:dyDescent="0.25">
      <c r="B1671" t="s">
        <v>1850</v>
      </c>
      <c r="C1671" s="10">
        <v>41162</v>
      </c>
      <c r="D1671" s="10"/>
    </row>
    <row r="1672" spans="2:4" x14ac:dyDescent="0.25">
      <c r="B1672" t="s">
        <v>1851</v>
      </c>
      <c r="C1672" s="10">
        <v>41162</v>
      </c>
      <c r="D1672" s="10"/>
    </row>
    <row r="1673" spans="2:4" x14ac:dyDescent="0.25">
      <c r="B1673" t="s">
        <v>1852</v>
      </c>
      <c r="C1673" s="10">
        <v>41204</v>
      </c>
      <c r="D1673" s="10"/>
    </row>
    <row r="1674" spans="2:4" x14ac:dyDescent="0.25">
      <c r="B1674" t="s">
        <v>1860</v>
      </c>
      <c r="C1674" s="10">
        <v>41365</v>
      </c>
      <c r="D1674" s="10"/>
    </row>
    <row r="1675" spans="2:4" x14ac:dyDescent="0.25">
      <c r="B1675" t="s">
        <v>1862</v>
      </c>
      <c r="C1675" s="10"/>
      <c r="D1675" s="10"/>
    </row>
    <row r="1676" spans="2:4" x14ac:dyDescent="0.25">
      <c r="B1676" t="s">
        <v>1839</v>
      </c>
      <c r="C1676" s="10"/>
      <c r="D1676" s="10"/>
    </row>
    <row r="1677" spans="2:4" x14ac:dyDescent="0.25">
      <c r="B1677" t="s">
        <v>1867</v>
      </c>
      <c r="C1677" s="10"/>
      <c r="D1677" s="10"/>
    </row>
    <row r="1678" spans="2:4" x14ac:dyDescent="0.25">
      <c r="B1678" t="s">
        <v>1866</v>
      </c>
      <c r="C1678" s="10"/>
      <c r="D1678" s="10"/>
    </row>
    <row r="1679" spans="2:4" x14ac:dyDescent="0.25">
      <c r="B1679" t="s">
        <v>1865</v>
      </c>
      <c r="C1679" s="10"/>
      <c r="D1679" s="10"/>
    </row>
    <row r="1680" spans="2:4" x14ac:dyDescent="0.25">
      <c r="B1680" t="s">
        <v>1864</v>
      </c>
      <c r="C1680" s="10"/>
      <c r="D1680" s="10"/>
    </row>
    <row r="1681" spans="2:4" x14ac:dyDescent="0.25">
      <c r="B1681" t="s">
        <v>1863</v>
      </c>
      <c r="C1681" s="10"/>
      <c r="D1681" s="10"/>
    </row>
    <row r="1682" spans="2:4" x14ac:dyDescent="0.25">
      <c r="B1682" t="s">
        <v>1854</v>
      </c>
      <c r="C1682" s="10"/>
      <c r="D1682" s="10"/>
    </row>
    <row r="1683" spans="2:4" x14ac:dyDescent="0.25">
      <c r="B1683" t="s">
        <v>1525</v>
      </c>
      <c r="C1683" s="10"/>
      <c r="D1683" s="10"/>
    </row>
    <row r="1684" spans="2:4" x14ac:dyDescent="0.25">
      <c r="B1684" t="s">
        <v>1869</v>
      </c>
      <c r="C1684" s="10"/>
      <c r="D1684" s="10"/>
    </row>
    <row r="1685" spans="2:4" x14ac:dyDescent="0.25">
      <c r="B1685" t="s">
        <v>1847</v>
      </c>
      <c r="C1685" s="10"/>
      <c r="D1685" s="10"/>
    </row>
    <row r="1686" spans="2:4" x14ac:dyDescent="0.25">
      <c r="B1686" t="s">
        <v>1858</v>
      </c>
      <c r="C1686" s="10"/>
      <c r="D1686" s="10"/>
    </row>
    <row r="1687" spans="2:4" x14ac:dyDescent="0.25">
      <c r="B1687" t="s">
        <v>1857</v>
      </c>
      <c r="C1687" s="10"/>
      <c r="D1687" s="10"/>
    </row>
    <row r="1688" spans="2:4" x14ac:dyDescent="0.25">
      <c r="B1688" t="s">
        <v>1856</v>
      </c>
      <c r="C1688" s="10"/>
      <c r="D1688" s="10"/>
    </row>
    <row r="1689" spans="2:4" x14ac:dyDescent="0.25">
      <c r="B1689" t="s">
        <v>1902</v>
      </c>
      <c r="C1689" s="10"/>
      <c r="D1689" s="10"/>
    </row>
    <row r="1690" spans="2:4" x14ac:dyDescent="0.25">
      <c r="B1690" t="s">
        <v>1840</v>
      </c>
      <c r="C1690" s="10"/>
      <c r="D1690" s="10"/>
    </row>
    <row r="1691" spans="2:4" x14ac:dyDescent="0.25">
      <c r="B1691" t="s">
        <v>1899</v>
      </c>
      <c r="C1691" s="10"/>
      <c r="D1691" s="10"/>
    </row>
    <row r="1692" spans="2:4" x14ac:dyDescent="0.25">
      <c r="B1692" t="s">
        <v>1933</v>
      </c>
      <c r="C1692" s="10"/>
      <c r="D1692" s="10"/>
    </row>
    <row r="1693" spans="2:4" x14ac:dyDescent="0.25">
      <c r="B1693" t="s">
        <v>1934</v>
      </c>
      <c r="C1693" s="10"/>
      <c r="D1693" s="10"/>
    </row>
    <row r="1694" spans="2:4" x14ac:dyDescent="0.25">
      <c r="B1694" t="s">
        <v>1935</v>
      </c>
      <c r="C1694" s="10"/>
      <c r="D1694" s="10"/>
    </row>
    <row r="1695" spans="2:4" x14ac:dyDescent="0.25">
      <c r="B1695" t="s">
        <v>1936</v>
      </c>
      <c r="C1695" s="10"/>
      <c r="D1695" s="10"/>
    </row>
    <row r="1696" spans="2:4" x14ac:dyDescent="0.25">
      <c r="B1696" t="s">
        <v>1937</v>
      </c>
      <c r="C1696" s="10"/>
      <c r="D1696" s="10"/>
    </row>
    <row r="1697" spans="2:4" x14ac:dyDescent="0.25">
      <c r="B1697" t="s">
        <v>1938</v>
      </c>
      <c r="C1697" s="10"/>
      <c r="D1697" s="10"/>
    </row>
    <row r="1698" spans="2:4" x14ac:dyDescent="0.25">
      <c r="B1698" t="s">
        <v>1861</v>
      </c>
      <c r="C1698" s="10"/>
      <c r="D1698" s="10"/>
    </row>
    <row r="1699" spans="2:4" x14ac:dyDescent="0.25">
      <c r="B1699" t="s">
        <v>1889</v>
      </c>
      <c r="C1699" s="10"/>
      <c r="D1699" s="10"/>
    </row>
    <row r="1700" spans="2:4" x14ac:dyDescent="0.25">
      <c r="B1700" t="s">
        <v>1882</v>
      </c>
      <c r="C1700" s="10"/>
      <c r="D1700" s="10"/>
    </row>
    <row r="1701" spans="2:4" x14ac:dyDescent="0.25">
      <c r="B1701" t="s">
        <v>1883</v>
      </c>
      <c r="C1701" s="10"/>
      <c r="D1701" s="10"/>
    </row>
    <row r="1702" spans="2:4" x14ac:dyDescent="0.25">
      <c r="B1702" t="s">
        <v>1891</v>
      </c>
      <c r="C1702" s="10"/>
      <c r="D1702" s="10"/>
    </row>
    <row r="1703" spans="2:4" x14ac:dyDescent="0.25">
      <c r="B1703" t="s">
        <v>1893</v>
      </c>
      <c r="C1703" s="10"/>
      <c r="D1703" s="10"/>
    </row>
    <row r="1704" spans="2:4" x14ac:dyDescent="0.25">
      <c r="B1704" t="s">
        <v>1870</v>
      </c>
      <c r="C1704" s="10"/>
      <c r="D1704" s="10"/>
    </row>
    <row r="1705" spans="2:4" x14ac:dyDescent="0.25">
      <c r="B1705" t="s">
        <v>1898</v>
      </c>
      <c r="C1705" s="10"/>
      <c r="D1705" s="10"/>
    </row>
    <row r="1706" spans="2:4" x14ac:dyDescent="0.25">
      <c r="B1706" t="s">
        <v>1897</v>
      </c>
      <c r="C1706" s="10"/>
      <c r="D1706" s="10"/>
    </row>
    <row r="1707" spans="2:4" x14ac:dyDescent="0.25">
      <c r="B1707" t="s">
        <v>1896</v>
      </c>
      <c r="C1707" s="10"/>
      <c r="D1707" s="10"/>
    </row>
    <row r="1708" spans="2:4" x14ac:dyDescent="0.25">
      <c r="B1708" t="s">
        <v>1895</v>
      </c>
      <c r="C1708" s="10"/>
      <c r="D1708" s="10"/>
    </row>
    <row r="1709" spans="2:4" x14ac:dyDescent="0.25">
      <c r="B1709" t="s">
        <v>1894</v>
      </c>
      <c r="C1709" s="10"/>
      <c r="D1709" s="10"/>
    </row>
    <row r="1710" spans="2:4" x14ac:dyDescent="0.25">
      <c r="B1710" t="s">
        <v>1885</v>
      </c>
      <c r="C1710" s="10"/>
      <c r="D1710" s="10"/>
    </row>
    <row r="1711" spans="2:4" x14ac:dyDescent="0.25">
      <c r="B1711" t="s">
        <v>1892</v>
      </c>
      <c r="C1711" s="10"/>
      <c r="D1711" s="10"/>
    </row>
    <row r="1712" spans="2:4" x14ac:dyDescent="0.25">
      <c r="B1712" t="s">
        <v>1849</v>
      </c>
      <c r="C1712" s="10"/>
      <c r="D1712" s="10"/>
    </row>
    <row r="1713" spans="2:4" x14ac:dyDescent="0.25">
      <c r="B1713" t="s">
        <v>1890</v>
      </c>
      <c r="C1713" s="10"/>
      <c r="D1713" s="10"/>
    </row>
    <row r="1714" spans="2:4" x14ac:dyDescent="0.25">
      <c r="B1714" t="s">
        <v>1848</v>
      </c>
      <c r="C1714" s="10"/>
      <c r="D1714" s="10"/>
    </row>
    <row r="1715" spans="2:4" x14ac:dyDescent="0.25">
      <c r="B1715" t="s">
        <v>1888</v>
      </c>
      <c r="C1715" s="10"/>
      <c r="D1715" s="10"/>
    </row>
    <row r="1716" spans="2:4" x14ac:dyDescent="0.25">
      <c r="B1716" t="s">
        <v>1887</v>
      </c>
      <c r="C1716" s="10"/>
      <c r="D1716" s="10"/>
    </row>
    <row r="1717" spans="2:4" x14ac:dyDescent="0.25">
      <c r="B1717" t="s">
        <v>1886</v>
      </c>
      <c r="C1717" s="10"/>
      <c r="D1717" s="10"/>
    </row>
    <row r="1718" spans="2:4" x14ac:dyDescent="0.25">
      <c r="B1718" t="s">
        <v>1868</v>
      </c>
      <c r="C1718" s="10"/>
      <c r="D1718" s="10"/>
    </row>
    <row r="1719" spans="2:4" x14ac:dyDescent="0.25">
      <c r="B1719" t="s">
        <v>1853</v>
      </c>
      <c r="C1719" s="10"/>
      <c r="D1719" s="10"/>
    </row>
    <row r="1720" spans="2:4" x14ac:dyDescent="0.25">
      <c r="B1720" t="s">
        <v>1884</v>
      </c>
      <c r="C1720" s="10"/>
      <c r="D1720" s="10"/>
    </row>
    <row r="1721" spans="2:4" x14ac:dyDescent="0.25">
      <c r="B1721" t="s">
        <v>1841</v>
      </c>
      <c r="C1721" s="10"/>
      <c r="D1721" s="10"/>
    </row>
    <row r="1722" spans="2:4" x14ac:dyDescent="0.25">
      <c r="B1722" t="s">
        <v>1842</v>
      </c>
      <c r="C1722" s="10"/>
      <c r="D1722" s="10"/>
    </row>
    <row r="1723" spans="2:4" x14ac:dyDescent="0.25">
      <c r="B1723" t="s">
        <v>1843</v>
      </c>
      <c r="C1723" s="10"/>
      <c r="D1723" s="10"/>
    </row>
    <row r="1724" spans="2:4" x14ac:dyDescent="0.25">
      <c r="B1724" t="s">
        <v>1844</v>
      </c>
      <c r="C1724" s="10"/>
      <c r="D1724" s="10"/>
    </row>
    <row r="1725" spans="2:4" x14ac:dyDescent="0.25">
      <c r="B1725" t="s">
        <v>1845</v>
      </c>
      <c r="C1725" s="10"/>
      <c r="D1725" s="10"/>
    </row>
    <row r="1726" spans="2:4" x14ac:dyDescent="0.25">
      <c r="B1726" t="s">
        <v>1846</v>
      </c>
      <c r="C1726" s="10"/>
      <c r="D1726" s="10"/>
    </row>
    <row r="1727" spans="2:4" x14ac:dyDescent="0.25">
      <c r="B1727" t="s">
        <v>1558</v>
      </c>
      <c r="C1727" s="10"/>
      <c r="D1727" s="10"/>
    </row>
    <row r="1728" spans="2:4" x14ac:dyDescent="0.25">
      <c r="B1728" t="s">
        <v>1900</v>
      </c>
      <c r="C1728" s="10"/>
      <c r="D1728" s="10"/>
    </row>
    <row r="1729" spans="2:4" x14ac:dyDescent="0.25">
      <c r="B1729" t="s">
        <v>1922</v>
      </c>
      <c r="C1729" s="10"/>
      <c r="D1729" s="10"/>
    </row>
    <row r="1730" spans="2:4" x14ac:dyDescent="0.25">
      <c r="B1730" t="s">
        <v>1532</v>
      </c>
      <c r="C1730" s="10"/>
      <c r="D1730" s="10"/>
    </row>
    <row r="1731" spans="2:4" x14ac:dyDescent="0.25">
      <c r="B1731" t="s">
        <v>1946</v>
      </c>
      <c r="C1731" s="10"/>
      <c r="D1731" s="10"/>
    </row>
    <row r="1732" spans="2:4" x14ac:dyDescent="0.25">
      <c r="B1732" t="s">
        <v>1903</v>
      </c>
      <c r="C1732" s="10"/>
      <c r="D1732" s="10"/>
    </row>
    <row r="1733" spans="2:4" x14ac:dyDescent="0.25">
      <c r="B1733" t="s">
        <v>1904</v>
      </c>
      <c r="C1733" s="10"/>
      <c r="D1733" s="10"/>
    </row>
    <row r="1734" spans="2:4" x14ac:dyDescent="0.25">
      <c r="B1734" t="s">
        <v>1905</v>
      </c>
      <c r="C1734" s="10"/>
      <c r="D1734" s="10"/>
    </row>
    <row r="1735" spans="2:4" x14ac:dyDescent="0.25">
      <c r="B1735" t="s">
        <v>1906</v>
      </c>
      <c r="C1735" s="10"/>
      <c r="D1735" s="10"/>
    </row>
    <row r="1736" spans="2:4" x14ac:dyDescent="0.25">
      <c r="B1736" t="s">
        <v>1907</v>
      </c>
      <c r="C1736" s="10"/>
      <c r="D1736" s="10"/>
    </row>
    <row r="1737" spans="2:4" x14ac:dyDescent="0.25">
      <c r="B1737" t="s">
        <v>1908</v>
      </c>
      <c r="C1737" s="10"/>
      <c r="D1737" s="10"/>
    </row>
    <row r="1738" spans="2:4" x14ac:dyDescent="0.25">
      <c r="B1738" t="s">
        <v>1909</v>
      </c>
      <c r="C1738" s="10"/>
      <c r="D1738" s="10"/>
    </row>
    <row r="1739" spans="2:4" x14ac:dyDescent="0.25">
      <c r="B1739" t="s">
        <v>1910</v>
      </c>
      <c r="C1739" s="10"/>
      <c r="D1739" s="10"/>
    </row>
    <row r="1740" spans="2:4" x14ac:dyDescent="0.25">
      <c r="B1740" t="s">
        <v>1911</v>
      </c>
      <c r="C1740" s="10"/>
      <c r="D1740" s="10"/>
    </row>
    <row r="1741" spans="2:4" x14ac:dyDescent="0.25">
      <c r="B1741" t="s">
        <v>1912</v>
      </c>
      <c r="C1741" s="10"/>
      <c r="D1741" s="10"/>
    </row>
    <row r="1742" spans="2:4" x14ac:dyDescent="0.25">
      <c r="B1742" t="s">
        <v>1930</v>
      </c>
      <c r="C1742" s="10"/>
      <c r="D1742" s="10"/>
    </row>
    <row r="1743" spans="2:4" x14ac:dyDescent="0.25">
      <c r="B1743" t="s">
        <v>1914</v>
      </c>
      <c r="C1743" s="10"/>
      <c r="D1743" s="10"/>
    </row>
    <row r="1744" spans="2:4" x14ac:dyDescent="0.25">
      <c r="B1744" t="s">
        <v>1948</v>
      </c>
      <c r="C1744" s="10"/>
      <c r="D1744" s="10"/>
    </row>
    <row r="1745" spans="2:4" x14ac:dyDescent="0.25">
      <c r="B1745" t="s">
        <v>1924</v>
      </c>
      <c r="C1745" s="10"/>
      <c r="D1745" s="10"/>
    </row>
    <row r="1746" spans="2:4" x14ac:dyDescent="0.25">
      <c r="B1746" t="s">
        <v>1901</v>
      </c>
      <c r="C1746" s="10"/>
      <c r="D1746" s="10"/>
    </row>
    <row r="1747" spans="2:4" x14ac:dyDescent="0.25">
      <c r="B1747" t="s">
        <v>1929</v>
      </c>
      <c r="C1747" s="10"/>
      <c r="D1747" s="10"/>
    </row>
    <row r="1748" spans="2:4" x14ac:dyDescent="0.25">
      <c r="B1748" t="s">
        <v>1928</v>
      </c>
      <c r="C1748" s="10"/>
      <c r="D1748" s="10"/>
    </row>
    <row r="1749" spans="2:4" x14ac:dyDescent="0.25">
      <c r="B1749" t="s">
        <v>1927</v>
      </c>
      <c r="C1749" s="10"/>
      <c r="D1749" s="10"/>
    </row>
    <row r="1750" spans="2:4" x14ac:dyDescent="0.25">
      <c r="B1750" t="s">
        <v>1736</v>
      </c>
      <c r="C1750" s="10"/>
      <c r="D1750" s="10"/>
    </row>
    <row r="1751" spans="2:4" x14ac:dyDescent="0.25">
      <c r="B1751" t="s">
        <v>1735</v>
      </c>
      <c r="C1751" s="10"/>
      <c r="D1751" s="10"/>
    </row>
    <row r="1752" spans="2:4" x14ac:dyDescent="0.25">
      <c r="B1752" t="s">
        <v>1734</v>
      </c>
      <c r="C1752" s="10"/>
      <c r="D1752" s="10"/>
    </row>
    <row r="1753" spans="2:4" x14ac:dyDescent="0.25">
      <c r="B1753" t="s">
        <v>1780</v>
      </c>
      <c r="C1753" s="10"/>
      <c r="D1753" s="10"/>
    </row>
    <row r="1754" spans="2:4" x14ac:dyDescent="0.25">
      <c r="B1754" t="s">
        <v>1718</v>
      </c>
      <c r="C1754" s="10"/>
      <c r="D1754" s="10"/>
    </row>
    <row r="1755" spans="2:4" x14ac:dyDescent="0.25">
      <c r="B1755" t="s">
        <v>1777</v>
      </c>
      <c r="C1755" s="10"/>
      <c r="D1755" s="10"/>
    </row>
    <row r="1756" spans="2:4" x14ac:dyDescent="0.25">
      <c r="B1756" t="s">
        <v>1810</v>
      </c>
      <c r="C1756" s="10"/>
      <c r="D1756" s="10"/>
    </row>
    <row r="1757" spans="2:4" x14ac:dyDescent="0.25">
      <c r="B1757" t="s">
        <v>1811</v>
      </c>
      <c r="C1757" s="10"/>
      <c r="D1757" s="10"/>
    </row>
    <row r="1758" spans="2:4" x14ac:dyDescent="0.25">
      <c r="B1758" t="s">
        <v>1913</v>
      </c>
      <c r="C1758" s="10"/>
      <c r="D1758" s="10"/>
    </row>
    <row r="1759" spans="2:4" x14ac:dyDescent="0.25">
      <c r="B1759" t="s">
        <v>1955</v>
      </c>
      <c r="C1759" s="10"/>
      <c r="D1759" s="10"/>
    </row>
    <row r="1760" spans="2:4" x14ac:dyDescent="0.25">
      <c r="B1760" t="s">
        <v>1879</v>
      </c>
      <c r="C1760" s="10"/>
      <c r="D1760" s="10"/>
    </row>
    <row r="1761" spans="2:4" x14ac:dyDescent="0.25">
      <c r="B1761" t="s">
        <v>1557</v>
      </c>
      <c r="C1761" s="10"/>
      <c r="D1761" s="10"/>
    </row>
    <row r="1762" spans="2:4" x14ac:dyDescent="0.25">
      <c r="B1762" t="s">
        <v>1556</v>
      </c>
      <c r="C1762" s="10"/>
      <c r="D1762" s="10"/>
    </row>
    <row r="1763" spans="2:4" x14ac:dyDescent="0.25">
      <c r="B1763" t="s">
        <v>1555</v>
      </c>
      <c r="C1763" s="10"/>
      <c r="D1763" s="10"/>
    </row>
    <row r="1764" spans="2:4" x14ac:dyDescent="0.25">
      <c r="C1764" s="10"/>
      <c r="D1764" s="10"/>
    </row>
    <row r="1765" spans="2:4" x14ac:dyDescent="0.25">
      <c r="B1765" t="s">
        <v>1553</v>
      </c>
      <c r="C1765" s="10"/>
      <c r="D1765" s="10"/>
    </row>
    <row r="1766" spans="2:4" x14ac:dyDescent="0.25">
      <c r="B1766" t="s">
        <v>1561</v>
      </c>
      <c r="C1766" s="10"/>
      <c r="D1766" s="10"/>
    </row>
    <row r="1767" spans="2:4" x14ac:dyDescent="0.25">
      <c r="B1767" t="s">
        <v>1551</v>
      </c>
      <c r="C1767" s="10"/>
      <c r="D1767" s="10"/>
    </row>
    <row r="1768" spans="2:4" x14ac:dyDescent="0.25">
      <c r="B1768" t="s">
        <v>1550</v>
      </c>
      <c r="C1768" s="10"/>
      <c r="D1768" s="10"/>
    </row>
    <row r="1769" spans="2:4" x14ac:dyDescent="0.25">
      <c r="B1769" t="s">
        <v>1549</v>
      </c>
      <c r="C1769" s="10">
        <v>41209</v>
      </c>
      <c r="D1769" s="10"/>
    </row>
    <row r="1770" spans="2:4" x14ac:dyDescent="0.25">
      <c r="B1770" t="s">
        <v>1548</v>
      </c>
      <c r="C1770" s="10">
        <v>41090</v>
      </c>
      <c r="D1770" s="10">
        <v>41213</v>
      </c>
    </row>
    <row r="1771" spans="2:4" x14ac:dyDescent="0.25">
      <c r="B1771" t="s">
        <v>1547</v>
      </c>
      <c r="C1771" s="10"/>
      <c r="D1771" s="10"/>
    </row>
    <row r="1772" spans="2:4" x14ac:dyDescent="0.25">
      <c r="B1772" t="s">
        <v>1915</v>
      </c>
      <c r="C1772" s="10"/>
      <c r="D1772" s="10"/>
    </row>
    <row r="1773" spans="2:4" x14ac:dyDescent="0.25">
      <c r="B1773" t="s">
        <v>1961</v>
      </c>
      <c r="C1773" s="10"/>
      <c r="D1773" s="10"/>
    </row>
    <row r="1774" spans="2:4" x14ac:dyDescent="0.25">
      <c r="B1774" t="s">
        <v>1559</v>
      </c>
      <c r="C1774" s="10"/>
      <c r="D1774" s="10"/>
    </row>
    <row r="1775" spans="2:4" x14ac:dyDescent="0.25">
      <c r="B1775" t="s">
        <v>1932</v>
      </c>
      <c r="C1775" s="10"/>
      <c r="D1775" s="10"/>
    </row>
    <row r="1776" spans="2:4" x14ac:dyDescent="0.25">
      <c r="B1776" t="s">
        <v>1960</v>
      </c>
      <c r="C1776" s="10"/>
      <c r="D1776" s="10"/>
    </row>
    <row r="1777" spans="2:4" x14ac:dyDescent="0.25">
      <c r="B1777" t="s">
        <v>1959</v>
      </c>
      <c r="C1777" s="10"/>
      <c r="D1777" s="10">
        <v>40065</v>
      </c>
    </row>
    <row r="1778" spans="2:4" x14ac:dyDescent="0.25">
      <c r="B1778" t="s">
        <v>1958</v>
      </c>
      <c r="C1778" s="10"/>
      <c r="D1778" s="10"/>
    </row>
    <row r="1779" spans="2:4" x14ac:dyDescent="0.25">
      <c r="B1779" t="s">
        <v>1957</v>
      </c>
      <c r="C1779" s="10"/>
      <c r="D1779" s="10"/>
    </row>
    <row r="1780" spans="2:4" x14ac:dyDescent="0.25">
      <c r="B1780" t="s">
        <v>1956</v>
      </c>
      <c r="C1780" s="10"/>
      <c r="D1780" s="10"/>
    </row>
    <row r="1781" spans="2:4" x14ac:dyDescent="0.25">
      <c r="B1781" t="s">
        <v>1947</v>
      </c>
      <c r="C1781" s="10"/>
      <c r="D1781" s="10"/>
    </row>
    <row r="1782" spans="2:4" x14ac:dyDescent="0.25">
      <c r="B1782" t="s">
        <v>1954</v>
      </c>
      <c r="C1782" s="10"/>
      <c r="D1782" s="10"/>
    </row>
    <row r="1783" spans="2:4" x14ac:dyDescent="0.25">
      <c r="B1783" t="s">
        <v>1962</v>
      </c>
      <c r="C1783" s="10"/>
      <c r="D1783" s="10"/>
    </row>
    <row r="1784" spans="2:4" x14ac:dyDescent="0.25">
      <c r="B1784" t="s">
        <v>1952</v>
      </c>
      <c r="C1784" s="10"/>
      <c r="D1784" s="10"/>
    </row>
    <row r="1785" spans="2:4" x14ac:dyDescent="0.25">
      <c r="B1785" t="s">
        <v>1951</v>
      </c>
      <c r="C1785" s="10"/>
      <c r="D1785" s="10"/>
    </row>
    <row r="1786" spans="2:4" x14ac:dyDescent="0.25">
      <c r="B1786" t="s">
        <v>1950</v>
      </c>
      <c r="C1786" s="10"/>
      <c r="D1786" s="10"/>
    </row>
    <row r="1787" spans="2:4" x14ac:dyDescent="0.25">
      <c r="B1787" t="s">
        <v>1949</v>
      </c>
      <c r="C1787" s="10"/>
      <c r="D1787" s="10"/>
    </row>
    <row r="1788" spans="2:4" x14ac:dyDescent="0.25">
      <c r="B1788" t="s">
        <v>1749</v>
      </c>
      <c r="C1788" s="10"/>
      <c r="D1788" s="10"/>
    </row>
    <row r="1789" spans="2:4" x14ac:dyDescent="0.25">
      <c r="B1789" t="s">
        <v>1568</v>
      </c>
      <c r="C1789" s="10"/>
      <c r="D1789" s="10"/>
    </row>
    <row r="1790" spans="2:4" x14ac:dyDescent="0.25">
      <c r="B1790" t="s">
        <v>1690</v>
      </c>
      <c r="C1790" s="10"/>
      <c r="D1790" s="10"/>
    </row>
    <row r="1791" spans="2:4" x14ac:dyDescent="0.25">
      <c r="B1791" t="s">
        <v>1494</v>
      </c>
      <c r="C1791" s="10"/>
      <c r="D1791" s="10"/>
    </row>
    <row r="1792" spans="2:4" x14ac:dyDescent="0.25">
      <c r="B1792" t="s">
        <v>1495</v>
      </c>
      <c r="C1792" s="10"/>
      <c r="D1792" s="10"/>
    </row>
    <row r="1793" spans="2:4" x14ac:dyDescent="0.25">
      <c r="B1793" t="s">
        <v>1496</v>
      </c>
      <c r="C1793" s="10"/>
      <c r="D1793" s="10"/>
    </row>
    <row r="1794" spans="2:4" x14ac:dyDescent="0.25">
      <c r="B1794" t="s">
        <v>1497</v>
      </c>
      <c r="C1794" s="10"/>
      <c r="D1794" s="10"/>
    </row>
    <row r="1795" spans="2:4" x14ac:dyDescent="0.25">
      <c r="B1795" t="s">
        <v>1498</v>
      </c>
      <c r="C1795" s="10"/>
      <c r="D1795" s="10"/>
    </row>
    <row r="1796" spans="2:4" x14ac:dyDescent="0.25">
      <c r="B1796" t="s">
        <v>1499</v>
      </c>
      <c r="C1796" s="10"/>
      <c r="D1796" s="10"/>
    </row>
    <row r="1797" spans="2:4" x14ac:dyDescent="0.25">
      <c r="B1797" t="s">
        <v>1533</v>
      </c>
      <c r="C1797" s="10"/>
      <c r="D1797" s="10"/>
    </row>
    <row r="1798" spans="2:4" x14ac:dyDescent="0.25">
      <c r="B1798" t="s">
        <v>1591</v>
      </c>
      <c r="C1798" s="10"/>
      <c r="D1798" s="10"/>
    </row>
    <row r="1799" spans="2:4" x14ac:dyDescent="0.25">
      <c r="B1799" t="s">
        <v>1517</v>
      </c>
      <c r="C1799" s="10"/>
      <c r="D1799" s="10"/>
    </row>
    <row r="1800" spans="2:4" x14ac:dyDescent="0.25">
      <c r="B1800" t="s">
        <v>1564</v>
      </c>
      <c r="C1800" s="10"/>
      <c r="D1800" s="10"/>
    </row>
    <row r="1801" spans="2:4" x14ac:dyDescent="0.25">
      <c r="B1801" t="s">
        <v>1565</v>
      </c>
      <c r="C1801" s="10"/>
      <c r="D1801" s="10"/>
    </row>
    <row r="1802" spans="2:4" x14ac:dyDescent="0.25">
      <c r="B1802" t="s">
        <v>1492</v>
      </c>
      <c r="C1802" s="10"/>
      <c r="D1802" s="10"/>
    </row>
    <row r="1803" spans="2:4" x14ac:dyDescent="0.25">
      <c r="B1803" t="s">
        <v>1567</v>
      </c>
      <c r="C1803" s="10"/>
      <c r="D1803" s="10"/>
    </row>
    <row r="1804" spans="2:4" x14ac:dyDescent="0.25">
      <c r="B1804" t="s">
        <v>1491</v>
      </c>
      <c r="C1804" s="10"/>
      <c r="D1804" s="10"/>
    </row>
    <row r="1805" spans="2:4" x14ac:dyDescent="0.25">
      <c r="B1805" t="s">
        <v>1608</v>
      </c>
      <c r="C1805" s="10"/>
      <c r="D1805" s="10"/>
    </row>
    <row r="1806" spans="2:4" x14ac:dyDescent="0.25">
      <c r="B1806" t="s">
        <v>1615</v>
      </c>
      <c r="C1806" s="10"/>
      <c r="D1806" s="10"/>
    </row>
    <row r="1807" spans="2:4" x14ac:dyDescent="0.25">
      <c r="B1807" t="s">
        <v>1623</v>
      </c>
      <c r="C1807" s="10"/>
      <c r="D1807" s="10"/>
    </row>
    <row r="1808" spans="2:4" x14ac:dyDescent="0.25">
      <c r="B1808" t="s">
        <v>1613</v>
      </c>
      <c r="C1808" s="10"/>
      <c r="D1808" s="10"/>
    </row>
    <row r="1809" spans="2:4" x14ac:dyDescent="0.25">
      <c r="B1809" t="s">
        <v>1612</v>
      </c>
      <c r="C1809" s="10"/>
      <c r="D1809" s="10"/>
    </row>
    <row r="1810" spans="2:4" x14ac:dyDescent="0.25">
      <c r="B1810" t="s">
        <v>1611</v>
      </c>
      <c r="C1810" s="10"/>
      <c r="D1810" s="10"/>
    </row>
    <row r="1811" spans="2:4" x14ac:dyDescent="0.25">
      <c r="B1811" t="s">
        <v>1610</v>
      </c>
      <c r="C1811" s="10"/>
      <c r="D1811" s="10">
        <v>40400</v>
      </c>
    </row>
    <row r="1812" spans="2:4" x14ac:dyDescent="0.25">
      <c r="B1812" t="s">
        <v>1656</v>
      </c>
      <c r="C1812" s="10"/>
      <c r="D1812" s="10"/>
    </row>
    <row r="1813" spans="2:4" x14ac:dyDescent="0.25">
      <c r="B1813" t="s">
        <v>1594</v>
      </c>
      <c r="C1813" s="10"/>
      <c r="D1813" s="10"/>
    </row>
    <row r="1814" spans="2:4" x14ac:dyDescent="0.25">
      <c r="B1814" t="s">
        <v>1653</v>
      </c>
      <c r="C1814" s="10"/>
      <c r="D1814" s="10"/>
    </row>
    <row r="1815" spans="2:4" x14ac:dyDescent="0.25">
      <c r="B1815" t="s">
        <v>1687</v>
      </c>
      <c r="C1815" s="10"/>
      <c r="D1815" s="10"/>
    </row>
    <row r="1816" spans="2:4" x14ac:dyDescent="0.25">
      <c r="B1816" t="s">
        <v>1688</v>
      </c>
      <c r="C1816" s="10"/>
      <c r="D1816" s="10"/>
    </row>
    <row r="1817" spans="2:4" x14ac:dyDescent="0.25">
      <c r="B1817" t="s">
        <v>1881</v>
      </c>
      <c r="C1817" s="10"/>
      <c r="D1817" s="10"/>
    </row>
    <row r="1818" spans="2:4" x14ac:dyDescent="0.25">
      <c r="B1818" t="s">
        <v>1566</v>
      </c>
      <c r="C1818" s="10"/>
      <c r="D1818" s="10"/>
    </row>
    <row r="1819" spans="2:4" x14ac:dyDescent="0.25">
      <c r="B1819" t="s">
        <v>1477</v>
      </c>
      <c r="C1819" s="10"/>
      <c r="D1819" s="10"/>
    </row>
    <row r="1820" spans="2:4" x14ac:dyDescent="0.25">
      <c r="B1820" t="s">
        <v>339</v>
      </c>
      <c r="C1820" s="10"/>
      <c r="D1820" s="10"/>
    </row>
    <row r="1821" spans="2:4" x14ac:dyDescent="0.25">
      <c r="B1821" t="s">
        <v>1531</v>
      </c>
      <c r="C1821" s="10"/>
      <c r="D1821" s="10"/>
    </row>
    <row r="1822" spans="2:4" x14ac:dyDescent="0.25">
      <c r="B1822" t="s">
        <v>1521</v>
      </c>
      <c r="C1822" s="10"/>
      <c r="D1822" s="10"/>
    </row>
    <row r="1823" spans="2:4" x14ac:dyDescent="0.25">
      <c r="B1823" t="s">
        <v>1520</v>
      </c>
      <c r="C1823" s="10"/>
      <c r="D1823" s="10"/>
    </row>
    <row r="1824" spans="2:4" x14ac:dyDescent="0.25">
      <c r="B1824" t="s">
        <v>1519</v>
      </c>
      <c r="C1824" s="10"/>
      <c r="D1824" s="10"/>
    </row>
    <row r="1825" spans="2:4" x14ac:dyDescent="0.25">
      <c r="B1825" t="s">
        <v>1518</v>
      </c>
      <c r="C1825" s="10"/>
      <c r="D1825" s="10"/>
    </row>
    <row r="1826" spans="2:4" x14ac:dyDescent="0.25">
      <c r="B1826" t="s">
        <v>1486</v>
      </c>
      <c r="C1826" s="10"/>
      <c r="D1826" s="10"/>
    </row>
    <row r="1827" spans="2:4" x14ac:dyDescent="0.25">
      <c r="B1827" t="s">
        <v>1530</v>
      </c>
      <c r="C1827" s="10"/>
      <c r="D1827" s="10"/>
    </row>
    <row r="1828" spans="2:4" x14ac:dyDescent="0.25">
      <c r="B1828" t="s">
        <v>1515</v>
      </c>
      <c r="C1828" s="10"/>
      <c r="D1828" s="10"/>
    </row>
    <row r="1829" spans="2:4" x14ac:dyDescent="0.25">
      <c r="B1829" t="s">
        <v>1472</v>
      </c>
      <c r="C1829" s="10"/>
      <c r="D1829" s="10"/>
    </row>
    <row r="1830" spans="2:4" x14ac:dyDescent="0.25">
      <c r="B1830" t="s">
        <v>1473</v>
      </c>
      <c r="C1830" s="10"/>
      <c r="D1830" s="10"/>
    </row>
    <row r="1831" spans="2:4" x14ac:dyDescent="0.25">
      <c r="B1831" t="s">
        <v>1474</v>
      </c>
      <c r="C1831" s="10"/>
      <c r="D1831" s="10"/>
    </row>
    <row r="1832" spans="2:4" x14ac:dyDescent="0.25">
      <c r="B1832" t="s">
        <v>1493</v>
      </c>
      <c r="C1832" s="10"/>
      <c r="D1832" s="10"/>
    </row>
    <row r="1833" spans="2:4" x14ac:dyDescent="0.25">
      <c r="B1833" t="s">
        <v>1476</v>
      </c>
      <c r="C1833" s="10"/>
      <c r="D1833" s="10"/>
    </row>
    <row r="1834" spans="2:4" x14ac:dyDescent="0.25">
      <c r="B1834" t="s">
        <v>1691</v>
      </c>
      <c r="C1834" s="10"/>
      <c r="D1834" s="10"/>
    </row>
    <row r="1835" spans="2:4" x14ac:dyDescent="0.25">
      <c r="B1835" t="s">
        <v>1478</v>
      </c>
      <c r="C1835" s="10"/>
      <c r="D1835" s="10"/>
    </row>
    <row r="1836" spans="2:4" x14ac:dyDescent="0.25">
      <c r="B1836" t="s">
        <v>1479</v>
      </c>
      <c r="C1836" s="10"/>
      <c r="D1836" s="10"/>
    </row>
    <row r="1837" spans="2:4" x14ac:dyDescent="0.25">
      <c r="B1837" t="s">
        <v>1480</v>
      </c>
      <c r="C1837" s="10"/>
      <c r="D1837" s="10"/>
    </row>
    <row r="1838" spans="2:4" x14ac:dyDescent="0.25">
      <c r="B1838" t="s">
        <v>1481</v>
      </c>
      <c r="C1838" s="10"/>
      <c r="D1838" s="10"/>
    </row>
    <row r="1839" spans="2:4" x14ac:dyDescent="0.25">
      <c r="B1839" t="s">
        <v>1482</v>
      </c>
      <c r="C1839" s="10"/>
      <c r="D1839" s="10"/>
    </row>
    <row r="1840" spans="2:4" x14ac:dyDescent="0.25">
      <c r="B1840" t="s">
        <v>1483</v>
      </c>
      <c r="C1840" s="10"/>
      <c r="D1840" s="10"/>
    </row>
    <row r="1841" spans="2:4" x14ac:dyDescent="0.25">
      <c r="B1841" t="s">
        <v>1500</v>
      </c>
      <c r="C1841" s="10"/>
      <c r="D1841" s="10"/>
    </row>
    <row r="1842" spans="2:4" x14ac:dyDescent="0.25">
      <c r="B1842" t="s">
        <v>1485</v>
      </c>
      <c r="C1842" s="10"/>
      <c r="D1842" s="10"/>
    </row>
    <row r="1843" spans="2:4" x14ac:dyDescent="0.25">
      <c r="B1843" t="s">
        <v>1471</v>
      </c>
      <c r="C1843" s="10"/>
      <c r="D1843" s="10"/>
    </row>
    <row r="1844" spans="2:4" x14ac:dyDescent="0.25">
      <c r="B1844" t="s">
        <v>1487</v>
      </c>
      <c r="C1844" s="10"/>
      <c r="D1844" s="10"/>
    </row>
    <row r="1845" spans="2:4" x14ac:dyDescent="0.25">
      <c r="B1845" t="s">
        <v>1488</v>
      </c>
      <c r="C1845" s="10"/>
      <c r="D1845" s="10"/>
    </row>
    <row r="1846" spans="2:4" x14ac:dyDescent="0.25">
      <c r="B1846" t="s">
        <v>1489</v>
      </c>
      <c r="C1846" s="10"/>
      <c r="D1846" s="10"/>
    </row>
    <row r="1847" spans="2:4" x14ac:dyDescent="0.25">
      <c r="B1847" t="s">
        <v>1490</v>
      </c>
      <c r="C1847" s="10"/>
      <c r="D1847" s="10"/>
    </row>
    <row r="1848" spans="2:4" x14ac:dyDescent="0.25">
      <c r="B1848" t="s">
        <v>1475</v>
      </c>
      <c r="C1848" s="10"/>
      <c r="D1848" s="10"/>
    </row>
    <row r="1849" spans="2:4" x14ac:dyDescent="0.25">
      <c r="B1849" t="s">
        <v>1535</v>
      </c>
      <c r="C1849" s="10"/>
      <c r="D1849" s="10"/>
    </row>
    <row r="1850" spans="2:4" x14ac:dyDescent="0.25">
      <c r="B1850" t="s">
        <v>1689</v>
      </c>
      <c r="C1850" s="10"/>
      <c r="D1850" s="10"/>
    </row>
    <row r="1851" spans="2:4" x14ac:dyDescent="0.25">
      <c r="B1851" t="s">
        <v>1877</v>
      </c>
      <c r="C1851" s="10"/>
      <c r="D1851" s="10"/>
    </row>
    <row r="1852" spans="2:4" x14ac:dyDescent="0.25">
      <c r="B1852" t="s">
        <v>1878</v>
      </c>
      <c r="C1852" s="10"/>
      <c r="D1852" s="10"/>
    </row>
    <row r="1853" spans="2:4" x14ac:dyDescent="0.25">
      <c r="B1853" t="s">
        <v>1939</v>
      </c>
      <c r="C1853" s="10"/>
      <c r="D1853" s="10"/>
    </row>
    <row r="1854" spans="2:4" x14ac:dyDescent="0.25">
      <c r="B1854" t="s">
        <v>1940</v>
      </c>
      <c r="C1854" s="10"/>
      <c r="D1854" s="10"/>
    </row>
    <row r="1855" spans="2:4" x14ac:dyDescent="0.25">
      <c r="B1855" t="s">
        <v>1941</v>
      </c>
      <c r="C1855" s="10"/>
      <c r="D1855" s="10"/>
    </row>
    <row r="1856" spans="2:4" x14ac:dyDescent="0.25">
      <c r="B1856" t="s">
        <v>1942</v>
      </c>
      <c r="C1856" s="10"/>
      <c r="D1856" s="10"/>
    </row>
    <row r="1857" spans="2:4" x14ac:dyDescent="0.25">
      <c r="B1857" t="s">
        <v>1943</v>
      </c>
      <c r="C1857" s="10"/>
      <c r="D1857" s="10"/>
    </row>
    <row r="1858" spans="2:4" x14ac:dyDescent="0.25">
      <c r="B1858" t="s">
        <v>1944</v>
      </c>
      <c r="C1858" s="10"/>
      <c r="D1858" s="10"/>
    </row>
    <row r="1859" spans="2:4" x14ac:dyDescent="0.25">
      <c r="B1859" t="s">
        <v>1945</v>
      </c>
      <c r="C1859" s="10"/>
      <c r="D1859" s="10"/>
    </row>
    <row r="1860" spans="2:4" x14ac:dyDescent="0.25">
      <c r="B1860" t="s">
        <v>1953</v>
      </c>
      <c r="C1860" s="10"/>
      <c r="D1860" s="10"/>
    </row>
    <row r="1861" spans="2:4" x14ac:dyDescent="0.25">
      <c r="B1861" t="s">
        <v>1546</v>
      </c>
      <c r="C1861" s="10"/>
      <c r="D1861" s="10"/>
    </row>
    <row r="1862" spans="2:4" x14ac:dyDescent="0.25">
      <c r="B1862" t="s">
        <v>1875</v>
      </c>
      <c r="C1862" s="10"/>
      <c r="D1862" s="10"/>
    </row>
    <row r="1863" spans="2:4" x14ac:dyDescent="0.25">
      <c r="B1863" t="s">
        <v>1534</v>
      </c>
      <c r="C1863" s="10"/>
      <c r="D1863" s="10"/>
    </row>
    <row r="1864" spans="2:4" x14ac:dyDescent="0.25">
      <c r="B1864" t="s">
        <v>1874</v>
      </c>
      <c r="C1864" s="10"/>
      <c r="D1864" s="10"/>
    </row>
    <row r="1865" spans="2:4" x14ac:dyDescent="0.25">
      <c r="B1865" t="s">
        <v>1536</v>
      </c>
      <c r="C1865" s="10"/>
      <c r="D1865" s="10"/>
    </row>
    <row r="1866" spans="2:4" x14ac:dyDescent="0.25">
      <c r="B1866" t="s">
        <v>1537</v>
      </c>
      <c r="C1866" s="10"/>
      <c r="D1866" s="10"/>
    </row>
    <row r="1867" spans="2:4" x14ac:dyDescent="0.25">
      <c r="B1867" t="s">
        <v>1538</v>
      </c>
      <c r="C1867" s="10"/>
      <c r="D1867" s="10"/>
    </row>
    <row r="1868" spans="2:4" x14ac:dyDescent="0.25">
      <c r="B1868" t="s">
        <v>1539</v>
      </c>
      <c r="C1868" s="10"/>
      <c r="D1868" s="10"/>
    </row>
    <row r="1869" spans="2:4" x14ac:dyDescent="0.25">
      <c r="B1869" t="s">
        <v>1540</v>
      </c>
      <c r="C1869" s="10"/>
      <c r="D1869" s="10"/>
    </row>
    <row r="1870" spans="2:4" x14ac:dyDescent="0.25">
      <c r="B1870" t="s">
        <v>1541</v>
      </c>
      <c r="C1870" s="10"/>
      <c r="D1870" s="10"/>
    </row>
    <row r="1871" spans="2:4" x14ac:dyDescent="0.25">
      <c r="B1871" t="s">
        <v>1542</v>
      </c>
      <c r="C1871" s="10"/>
      <c r="D1871" s="10"/>
    </row>
    <row r="1872" spans="2:4" x14ac:dyDescent="0.25">
      <c r="B1872" t="s">
        <v>1543</v>
      </c>
      <c r="C1872" s="10"/>
      <c r="D1872" s="10"/>
    </row>
    <row r="1873" spans="2:4" x14ac:dyDescent="0.25">
      <c r="B1873" t="s">
        <v>1544</v>
      </c>
      <c r="C1873" s="10"/>
      <c r="D1873" s="10"/>
    </row>
    <row r="1874" spans="2:4" x14ac:dyDescent="0.25">
      <c r="B1874" t="s">
        <v>1545</v>
      </c>
      <c r="C1874" s="10"/>
      <c r="D1874" s="10"/>
    </row>
    <row r="1875" spans="2:4" x14ac:dyDescent="0.25">
      <c r="B1875" t="s">
        <v>1552</v>
      </c>
      <c r="C1875" s="10"/>
      <c r="D1875" s="10"/>
    </row>
    <row r="1876" spans="2:4" x14ac:dyDescent="0.25">
      <c r="B1876" t="s">
        <v>1554</v>
      </c>
      <c r="C1876" s="10"/>
      <c r="D1876" s="10"/>
    </row>
    <row r="1877" spans="2:4" x14ac:dyDescent="0.25">
      <c r="B1877" t="s">
        <v>1516</v>
      </c>
      <c r="C1877" s="10"/>
      <c r="D1877" s="10"/>
    </row>
    <row r="1878" spans="2:4" x14ac:dyDescent="0.25">
      <c r="B1878" t="s">
        <v>1576</v>
      </c>
      <c r="C1878" s="10"/>
      <c r="D1878" s="10"/>
    </row>
    <row r="1879" spans="2:4" x14ac:dyDescent="0.25">
      <c r="B1879" t="s">
        <v>1587</v>
      </c>
      <c r="C1879" s="10"/>
      <c r="D1879" s="10"/>
    </row>
    <row r="1880" spans="2:4" x14ac:dyDescent="0.25">
      <c r="B1880" t="s">
        <v>1692</v>
      </c>
      <c r="C1880" s="10"/>
      <c r="D1880" s="10"/>
    </row>
    <row r="1881" spans="2:4" x14ac:dyDescent="0.25">
      <c r="B1881" t="s">
        <v>1569</v>
      </c>
      <c r="C1881" s="10"/>
      <c r="D1881" s="10"/>
    </row>
    <row r="1882" spans="2:4" x14ac:dyDescent="0.25">
      <c r="B1882" t="s">
        <v>1570</v>
      </c>
      <c r="C1882" s="10"/>
      <c r="D1882" s="10"/>
    </row>
    <row r="1883" spans="2:4" x14ac:dyDescent="0.25">
      <c r="B1883" t="s">
        <v>1571</v>
      </c>
      <c r="C1883" s="10"/>
      <c r="D1883" s="10"/>
    </row>
    <row r="1884" spans="2:4" x14ac:dyDescent="0.25">
      <c r="B1884" t="s">
        <v>1572</v>
      </c>
      <c r="C1884" s="10"/>
      <c r="D1884" s="10"/>
    </row>
    <row r="1885" spans="2:4" x14ac:dyDescent="0.25">
      <c r="B1885" t="s">
        <v>1573</v>
      </c>
      <c r="C1885" s="10"/>
      <c r="D1885" s="10"/>
    </row>
    <row r="1886" spans="2:4" x14ac:dyDescent="0.25">
      <c r="B1886" t="s">
        <v>1574</v>
      </c>
      <c r="C1886" s="10"/>
      <c r="D1886" s="10"/>
    </row>
    <row r="1887" spans="2:4" x14ac:dyDescent="0.25">
      <c r="B1887" t="s">
        <v>1575</v>
      </c>
      <c r="C1887" s="10"/>
      <c r="D1887" s="10"/>
    </row>
    <row r="1888" spans="2:4" x14ac:dyDescent="0.25">
      <c r="B1888" t="s">
        <v>1583</v>
      </c>
      <c r="C1888" s="10"/>
      <c r="D1888" s="10"/>
    </row>
    <row r="1889" spans="2:4" x14ac:dyDescent="0.25">
      <c r="B1889" t="s">
        <v>1585</v>
      </c>
      <c r="C1889" s="10"/>
      <c r="D1889" s="10"/>
    </row>
    <row r="1890" spans="2:4" x14ac:dyDescent="0.25">
      <c r="B1890" t="s">
        <v>1562</v>
      </c>
      <c r="C1890" s="10"/>
      <c r="D1890" s="10"/>
    </row>
    <row r="1891" spans="2:4" x14ac:dyDescent="0.25">
      <c r="B1891" t="s">
        <v>1590</v>
      </c>
      <c r="C1891" s="10"/>
      <c r="D1891" s="10"/>
    </row>
    <row r="1892" spans="2:4" x14ac:dyDescent="0.25">
      <c r="B1892" t="s">
        <v>1876</v>
      </c>
      <c r="C1892" s="10"/>
      <c r="D1892" s="10"/>
    </row>
    <row r="1893" spans="2:4" x14ac:dyDescent="0.25">
      <c r="B1893" t="s">
        <v>1588</v>
      </c>
      <c r="C1893" s="10"/>
      <c r="D1893" s="10"/>
    </row>
    <row r="1894" spans="2:4" x14ac:dyDescent="0.25">
      <c r="B1894" t="s">
        <v>1880</v>
      </c>
      <c r="C1894" s="10"/>
      <c r="D1894" s="10"/>
    </row>
    <row r="1895" spans="2:4" x14ac:dyDescent="0.25">
      <c r="B1895" t="s">
        <v>1586</v>
      </c>
      <c r="C1895" s="10"/>
      <c r="D1895" s="10"/>
    </row>
    <row r="1896" spans="2:4" x14ac:dyDescent="0.25">
      <c r="B1896" t="s">
        <v>1577</v>
      </c>
      <c r="C1896" s="10"/>
      <c r="D1896" s="10"/>
    </row>
    <row r="1897" spans="2:4" x14ac:dyDescent="0.25">
      <c r="B1897" t="s">
        <v>1584</v>
      </c>
      <c r="C1897" s="10"/>
      <c r="D1897" s="10"/>
    </row>
    <row r="1898" spans="2:4" x14ac:dyDescent="0.25">
      <c r="B1898" t="s">
        <v>1592</v>
      </c>
      <c r="C1898" s="10"/>
      <c r="D1898" s="10"/>
    </row>
    <row r="1899" spans="2:4" x14ac:dyDescent="0.25">
      <c r="B1899" t="s">
        <v>1582</v>
      </c>
      <c r="C1899" s="10"/>
      <c r="D1899" s="10"/>
    </row>
    <row r="1900" spans="2:4" x14ac:dyDescent="0.25">
      <c r="B1900" t="s">
        <v>1581</v>
      </c>
      <c r="C1900" s="10"/>
      <c r="D1900" s="10"/>
    </row>
    <row r="1901" spans="2:4" x14ac:dyDescent="0.25">
      <c r="B1901" t="s">
        <v>1580</v>
      </c>
      <c r="C1901" s="10"/>
      <c r="D1901" s="10"/>
    </row>
    <row r="1902" spans="2:4" x14ac:dyDescent="0.25">
      <c r="B1902" t="s">
        <v>1579</v>
      </c>
      <c r="C1902" s="10"/>
      <c r="D1902" s="10"/>
    </row>
    <row r="1903" spans="2:4" x14ac:dyDescent="0.25">
      <c r="B1903" t="s">
        <v>1578</v>
      </c>
      <c r="C1903" s="10"/>
      <c r="D1903" s="10"/>
    </row>
    <row r="1904" spans="2:4" x14ac:dyDescent="0.25">
      <c r="B1904" t="s">
        <v>1560</v>
      </c>
      <c r="C1904" s="10"/>
      <c r="D1904" s="10"/>
    </row>
    <row r="1905" spans="2:4" x14ac:dyDescent="0.25">
      <c r="B1905" t="s">
        <v>1671</v>
      </c>
      <c r="C1905" s="10"/>
      <c r="D1905" s="10"/>
    </row>
    <row r="1906" spans="2:4" x14ac:dyDescent="0.25">
      <c r="B1906" t="s">
        <v>1872</v>
      </c>
      <c r="C1906" s="10"/>
      <c r="D1906" s="10"/>
    </row>
    <row r="1907" spans="2:4" x14ac:dyDescent="0.25">
      <c r="B1907" t="s">
        <v>1873</v>
      </c>
      <c r="C1907" s="10"/>
      <c r="D1907" s="10"/>
    </row>
    <row r="1908" spans="2:4" x14ac:dyDescent="0.25">
      <c r="B1908" t="s">
        <v>1589</v>
      </c>
      <c r="C1908" s="10"/>
      <c r="D1908" s="10"/>
    </row>
    <row r="1909" spans="2:4" x14ac:dyDescent="0.25">
      <c r="C1909" s="10"/>
      <c r="D1909" s="10"/>
    </row>
    <row r="1910" spans="2:4" x14ac:dyDescent="0.25">
      <c r="C1910" s="10"/>
      <c r="D1910" s="10"/>
    </row>
    <row r="1911" spans="2:4" x14ac:dyDescent="0.25">
      <c r="C1911" s="10"/>
      <c r="D1911" s="10"/>
    </row>
    <row r="1912" spans="2:4" x14ac:dyDescent="0.25">
      <c r="C1912" s="10"/>
      <c r="D1912" s="10"/>
    </row>
    <row r="1913" spans="2:4" x14ac:dyDescent="0.25">
      <c r="C1913" s="10"/>
      <c r="D1913" s="10"/>
    </row>
    <row r="1914" spans="2:4" x14ac:dyDescent="0.25">
      <c r="C1914" s="10"/>
      <c r="D1914" s="10"/>
    </row>
    <row r="1915" spans="2:4" x14ac:dyDescent="0.25">
      <c r="C1915" s="10"/>
      <c r="D1915" s="10"/>
    </row>
    <row r="1916" spans="2:4" x14ac:dyDescent="0.25">
      <c r="C1916" s="10"/>
      <c r="D1916" s="10"/>
    </row>
    <row r="1917" spans="2:4" x14ac:dyDescent="0.25">
      <c r="C1917" s="10"/>
      <c r="D1917" s="10"/>
    </row>
    <row r="1918" spans="2:4" x14ac:dyDescent="0.25">
      <c r="C1918" s="10"/>
      <c r="D1918" s="10"/>
    </row>
    <row r="1919" spans="2:4" x14ac:dyDescent="0.25">
      <c r="C1919" s="10"/>
      <c r="D1919" s="10"/>
    </row>
    <row r="1920" spans="2:4" x14ac:dyDescent="0.25">
      <c r="C1920" s="10"/>
      <c r="D1920" s="10"/>
    </row>
    <row r="1921" spans="3:4" x14ac:dyDescent="0.25">
      <c r="C1921" s="10"/>
      <c r="D1921" s="10"/>
    </row>
    <row r="1922" spans="3:4" x14ac:dyDescent="0.25">
      <c r="C1922" s="10"/>
      <c r="D1922" s="10"/>
    </row>
    <row r="1923" spans="3:4" x14ac:dyDescent="0.25">
      <c r="C1923" s="10"/>
      <c r="D1923" s="10"/>
    </row>
    <row r="1924" spans="3:4" x14ac:dyDescent="0.25">
      <c r="C1924" s="10"/>
      <c r="D1924" s="10"/>
    </row>
    <row r="1925" spans="3:4" x14ac:dyDescent="0.25">
      <c r="C1925" s="10"/>
      <c r="D1925" s="10"/>
    </row>
    <row r="1926" spans="3:4" x14ac:dyDescent="0.25">
      <c r="C1926" s="10"/>
      <c r="D1926" s="10"/>
    </row>
    <row r="1927" spans="3:4" x14ac:dyDescent="0.25">
      <c r="C1927" s="10"/>
      <c r="D1927" s="10"/>
    </row>
    <row r="1928" spans="3:4" x14ac:dyDescent="0.25">
      <c r="C1928" s="10"/>
      <c r="D1928" s="10"/>
    </row>
    <row r="1929" spans="3:4" x14ac:dyDescent="0.25">
      <c r="C1929" s="10"/>
      <c r="D1929" s="10"/>
    </row>
    <row r="1930" spans="3:4" x14ac:dyDescent="0.25">
      <c r="C1930" s="10"/>
      <c r="D1930" s="10"/>
    </row>
    <row r="1931" spans="3:4" x14ac:dyDescent="0.25">
      <c r="C1931" s="10"/>
      <c r="D1931" s="10"/>
    </row>
    <row r="1932" spans="3:4" x14ac:dyDescent="0.25">
      <c r="C1932" s="10"/>
      <c r="D1932" s="10"/>
    </row>
    <row r="1933" spans="3:4" x14ac:dyDescent="0.25">
      <c r="C1933" s="10"/>
      <c r="D1933" s="10"/>
    </row>
    <row r="1934" spans="3:4" x14ac:dyDescent="0.25">
      <c r="C1934" s="10"/>
      <c r="D1934" s="10"/>
    </row>
    <row r="1935" spans="3:4" x14ac:dyDescent="0.25">
      <c r="C1935" s="10"/>
      <c r="D1935" s="10"/>
    </row>
    <row r="1936" spans="3:4" x14ac:dyDescent="0.25">
      <c r="C1936" s="10"/>
      <c r="D1936" s="10"/>
    </row>
    <row r="1937" spans="3:4" x14ac:dyDescent="0.25">
      <c r="C1937" s="10"/>
      <c r="D1937" s="10"/>
    </row>
    <row r="1938" spans="3:4" x14ac:dyDescent="0.25">
      <c r="C1938" s="10"/>
      <c r="D1938" s="10"/>
    </row>
    <row r="1939" spans="3:4" x14ac:dyDescent="0.25">
      <c r="C1939" s="10"/>
      <c r="D1939" s="10"/>
    </row>
    <row r="1940" spans="3:4" x14ac:dyDescent="0.25">
      <c r="C1940" s="10"/>
      <c r="D1940" s="10"/>
    </row>
    <row r="1941" spans="3:4" x14ac:dyDescent="0.25">
      <c r="C1941" s="10"/>
      <c r="D1941" s="10"/>
    </row>
    <row r="1942" spans="3:4" x14ac:dyDescent="0.25">
      <c r="C1942" s="10"/>
      <c r="D1942" s="10"/>
    </row>
    <row r="1943" spans="3:4" x14ac:dyDescent="0.25">
      <c r="C1943" s="10"/>
      <c r="D1943" s="10"/>
    </row>
    <row r="1944" spans="3:4" x14ac:dyDescent="0.25">
      <c r="C1944" s="10"/>
      <c r="D1944" s="10"/>
    </row>
    <row r="1945" spans="3:4" x14ac:dyDescent="0.25">
      <c r="C1945" s="10"/>
      <c r="D1945" s="10"/>
    </row>
    <row r="1946" spans="3:4" x14ac:dyDescent="0.25">
      <c r="C1946" s="10"/>
      <c r="D1946" s="10"/>
    </row>
    <row r="1947" spans="3:4" x14ac:dyDescent="0.25">
      <c r="C1947" s="10"/>
      <c r="D1947" s="10"/>
    </row>
    <row r="1948" spans="3:4" x14ac:dyDescent="0.25">
      <c r="C1948" s="10"/>
      <c r="D1948" s="10"/>
    </row>
    <row r="1949" spans="3:4" x14ac:dyDescent="0.25">
      <c r="C1949" s="10"/>
      <c r="D1949" s="10"/>
    </row>
    <row r="1950" spans="3:4" x14ac:dyDescent="0.25">
      <c r="C1950" s="10"/>
      <c r="D1950" s="10"/>
    </row>
    <row r="1951" spans="3:4" x14ac:dyDescent="0.25">
      <c r="C1951" s="10"/>
      <c r="D1951" s="10"/>
    </row>
    <row r="1952" spans="3:4" x14ac:dyDescent="0.25">
      <c r="C1952" s="10"/>
      <c r="D1952" s="10"/>
    </row>
    <row r="1953" spans="2:4" x14ac:dyDescent="0.25">
      <c r="C1953" s="10"/>
      <c r="D1953" s="10"/>
    </row>
    <row r="1954" spans="2:4" x14ac:dyDescent="0.25">
      <c r="C1954" s="10"/>
      <c r="D1954" s="10"/>
    </row>
    <row r="1955" spans="2:4" x14ac:dyDescent="0.25">
      <c r="C1955" s="10"/>
      <c r="D1955" s="10"/>
    </row>
    <row r="1956" spans="2:4" x14ac:dyDescent="0.25">
      <c r="C1956" s="10"/>
      <c r="D1956" s="10"/>
    </row>
    <row r="1957" spans="2:4" x14ac:dyDescent="0.25">
      <c r="C1957" s="10"/>
      <c r="D1957" s="10"/>
    </row>
    <row r="1958" spans="2:4" x14ac:dyDescent="0.25">
      <c r="C1958" s="10"/>
      <c r="D1958" s="10"/>
    </row>
    <row r="1959" spans="2:4" x14ac:dyDescent="0.25">
      <c r="C1959" s="10"/>
      <c r="D1959" s="10"/>
    </row>
    <row r="1960" spans="2:4" x14ac:dyDescent="0.25">
      <c r="C1960" s="10"/>
      <c r="D1960" s="10"/>
    </row>
    <row r="1961" spans="2:4" x14ac:dyDescent="0.25">
      <c r="C1961" s="10"/>
      <c r="D1961" s="10"/>
    </row>
    <row r="1962" spans="2:4" x14ac:dyDescent="0.25">
      <c r="C1962" s="10"/>
      <c r="D1962" s="10"/>
    </row>
    <row r="1963" spans="2:4" x14ac:dyDescent="0.25">
      <c r="B1963" t="s">
        <v>1966</v>
      </c>
      <c r="C1963" s="10"/>
      <c r="D1963" s="10"/>
    </row>
    <row r="1964" spans="2:4" x14ac:dyDescent="0.25">
      <c r="C1964" s="10"/>
      <c r="D1964" s="10"/>
    </row>
    <row r="1965" spans="2:4" x14ac:dyDescent="0.25">
      <c r="B1965" t="s">
        <v>1972</v>
      </c>
      <c r="C1965" s="10"/>
      <c r="D1965" s="10"/>
    </row>
    <row r="1966" spans="2:4" x14ac:dyDescent="0.25">
      <c r="C1966" s="10"/>
      <c r="D1966" s="10"/>
    </row>
    <row r="1967" spans="2:4" x14ac:dyDescent="0.25">
      <c r="C1967" s="10"/>
      <c r="D1967" s="10"/>
    </row>
    <row r="1968" spans="2:4" x14ac:dyDescent="0.25">
      <c r="C1968" s="10"/>
      <c r="D1968" s="10"/>
    </row>
    <row r="1969" spans="2:4" x14ac:dyDescent="0.25">
      <c r="C1969" s="10"/>
      <c r="D1969" s="10"/>
    </row>
    <row r="1970" spans="2:4" x14ac:dyDescent="0.25">
      <c r="B1970" t="s">
        <v>1969</v>
      </c>
      <c r="C1970" s="10"/>
      <c r="D1970" s="10"/>
    </row>
    <row r="1971" spans="2:4" x14ac:dyDescent="0.25">
      <c r="C1971" s="10"/>
      <c r="D1971" s="10"/>
    </row>
    <row r="1972" spans="2:4" x14ac:dyDescent="0.25">
      <c r="C1972" s="10"/>
      <c r="D1972" s="10"/>
    </row>
    <row r="1973" spans="2:4" x14ac:dyDescent="0.25">
      <c r="C1973" s="10"/>
      <c r="D1973" s="10"/>
    </row>
    <row r="1974" spans="2:4" x14ac:dyDescent="0.25">
      <c r="C1974" s="10"/>
      <c r="D1974" s="10"/>
    </row>
    <row r="1975" spans="2:4" x14ac:dyDescent="0.25">
      <c r="C1975" s="10"/>
      <c r="D1975" s="10"/>
    </row>
    <row r="1976" spans="2:4" x14ac:dyDescent="0.25">
      <c r="C1976" s="10"/>
      <c r="D1976" s="10"/>
    </row>
    <row r="1977" spans="2:4" x14ac:dyDescent="0.25">
      <c r="C1977" s="10"/>
      <c r="D1977" s="10"/>
    </row>
    <row r="1978" spans="2:4" x14ac:dyDescent="0.25">
      <c r="C1978" s="10"/>
      <c r="D1978" s="10"/>
    </row>
    <row r="1979" spans="2:4" x14ac:dyDescent="0.25">
      <c r="C1979" s="10"/>
      <c r="D1979" s="10"/>
    </row>
    <row r="1980" spans="2:4" x14ac:dyDescent="0.25">
      <c r="C1980" s="10"/>
      <c r="D1980" s="10"/>
    </row>
    <row r="1981" spans="2:4" x14ac:dyDescent="0.25">
      <c r="C1981" s="10"/>
      <c r="D1981" s="10"/>
    </row>
    <row r="1982" spans="2:4" x14ac:dyDescent="0.25">
      <c r="C1982" s="10"/>
      <c r="D1982" s="10"/>
    </row>
    <row r="1983" spans="2:4" x14ac:dyDescent="0.25">
      <c r="C1983" s="10"/>
      <c r="D1983" s="10"/>
    </row>
    <row r="1984" spans="2:4" x14ac:dyDescent="0.25">
      <c r="C1984" s="10"/>
      <c r="D1984" s="10"/>
    </row>
    <row r="1985" spans="2:4" x14ac:dyDescent="0.25">
      <c r="C1985" s="10"/>
      <c r="D1985" s="10"/>
    </row>
    <row r="1986" spans="2:4" x14ac:dyDescent="0.25">
      <c r="C1986" s="10"/>
      <c r="D1986" s="10"/>
    </row>
    <row r="1987" spans="2:4" x14ac:dyDescent="0.25">
      <c r="C1987" s="10"/>
      <c r="D1987" s="10"/>
    </row>
    <row r="1988" spans="2:4" x14ac:dyDescent="0.25">
      <c r="B1988" t="s">
        <v>1964</v>
      </c>
      <c r="C1988" s="10"/>
      <c r="D1988" s="10"/>
    </row>
    <row r="1989" spans="2:4" x14ac:dyDescent="0.25">
      <c r="C1989" s="10"/>
      <c r="D1989" s="10"/>
    </row>
    <row r="1990" spans="2:4" x14ac:dyDescent="0.25">
      <c r="C1990" s="10"/>
      <c r="D1990" s="10"/>
    </row>
    <row r="1991" spans="2:4" x14ac:dyDescent="0.25">
      <c r="C1991" s="10"/>
      <c r="D1991" s="10"/>
    </row>
    <row r="1992" spans="2:4" x14ac:dyDescent="0.25">
      <c r="C1992" s="10"/>
      <c r="D1992" s="10"/>
    </row>
    <row r="1993" spans="2:4" x14ac:dyDescent="0.25">
      <c r="C1993" s="10"/>
      <c r="D1993" s="10"/>
    </row>
    <row r="1994" spans="2:4" x14ac:dyDescent="0.25">
      <c r="C1994" s="10"/>
      <c r="D1994" s="10"/>
    </row>
    <row r="1995" spans="2:4" x14ac:dyDescent="0.25">
      <c r="C1995" s="10"/>
      <c r="D1995" s="10"/>
    </row>
    <row r="1996" spans="2:4" x14ac:dyDescent="0.25">
      <c r="B1996" t="s">
        <v>2298</v>
      </c>
      <c r="C1996" s="10"/>
      <c r="D1996" s="10"/>
    </row>
    <row r="1997" spans="2:4" x14ac:dyDescent="0.25">
      <c r="C1997" s="10"/>
      <c r="D1997" s="10"/>
    </row>
    <row r="1998" spans="2:4" x14ac:dyDescent="0.25">
      <c r="C1998" s="10"/>
      <c r="D1998" s="10"/>
    </row>
    <row r="1999" spans="2:4" x14ac:dyDescent="0.25">
      <c r="C1999" s="10"/>
      <c r="D1999" s="10"/>
    </row>
    <row r="2000" spans="2:4" x14ac:dyDescent="0.25">
      <c r="C2000" s="10"/>
      <c r="D2000" s="10"/>
    </row>
    <row r="2001" spans="2:4" x14ac:dyDescent="0.25">
      <c r="C2001" s="10"/>
      <c r="D2001" s="10"/>
    </row>
    <row r="2002" spans="2:4" x14ac:dyDescent="0.25">
      <c r="C2002" s="10"/>
      <c r="D2002" s="10"/>
    </row>
    <row r="2003" spans="2:4" x14ac:dyDescent="0.25">
      <c r="C2003" s="10"/>
      <c r="D2003" s="10"/>
    </row>
    <row r="2004" spans="2:4" x14ac:dyDescent="0.25">
      <c r="C2004" s="10"/>
      <c r="D2004" s="10"/>
    </row>
    <row r="2005" spans="2:4" x14ac:dyDescent="0.25">
      <c r="C2005" s="10"/>
      <c r="D2005" s="10"/>
    </row>
    <row r="2006" spans="2:4" x14ac:dyDescent="0.25">
      <c r="C2006" s="10"/>
      <c r="D2006" s="10"/>
    </row>
    <row r="2007" spans="2:4" x14ac:dyDescent="0.25">
      <c r="C2007" s="10"/>
      <c r="D2007" s="10"/>
    </row>
    <row r="2008" spans="2:4" x14ac:dyDescent="0.25">
      <c r="C2008" s="10"/>
      <c r="D2008" s="10"/>
    </row>
    <row r="2009" spans="2:4" x14ac:dyDescent="0.25">
      <c r="C2009" s="10"/>
      <c r="D2009" s="10"/>
    </row>
    <row r="2010" spans="2:4" x14ac:dyDescent="0.25">
      <c r="C2010" s="10"/>
      <c r="D2010" s="10"/>
    </row>
    <row r="2011" spans="2:4" x14ac:dyDescent="0.25">
      <c r="B2011" t="s">
        <v>1968</v>
      </c>
      <c r="C2011" s="10"/>
      <c r="D2011" s="10"/>
    </row>
    <row r="2012" spans="2:4" x14ac:dyDescent="0.25">
      <c r="C2012" s="10"/>
      <c r="D2012" s="10"/>
    </row>
    <row r="2013" spans="2:4" x14ac:dyDescent="0.25">
      <c r="C2013" s="10"/>
      <c r="D2013" s="10"/>
    </row>
    <row r="2014" spans="2:4" x14ac:dyDescent="0.25">
      <c r="C2014" s="10"/>
      <c r="D2014" s="10"/>
    </row>
    <row r="2015" spans="2:4" x14ac:dyDescent="0.25">
      <c r="B2015" t="s">
        <v>1963</v>
      </c>
      <c r="C2015" s="10"/>
      <c r="D2015" s="10"/>
    </row>
    <row r="2016" spans="2:4" x14ac:dyDescent="0.25">
      <c r="C2016" s="10"/>
      <c r="D2016" s="10"/>
    </row>
    <row r="2017" spans="3:4" x14ac:dyDescent="0.25">
      <c r="C2017" s="10"/>
      <c r="D2017" s="10"/>
    </row>
    <row r="2018" spans="3:4" x14ac:dyDescent="0.25">
      <c r="C2018" s="10"/>
      <c r="D2018" s="10"/>
    </row>
    <row r="2019" spans="3:4" x14ac:dyDescent="0.25">
      <c r="C2019" s="10"/>
      <c r="D2019" s="10"/>
    </row>
    <row r="2020" spans="3:4" x14ac:dyDescent="0.25">
      <c r="C2020" s="10"/>
      <c r="D2020" s="10"/>
    </row>
    <row r="2021" spans="3:4" x14ac:dyDescent="0.25">
      <c r="C2021" s="10"/>
      <c r="D2021" s="10"/>
    </row>
    <row r="2022" spans="3:4" x14ac:dyDescent="0.25">
      <c r="C2022" s="10"/>
      <c r="D2022" s="10"/>
    </row>
    <row r="2023" spans="3:4" x14ac:dyDescent="0.25">
      <c r="C2023" s="10"/>
      <c r="D2023" s="10"/>
    </row>
    <row r="2024" spans="3:4" x14ac:dyDescent="0.25">
      <c r="C2024" s="10"/>
      <c r="D2024" s="10"/>
    </row>
    <row r="2025" spans="3:4" x14ac:dyDescent="0.25">
      <c r="C2025" s="10"/>
      <c r="D2025" s="10"/>
    </row>
    <row r="2026" spans="3:4" x14ac:dyDescent="0.25">
      <c r="C2026" s="10"/>
      <c r="D2026" s="10"/>
    </row>
    <row r="2027" spans="3:4" x14ac:dyDescent="0.25">
      <c r="C2027" s="10"/>
      <c r="D2027" s="10"/>
    </row>
    <row r="2028" spans="3:4" x14ac:dyDescent="0.25">
      <c r="C2028" s="10"/>
      <c r="D2028" s="10"/>
    </row>
    <row r="2029" spans="3:4" x14ac:dyDescent="0.25">
      <c r="C2029" s="10"/>
      <c r="D2029" s="10"/>
    </row>
    <row r="2030" spans="3:4" x14ac:dyDescent="0.25">
      <c r="C2030" s="10"/>
      <c r="D2030" s="10"/>
    </row>
    <row r="2031" spans="3:4" x14ac:dyDescent="0.25">
      <c r="C2031" s="10"/>
      <c r="D2031" s="10"/>
    </row>
    <row r="2032" spans="3:4" x14ac:dyDescent="0.25">
      <c r="C2032" s="10"/>
      <c r="D2032" s="10"/>
    </row>
    <row r="2033" spans="2:4" x14ac:dyDescent="0.25">
      <c r="C2033" s="10"/>
      <c r="D2033" s="10"/>
    </row>
    <row r="2034" spans="2:4" x14ac:dyDescent="0.25">
      <c r="C2034" s="10"/>
      <c r="D2034" s="10"/>
    </row>
    <row r="2035" spans="2:4" x14ac:dyDescent="0.25">
      <c r="C2035" s="10"/>
      <c r="D2035" s="10"/>
    </row>
    <row r="2036" spans="2:4" x14ac:dyDescent="0.25">
      <c r="C2036" s="10"/>
      <c r="D2036" s="10"/>
    </row>
    <row r="2037" spans="2:4" x14ac:dyDescent="0.25">
      <c r="B2037" t="s">
        <v>1976</v>
      </c>
      <c r="C2037" s="10"/>
      <c r="D2037" s="10"/>
    </row>
    <row r="2038" spans="2:4" x14ac:dyDescent="0.25">
      <c r="C2038" s="10"/>
      <c r="D2038" s="10"/>
    </row>
    <row r="2039" spans="2:4" x14ac:dyDescent="0.25">
      <c r="C2039" s="10"/>
      <c r="D2039" s="10"/>
    </row>
    <row r="2040" spans="2:4" x14ac:dyDescent="0.25">
      <c r="C2040" s="10"/>
      <c r="D2040" s="10"/>
    </row>
    <row r="2041" spans="2:4" x14ac:dyDescent="0.25">
      <c r="C2041" s="10"/>
      <c r="D2041" s="10"/>
    </row>
    <row r="2042" spans="2:4" x14ac:dyDescent="0.25">
      <c r="C2042" s="10"/>
      <c r="D2042" s="10"/>
    </row>
    <row r="2043" spans="2:4" x14ac:dyDescent="0.25">
      <c r="C2043" s="10"/>
      <c r="D2043" s="10"/>
    </row>
    <row r="2044" spans="2:4" x14ac:dyDescent="0.25">
      <c r="C2044" s="10"/>
      <c r="D2044" s="10"/>
    </row>
    <row r="2045" spans="2:4" x14ac:dyDescent="0.25">
      <c r="C2045" s="10"/>
      <c r="D2045" s="10"/>
    </row>
    <row r="2046" spans="2:4" x14ac:dyDescent="0.25">
      <c r="C2046" s="10"/>
      <c r="D2046" s="10"/>
    </row>
    <row r="2047" spans="2:4" x14ac:dyDescent="0.25">
      <c r="C2047" s="10"/>
      <c r="D2047" s="10"/>
    </row>
    <row r="2048" spans="2:4" x14ac:dyDescent="0.25">
      <c r="C2048" s="10"/>
      <c r="D2048" s="10"/>
    </row>
    <row r="2049" spans="2:4" x14ac:dyDescent="0.25">
      <c r="C2049" s="10"/>
      <c r="D2049" s="10"/>
    </row>
    <row r="2050" spans="2:4" x14ac:dyDescent="0.25">
      <c r="C2050" s="10"/>
      <c r="D2050" s="10"/>
    </row>
    <row r="2051" spans="2:4" x14ac:dyDescent="0.25">
      <c r="C2051" s="10"/>
      <c r="D2051" s="10"/>
    </row>
    <row r="2052" spans="2:4" x14ac:dyDescent="0.25">
      <c r="C2052" s="10"/>
      <c r="D2052" s="10"/>
    </row>
    <row r="2053" spans="2:4" x14ac:dyDescent="0.25">
      <c r="C2053" s="10"/>
      <c r="D2053" s="10"/>
    </row>
    <row r="2054" spans="2:4" x14ac:dyDescent="0.25">
      <c r="C2054" s="10"/>
      <c r="D2054" s="10"/>
    </row>
    <row r="2055" spans="2:4" x14ac:dyDescent="0.25">
      <c r="C2055" s="10"/>
      <c r="D2055" s="10"/>
    </row>
    <row r="2056" spans="2:4" x14ac:dyDescent="0.25">
      <c r="C2056" s="10"/>
      <c r="D2056" s="10"/>
    </row>
    <row r="2057" spans="2:4" x14ac:dyDescent="0.25">
      <c r="C2057" s="10"/>
      <c r="D2057" s="10"/>
    </row>
    <row r="2058" spans="2:4" x14ac:dyDescent="0.25">
      <c r="C2058" s="10"/>
      <c r="D2058" s="10"/>
    </row>
    <row r="2059" spans="2:4" x14ac:dyDescent="0.25">
      <c r="C2059" s="10"/>
      <c r="D2059" s="10"/>
    </row>
    <row r="2060" spans="2:4" x14ac:dyDescent="0.25">
      <c r="C2060" s="10"/>
      <c r="D2060" s="10"/>
    </row>
    <row r="2061" spans="2:4" x14ac:dyDescent="0.25">
      <c r="B2061" t="s">
        <v>2052</v>
      </c>
      <c r="C2061" s="10"/>
      <c r="D2061" s="10"/>
    </row>
    <row r="2062" spans="2:4" x14ac:dyDescent="0.25">
      <c r="C2062" s="10"/>
      <c r="D2062" s="10"/>
    </row>
    <row r="2063" spans="2:4" x14ac:dyDescent="0.25">
      <c r="C2063" s="10"/>
      <c r="D2063" s="10"/>
    </row>
    <row r="2064" spans="2:4" x14ac:dyDescent="0.25">
      <c r="C2064" s="10"/>
      <c r="D2064" s="10"/>
    </row>
    <row r="2065" spans="2:4" x14ac:dyDescent="0.25">
      <c r="C2065" s="10"/>
      <c r="D2065" s="10"/>
    </row>
    <row r="2066" spans="2:4" x14ac:dyDescent="0.25">
      <c r="C2066" s="10"/>
      <c r="D2066" s="10"/>
    </row>
    <row r="2067" spans="2:4" x14ac:dyDescent="0.25">
      <c r="C2067" s="10"/>
      <c r="D2067" s="10"/>
    </row>
    <row r="2068" spans="2:4" x14ac:dyDescent="0.25">
      <c r="C2068" s="10"/>
      <c r="D2068" s="10"/>
    </row>
    <row r="2069" spans="2:4" x14ac:dyDescent="0.25">
      <c r="C2069" s="10"/>
      <c r="D2069" s="10"/>
    </row>
    <row r="2070" spans="2:4" x14ac:dyDescent="0.25">
      <c r="C2070" s="10"/>
      <c r="D2070" s="10"/>
    </row>
    <row r="2071" spans="2:4" x14ac:dyDescent="0.25">
      <c r="B2071" t="s">
        <v>2051</v>
      </c>
      <c r="C2071" s="10"/>
      <c r="D2071" s="10"/>
    </row>
    <row r="2072" spans="2:4" x14ac:dyDescent="0.25">
      <c r="B2072" t="s">
        <v>1975</v>
      </c>
      <c r="C2072" s="10"/>
      <c r="D2072" s="10"/>
    </row>
    <row r="2073" spans="2:4" x14ac:dyDescent="0.25">
      <c r="C2073" s="10"/>
      <c r="D2073" s="10"/>
    </row>
    <row r="2074" spans="2:4" x14ac:dyDescent="0.25">
      <c r="B2074" t="s">
        <v>2020</v>
      </c>
      <c r="C2074" s="10"/>
      <c r="D2074" s="10"/>
    </row>
    <row r="2075" spans="2:4" x14ac:dyDescent="0.25">
      <c r="C2075" s="10"/>
      <c r="D2075" s="10"/>
    </row>
    <row r="2076" spans="2:4" x14ac:dyDescent="0.25">
      <c r="C2076" s="10"/>
      <c r="D2076" s="10"/>
    </row>
    <row r="2077" spans="2:4" x14ac:dyDescent="0.25">
      <c r="C2077" s="10"/>
      <c r="D2077" s="10"/>
    </row>
    <row r="2078" spans="2:4" x14ac:dyDescent="0.25">
      <c r="C2078" s="10"/>
      <c r="D2078" s="10"/>
    </row>
    <row r="2079" spans="2:4" x14ac:dyDescent="0.25">
      <c r="C2079" s="10"/>
      <c r="D2079" s="10"/>
    </row>
    <row r="2080" spans="2:4" x14ac:dyDescent="0.25">
      <c r="C2080" s="10"/>
      <c r="D2080" s="10"/>
    </row>
    <row r="2081" spans="3:4" x14ac:dyDescent="0.25">
      <c r="C2081" s="10"/>
      <c r="D2081" s="10"/>
    </row>
    <row r="2082" spans="3:4" x14ac:dyDescent="0.25">
      <c r="C2082" s="10"/>
      <c r="D2082" s="10"/>
    </row>
    <row r="2083" spans="3:4" x14ac:dyDescent="0.25">
      <c r="C2083" s="10"/>
      <c r="D2083" s="10"/>
    </row>
    <row r="2084" spans="3:4" x14ac:dyDescent="0.25">
      <c r="C2084" s="10"/>
      <c r="D2084" s="10"/>
    </row>
    <row r="2085" spans="3:4" x14ac:dyDescent="0.25">
      <c r="C2085" s="10"/>
      <c r="D2085" s="10"/>
    </row>
    <row r="2086" spans="3:4" x14ac:dyDescent="0.25">
      <c r="C2086" s="10"/>
      <c r="D2086" s="10"/>
    </row>
    <row r="2087" spans="3:4" x14ac:dyDescent="0.25">
      <c r="C2087" s="10"/>
      <c r="D2087" s="10"/>
    </row>
    <row r="2088" spans="3:4" x14ac:dyDescent="0.25">
      <c r="C2088" s="10"/>
      <c r="D2088" s="10"/>
    </row>
    <row r="2089" spans="3:4" x14ac:dyDescent="0.25">
      <c r="C2089" s="10"/>
      <c r="D2089" s="10"/>
    </row>
    <row r="2090" spans="3:4" x14ac:dyDescent="0.25">
      <c r="C2090" s="10"/>
      <c r="D2090" s="10"/>
    </row>
    <row r="2091" spans="3:4" x14ac:dyDescent="0.25">
      <c r="C2091" s="10"/>
      <c r="D2091" s="10"/>
    </row>
    <row r="2092" spans="3:4" x14ac:dyDescent="0.25">
      <c r="C2092" s="10"/>
      <c r="D2092" s="10"/>
    </row>
    <row r="2093" spans="3:4" x14ac:dyDescent="0.25">
      <c r="C2093" s="10"/>
      <c r="D2093" s="10"/>
    </row>
    <row r="2094" spans="3:4" x14ac:dyDescent="0.25">
      <c r="C2094" s="10"/>
      <c r="D2094" s="10"/>
    </row>
    <row r="2095" spans="3:4" x14ac:dyDescent="0.25">
      <c r="C2095" s="10"/>
      <c r="D2095" s="10"/>
    </row>
    <row r="2096" spans="3:4" x14ac:dyDescent="0.25">
      <c r="C2096" s="10"/>
      <c r="D2096" s="10"/>
    </row>
    <row r="2097" spans="3:4" x14ac:dyDescent="0.25">
      <c r="C2097" s="10"/>
      <c r="D2097" s="10"/>
    </row>
    <row r="2098" spans="3:4" x14ac:dyDescent="0.25">
      <c r="C2098" s="10"/>
      <c r="D2098" s="10"/>
    </row>
    <row r="2099" spans="3:4" x14ac:dyDescent="0.25">
      <c r="C2099" s="10"/>
      <c r="D2099" s="10"/>
    </row>
    <row r="2100" spans="3:4" x14ac:dyDescent="0.25">
      <c r="C2100" s="10"/>
      <c r="D2100" s="10"/>
    </row>
    <row r="2101" spans="3:4" x14ac:dyDescent="0.25">
      <c r="C2101" s="10"/>
      <c r="D2101" s="10"/>
    </row>
    <row r="2102" spans="3:4" x14ac:dyDescent="0.25">
      <c r="C2102" s="10"/>
      <c r="D2102" s="10"/>
    </row>
    <row r="2103" spans="3:4" x14ac:dyDescent="0.25">
      <c r="C2103" s="10"/>
      <c r="D2103" s="10"/>
    </row>
    <row r="2104" spans="3:4" x14ac:dyDescent="0.25">
      <c r="C2104" s="10"/>
      <c r="D2104" s="10"/>
    </row>
    <row r="2105" spans="3:4" x14ac:dyDescent="0.25">
      <c r="C2105" s="10"/>
      <c r="D2105" s="10"/>
    </row>
    <row r="2106" spans="3:4" x14ac:dyDescent="0.25">
      <c r="C2106" s="10"/>
      <c r="D2106" s="10"/>
    </row>
    <row r="2107" spans="3:4" x14ac:dyDescent="0.25">
      <c r="C2107" s="10"/>
      <c r="D2107" s="10"/>
    </row>
    <row r="2108" spans="3:4" x14ac:dyDescent="0.25">
      <c r="C2108" s="10"/>
      <c r="D2108" s="10"/>
    </row>
    <row r="2109" spans="3:4" x14ac:dyDescent="0.25">
      <c r="C2109" s="10"/>
      <c r="D2109" s="10"/>
    </row>
    <row r="2110" spans="3:4" x14ac:dyDescent="0.25">
      <c r="C2110" s="10"/>
      <c r="D2110" s="10"/>
    </row>
    <row r="2111" spans="3:4" x14ac:dyDescent="0.25">
      <c r="C2111" s="10"/>
      <c r="D2111" s="10"/>
    </row>
    <row r="2112" spans="3:4" x14ac:dyDescent="0.25">
      <c r="C2112" s="10"/>
      <c r="D2112" s="10"/>
    </row>
    <row r="2113" spans="2:4" x14ac:dyDescent="0.25">
      <c r="C2113" s="10"/>
      <c r="D2113" s="10"/>
    </row>
    <row r="2114" spans="2:4" x14ac:dyDescent="0.25">
      <c r="C2114" s="10"/>
      <c r="D2114" s="10"/>
    </row>
    <row r="2115" spans="2:4" x14ac:dyDescent="0.25">
      <c r="C2115" s="10"/>
      <c r="D2115" s="10"/>
    </row>
    <row r="2116" spans="2:4" x14ac:dyDescent="0.25">
      <c r="B2116" t="s">
        <v>1978</v>
      </c>
      <c r="C2116" s="10"/>
      <c r="D2116" s="10"/>
    </row>
    <row r="2117" spans="2:4" x14ac:dyDescent="0.25">
      <c r="B2117" t="s">
        <v>1973</v>
      </c>
      <c r="C2117" s="10"/>
      <c r="D2117" s="10"/>
    </row>
    <row r="2118" spans="2:4" x14ac:dyDescent="0.25">
      <c r="C2118" s="10"/>
      <c r="D2118" s="10"/>
    </row>
    <row r="2119" spans="2:4" x14ac:dyDescent="0.25">
      <c r="C2119" s="10"/>
      <c r="D2119" s="10"/>
    </row>
    <row r="2120" spans="2:4" x14ac:dyDescent="0.25">
      <c r="B2120" t="s">
        <v>1974</v>
      </c>
      <c r="C2120" s="10"/>
      <c r="D2120" s="10"/>
    </row>
    <row r="2121" spans="2:4" x14ac:dyDescent="0.25">
      <c r="C2121" s="10"/>
      <c r="D2121" s="10"/>
    </row>
    <row r="2122" spans="2:4" x14ac:dyDescent="0.25">
      <c r="B2122" t="s">
        <v>1970</v>
      </c>
      <c r="C2122" s="10"/>
      <c r="D2122" s="10"/>
    </row>
    <row r="2123" spans="2:4" x14ac:dyDescent="0.25">
      <c r="C2123" s="10"/>
      <c r="D2123" s="10"/>
    </row>
    <row r="2124" spans="2:4" x14ac:dyDescent="0.25">
      <c r="C2124" s="10"/>
      <c r="D2124" s="10"/>
    </row>
    <row r="2125" spans="2:4" x14ac:dyDescent="0.25">
      <c r="C2125" s="10"/>
      <c r="D2125" s="10"/>
    </row>
    <row r="2126" spans="2:4" x14ac:dyDescent="0.25">
      <c r="C2126" s="10"/>
      <c r="D2126" s="10"/>
    </row>
    <row r="2127" spans="2:4" x14ac:dyDescent="0.25">
      <c r="C2127" s="10"/>
      <c r="D2127" s="10"/>
    </row>
    <row r="2128" spans="2:4" x14ac:dyDescent="0.25">
      <c r="C2128" s="10"/>
      <c r="D2128" s="10"/>
    </row>
    <row r="2129" spans="2:4" x14ac:dyDescent="0.25">
      <c r="C2129" s="10"/>
      <c r="D2129" s="10"/>
    </row>
    <row r="2130" spans="2:4" x14ac:dyDescent="0.25">
      <c r="C2130" s="10"/>
      <c r="D2130" s="10"/>
    </row>
    <row r="2131" spans="2:4" x14ac:dyDescent="0.25">
      <c r="C2131" s="10"/>
      <c r="D2131" s="10"/>
    </row>
    <row r="2132" spans="2:4" x14ac:dyDescent="0.25">
      <c r="C2132" s="10"/>
      <c r="D2132" s="10"/>
    </row>
    <row r="2133" spans="2:4" x14ac:dyDescent="0.25">
      <c r="C2133" s="10"/>
      <c r="D2133" s="10"/>
    </row>
    <row r="2134" spans="2:4" x14ac:dyDescent="0.25">
      <c r="C2134" s="10"/>
      <c r="D2134" s="10"/>
    </row>
    <row r="2135" spans="2:4" x14ac:dyDescent="0.25">
      <c r="C2135" s="10"/>
      <c r="D2135" s="10"/>
    </row>
    <row r="2136" spans="2:4" x14ac:dyDescent="0.25">
      <c r="B2136" t="s">
        <v>1971</v>
      </c>
      <c r="C2136" s="10"/>
      <c r="D2136" s="10"/>
    </row>
    <row r="2137" spans="2:4" x14ac:dyDescent="0.25">
      <c r="C2137" s="10"/>
      <c r="D2137" s="10"/>
    </row>
    <row r="2138" spans="2:4" x14ac:dyDescent="0.25">
      <c r="C2138" s="10"/>
      <c r="D2138" s="10"/>
    </row>
    <row r="2139" spans="2:4" x14ac:dyDescent="0.25">
      <c r="B2139" t="s">
        <v>1977</v>
      </c>
      <c r="C2139" s="10"/>
      <c r="D2139" s="10"/>
    </row>
    <row r="2140" spans="2:4" x14ac:dyDescent="0.25">
      <c r="C2140" s="10"/>
      <c r="D2140" s="10"/>
    </row>
    <row r="2141" spans="2:4" x14ac:dyDescent="0.25">
      <c r="C2141" s="10"/>
      <c r="D2141" s="10"/>
    </row>
    <row r="2142" spans="2:4" x14ac:dyDescent="0.25">
      <c r="C2142" s="10"/>
      <c r="D2142" s="10"/>
    </row>
    <row r="2143" spans="2:4" x14ac:dyDescent="0.25">
      <c r="C2143" s="10"/>
      <c r="D2143" s="10"/>
    </row>
    <row r="2144" spans="2:4" x14ac:dyDescent="0.25">
      <c r="C2144" s="10"/>
      <c r="D2144" s="10"/>
    </row>
    <row r="2145" spans="2:4" x14ac:dyDescent="0.25">
      <c r="C2145" s="10"/>
      <c r="D2145" s="10"/>
    </row>
    <row r="2146" spans="2:4" x14ac:dyDescent="0.25">
      <c r="C2146" s="10"/>
      <c r="D2146" s="10"/>
    </row>
    <row r="2147" spans="2:4" x14ac:dyDescent="0.25">
      <c r="C2147" s="10"/>
      <c r="D2147" s="10"/>
    </row>
    <row r="2148" spans="2:4" x14ac:dyDescent="0.25">
      <c r="C2148" s="10"/>
      <c r="D2148" s="10"/>
    </row>
    <row r="2149" spans="2:4" x14ac:dyDescent="0.25">
      <c r="B2149" t="s">
        <v>2018</v>
      </c>
      <c r="C2149" s="10"/>
      <c r="D2149" s="10"/>
    </row>
    <row r="2150" spans="2:4" x14ac:dyDescent="0.25">
      <c r="C2150" s="10"/>
      <c r="D2150" s="10"/>
    </row>
    <row r="2151" spans="2:4" x14ac:dyDescent="0.25">
      <c r="C2151" s="10"/>
      <c r="D2151" s="10"/>
    </row>
    <row r="2152" spans="2:4" x14ac:dyDescent="0.25">
      <c r="C2152" s="10"/>
      <c r="D2152" s="10"/>
    </row>
    <row r="2153" spans="2:4" x14ac:dyDescent="0.25">
      <c r="C2153" s="10"/>
      <c r="D2153" s="10"/>
    </row>
    <row r="2154" spans="2:4" x14ac:dyDescent="0.25">
      <c r="C2154" s="10"/>
      <c r="D2154" s="10"/>
    </row>
    <row r="2155" spans="2:4" x14ac:dyDescent="0.25">
      <c r="C2155" s="10"/>
      <c r="D2155" s="10"/>
    </row>
    <row r="2156" spans="2:4" x14ac:dyDescent="0.25">
      <c r="C2156" s="10"/>
      <c r="D2156" s="10"/>
    </row>
    <row r="2157" spans="2:4" x14ac:dyDescent="0.25">
      <c r="C2157" s="10"/>
      <c r="D2157" s="10"/>
    </row>
    <row r="2158" spans="2:4" x14ac:dyDescent="0.25">
      <c r="C2158" s="10"/>
      <c r="D2158" s="10"/>
    </row>
    <row r="2159" spans="2:4" x14ac:dyDescent="0.25">
      <c r="C2159" s="10"/>
      <c r="D2159" s="10"/>
    </row>
    <row r="2160" spans="2:4" x14ac:dyDescent="0.25">
      <c r="C2160" s="10"/>
      <c r="D2160" s="10"/>
    </row>
    <row r="2161" spans="2:4" x14ac:dyDescent="0.25">
      <c r="B2161" t="s">
        <v>1982</v>
      </c>
      <c r="C2161" s="10"/>
      <c r="D2161" s="10"/>
    </row>
    <row r="2162" spans="2:4" x14ac:dyDescent="0.25">
      <c r="C2162" s="10"/>
      <c r="D2162" s="10"/>
    </row>
    <row r="2163" spans="2:4" x14ac:dyDescent="0.25">
      <c r="C2163" s="10"/>
      <c r="D2163" s="10"/>
    </row>
    <row r="2164" spans="2:4" x14ac:dyDescent="0.25">
      <c r="C2164" s="10"/>
      <c r="D2164" s="10"/>
    </row>
    <row r="2165" spans="2:4" x14ac:dyDescent="0.25">
      <c r="C2165" s="10"/>
      <c r="D2165" s="10"/>
    </row>
    <row r="2166" spans="2:4" x14ac:dyDescent="0.25">
      <c r="C2166" s="10"/>
      <c r="D2166" s="10"/>
    </row>
    <row r="2167" spans="2:4" x14ac:dyDescent="0.25">
      <c r="C2167" s="10"/>
      <c r="D2167" s="10"/>
    </row>
    <row r="2168" spans="2:4" x14ac:dyDescent="0.25">
      <c r="C2168" s="10"/>
      <c r="D2168" s="10"/>
    </row>
    <row r="2169" spans="2:4" x14ac:dyDescent="0.25">
      <c r="C2169" s="10"/>
      <c r="D2169" s="10"/>
    </row>
    <row r="2170" spans="2:4" x14ac:dyDescent="0.25">
      <c r="C2170" s="10"/>
      <c r="D2170" s="10"/>
    </row>
    <row r="2171" spans="2:4" x14ac:dyDescent="0.25">
      <c r="C2171" s="10"/>
      <c r="D2171" s="10"/>
    </row>
    <row r="2172" spans="2:4" x14ac:dyDescent="0.25">
      <c r="C2172" s="10"/>
      <c r="D2172" s="10"/>
    </row>
    <row r="2173" spans="2:4" x14ac:dyDescent="0.25">
      <c r="C2173" s="10"/>
      <c r="D2173" s="10"/>
    </row>
    <row r="2174" spans="2:4" x14ac:dyDescent="0.25">
      <c r="C2174" s="10"/>
      <c r="D2174" s="10"/>
    </row>
    <row r="2175" spans="2:4" x14ac:dyDescent="0.25">
      <c r="C2175" s="10"/>
      <c r="D2175" s="10"/>
    </row>
    <row r="2176" spans="2:4" x14ac:dyDescent="0.25">
      <c r="B2176" t="s">
        <v>2618</v>
      </c>
      <c r="C2176" s="10"/>
      <c r="D2176" s="10"/>
    </row>
    <row r="2177" spans="2:4" x14ac:dyDescent="0.25">
      <c r="C2177" s="10"/>
      <c r="D2177" s="10"/>
    </row>
    <row r="2178" spans="2:4" x14ac:dyDescent="0.25">
      <c r="C2178" s="10"/>
      <c r="D2178" s="10"/>
    </row>
    <row r="2179" spans="2:4" x14ac:dyDescent="0.25">
      <c r="C2179" s="10"/>
      <c r="D2179" s="10"/>
    </row>
    <row r="2180" spans="2:4" x14ac:dyDescent="0.25">
      <c r="C2180" s="10"/>
      <c r="D2180" s="10"/>
    </row>
    <row r="2181" spans="2:4" x14ac:dyDescent="0.25">
      <c r="C2181" s="10"/>
      <c r="D2181" s="10"/>
    </row>
    <row r="2182" spans="2:4" x14ac:dyDescent="0.25">
      <c r="C2182" s="10"/>
      <c r="D2182" s="10"/>
    </row>
    <row r="2183" spans="2:4" x14ac:dyDescent="0.25">
      <c r="C2183" s="10"/>
      <c r="D2183" s="10"/>
    </row>
    <row r="2184" spans="2:4" x14ac:dyDescent="0.25">
      <c r="B2184" t="s">
        <v>1967</v>
      </c>
      <c r="C2184" s="10"/>
      <c r="D2184" s="10"/>
    </row>
    <row r="2185" spans="2:4" x14ac:dyDescent="0.25">
      <c r="B2185" t="s">
        <v>2613</v>
      </c>
      <c r="C2185" s="10"/>
      <c r="D2185" s="10"/>
    </row>
    <row r="2186" spans="2:4" x14ac:dyDescent="0.25">
      <c r="C2186" s="10"/>
      <c r="D2186" s="10"/>
    </row>
    <row r="2187" spans="2:4" x14ac:dyDescent="0.25">
      <c r="B2187" t="s">
        <v>2614</v>
      </c>
      <c r="C2187" s="10"/>
      <c r="D2187" s="10"/>
    </row>
    <row r="2188" spans="2:4" x14ac:dyDescent="0.25">
      <c r="B2188" t="s">
        <v>2615</v>
      </c>
      <c r="C2188" s="10"/>
      <c r="D2188" s="10"/>
    </row>
    <row r="2189" spans="2:4" x14ac:dyDescent="0.25">
      <c r="C2189" s="10"/>
      <c r="D2189" s="10"/>
    </row>
    <row r="2190" spans="2:4" x14ac:dyDescent="0.25">
      <c r="B2190" t="s">
        <v>2617</v>
      </c>
      <c r="C2190" s="10"/>
      <c r="D2190" s="10"/>
    </row>
    <row r="2191" spans="2:4" x14ac:dyDescent="0.25">
      <c r="C2191" s="10"/>
      <c r="D2191" s="10"/>
    </row>
    <row r="2192" spans="2:4" x14ac:dyDescent="0.25">
      <c r="B2192" t="s">
        <v>2619</v>
      </c>
      <c r="C2192" s="10"/>
      <c r="D2192" s="10"/>
    </row>
    <row r="2193" spans="2:4" x14ac:dyDescent="0.25">
      <c r="C2193" s="10"/>
      <c r="D2193" s="10"/>
    </row>
    <row r="2194" spans="2:4" x14ac:dyDescent="0.25">
      <c r="C2194" s="10"/>
      <c r="D2194" s="10"/>
    </row>
    <row r="2195" spans="2:4" x14ac:dyDescent="0.25">
      <c r="B2195" t="s">
        <v>2017</v>
      </c>
      <c r="C2195" s="10"/>
      <c r="D2195" s="10"/>
    </row>
    <row r="2196" spans="2:4" x14ac:dyDescent="0.25">
      <c r="C2196" s="10"/>
      <c r="D2196" s="10"/>
    </row>
    <row r="2197" spans="2:4" x14ac:dyDescent="0.25">
      <c r="C2197" s="10"/>
      <c r="D2197" s="10"/>
    </row>
    <row r="2198" spans="2:4" x14ac:dyDescent="0.25">
      <c r="C2198" s="10"/>
      <c r="D2198" s="10"/>
    </row>
    <row r="2199" spans="2:4" x14ac:dyDescent="0.25">
      <c r="C2199" s="10"/>
      <c r="D2199" s="10"/>
    </row>
    <row r="2200" spans="2:4" x14ac:dyDescent="0.25">
      <c r="C2200" s="10"/>
      <c r="D2200" s="10"/>
    </row>
    <row r="2201" spans="2:4" x14ac:dyDescent="0.25">
      <c r="C2201" s="10"/>
      <c r="D2201" s="10"/>
    </row>
    <row r="2202" spans="2:4" x14ac:dyDescent="0.25">
      <c r="C2202" s="10"/>
      <c r="D2202" s="10"/>
    </row>
    <row r="2203" spans="2:4" x14ac:dyDescent="0.25">
      <c r="C2203" s="10"/>
      <c r="D2203" s="10"/>
    </row>
    <row r="2204" spans="2:4" x14ac:dyDescent="0.25">
      <c r="C2204" s="10"/>
      <c r="D2204" s="10"/>
    </row>
    <row r="2205" spans="2:4" x14ac:dyDescent="0.25">
      <c r="B2205" t="s">
        <v>2616</v>
      </c>
      <c r="C2205" s="10"/>
      <c r="D2205" s="10"/>
    </row>
    <row r="2206" spans="2:4" x14ac:dyDescent="0.25">
      <c r="B2206" t="s">
        <v>2000</v>
      </c>
      <c r="C2206" s="10"/>
      <c r="D2206" s="10"/>
    </row>
    <row r="2207" spans="2:4" x14ac:dyDescent="0.25">
      <c r="C2207" s="10"/>
      <c r="D2207" s="10"/>
    </row>
    <row r="2208" spans="2:4" x14ac:dyDescent="0.25">
      <c r="C2208" s="10"/>
      <c r="D2208" s="10"/>
    </row>
    <row r="2209" spans="2:4" x14ac:dyDescent="0.25">
      <c r="C2209" s="10"/>
      <c r="D2209" s="10"/>
    </row>
    <row r="2210" spans="2:4" x14ac:dyDescent="0.25">
      <c r="C2210" s="10"/>
      <c r="D2210" s="10"/>
    </row>
    <row r="2211" spans="2:4" x14ac:dyDescent="0.25">
      <c r="B2211" t="s">
        <v>1997</v>
      </c>
      <c r="C2211" s="10"/>
      <c r="D2211" s="10"/>
    </row>
    <row r="2212" spans="2:4" x14ac:dyDescent="0.25">
      <c r="C2212" s="10"/>
      <c r="D2212" s="10"/>
    </row>
    <row r="2213" spans="2:4" x14ac:dyDescent="0.25">
      <c r="C2213" s="10"/>
      <c r="D2213" s="10"/>
    </row>
    <row r="2214" spans="2:4" x14ac:dyDescent="0.25">
      <c r="C2214" s="10"/>
      <c r="D2214" s="10"/>
    </row>
    <row r="2215" spans="2:4" x14ac:dyDescent="0.25">
      <c r="C2215" s="10"/>
      <c r="D2215" s="10"/>
    </row>
    <row r="2216" spans="2:4" x14ac:dyDescent="0.25">
      <c r="B2216" t="s">
        <v>1998</v>
      </c>
      <c r="C2216" s="10"/>
      <c r="D2216" s="10"/>
    </row>
    <row r="2217" spans="2:4" x14ac:dyDescent="0.25">
      <c r="C2217" s="10"/>
      <c r="D2217" s="10"/>
    </row>
    <row r="2218" spans="2:4" x14ac:dyDescent="0.25">
      <c r="C2218" s="10"/>
      <c r="D2218" s="10"/>
    </row>
    <row r="2219" spans="2:4" x14ac:dyDescent="0.25">
      <c r="C2219" s="10"/>
      <c r="D2219" s="10"/>
    </row>
    <row r="2220" spans="2:4" x14ac:dyDescent="0.25">
      <c r="B2220" t="s">
        <v>1999</v>
      </c>
      <c r="C2220" s="10"/>
      <c r="D2220" s="10"/>
    </row>
    <row r="2221" spans="2:4" x14ac:dyDescent="0.25">
      <c r="C2221" s="10"/>
      <c r="D2221" s="10"/>
    </row>
    <row r="2222" spans="2:4" x14ac:dyDescent="0.25">
      <c r="B2222" t="s">
        <v>2003</v>
      </c>
      <c r="C2222" s="10"/>
      <c r="D2222" s="10"/>
    </row>
    <row r="2223" spans="2:4" x14ac:dyDescent="0.25">
      <c r="B2223" t="s">
        <v>2005</v>
      </c>
      <c r="C2223" s="10"/>
      <c r="D2223" s="10"/>
    </row>
    <row r="2224" spans="2:4" x14ac:dyDescent="0.25">
      <c r="B2224" t="s">
        <v>1996</v>
      </c>
      <c r="C2224" s="10"/>
      <c r="D2224" s="10"/>
    </row>
    <row r="2225" spans="2:4" x14ac:dyDescent="0.25">
      <c r="B2225" t="s">
        <v>2006</v>
      </c>
      <c r="C2225" s="10"/>
      <c r="D2225" s="10"/>
    </row>
    <row r="2226" spans="2:4" x14ac:dyDescent="0.25">
      <c r="C2226" s="10"/>
      <c r="D2226" s="10"/>
    </row>
    <row r="2227" spans="2:4" x14ac:dyDescent="0.25">
      <c r="C2227" s="10"/>
      <c r="D2227" s="10"/>
    </row>
    <row r="2228" spans="2:4" x14ac:dyDescent="0.25">
      <c r="C2228" s="10"/>
      <c r="D2228" s="10"/>
    </row>
    <row r="2229" spans="2:4" x14ac:dyDescent="0.25">
      <c r="C2229" s="10"/>
      <c r="D2229" s="10"/>
    </row>
    <row r="2230" spans="2:4" x14ac:dyDescent="0.25">
      <c r="B2230" t="s">
        <v>2001</v>
      </c>
      <c r="C2230" s="10"/>
      <c r="D2230" s="10"/>
    </row>
    <row r="2231" spans="2:4" x14ac:dyDescent="0.25">
      <c r="B2231" t="s">
        <v>2004</v>
      </c>
      <c r="C2231" s="10"/>
      <c r="D2231" s="10"/>
    </row>
    <row r="2232" spans="2:4" x14ac:dyDescent="0.25">
      <c r="B2232" t="s">
        <v>2007</v>
      </c>
      <c r="C2232" s="10"/>
      <c r="D2232" s="10"/>
    </row>
    <row r="2233" spans="2:4" x14ac:dyDescent="0.25">
      <c r="B2233" t="s">
        <v>2002</v>
      </c>
      <c r="C2233" s="10"/>
      <c r="D2233" s="10"/>
    </row>
    <row r="2234" spans="2:4" x14ac:dyDescent="0.25">
      <c r="C2234" s="10"/>
      <c r="D2234" s="10"/>
    </row>
    <row r="2235" spans="2:4" x14ac:dyDescent="0.25">
      <c r="C2235" s="10"/>
      <c r="D2235" s="10"/>
    </row>
    <row r="2236" spans="2:4" x14ac:dyDescent="0.25">
      <c r="C2236" s="10"/>
      <c r="D2236" s="10"/>
    </row>
    <row r="2237" spans="2:4" x14ac:dyDescent="0.25">
      <c r="C2237" s="10"/>
      <c r="D2237" s="10"/>
    </row>
    <row r="2238" spans="2:4" x14ac:dyDescent="0.25">
      <c r="C2238" s="10"/>
      <c r="D2238" s="10"/>
    </row>
    <row r="2239" spans="2:4" x14ac:dyDescent="0.25">
      <c r="C2239" s="10"/>
      <c r="D2239" s="10"/>
    </row>
    <row r="2240" spans="2:4" x14ac:dyDescent="0.25">
      <c r="C2240" s="10"/>
      <c r="D2240" s="10"/>
    </row>
    <row r="2241" spans="2:4" x14ac:dyDescent="0.25">
      <c r="C2241" s="10"/>
      <c r="D2241" s="10"/>
    </row>
    <row r="2242" spans="2:4" x14ac:dyDescent="0.25">
      <c r="C2242" s="10"/>
      <c r="D2242" s="10"/>
    </row>
    <row r="2243" spans="2:4" x14ac:dyDescent="0.25">
      <c r="C2243" s="10"/>
      <c r="D2243" s="10"/>
    </row>
    <row r="2244" spans="2:4" x14ac:dyDescent="0.25">
      <c r="C2244" s="10"/>
      <c r="D2244" s="10"/>
    </row>
    <row r="2245" spans="2:4" x14ac:dyDescent="0.25">
      <c r="C2245" s="10"/>
      <c r="D2245" s="10"/>
    </row>
    <row r="2246" spans="2:4" x14ac:dyDescent="0.25">
      <c r="C2246" s="10"/>
      <c r="D2246" s="10"/>
    </row>
    <row r="2247" spans="2:4" x14ac:dyDescent="0.25">
      <c r="C2247" s="10"/>
      <c r="D2247" s="10"/>
    </row>
    <row r="2248" spans="2:4" x14ac:dyDescent="0.25">
      <c r="C2248" s="10"/>
      <c r="D2248" s="10"/>
    </row>
    <row r="2249" spans="2:4" x14ac:dyDescent="0.25">
      <c r="C2249" s="10"/>
      <c r="D2249" s="10"/>
    </row>
    <row r="2250" spans="2:4" x14ac:dyDescent="0.25">
      <c r="C2250" s="10"/>
      <c r="D2250" s="10"/>
    </row>
    <row r="2251" spans="2:4" x14ac:dyDescent="0.25">
      <c r="C2251" s="10"/>
      <c r="D2251" s="10"/>
    </row>
    <row r="2252" spans="2:4" x14ac:dyDescent="0.25">
      <c r="C2252" s="10"/>
      <c r="D2252" s="10"/>
    </row>
    <row r="2253" spans="2:4" x14ac:dyDescent="0.25">
      <c r="C2253" s="10"/>
      <c r="D2253" s="10"/>
    </row>
    <row r="2254" spans="2:4" x14ac:dyDescent="0.25">
      <c r="B2254" t="s">
        <v>1980</v>
      </c>
      <c r="C2254" s="10"/>
      <c r="D2254" s="10"/>
    </row>
    <row r="2255" spans="2:4" x14ac:dyDescent="0.25">
      <c r="B2255" t="s">
        <v>1981</v>
      </c>
      <c r="C2255" s="10"/>
      <c r="D2255" s="10"/>
    </row>
    <row r="2256" spans="2:4" x14ac:dyDescent="0.25">
      <c r="C2256" s="10"/>
      <c r="D2256" s="10"/>
    </row>
    <row r="2257" spans="2:4" x14ac:dyDescent="0.25">
      <c r="C2257" s="10"/>
      <c r="D2257" s="10"/>
    </row>
    <row r="2258" spans="2:4" x14ac:dyDescent="0.25">
      <c r="C2258" s="10"/>
      <c r="D2258" s="10"/>
    </row>
    <row r="2259" spans="2:4" x14ac:dyDescent="0.25">
      <c r="C2259" s="10"/>
      <c r="D2259" s="10"/>
    </row>
    <row r="2260" spans="2:4" x14ac:dyDescent="0.25">
      <c r="C2260" s="10"/>
      <c r="D2260" s="10"/>
    </row>
    <row r="2261" spans="2:4" x14ac:dyDescent="0.25">
      <c r="C2261" s="10"/>
      <c r="D2261" s="10"/>
    </row>
    <row r="2262" spans="2:4" x14ac:dyDescent="0.25">
      <c r="C2262" s="10"/>
      <c r="D2262" s="10"/>
    </row>
    <row r="2263" spans="2:4" x14ac:dyDescent="0.25">
      <c r="C2263" s="10"/>
      <c r="D2263" s="10"/>
    </row>
    <row r="2264" spans="2:4" x14ac:dyDescent="0.25">
      <c r="C2264" s="10"/>
      <c r="D2264" s="10"/>
    </row>
    <row r="2265" spans="2:4" x14ac:dyDescent="0.25">
      <c r="B2265" t="s">
        <v>1979</v>
      </c>
      <c r="C2265" s="10"/>
      <c r="D2265" s="10"/>
    </row>
    <row r="2266" spans="2:4" x14ac:dyDescent="0.25">
      <c r="B2266" t="s">
        <v>2016</v>
      </c>
      <c r="C2266" s="10"/>
      <c r="D2266" s="10"/>
    </row>
    <row r="2267" spans="2:4" x14ac:dyDescent="0.25">
      <c r="C2267" s="10"/>
      <c r="D2267" s="10"/>
    </row>
    <row r="2268" spans="2:4" x14ac:dyDescent="0.25">
      <c r="C2268" s="10"/>
      <c r="D2268" s="10"/>
    </row>
    <row r="2269" spans="2:4" x14ac:dyDescent="0.25">
      <c r="C2269" s="10"/>
      <c r="D2269" s="10"/>
    </row>
    <row r="2270" spans="2:4" x14ac:dyDescent="0.25">
      <c r="C2270" s="10"/>
      <c r="D2270" s="10"/>
    </row>
    <row r="2271" spans="2:4" x14ac:dyDescent="0.25">
      <c r="C2271" s="10"/>
      <c r="D2271" s="10"/>
    </row>
    <row r="2272" spans="2:4" x14ac:dyDescent="0.25">
      <c r="C2272" s="10"/>
      <c r="D2272" s="10"/>
    </row>
    <row r="2273" spans="2:4" x14ac:dyDescent="0.25">
      <c r="C2273" s="10"/>
      <c r="D2273" s="10"/>
    </row>
    <row r="2274" spans="2:4" x14ac:dyDescent="0.25">
      <c r="C2274" s="10"/>
      <c r="D2274" s="10"/>
    </row>
    <row r="2275" spans="2:4" x14ac:dyDescent="0.25">
      <c r="C2275" s="10"/>
      <c r="D2275" s="10"/>
    </row>
    <row r="2276" spans="2:4" x14ac:dyDescent="0.25">
      <c r="C2276" s="10"/>
      <c r="D2276" s="10"/>
    </row>
    <row r="2277" spans="2:4" x14ac:dyDescent="0.25">
      <c r="C2277" s="10"/>
      <c r="D2277" s="10"/>
    </row>
    <row r="2278" spans="2:4" x14ac:dyDescent="0.25">
      <c r="C2278" s="10"/>
      <c r="D2278" s="10"/>
    </row>
    <row r="2279" spans="2:4" x14ac:dyDescent="0.25">
      <c r="C2279" s="10"/>
      <c r="D2279" s="10"/>
    </row>
    <row r="2280" spans="2:4" x14ac:dyDescent="0.25">
      <c r="C2280" s="10"/>
      <c r="D2280" s="10"/>
    </row>
    <row r="2281" spans="2:4" x14ac:dyDescent="0.25">
      <c r="C2281" s="10"/>
      <c r="D2281" s="10"/>
    </row>
    <row r="2282" spans="2:4" x14ac:dyDescent="0.25">
      <c r="C2282" s="10"/>
      <c r="D2282" s="10"/>
    </row>
    <row r="2283" spans="2:4" x14ac:dyDescent="0.25">
      <c r="C2283" s="10"/>
      <c r="D2283" s="10"/>
    </row>
    <row r="2284" spans="2:4" x14ac:dyDescent="0.25">
      <c r="B2284" t="s">
        <v>2009</v>
      </c>
      <c r="C2284" s="10"/>
      <c r="D2284" s="10"/>
    </row>
    <row r="2285" spans="2:4" x14ac:dyDescent="0.25">
      <c r="B2285" t="s">
        <v>2015</v>
      </c>
      <c r="C2285" s="10"/>
      <c r="D2285" s="10"/>
    </row>
    <row r="2286" spans="2:4" x14ac:dyDescent="0.25">
      <c r="B2286" t="s">
        <v>2008</v>
      </c>
      <c r="C2286" s="10"/>
      <c r="D2286" s="10"/>
    </row>
    <row r="2287" spans="2:4" x14ac:dyDescent="0.25">
      <c r="C2287" s="10"/>
      <c r="D2287" s="10"/>
    </row>
    <row r="2288" spans="2:4" x14ac:dyDescent="0.25">
      <c r="C2288" s="10"/>
      <c r="D2288" s="10"/>
    </row>
    <row r="2289" spans="3:4" x14ac:dyDescent="0.25">
      <c r="C2289" s="10"/>
      <c r="D2289" s="10"/>
    </row>
    <row r="2290" spans="3:4" x14ac:dyDescent="0.25">
      <c r="C2290" s="10"/>
      <c r="D2290" s="10"/>
    </row>
    <row r="2291" spans="3:4" x14ac:dyDescent="0.25">
      <c r="C2291" s="10"/>
      <c r="D2291" s="10"/>
    </row>
    <row r="2292" spans="3:4" x14ac:dyDescent="0.25">
      <c r="C2292" s="10"/>
      <c r="D2292" s="10"/>
    </row>
    <row r="2293" spans="3:4" x14ac:dyDescent="0.25">
      <c r="C2293" s="10"/>
      <c r="D2293" s="10"/>
    </row>
    <row r="2294" spans="3:4" x14ac:dyDescent="0.25">
      <c r="C2294" s="10"/>
      <c r="D2294" s="10"/>
    </row>
    <row r="2295" spans="3:4" x14ac:dyDescent="0.25">
      <c r="C2295" s="10"/>
      <c r="D2295" s="10"/>
    </row>
    <row r="2296" spans="3:4" x14ac:dyDescent="0.25">
      <c r="C2296" s="10"/>
      <c r="D2296" s="10"/>
    </row>
    <row r="2297" spans="3:4" x14ac:dyDescent="0.25">
      <c r="C2297" s="10"/>
      <c r="D2297" s="10"/>
    </row>
    <row r="2298" spans="3:4" x14ac:dyDescent="0.25">
      <c r="C2298" s="10"/>
      <c r="D2298" s="10"/>
    </row>
    <row r="2299" spans="3:4" x14ac:dyDescent="0.25">
      <c r="C2299" s="10"/>
      <c r="D2299" s="10"/>
    </row>
    <row r="2300" spans="3:4" x14ac:dyDescent="0.25">
      <c r="C2300" s="10"/>
      <c r="D2300" s="10"/>
    </row>
    <row r="2301" spans="3:4" x14ac:dyDescent="0.25">
      <c r="C2301" s="10"/>
      <c r="D2301" s="10"/>
    </row>
    <row r="2302" spans="3:4" x14ac:dyDescent="0.25">
      <c r="C2302" s="10"/>
      <c r="D2302" s="10"/>
    </row>
    <row r="2303" spans="3:4" x14ac:dyDescent="0.25">
      <c r="C2303" s="10"/>
      <c r="D2303" s="10"/>
    </row>
    <row r="2304" spans="3:4" x14ac:dyDescent="0.25">
      <c r="C2304" s="10"/>
      <c r="D2304" s="10"/>
    </row>
    <row r="2305" spans="2:4" x14ac:dyDescent="0.25">
      <c r="C2305" s="10"/>
      <c r="D2305" s="10"/>
    </row>
    <row r="2306" spans="2:4" x14ac:dyDescent="0.25">
      <c r="C2306" s="10"/>
      <c r="D2306" s="10"/>
    </row>
    <row r="2307" spans="2:4" x14ac:dyDescent="0.25">
      <c r="C2307" s="10"/>
      <c r="D2307" s="10"/>
    </row>
    <row r="2308" spans="2:4" x14ac:dyDescent="0.25">
      <c r="B2308" t="s">
        <v>2014</v>
      </c>
      <c r="C2308" s="10"/>
      <c r="D2308" s="10"/>
    </row>
    <row r="2309" spans="2:4" x14ac:dyDescent="0.25">
      <c r="C2309" s="10"/>
      <c r="D2309" s="10"/>
    </row>
    <row r="2310" spans="2:4" x14ac:dyDescent="0.25">
      <c r="B2310" t="s">
        <v>2013</v>
      </c>
      <c r="C2310" s="10"/>
      <c r="D2310" s="10"/>
    </row>
    <row r="2311" spans="2:4" x14ac:dyDescent="0.25">
      <c r="C2311" s="10"/>
      <c r="D2311" s="10"/>
    </row>
    <row r="2312" spans="2:4" x14ac:dyDescent="0.25">
      <c r="C2312" s="10"/>
      <c r="D2312" s="10"/>
    </row>
    <row r="2313" spans="2:4" x14ac:dyDescent="0.25">
      <c r="C2313" s="10"/>
      <c r="D2313" s="10"/>
    </row>
    <row r="2314" spans="2:4" x14ac:dyDescent="0.25">
      <c r="C2314" s="10"/>
      <c r="D2314" s="10"/>
    </row>
    <row r="2315" spans="2:4" x14ac:dyDescent="0.25">
      <c r="C2315" s="10"/>
      <c r="D2315" s="10"/>
    </row>
    <row r="2316" spans="2:4" x14ac:dyDescent="0.25">
      <c r="C2316" s="10"/>
      <c r="D2316" s="10"/>
    </row>
    <row r="2317" spans="2:4" x14ac:dyDescent="0.25">
      <c r="B2317" t="s">
        <v>2011</v>
      </c>
      <c r="C2317" s="10"/>
      <c r="D2317" s="10"/>
    </row>
    <row r="2318" spans="2:4" x14ac:dyDescent="0.25">
      <c r="C2318" s="10"/>
      <c r="D2318" s="10"/>
    </row>
    <row r="2319" spans="2:4" x14ac:dyDescent="0.25">
      <c r="C2319" s="10"/>
      <c r="D2319" s="10"/>
    </row>
    <row r="2320" spans="2:4" x14ac:dyDescent="0.25">
      <c r="C2320" s="10"/>
      <c r="D2320" s="10"/>
    </row>
    <row r="2321" spans="2:4" x14ac:dyDescent="0.25">
      <c r="B2321" t="s">
        <v>2012</v>
      </c>
      <c r="C2321" s="10"/>
      <c r="D2321" s="10"/>
    </row>
    <row r="2322" spans="2:4" x14ac:dyDescent="0.25">
      <c r="C2322" s="10"/>
      <c r="D2322" s="10"/>
    </row>
    <row r="2323" spans="2:4" x14ac:dyDescent="0.25">
      <c r="C2323" s="10"/>
      <c r="D2323" s="10"/>
    </row>
    <row r="2324" spans="2:4" x14ac:dyDescent="0.25">
      <c r="C2324" s="10"/>
      <c r="D2324" s="10"/>
    </row>
    <row r="2325" spans="2:4" x14ac:dyDescent="0.25">
      <c r="C2325" s="10"/>
      <c r="D2325" s="10"/>
    </row>
    <row r="2326" spans="2:4" x14ac:dyDescent="0.25">
      <c r="C2326" s="10"/>
      <c r="D2326" s="10"/>
    </row>
    <row r="2327" spans="2:4" x14ac:dyDescent="0.25">
      <c r="C2327" s="10"/>
      <c r="D2327" s="10"/>
    </row>
    <row r="2328" spans="2:4" x14ac:dyDescent="0.25">
      <c r="C2328" s="10"/>
      <c r="D2328" s="10"/>
    </row>
    <row r="2329" spans="2:4" x14ac:dyDescent="0.25">
      <c r="C2329" s="10"/>
      <c r="D2329" s="10"/>
    </row>
    <row r="2330" spans="2:4" x14ac:dyDescent="0.25">
      <c r="C2330" s="10"/>
      <c r="D2330" s="10"/>
    </row>
    <row r="2331" spans="2:4" x14ac:dyDescent="0.25">
      <c r="C2331" s="10"/>
      <c r="D2331" s="10"/>
    </row>
    <row r="2332" spans="2:4" x14ac:dyDescent="0.25">
      <c r="C2332" s="10"/>
      <c r="D2332" s="10"/>
    </row>
    <row r="2333" spans="2:4" x14ac:dyDescent="0.25">
      <c r="C2333" s="10"/>
      <c r="D2333" s="10"/>
    </row>
    <row r="2334" spans="2:4" x14ac:dyDescent="0.25">
      <c r="C2334" s="10"/>
      <c r="D2334" s="10"/>
    </row>
    <row r="2335" spans="2:4" x14ac:dyDescent="0.25">
      <c r="C2335" s="10"/>
      <c r="D2335" s="10"/>
    </row>
    <row r="2336" spans="2:4" x14ac:dyDescent="0.25">
      <c r="C2336" s="10"/>
      <c r="D2336" s="10"/>
    </row>
    <row r="2337" spans="3:4" x14ac:dyDescent="0.25">
      <c r="C2337" s="10"/>
      <c r="D2337" s="10"/>
    </row>
    <row r="2338" spans="3:4" x14ac:dyDescent="0.25">
      <c r="C2338" s="10"/>
      <c r="D2338" s="10"/>
    </row>
    <row r="2339" spans="3:4" x14ac:dyDescent="0.25">
      <c r="C2339" s="10"/>
      <c r="D2339" s="10"/>
    </row>
    <row r="2340" spans="3:4" x14ac:dyDescent="0.25">
      <c r="C2340" s="10"/>
      <c r="D2340" s="10"/>
    </row>
    <row r="2341" spans="3:4" x14ac:dyDescent="0.25">
      <c r="C2341" s="10"/>
      <c r="D2341" s="10"/>
    </row>
    <row r="2342" spans="3:4" x14ac:dyDescent="0.25">
      <c r="C2342" s="10"/>
      <c r="D2342" s="10"/>
    </row>
    <row r="2343" spans="3:4" x14ac:dyDescent="0.25">
      <c r="C2343" s="10"/>
      <c r="D2343" s="10"/>
    </row>
    <row r="2344" spans="3:4" x14ac:dyDescent="0.25">
      <c r="C2344" s="10"/>
      <c r="D2344" s="10"/>
    </row>
    <row r="2345" spans="3:4" x14ac:dyDescent="0.25">
      <c r="C2345" s="10"/>
      <c r="D2345" s="10"/>
    </row>
    <row r="2346" spans="3:4" x14ac:dyDescent="0.25">
      <c r="C2346" s="10"/>
      <c r="D2346" s="10"/>
    </row>
    <row r="2347" spans="3:4" x14ac:dyDescent="0.25">
      <c r="C2347" s="10"/>
      <c r="D2347" s="10"/>
    </row>
    <row r="2348" spans="3:4" x14ac:dyDescent="0.25">
      <c r="C2348" s="10"/>
      <c r="D2348" s="10"/>
    </row>
    <row r="2349" spans="3:4" x14ac:dyDescent="0.25">
      <c r="C2349" s="10"/>
      <c r="D2349" s="10"/>
    </row>
    <row r="2350" spans="3:4" x14ac:dyDescent="0.25">
      <c r="C2350" s="10"/>
      <c r="D2350" s="10"/>
    </row>
    <row r="2351" spans="3:4" x14ac:dyDescent="0.25">
      <c r="C2351" s="10"/>
      <c r="D2351" s="10"/>
    </row>
    <row r="2352" spans="3:4" x14ac:dyDescent="0.25">
      <c r="C2352" s="10"/>
      <c r="D2352" s="10"/>
    </row>
    <row r="2353" spans="2:4" x14ac:dyDescent="0.25">
      <c r="C2353" s="10"/>
      <c r="D2353" s="10"/>
    </row>
    <row r="2354" spans="2:4" x14ac:dyDescent="0.25">
      <c r="C2354" s="10"/>
      <c r="D2354" s="10"/>
    </row>
    <row r="2355" spans="2:4" x14ac:dyDescent="0.25">
      <c r="C2355" s="10"/>
      <c r="D2355" s="10"/>
    </row>
    <row r="2356" spans="2:4" x14ac:dyDescent="0.25">
      <c r="C2356" s="10"/>
      <c r="D2356" s="10"/>
    </row>
    <row r="2357" spans="2:4" x14ac:dyDescent="0.25">
      <c r="C2357" s="10"/>
      <c r="D2357" s="10"/>
    </row>
    <row r="2358" spans="2:4" x14ac:dyDescent="0.25">
      <c r="C2358" s="10"/>
      <c r="D2358" s="10"/>
    </row>
    <row r="2359" spans="2:4" x14ac:dyDescent="0.25">
      <c r="C2359" s="10"/>
      <c r="D2359" s="10"/>
    </row>
    <row r="2360" spans="2:4" x14ac:dyDescent="0.25">
      <c r="C2360" s="10"/>
      <c r="D2360" s="10"/>
    </row>
    <row r="2361" spans="2:4" x14ac:dyDescent="0.25">
      <c r="C2361" s="10"/>
      <c r="D2361" s="10"/>
    </row>
    <row r="2362" spans="2:4" x14ac:dyDescent="0.25">
      <c r="C2362" s="10"/>
      <c r="D2362" s="10"/>
    </row>
    <row r="2363" spans="2:4" x14ac:dyDescent="0.25">
      <c r="C2363" s="10"/>
      <c r="D2363" s="10"/>
    </row>
    <row r="2364" spans="2:4" x14ac:dyDescent="0.25">
      <c r="C2364" s="10"/>
      <c r="D2364" s="10"/>
    </row>
    <row r="2365" spans="2:4" x14ac:dyDescent="0.25">
      <c r="C2365" s="10"/>
      <c r="D2365" s="10"/>
    </row>
    <row r="2366" spans="2:4" x14ac:dyDescent="0.25">
      <c r="B2366" t="s">
        <v>2010</v>
      </c>
      <c r="C2366" s="10"/>
      <c r="D2366" s="10"/>
    </row>
    <row r="2367" spans="2:4" x14ac:dyDescent="0.25">
      <c r="C2367" s="10"/>
      <c r="D2367" s="10"/>
    </row>
    <row r="2368" spans="2:4" x14ac:dyDescent="0.25">
      <c r="C2368" s="10"/>
      <c r="D2368" s="10"/>
    </row>
    <row r="2369" spans="3:4" x14ac:dyDescent="0.25">
      <c r="C2369" s="10"/>
      <c r="D2369" s="10"/>
    </row>
    <row r="2370" spans="3:4" x14ac:dyDescent="0.25">
      <c r="C2370" s="10"/>
      <c r="D2370" s="10"/>
    </row>
    <row r="2371" spans="3:4" x14ac:dyDescent="0.25">
      <c r="C2371" s="10"/>
      <c r="D2371" s="10"/>
    </row>
    <row r="2372" spans="3:4" x14ac:dyDescent="0.25">
      <c r="C2372" s="10"/>
      <c r="D2372" s="10"/>
    </row>
    <row r="2373" spans="3:4" x14ac:dyDescent="0.25">
      <c r="C2373" s="10"/>
      <c r="D2373" s="10"/>
    </row>
    <row r="2374" spans="3:4" x14ac:dyDescent="0.25">
      <c r="C2374" s="10"/>
      <c r="D2374" s="10"/>
    </row>
    <row r="2375" spans="3:4" x14ac:dyDescent="0.25">
      <c r="C2375" s="10"/>
      <c r="D2375" s="10"/>
    </row>
    <row r="2376" spans="3:4" x14ac:dyDescent="0.25">
      <c r="C2376" s="10"/>
      <c r="D2376" s="10"/>
    </row>
    <row r="2377" spans="3:4" x14ac:dyDescent="0.25">
      <c r="C2377" s="10"/>
      <c r="D2377" s="10"/>
    </row>
    <row r="2378" spans="3:4" x14ac:dyDescent="0.25">
      <c r="C2378" s="10"/>
      <c r="D2378" s="10"/>
    </row>
    <row r="2379" spans="3:4" x14ac:dyDescent="0.25">
      <c r="C2379" s="10"/>
      <c r="D2379" s="10"/>
    </row>
    <row r="2380" spans="3:4" x14ac:dyDescent="0.25">
      <c r="C2380" s="10"/>
      <c r="D2380" s="10"/>
    </row>
    <row r="2381" spans="3:4" x14ac:dyDescent="0.25">
      <c r="C2381" s="10"/>
      <c r="D2381" s="10"/>
    </row>
    <row r="2382" spans="3:4" x14ac:dyDescent="0.25">
      <c r="C2382" s="10"/>
      <c r="D2382" s="10"/>
    </row>
    <row r="2383" spans="3:4" x14ac:dyDescent="0.25">
      <c r="C2383" s="10"/>
      <c r="D2383" s="10"/>
    </row>
    <row r="2384" spans="3:4" x14ac:dyDescent="0.25">
      <c r="C2384" s="10"/>
      <c r="D2384" s="10"/>
    </row>
    <row r="2385" spans="2:4" x14ac:dyDescent="0.25">
      <c r="C2385" s="10"/>
      <c r="D2385" s="10"/>
    </row>
    <row r="2386" spans="2:4" x14ac:dyDescent="0.25">
      <c r="C2386" s="10"/>
      <c r="D2386" s="10"/>
    </row>
    <row r="2387" spans="2:4" x14ac:dyDescent="0.25">
      <c r="C2387" s="10"/>
      <c r="D2387" s="10"/>
    </row>
    <row r="2388" spans="2:4" x14ac:dyDescent="0.25">
      <c r="C2388" s="10"/>
      <c r="D2388" s="10"/>
    </row>
    <row r="2389" spans="2:4" x14ac:dyDescent="0.25">
      <c r="C2389" s="10"/>
      <c r="D2389" s="10"/>
    </row>
    <row r="2390" spans="2:4" x14ac:dyDescent="0.25">
      <c r="C2390" s="10"/>
      <c r="D2390" s="10"/>
    </row>
    <row r="2391" spans="2:4" x14ac:dyDescent="0.25">
      <c r="C2391" s="10"/>
      <c r="D2391" s="10"/>
    </row>
    <row r="2392" spans="2:4" x14ac:dyDescent="0.25">
      <c r="C2392" s="10"/>
      <c r="D2392" s="10"/>
    </row>
    <row r="2393" spans="2:4" x14ac:dyDescent="0.25">
      <c r="C2393" s="10"/>
      <c r="D2393" s="10"/>
    </row>
    <row r="2394" spans="2:4" x14ac:dyDescent="0.25">
      <c r="C2394" s="10"/>
      <c r="D2394" s="10"/>
    </row>
    <row r="2395" spans="2:4" x14ac:dyDescent="0.25">
      <c r="B2395" t="s">
        <v>2019</v>
      </c>
      <c r="C2395" s="10"/>
      <c r="D2395" s="10"/>
    </row>
    <row r="2396" spans="2:4" x14ac:dyDescent="0.25">
      <c r="C2396" s="10"/>
      <c r="D2396" s="10"/>
    </row>
    <row r="2397" spans="2:4" x14ac:dyDescent="0.25">
      <c r="C2397" s="10"/>
      <c r="D2397" s="10"/>
    </row>
    <row r="2398" spans="2:4" x14ac:dyDescent="0.25">
      <c r="C2398" s="10"/>
      <c r="D2398" s="10"/>
    </row>
    <row r="2399" spans="2:4" x14ac:dyDescent="0.25">
      <c r="C2399" s="10"/>
      <c r="D2399" s="10"/>
    </row>
    <row r="2400" spans="2:4" x14ac:dyDescent="0.25">
      <c r="C2400" s="10"/>
      <c r="D2400" s="10"/>
    </row>
    <row r="2401" spans="2:4" x14ac:dyDescent="0.25">
      <c r="C2401" s="10"/>
      <c r="D2401" s="10"/>
    </row>
    <row r="2402" spans="2:4" x14ac:dyDescent="0.25">
      <c r="C2402" s="10"/>
      <c r="D2402" s="10"/>
    </row>
    <row r="2403" spans="2:4" x14ac:dyDescent="0.25">
      <c r="C2403" s="10"/>
      <c r="D2403" s="10"/>
    </row>
    <row r="2404" spans="2:4" x14ac:dyDescent="0.25">
      <c r="C2404" s="10"/>
      <c r="D2404" s="10"/>
    </row>
    <row r="2405" spans="2:4" x14ac:dyDescent="0.25">
      <c r="C2405" s="10"/>
      <c r="D2405" s="10"/>
    </row>
    <row r="2406" spans="2:4" x14ac:dyDescent="0.25">
      <c r="C2406" s="10"/>
      <c r="D2406" s="10"/>
    </row>
    <row r="2407" spans="2:4" x14ac:dyDescent="0.25">
      <c r="C2407" s="10"/>
      <c r="D2407" s="10"/>
    </row>
    <row r="2408" spans="2:4" x14ac:dyDescent="0.25">
      <c r="C2408" s="10"/>
      <c r="D2408" s="10"/>
    </row>
    <row r="2409" spans="2:4" x14ac:dyDescent="0.25">
      <c r="C2409" s="10"/>
      <c r="D2409" s="10"/>
    </row>
    <row r="2410" spans="2:4" x14ac:dyDescent="0.25">
      <c r="B2410" t="s">
        <v>2036</v>
      </c>
      <c r="C2410" s="10"/>
      <c r="D2410" s="10"/>
    </row>
    <row r="2411" spans="2:4" x14ac:dyDescent="0.25">
      <c r="C2411" s="10"/>
      <c r="D2411" s="10"/>
    </row>
    <row r="2412" spans="2:4" x14ac:dyDescent="0.25">
      <c r="C2412" s="10"/>
      <c r="D2412" s="10"/>
    </row>
    <row r="2413" spans="2:4" x14ac:dyDescent="0.25">
      <c r="C2413" s="10"/>
      <c r="D2413" s="10"/>
    </row>
    <row r="2414" spans="2:4" x14ac:dyDescent="0.25">
      <c r="C2414" s="10"/>
      <c r="D2414" s="10"/>
    </row>
    <row r="2415" spans="2:4" x14ac:dyDescent="0.25">
      <c r="C2415" s="10"/>
      <c r="D2415" s="10"/>
    </row>
    <row r="2416" spans="2:4" x14ac:dyDescent="0.25">
      <c r="C2416" s="10"/>
      <c r="D2416" s="10"/>
    </row>
    <row r="2417" spans="3:4" x14ac:dyDescent="0.25">
      <c r="C2417" s="10"/>
      <c r="D2417" s="10"/>
    </row>
    <row r="2418" spans="3:4" x14ac:dyDescent="0.25">
      <c r="C2418" s="10"/>
      <c r="D2418" s="10"/>
    </row>
    <row r="2419" spans="3:4" x14ac:dyDescent="0.25">
      <c r="C2419" s="10"/>
      <c r="D2419" s="10"/>
    </row>
    <row r="2420" spans="3:4" x14ac:dyDescent="0.25">
      <c r="C2420" s="10"/>
      <c r="D2420" s="10"/>
    </row>
    <row r="2421" spans="3:4" x14ac:dyDescent="0.25">
      <c r="C2421" s="10"/>
      <c r="D2421" s="10"/>
    </row>
    <row r="2422" spans="3:4" x14ac:dyDescent="0.25">
      <c r="C2422" s="10"/>
      <c r="D2422" s="10"/>
    </row>
    <row r="2423" spans="3:4" x14ac:dyDescent="0.25">
      <c r="C2423" s="10"/>
      <c r="D2423" s="10"/>
    </row>
    <row r="2424" spans="3:4" x14ac:dyDescent="0.25">
      <c r="C2424" s="10"/>
      <c r="D2424" s="10"/>
    </row>
    <row r="2425" spans="3:4" x14ac:dyDescent="0.25">
      <c r="C2425" s="10"/>
      <c r="D2425" s="10"/>
    </row>
    <row r="2426" spans="3:4" x14ac:dyDescent="0.25">
      <c r="C2426" s="10"/>
      <c r="D2426" s="10"/>
    </row>
    <row r="2427" spans="3:4" x14ac:dyDescent="0.25">
      <c r="C2427" s="10"/>
      <c r="D2427" s="10"/>
    </row>
    <row r="2428" spans="3:4" x14ac:dyDescent="0.25">
      <c r="C2428" s="10"/>
      <c r="D2428" s="10"/>
    </row>
    <row r="2429" spans="3:4" x14ac:dyDescent="0.25">
      <c r="C2429" s="10"/>
      <c r="D2429" s="10"/>
    </row>
    <row r="2430" spans="3:4" x14ac:dyDescent="0.25">
      <c r="C2430" s="10"/>
      <c r="D2430" s="10"/>
    </row>
    <row r="2431" spans="3:4" x14ac:dyDescent="0.25">
      <c r="C2431" s="10"/>
      <c r="D2431" s="10"/>
    </row>
    <row r="2432" spans="3:4" x14ac:dyDescent="0.25">
      <c r="C2432" s="10"/>
      <c r="D2432" s="10"/>
    </row>
    <row r="2433" spans="3:4" x14ac:dyDescent="0.25">
      <c r="C2433" s="10"/>
      <c r="D2433" s="10"/>
    </row>
    <row r="2434" spans="3:4" x14ac:dyDescent="0.25">
      <c r="C2434" s="10"/>
      <c r="D2434" s="10"/>
    </row>
    <row r="2435" spans="3:4" x14ac:dyDescent="0.25">
      <c r="C2435" s="10"/>
      <c r="D2435" s="10"/>
    </row>
    <row r="2436" spans="3:4" x14ac:dyDescent="0.25">
      <c r="C2436" s="10"/>
      <c r="D2436" s="10"/>
    </row>
    <row r="2437" spans="3:4" x14ac:dyDescent="0.25">
      <c r="C2437" s="10"/>
      <c r="D2437" s="10"/>
    </row>
    <row r="2438" spans="3:4" x14ac:dyDescent="0.25">
      <c r="C2438" s="10"/>
      <c r="D2438" s="10"/>
    </row>
    <row r="2439" spans="3:4" x14ac:dyDescent="0.25">
      <c r="C2439" s="10"/>
      <c r="D2439" s="10"/>
    </row>
    <row r="2440" spans="3:4" x14ac:dyDescent="0.25">
      <c r="C2440" s="10"/>
      <c r="D2440" s="10"/>
    </row>
    <row r="2441" spans="3:4" x14ac:dyDescent="0.25">
      <c r="C2441" s="10"/>
      <c r="D2441" s="10"/>
    </row>
    <row r="2442" spans="3:4" x14ac:dyDescent="0.25">
      <c r="C2442" s="10"/>
      <c r="D2442" s="10"/>
    </row>
    <row r="2443" spans="3:4" x14ac:dyDescent="0.25">
      <c r="C2443" s="10"/>
      <c r="D2443" s="10"/>
    </row>
    <row r="2444" spans="3:4" x14ac:dyDescent="0.25">
      <c r="C2444" s="10"/>
      <c r="D2444" s="10"/>
    </row>
    <row r="2445" spans="3:4" x14ac:dyDescent="0.25">
      <c r="C2445" s="10"/>
      <c r="D2445" s="10"/>
    </row>
    <row r="2446" spans="3:4" x14ac:dyDescent="0.25">
      <c r="C2446" s="10"/>
      <c r="D2446" s="10"/>
    </row>
    <row r="2447" spans="3:4" x14ac:dyDescent="0.25">
      <c r="C2447" s="10"/>
      <c r="D2447" s="10"/>
    </row>
    <row r="2448" spans="3:4" x14ac:dyDescent="0.25">
      <c r="C2448" s="10"/>
      <c r="D2448" s="10"/>
    </row>
    <row r="2449" spans="2:4" x14ac:dyDescent="0.25">
      <c r="C2449" s="10"/>
      <c r="D2449" s="10"/>
    </row>
    <row r="2450" spans="2:4" x14ac:dyDescent="0.25">
      <c r="C2450" s="10"/>
      <c r="D2450" s="10"/>
    </row>
    <row r="2451" spans="2:4" x14ac:dyDescent="0.25">
      <c r="C2451" s="10"/>
      <c r="D2451" s="10"/>
    </row>
    <row r="2452" spans="2:4" x14ac:dyDescent="0.25">
      <c r="C2452" s="10"/>
      <c r="D2452" s="10"/>
    </row>
    <row r="2453" spans="2:4" x14ac:dyDescent="0.25">
      <c r="C2453" s="10"/>
      <c r="D2453" s="10"/>
    </row>
    <row r="2454" spans="2:4" x14ac:dyDescent="0.25">
      <c r="C2454" s="10"/>
      <c r="D2454" s="10"/>
    </row>
    <row r="2455" spans="2:4" x14ac:dyDescent="0.25">
      <c r="C2455" s="10"/>
      <c r="D2455" s="10"/>
    </row>
    <row r="2456" spans="2:4" x14ac:dyDescent="0.25">
      <c r="C2456" s="10"/>
      <c r="D2456" s="10"/>
    </row>
    <row r="2457" spans="2:4" x14ac:dyDescent="0.25">
      <c r="C2457" s="10"/>
      <c r="D2457" s="10"/>
    </row>
    <row r="2458" spans="2:4" x14ac:dyDescent="0.25">
      <c r="B2458" t="s">
        <v>2022</v>
      </c>
      <c r="C2458" s="10"/>
      <c r="D2458" s="10"/>
    </row>
    <row r="2459" spans="2:4" x14ac:dyDescent="0.25">
      <c r="C2459" s="10"/>
      <c r="D2459" s="10"/>
    </row>
    <row r="2460" spans="2:4" x14ac:dyDescent="0.25">
      <c r="B2460" t="s">
        <v>2023</v>
      </c>
      <c r="C2460" s="10"/>
      <c r="D2460" s="10"/>
    </row>
    <row r="2461" spans="2:4" x14ac:dyDescent="0.25">
      <c r="C2461" s="10"/>
      <c r="D2461" s="10"/>
    </row>
    <row r="2462" spans="2:4" x14ac:dyDescent="0.25">
      <c r="C2462" s="10"/>
      <c r="D2462" s="10"/>
    </row>
    <row r="2463" spans="2:4" x14ac:dyDescent="0.25">
      <c r="B2463" t="s">
        <v>2024</v>
      </c>
      <c r="C2463" s="10"/>
      <c r="D2463" s="10"/>
    </row>
    <row r="2464" spans="2:4" x14ac:dyDescent="0.25">
      <c r="B2464" t="s">
        <v>2025</v>
      </c>
      <c r="C2464" s="10"/>
      <c r="D2464" s="10"/>
    </row>
    <row r="2465" spans="2:4" x14ac:dyDescent="0.25">
      <c r="B2465" t="s">
        <v>2027</v>
      </c>
      <c r="C2465" s="10"/>
      <c r="D2465" s="10"/>
    </row>
    <row r="2466" spans="2:4" x14ac:dyDescent="0.25">
      <c r="B2466" t="s">
        <v>2029</v>
      </c>
      <c r="C2466" s="10"/>
      <c r="D2466" s="10"/>
    </row>
    <row r="2467" spans="2:4" x14ac:dyDescent="0.25">
      <c r="B2467" t="s">
        <v>2021</v>
      </c>
      <c r="C2467" s="10"/>
      <c r="D2467" s="10"/>
    </row>
    <row r="2468" spans="2:4" x14ac:dyDescent="0.25">
      <c r="B2468" t="s">
        <v>2034</v>
      </c>
      <c r="C2468" s="10"/>
      <c r="D2468" s="10"/>
    </row>
    <row r="2469" spans="2:4" x14ac:dyDescent="0.25">
      <c r="B2469" t="s">
        <v>2033</v>
      </c>
      <c r="C2469" s="10"/>
      <c r="D2469" s="10"/>
    </row>
    <row r="2470" spans="2:4" x14ac:dyDescent="0.25">
      <c r="B2470" t="s">
        <v>2032</v>
      </c>
      <c r="C2470" s="10"/>
      <c r="D2470" s="10"/>
    </row>
    <row r="2471" spans="2:4" x14ac:dyDescent="0.25">
      <c r="B2471" t="s">
        <v>2031</v>
      </c>
      <c r="C2471" s="10"/>
      <c r="D2471" s="10"/>
    </row>
    <row r="2472" spans="2:4" x14ac:dyDescent="0.25">
      <c r="B2472" t="s">
        <v>2030</v>
      </c>
      <c r="C2472" s="10"/>
      <c r="D2472" s="10"/>
    </row>
    <row r="2473" spans="2:4" x14ac:dyDescent="0.25">
      <c r="C2473" s="10"/>
      <c r="D2473" s="10"/>
    </row>
    <row r="2474" spans="2:4" x14ac:dyDescent="0.25">
      <c r="C2474" s="10"/>
      <c r="D2474" s="10"/>
    </row>
    <row r="2475" spans="2:4" x14ac:dyDescent="0.25">
      <c r="C2475" s="10"/>
      <c r="D2475" s="10"/>
    </row>
    <row r="2476" spans="2:4" x14ac:dyDescent="0.25">
      <c r="C2476" s="10"/>
      <c r="D2476" s="10"/>
    </row>
    <row r="2477" spans="2:4" x14ac:dyDescent="0.25">
      <c r="C2477" s="10"/>
      <c r="D2477" s="10"/>
    </row>
    <row r="2478" spans="2:4" x14ac:dyDescent="0.25">
      <c r="C2478" s="10"/>
      <c r="D2478" s="10"/>
    </row>
    <row r="2479" spans="2:4" x14ac:dyDescent="0.25">
      <c r="C2479" s="10"/>
      <c r="D2479" s="10"/>
    </row>
    <row r="2480" spans="2:4" x14ac:dyDescent="0.25">
      <c r="C2480" s="10"/>
      <c r="D2480" s="10"/>
    </row>
    <row r="2481" spans="2:4" x14ac:dyDescent="0.25">
      <c r="B2481" t="s">
        <v>2035</v>
      </c>
      <c r="C2481" s="10"/>
      <c r="D2481" s="10"/>
    </row>
    <row r="2482" spans="2:4" x14ac:dyDescent="0.25">
      <c r="B2482" t="s">
        <v>2037</v>
      </c>
      <c r="C2482" s="10"/>
      <c r="D2482" s="10"/>
    </row>
    <row r="2483" spans="2:4" x14ac:dyDescent="0.25">
      <c r="C2483" s="10"/>
      <c r="D2483" s="10"/>
    </row>
    <row r="2484" spans="2:4" x14ac:dyDescent="0.25">
      <c r="C2484" s="10"/>
      <c r="D2484" s="10"/>
    </row>
    <row r="2485" spans="2:4" x14ac:dyDescent="0.25">
      <c r="C2485" s="10"/>
      <c r="D2485" s="10"/>
    </row>
    <row r="2486" spans="2:4" x14ac:dyDescent="0.25">
      <c r="C2486" s="10"/>
      <c r="D2486" s="10"/>
    </row>
    <row r="2487" spans="2:4" x14ac:dyDescent="0.25">
      <c r="C2487" s="10"/>
      <c r="D2487" s="10"/>
    </row>
    <row r="2488" spans="2:4" x14ac:dyDescent="0.25">
      <c r="C2488" s="10"/>
      <c r="D2488" s="10"/>
    </row>
    <row r="2489" spans="2:4" x14ac:dyDescent="0.25">
      <c r="C2489" s="10"/>
      <c r="D2489" s="10"/>
    </row>
    <row r="2490" spans="2:4" x14ac:dyDescent="0.25">
      <c r="C2490" s="10"/>
      <c r="D2490" s="10"/>
    </row>
    <row r="2491" spans="2:4" x14ac:dyDescent="0.25">
      <c r="C2491" s="10"/>
      <c r="D2491" s="10"/>
    </row>
    <row r="2492" spans="2:4" x14ac:dyDescent="0.25">
      <c r="C2492" s="10"/>
      <c r="D2492" s="10"/>
    </row>
    <row r="2493" spans="2:4" x14ac:dyDescent="0.25">
      <c r="C2493" s="10"/>
      <c r="D2493" s="10"/>
    </row>
    <row r="2494" spans="2:4" x14ac:dyDescent="0.25">
      <c r="C2494" s="10"/>
      <c r="D2494" s="10"/>
    </row>
    <row r="2495" spans="2:4" x14ac:dyDescent="0.25">
      <c r="C2495" s="10"/>
      <c r="D2495" s="10"/>
    </row>
    <row r="2496" spans="2:4" x14ac:dyDescent="0.25">
      <c r="C2496" s="10"/>
      <c r="D2496" s="10"/>
    </row>
    <row r="2497" spans="3:4" x14ac:dyDescent="0.25">
      <c r="C2497" s="10"/>
      <c r="D2497" s="10"/>
    </row>
    <row r="2498" spans="3:4" x14ac:dyDescent="0.25">
      <c r="C2498" s="10"/>
      <c r="D2498" s="10"/>
    </row>
    <row r="2499" spans="3:4" x14ac:dyDescent="0.25">
      <c r="C2499" s="10"/>
      <c r="D2499" s="10"/>
    </row>
    <row r="2500" spans="3:4" x14ac:dyDescent="0.25">
      <c r="C2500" s="10"/>
      <c r="D2500" s="10"/>
    </row>
    <row r="2501" spans="3:4" x14ac:dyDescent="0.25">
      <c r="C2501" s="10"/>
      <c r="D2501" s="10"/>
    </row>
    <row r="2502" spans="3:4" x14ac:dyDescent="0.25">
      <c r="C2502" s="10"/>
      <c r="D2502" s="10"/>
    </row>
    <row r="2503" spans="3:4" x14ac:dyDescent="0.25">
      <c r="C2503" s="10"/>
      <c r="D2503" s="10"/>
    </row>
    <row r="2504" spans="3:4" x14ac:dyDescent="0.25">
      <c r="C2504" s="10"/>
      <c r="D2504" s="10"/>
    </row>
    <row r="2505" spans="3:4" x14ac:dyDescent="0.25">
      <c r="C2505" s="10"/>
      <c r="D2505" s="10"/>
    </row>
    <row r="2506" spans="3:4" x14ac:dyDescent="0.25">
      <c r="C2506" s="10"/>
      <c r="D2506" s="10"/>
    </row>
    <row r="2507" spans="3:4" x14ac:dyDescent="0.25">
      <c r="C2507" s="10"/>
      <c r="D2507" s="10"/>
    </row>
    <row r="2508" spans="3:4" x14ac:dyDescent="0.25">
      <c r="C2508" s="10"/>
      <c r="D2508" s="10"/>
    </row>
    <row r="2509" spans="3:4" x14ac:dyDescent="0.25">
      <c r="C2509" s="10"/>
      <c r="D2509" s="10"/>
    </row>
    <row r="2510" spans="3:4" x14ac:dyDescent="0.25">
      <c r="C2510" s="10"/>
      <c r="D2510" s="10"/>
    </row>
    <row r="2511" spans="3:4" x14ac:dyDescent="0.25">
      <c r="C2511" s="10"/>
      <c r="D2511" s="10"/>
    </row>
    <row r="2512" spans="3:4" x14ac:dyDescent="0.25">
      <c r="C2512" s="10"/>
      <c r="D2512" s="10"/>
    </row>
    <row r="2513" spans="3:4" x14ac:dyDescent="0.25">
      <c r="C2513" s="10"/>
      <c r="D2513" s="10"/>
    </row>
    <row r="2514" spans="3:4" x14ac:dyDescent="0.25">
      <c r="C2514" s="10"/>
      <c r="D2514" s="10"/>
    </row>
    <row r="2515" spans="3:4" x14ac:dyDescent="0.25">
      <c r="C2515" s="10"/>
      <c r="D2515" s="10"/>
    </row>
    <row r="2516" spans="3:4" x14ac:dyDescent="0.25">
      <c r="C2516" s="10"/>
      <c r="D2516" s="10"/>
    </row>
    <row r="2517" spans="3:4" x14ac:dyDescent="0.25">
      <c r="C2517" s="10"/>
      <c r="D2517" s="10"/>
    </row>
    <row r="2518" spans="3:4" x14ac:dyDescent="0.25">
      <c r="C2518" s="10"/>
      <c r="D2518" s="10"/>
    </row>
    <row r="2519" spans="3:4" x14ac:dyDescent="0.25">
      <c r="C2519" s="10"/>
      <c r="D2519" s="10"/>
    </row>
    <row r="2520" spans="3:4" x14ac:dyDescent="0.25">
      <c r="C2520" s="10"/>
      <c r="D2520" s="10"/>
    </row>
    <row r="2521" spans="3:4" x14ac:dyDescent="0.25">
      <c r="C2521" s="10"/>
      <c r="D2521" s="10"/>
    </row>
    <row r="2522" spans="3:4" x14ac:dyDescent="0.25">
      <c r="C2522" s="10"/>
      <c r="D2522" s="10"/>
    </row>
    <row r="2523" spans="3:4" x14ac:dyDescent="0.25">
      <c r="C2523" s="10"/>
      <c r="D2523" s="10"/>
    </row>
    <row r="2524" spans="3:4" x14ac:dyDescent="0.25">
      <c r="C2524" s="10"/>
      <c r="D2524" s="10"/>
    </row>
    <row r="2525" spans="3:4" x14ac:dyDescent="0.25">
      <c r="C2525" s="10"/>
      <c r="D2525" s="10"/>
    </row>
    <row r="2526" spans="3:4" x14ac:dyDescent="0.25">
      <c r="C2526" s="10"/>
      <c r="D2526" s="10"/>
    </row>
    <row r="2527" spans="3:4" x14ac:dyDescent="0.25">
      <c r="C2527" s="10"/>
      <c r="D2527" s="10"/>
    </row>
    <row r="2528" spans="3:4" x14ac:dyDescent="0.25">
      <c r="C2528" s="10"/>
      <c r="D2528" s="10"/>
    </row>
    <row r="2529" spans="2:4" x14ac:dyDescent="0.25">
      <c r="C2529" s="10"/>
      <c r="D2529" s="10"/>
    </row>
    <row r="2530" spans="2:4" x14ac:dyDescent="0.25">
      <c r="B2530" t="s">
        <v>2039</v>
      </c>
      <c r="C2530" s="10"/>
      <c r="D2530" s="10"/>
    </row>
    <row r="2531" spans="2:4" x14ac:dyDescent="0.25">
      <c r="B2531" t="s">
        <v>2038</v>
      </c>
      <c r="C2531" s="10"/>
      <c r="D2531" s="10"/>
    </row>
    <row r="2532" spans="2:4" x14ac:dyDescent="0.25">
      <c r="C2532" s="10"/>
      <c r="D2532" s="10"/>
    </row>
    <row r="2533" spans="2:4" x14ac:dyDescent="0.25">
      <c r="C2533" s="10"/>
      <c r="D2533" s="10"/>
    </row>
    <row r="2534" spans="2:4" x14ac:dyDescent="0.25">
      <c r="B2534" t="s">
        <v>2042</v>
      </c>
      <c r="C2534" s="10"/>
      <c r="D2534" s="10"/>
    </row>
    <row r="2535" spans="2:4" x14ac:dyDescent="0.25">
      <c r="B2535" t="s">
        <v>2042</v>
      </c>
      <c r="C2535" s="10">
        <v>40908</v>
      </c>
      <c r="D2535" s="10"/>
    </row>
    <row r="2536" spans="2:4" x14ac:dyDescent="0.25">
      <c r="C2536" s="10"/>
      <c r="D2536" s="10"/>
    </row>
    <row r="2537" spans="2:4" x14ac:dyDescent="0.25">
      <c r="C2537" s="10"/>
      <c r="D2537" s="10"/>
    </row>
    <row r="2538" spans="2:4" x14ac:dyDescent="0.25">
      <c r="C2538" s="10"/>
      <c r="D2538" s="10"/>
    </row>
    <row r="2539" spans="2:4" x14ac:dyDescent="0.25">
      <c r="C2539" s="10"/>
      <c r="D2539" s="10"/>
    </row>
    <row r="2540" spans="2:4" x14ac:dyDescent="0.25">
      <c r="C2540" s="10"/>
      <c r="D2540" s="10"/>
    </row>
    <row r="2541" spans="2:4" x14ac:dyDescent="0.25">
      <c r="C2541" s="10"/>
      <c r="D2541" s="10"/>
    </row>
    <row r="2542" spans="2:4" x14ac:dyDescent="0.25">
      <c r="C2542" s="10"/>
      <c r="D2542" s="10"/>
    </row>
    <row r="2543" spans="2:4" x14ac:dyDescent="0.25">
      <c r="B2543" t="s">
        <v>2041</v>
      </c>
      <c r="C2543" s="10"/>
      <c r="D2543" s="10"/>
    </row>
    <row r="2544" spans="2:4" x14ac:dyDescent="0.25">
      <c r="B2544" t="s">
        <v>2040</v>
      </c>
      <c r="C2544" s="10"/>
      <c r="D2544" s="10"/>
    </row>
    <row r="2545" spans="2:4" x14ac:dyDescent="0.25">
      <c r="B2545" t="s">
        <v>2043</v>
      </c>
      <c r="C2545" s="10"/>
      <c r="D2545" s="10"/>
    </row>
    <row r="2546" spans="2:4" x14ac:dyDescent="0.25">
      <c r="C2546" s="10"/>
      <c r="D2546" s="10"/>
    </row>
    <row r="2547" spans="2:4" x14ac:dyDescent="0.25">
      <c r="C2547" s="10"/>
      <c r="D2547" s="10"/>
    </row>
    <row r="2548" spans="2:4" x14ac:dyDescent="0.25">
      <c r="C2548" s="10"/>
      <c r="D2548" s="10"/>
    </row>
    <row r="2549" spans="2:4" x14ac:dyDescent="0.25">
      <c r="C2549" s="10"/>
      <c r="D2549" s="10"/>
    </row>
    <row r="2550" spans="2:4" x14ac:dyDescent="0.25">
      <c r="C2550" s="10"/>
      <c r="D2550" s="10"/>
    </row>
    <row r="2551" spans="2:4" x14ac:dyDescent="0.25">
      <c r="C2551" s="10"/>
      <c r="D2551" s="10"/>
    </row>
    <row r="2552" spans="2:4" x14ac:dyDescent="0.25">
      <c r="C2552" s="10"/>
      <c r="D2552" s="10"/>
    </row>
    <row r="2553" spans="2:4" x14ac:dyDescent="0.25">
      <c r="C2553" s="10"/>
      <c r="D2553" s="10"/>
    </row>
    <row r="2554" spans="2:4" x14ac:dyDescent="0.25">
      <c r="C2554" s="10"/>
      <c r="D2554" s="10"/>
    </row>
    <row r="2555" spans="2:4" x14ac:dyDescent="0.25">
      <c r="C2555" s="10"/>
      <c r="D2555" s="10"/>
    </row>
    <row r="2556" spans="2:4" x14ac:dyDescent="0.25">
      <c r="C2556" s="10"/>
      <c r="D2556" s="10"/>
    </row>
    <row r="2557" spans="2:4" x14ac:dyDescent="0.25">
      <c r="C2557" s="10"/>
      <c r="D2557" s="10"/>
    </row>
    <row r="2558" spans="2:4" x14ac:dyDescent="0.25">
      <c r="C2558" s="10"/>
      <c r="D2558" s="10"/>
    </row>
    <row r="2559" spans="2:4" x14ac:dyDescent="0.25">
      <c r="C2559" s="10"/>
      <c r="D2559" s="10"/>
    </row>
    <row r="2560" spans="2:4" x14ac:dyDescent="0.25">
      <c r="C2560" s="10"/>
      <c r="D2560" s="10"/>
    </row>
    <row r="2561" spans="2:4" x14ac:dyDescent="0.25">
      <c r="C2561" s="10"/>
      <c r="D2561" s="10"/>
    </row>
    <row r="2562" spans="2:4" x14ac:dyDescent="0.25">
      <c r="B2562" t="s">
        <v>2044</v>
      </c>
      <c r="C2562" s="10"/>
      <c r="D2562" s="10"/>
    </row>
    <row r="2563" spans="2:4" x14ac:dyDescent="0.25">
      <c r="C2563" s="10"/>
      <c r="D2563" s="10"/>
    </row>
    <row r="2564" spans="2:4" x14ac:dyDescent="0.25">
      <c r="C2564" s="10"/>
      <c r="D2564" s="10"/>
    </row>
    <row r="2565" spans="2:4" x14ac:dyDescent="0.25">
      <c r="C2565" s="10"/>
      <c r="D2565" s="10"/>
    </row>
    <row r="2566" spans="2:4" x14ac:dyDescent="0.25">
      <c r="C2566" s="10"/>
      <c r="D2566" s="10"/>
    </row>
    <row r="2567" spans="2:4" x14ac:dyDescent="0.25">
      <c r="C2567" s="10"/>
      <c r="D2567" s="10"/>
    </row>
    <row r="2568" spans="2:4" x14ac:dyDescent="0.25">
      <c r="C2568" s="10"/>
      <c r="D2568" s="10"/>
    </row>
    <row r="2569" spans="2:4" x14ac:dyDescent="0.25">
      <c r="C2569" s="10"/>
      <c r="D2569" s="10"/>
    </row>
    <row r="2570" spans="2:4" x14ac:dyDescent="0.25">
      <c r="C2570" s="10"/>
      <c r="D2570" s="10"/>
    </row>
    <row r="2571" spans="2:4" x14ac:dyDescent="0.25">
      <c r="C2571" s="10"/>
      <c r="D2571" s="10"/>
    </row>
    <row r="2572" spans="2:4" x14ac:dyDescent="0.25">
      <c r="C2572" s="10"/>
      <c r="D2572" s="10"/>
    </row>
    <row r="2573" spans="2:4" x14ac:dyDescent="0.25">
      <c r="C2573" s="10"/>
      <c r="D2573" s="10"/>
    </row>
    <row r="2574" spans="2:4" x14ac:dyDescent="0.25">
      <c r="C2574" s="10"/>
      <c r="D2574" s="10"/>
    </row>
    <row r="2575" spans="2:4" x14ac:dyDescent="0.25">
      <c r="C2575" s="10"/>
      <c r="D2575" s="10"/>
    </row>
    <row r="2576" spans="2:4" x14ac:dyDescent="0.25">
      <c r="C2576" s="10"/>
      <c r="D2576" s="10"/>
    </row>
    <row r="2577" spans="3:4" x14ac:dyDescent="0.25">
      <c r="C2577" s="10"/>
      <c r="D2577" s="10"/>
    </row>
    <row r="2578" spans="3:4" x14ac:dyDescent="0.25">
      <c r="C2578" s="10"/>
      <c r="D2578" s="10"/>
    </row>
    <row r="2579" spans="3:4" x14ac:dyDescent="0.25">
      <c r="C2579" s="10"/>
      <c r="D2579" s="10"/>
    </row>
    <row r="2580" spans="3:4" x14ac:dyDescent="0.25">
      <c r="C2580" s="10"/>
      <c r="D2580" s="10"/>
    </row>
    <row r="2581" spans="3:4" x14ac:dyDescent="0.25">
      <c r="C2581" s="10"/>
      <c r="D2581" s="10"/>
    </row>
    <row r="2582" spans="3:4" x14ac:dyDescent="0.25">
      <c r="C2582" s="10"/>
      <c r="D2582" s="10"/>
    </row>
    <row r="2583" spans="3:4" x14ac:dyDescent="0.25">
      <c r="C2583" s="10"/>
      <c r="D2583" s="10"/>
    </row>
    <row r="2584" spans="3:4" x14ac:dyDescent="0.25">
      <c r="C2584" s="10"/>
      <c r="D2584" s="10"/>
    </row>
    <row r="2585" spans="3:4" x14ac:dyDescent="0.25">
      <c r="C2585" s="10"/>
      <c r="D2585" s="10"/>
    </row>
    <row r="2586" spans="3:4" x14ac:dyDescent="0.25">
      <c r="C2586" s="10"/>
      <c r="D2586" s="10"/>
    </row>
    <row r="2587" spans="3:4" x14ac:dyDescent="0.25">
      <c r="C2587" s="10"/>
      <c r="D2587" s="10"/>
    </row>
    <row r="2588" spans="3:4" x14ac:dyDescent="0.25">
      <c r="C2588" s="10"/>
      <c r="D2588" s="10"/>
    </row>
    <row r="2589" spans="3:4" x14ac:dyDescent="0.25">
      <c r="C2589" s="10"/>
      <c r="D2589" s="10"/>
    </row>
    <row r="2590" spans="3:4" x14ac:dyDescent="0.25">
      <c r="C2590" s="10"/>
      <c r="D2590" s="10"/>
    </row>
    <row r="2591" spans="3:4" x14ac:dyDescent="0.25">
      <c r="C2591" s="10"/>
      <c r="D2591" s="10"/>
    </row>
    <row r="2592" spans="3:4" x14ac:dyDescent="0.25">
      <c r="C2592" s="10"/>
      <c r="D2592" s="10"/>
    </row>
    <row r="2593" spans="3:4" x14ac:dyDescent="0.25">
      <c r="C2593" s="10"/>
      <c r="D2593" s="10"/>
    </row>
    <row r="2594" spans="3:4" x14ac:dyDescent="0.25">
      <c r="C2594" s="10"/>
      <c r="D2594" s="10"/>
    </row>
    <row r="2595" spans="3:4" x14ac:dyDescent="0.25">
      <c r="C2595" s="10"/>
      <c r="D2595" s="10"/>
    </row>
    <row r="2596" spans="3:4" x14ac:dyDescent="0.25">
      <c r="C2596" s="10"/>
      <c r="D2596" s="10"/>
    </row>
    <row r="2597" spans="3:4" x14ac:dyDescent="0.25">
      <c r="C2597" s="10"/>
      <c r="D2597" s="10"/>
    </row>
    <row r="2598" spans="3:4" x14ac:dyDescent="0.25">
      <c r="C2598" s="10"/>
      <c r="D2598" s="10"/>
    </row>
    <row r="2599" spans="3:4" x14ac:dyDescent="0.25">
      <c r="C2599" s="10"/>
      <c r="D2599" s="10"/>
    </row>
    <row r="2600" spans="3:4" x14ac:dyDescent="0.25">
      <c r="C2600" s="10"/>
      <c r="D2600" s="10"/>
    </row>
    <row r="2601" spans="3:4" x14ac:dyDescent="0.25">
      <c r="C2601" s="10"/>
      <c r="D2601" s="10"/>
    </row>
    <row r="2602" spans="3:4" x14ac:dyDescent="0.25">
      <c r="C2602" s="10"/>
      <c r="D2602" s="10"/>
    </row>
    <row r="2603" spans="3:4" x14ac:dyDescent="0.25">
      <c r="C2603" s="10"/>
      <c r="D2603" s="10"/>
    </row>
    <row r="2604" spans="3:4" x14ac:dyDescent="0.25">
      <c r="C2604" s="10"/>
      <c r="D2604" s="10"/>
    </row>
    <row r="2605" spans="3:4" x14ac:dyDescent="0.25">
      <c r="C2605" s="10"/>
      <c r="D2605" s="10"/>
    </row>
    <row r="2606" spans="3:4" x14ac:dyDescent="0.25">
      <c r="C2606" s="10"/>
      <c r="D2606" s="10"/>
    </row>
    <row r="2607" spans="3:4" x14ac:dyDescent="0.25">
      <c r="C2607" s="10"/>
      <c r="D2607" s="10"/>
    </row>
    <row r="2608" spans="3:4" x14ac:dyDescent="0.25">
      <c r="C2608" s="10"/>
      <c r="D2608" s="10"/>
    </row>
    <row r="2609" spans="3:4" x14ac:dyDescent="0.25">
      <c r="C2609" s="10"/>
      <c r="D2609" s="10"/>
    </row>
    <row r="2610" spans="3:4" x14ac:dyDescent="0.25">
      <c r="C2610" s="10"/>
      <c r="D2610" s="10"/>
    </row>
    <row r="2611" spans="3:4" x14ac:dyDescent="0.25">
      <c r="C2611" s="10"/>
      <c r="D2611" s="10"/>
    </row>
    <row r="2612" spans="3:4" x14ac:dyDescent="0.25">
      <c r="C2612" s="10"/>
      <c r="D2612" s="10"/>
    </row>
    <row r="2613" spans="3:4" x14ac:dyDescent="0.25">
      <c r="C2613" s="10"/>
      <c r="D2613" s="10"/>
    </row>
    <row r="2614" spans="3:4" x14ac:dyDescent="0.25">
      <c r="C2614" s="10"/>
      <c r="D2614" s="10"/>
    </row>
    <row r="2615" spans="3:4" x14ac:dyDescent="0.25">
      <c r="C2615" s="10"/>
      <c r="D2615" s="10"/>
    </row>
    <row r="2616" spans="3:4" x14ac:dyDescent="0.25">
      <c r="C2616" s="10"/>
      <c r="D2616" s="10"/>
    </row>
    <row r="2617" spans="3:4" x14ac:dyDescent="0.25">
      <c r="C2617" s="10"/>
      <c r="D2617" s="10"/>
    </row>
    <row r="2618" spans="3:4" x14ac:dyDescent="0.25">
      <c r="C2618" s="10"/>
      <c r="D2618" s="10"/>
    </row>
    <row r="2619" spans="3:4" x14ac:dyDescent="0.25">
      <c r="C2619" s="10"/>
      <c r="D2619" s="10"/>
    </row>
    <row r="2620" spans="3:4" x14ac:dyDescent="0.25">
      <c r="C2620" s="10"/>
      <c r="D2620" s="10"/>
    </row>
    <row r="2621" spans="3:4" x14ac:dyDescent="0.25">
      <c r="C2621" s="10"/>
      <c r="D2621" s="10"/>
    </row>
    <row r="2622" spans="3:4" x14ac:dyDescent="0.25">
      <c r="C2622" s="10"/>
      <c r="D2622" s="10"/>
    </row>
    <row r="2623" spans="3:4" x14ac:dyDescent="0.25">
      <c r="C2623" s="10"/>
      <c r="D2623" s="10"/>
    </row>
    <row r="2624" spans="3:4" x14ac:dyDescent="0.25">
      <c r="C2624" s="10"/>
      <c r="D2624" s="10"/>
    </row>
    <row r="2625" spans="2:4" x14ac:dyDescent="0.25">
      <c r="C2625" s="10"/>
      <c r="D2625" s="10"/>
    </row>
    <row r="2626" spans="2:4" x14ac:dyDescent="0.25">
      <c r="C2626" s="10"/>
      <c r="D2626" s="10"/>
    </row>
    <row r="2627" spans="2:4" x14ac:dyDescent="0.25">
      <c r="C2627" s="10"/>
      <c r="D2627" s="10"/>
    </row>
    <row r="2628" spans="2:4" x14ac:dyDescent="0.25">
      <c r="C2628" s="10"/>
      <c r="D2628" s="10"/>
    </row>
    <row r="2629" spans="2:4" x14ac:dyDescent="0.25">
      <c r="C2629" s="10"/>
      <c r="D2629" s="10"/>
    </row>
    <row r="2630" spans="2:4" x14ac:dyDescent="0.25">
      <c r="C2630" s="10"/>
      <c r="D2630" s="10"/>
    </row>
    <row r="2631" spans="2:4" x14ac:dyDescent="0.25">
      <c r="C2631" s="10"/>
      <c r="D2631" s="10"/>
    </row>
    <row r="2632" spans="2:4" x14ac:dyDescent="0.25">
      <c r="C2632" s="10"/>
      <c r="D2632" s="10"/>
    </row>
    <row r="2633" spans="2:4" x14ac:dyDescent="0.25">
      <c r="B2633" t="s">
        <v>2049</v>
      </c>
      <c r="C2633" s="10"/>
      <c r="D2633" s="10"/>
    </row>
    <row r="2634" spans="2:4" x14ac:dyDescent="0.25">
      <c r="B2634" t="s">
        <v>2048</v>
      </c>
      <c r="C2634" s="10"/>
      <c r="D2634" s="10"/>
    </row>
    <row r="2635" spans="2:4" x14ac:dyDescent="0.25">
      <c r="C2635" s="10"/>
      <c r="D2635" s="10"/>
    </row>
    <row r="2636" spans="2:4" x14ac:dyDescent="0.25">
      <c r="C2636" s="10"/>
      <c r="D2636" s="10"/>
    </row>
    <row r="2637" spans="2:4" x14ac:dyDescent="0.25">
      <c r="C2637" s="10"/>
      <c r="D2637" s="10"/>
    </row>
    <row r="2638" spans="2:4" x14ac:dyDescent="0.25">
      <c r="C2638" s="10"/>
      <c r="D2638" s="10"/>
    </row>
    <row r="2639" spans="2:4" x14ac:dyDescent="0.25">
      <c r="C2639" s="10"/>
      <c r="D2639" s="10"/>
    </row>
    <row r="2640" spans="2:4" x14ac:dyDescent="0.25">
      <c r="C2640" s="10"/>
      <c r="D2640" s="10"/>
    </row>
    <row r="2641" spans="2:4" x14ac:dyDescent="0.25">
      <c r="B2641" t="s">
        <v>2045</v>
      </c>
      <c r="C2641" s="10"/>
      <c r="D2641" s="10"/>
    </row>
    <row r="2642" spans="2:4" x14ac:dyDescent="0.25">
      <c r="C2642" s="10"/>
      <c r="D2642" s="10"/>
    </row>
    <row r="2643" spans="2:4" x14ac:dyDescent="0.25">
      <c r="C2643" s="10"/>
      <c r="D2643" s="10"/>
    </row>
    <row r="2644" spans="2:4" x14ac:dyDescent="0.25">
      <c r="C2644" s="10"/>
      <c r="D2644" s="10"/>
    </row>
    <row r="2645" spans="2:4" x14ac:dyDescent="0.25">
      <c r="C2645" s="10"/>
      <c r="D2645" s="10"/>
    </row>
    <row r="2646" spans="2:4" x14ac:dyDescent="0.25">
      <c r="C2646" s="10"/>
      <c r="D2646" s="10"/>
    </row>
    <row r="2647" spans="2:4" x14ac:dyDescent="0.25">
      <c r="C2647" s="10"/>
      <c r="D2647" s="10"/>
    </row>
    <row r="2648" spans="2:4" x14ac:dyDescent="0.25">
      <c r="B2648" t="s">
        <v>2046</v>
      </c>
      <c r="C2648" s="10"/>
      <c r="D2648" s="10"/>
    </row>
    <row r="2649" spans="2:4" x14ac:dyDescent="0.25">
      <c r="C2649" s="10"/>
      <c r="D2649" s="10"/>
    </row>
    <row r="2650" spans="2:4" x14ac:dyDescent="0.25">
      <c r="C2650" s="10"/>
      <c r="D2650" s="10"/>
    </row>
    <row r="2651" spans="2:4" x14ac:dyDescent="0.25">
      <c r="C2651" s="10"/>
      <c r="D2651" s="10"/>
    </row>
    <row r="2652" spans="2:4" x14ac:dyDescent="0.25">
      <c r="C2652" s="10"/>
      <c r="D2652" s="10"/>
    </row>
    <row r="2653" spans="2:4" x14ac:dyDescent="0.25">
      <c r="C2653" s="10"/>
      <c r="D2653" s="10"/>
    </row>
    <row r="2654" spans="2:4" x14ac:dyDescent="0.25">
      <c r="C2654" s="10"/>
      <c r="D2654" s="10"/>
    </row>
    <row r="2655" spans="2:4" x14ac:dyDescent="0.25">
      <c r="C2655" s="10"/>
      <c r="D2655" s="10"/>
    </row>
    <row r="2656" spans="2:4" x14ac:dyDescent="0.25">
      <c r="C2656" s="10"/>
      <c r="D2656" s="10"/>
    </row>
    <row r="2657" spans="3:4" x14ac:dyDescent="0.25">
      <c r="C2657" s="10"/>
      <c r="D2657" s="10"/>
    </row>
    <row r="2658" spans="3:4" x14ac:dyDescent="0.25">
      <c r="C2658" s="10"/>
      <c r="D2658" s="10"/>
    </row>
    <row r="2659" spans="3:4" x14ac:dyDescent="0.25">
      <c r="C2659" s="10"/>
      <c r="D2659" s="10"/>
    </row>
    <row r="2660" spans="3:4" x14ac:dyDescent="0.25">
      <c r="C2660" s="10"/>
      <c r="D2660" s="10"/>
    </row>
    <row r="2661" spans="3:4" x14ac:dyDescent="0.25">
      <c r="C2661" s="10"/>
      <c r="D2661" s="10"/>
    </row>
    <row r="2662" spans="3:4" x14ac:dyDescent="0.25">
      <c r="C2662" s="10"/>
      <c r="D2662" s="10"/>
    </row>
    <row r="2663" spans="3:4" x14ac:dyDescent="0.25">
      <c r="C2663" s="10"/>
      <c r="D2663" s="10"/>
    </row>
    <row r="2664" spans="3:4" x14ac:dyDescent="0.25">
      <c r="C2664" s="10"/>
      <c r="D2664" s="10"/>
    </row>
    <row r="2665" spans="3:4" x14ac:dyDescent="0.25">
      <c r="C2665" s="10"/>
      <c r="D2665" s="10"/>
    </row>
    <row r="2666" spans="3:4" x14ac:dyDescent="0.25">
      <c r="C2666" s="10"/>
      <c r="D2666" s="10"/>
    </row>
    <row r="2667" spans="3:4" x14ac:dyDescent="0.25">
      <c r="C2667" s="10"/>
      <c r="D2667" s="10"/>
    </row>
    <row r="2668" spans="3:4" x14ac:dyDescent="0.25">
      <c r="C2668" s="10"/>
      <c r="D2668" s="10"/>
    </row>
    <row r="2669" spans="3:4" x14ac:dyDescent="0.25">
      <c r="C2669" s="10"/>
      <c r="D2669" s="10"/>
    </row>
    <row r="2670" spans="3:4" x14ac:dyDescent="0.25">
      <c r="C2670" s="10"/>
      <c r="D2670" s="10"/>
    </row>
    <row r="2671" spans="3:4" x14ac:dyDescent="0.25">
      <c r="C2671" s="10"/>
      <c r="D2671" s="10"/>
    </row>
    <row r="2672" spans="3:4" x14ac:dyDescent="0.25">
      <c r="C2672" s="10"/>
      <c r="D2672" s="10"/>
    </row>
    <row r="2673" spans="3:4" x14ac:dyDescent="0.25">
      <c r="C2673" s="10"/>
      <c r="D2673" s="10"/>
    </row>
    <row r="2674" spans="3:4" x14ac:dyDescent="0.25">
      <c r="C2674" s="10"/>
      <c r="D2674" s="10"/>
    </row>
    <row r="2675" spans="3:4" x14ac:dyDescent="0.25">
      <c r="C2675" s="10"/>
      <c r="D2675" s="10"/>
    </row>
    <row r="2676" spans="3:4" x14ac:dyDescent="0.25">
      <c r="C2676" s="10"/>
      <c r="D2676" s="10"/>
    </row>
    <row r="2677" spans="3:4" x14ac:dyDescent="0.25">
      <c r="C2677" s="10"/>
      <c r="D2677" s="10"/>
    </row>
    <row r="2678" spans="3:4" x14ac:dyDescent="0.25">
      <c r="C2678" s="10"/>
      <c r="D2678" s="10"/>
    </row>
    <row r="2679" spans="3:4" x14ac:dyDescent="0.25">
      <c r="C2679" s="10"/>
      <c r="D2679" s="10"/>
    </row>
    <row r="2680" spans="3:4" x14ac:dyDescent="0.25">
      <c r="C2680" s="10"/>
      <c r="D2680" s="10"/>
    </row>
    <row r="2681" spans="3:4" x14ac:dyDescent="0.25">
      <c r="C2681" s="10"/>
      <c r="D2681" s="10"/>
    </row>
    <row r="2682" spans="3:4" x14ac:dyDescent="0.25">
      <c r="C2682" s="10"/>
      <c r="D2682" s="10"/>
    </row>
    <row r="2683" spans="3:4" x14ac:dyDescent="0.25">
      <c r="C2683" s="10"/>
      <c r="D2683" s="10"/>
    </row>
    <row r="2684" spans="3:4" x14ac:dyDescent="0.25">
      <c r="C2684" s="10"/>
      <c r="D2684" s="10"/>
    </row>
    <row r="2685" spans="3:4" x14ac:dyDescent="0.25">
      <c r="C2685" s="10"/>
      <c r="D2685" s="10"/>
    </row>
    <row r="2686" spans="3:4" x14ac:dyDescent="0.25">
      <c r="C2686" s="10"/>
      <c r="D2686" s="10"/>
    </row>
    <row r="2687" spans="3:4" x14ac:dyDescent="0.25">
      <c r="C2687" s="10"/>
      <c r="D2687" s="10"/>
    </row>
    <row r="2688" spans="3:4" x14ac:dyDescent="0.25">
      <c r="C2688" s="10"/>
      <c r="D2688" s="10"/>
    </row>
    <row r="2689" spans="2:4" x14ac:dyDescent="0.25">
      <c r="C2689" s="10"/>
      <c r="D2689" s="10"/>
    </row>
    <row r="2690" spans="2:4" x14ac:dyDescent="0.25">
      <c r="C2690" s="10"/>
      <c r="D2690" s="10"/>
    </row>
    <row r="2691" spans="2:4" x14ac:dyDescent="0.25">
      <c r="C2691" s="10"/>
      <c r="D2691" s="10"/>
    </row>
    <row r="2692" spans="2:4" x14ac:dyDescent="0.25">
      <c r="C2692" s="10"/>
      <c r="D2692" s="10"/>
    </row>
    <row r="2693" spans="2:4" x14ac:dyDescent="0.25">
      <c r="C2693" s="10"/>
      <c r="D2693" s="10"/>
    </row>
    <row r="2694" spans="2:4" x14ac:dyDescent="0.25">
      <c r="B2694" t="s">
        <v>2058</v>
      </c>
      <c r="C2694" s="10"/>
      <c r="D2694" s="10"/>
    </row>
    <row r="2695" spans="2:4" x14ac:dyDescent="0.25">
      <c r="C2695" s="10"/>
      <c r="D2695" s="10"/>
    </row>
    <row r="2696" spans="2:4" x14ac:dyDescent="0.25">
      <c r="C2696" s="10"/>
      <c r="D2696" s="10"/>
    </row>
    <row r="2697" spans="2:4" x14ac:dyDescent="0.25">
      <c r="C2697" s="10"/>
      <c r="D2697" s="10"/>
    </row>
    <row r="2698" spans="2:4" x14ac:dyDescent="0.25">
      <c r="C2698" s="10"/>
      <c r="D2698" s="10"/>
    </row>
    <row r="2699" spans="2:4" x14ac:dyDescent="0.25">
      <c r="B2699" t="s">
        <v>2056</v>
      </c>
      <c r="C2699" s="10"/>
      <c r="D2699" s="10"/>
    </row>
    <row r="2700" spans="2:4" x14ac:dyDescent="0.25">
      <c r="C2700" s="10"/>
      <c r="D2700" s="10"/>
    </row>
    <row r="2701" spans="2:4" x14ac:dyDescent="0.25">
      <c r="C2701" s="10"/>
      <c r="D2701" s="10"/>
    </row>
    <row r="2702" spans="2:4" x14ac:dyDescent="0.25">
      <c r="C2702" s="10"/>
      <c r="D2702" s="10"/>
    </row>
    <row r="2703" spans="2:4" x14ac:dyDescent="0.25">
      <c r="C2703" s="10"/>
      <c r="D2703" s="10"/>
    </row>
    <row r="2704" spans="2:4" x14ac:dyDescent="0.25">
      <c r="C2704" s="10"/>
      <c r="D2704" s="10"/>
    </row>
    <row r="2705" spans="2:4" x14ac:dyDescent="0.25">
      <c r="C2705" s="10"/>
      <c r="D2705" s="10"/>
    </row>
    <row r="2706" spans="2:4" x14ac:dyDescent="0.25">
      <c r="C2706" s="10"/>
      <c r="D2706" s="10"/>
    </row>
    <row r="2707" spans="2:4" x14ac:dyDescent="0.25">
      <c r="C2707" s="10"/>
      <c r="D2707" s="10"/>
    </row>
    <row r="2708" spans="2:4" x14ac:dyDescent="0.25">
      <c r="C2708" s="10"/>
      <c r="D2708" s="10"/>
    </row>
    <row r="2709" spans="2:4" x14ac:dyDescent="0.25">
      <c r="C2709" s="10"/>
      <c r="D2709" s="10"/>
    </row>
    <row r="2710" spans="2:4" x14ac:dyDescent="0.25">
      <c r="C2710" s="10"/>
      <c r="D2710" s="10"/>
    </row>
    <row r="2711" spans="2:4" x14ac:dyDescent="0.25">
      <c r="B2711" t="s">
        <v>2057</v>
      </c>
      <c r="C2711" s="10"/>
      <c r="D2711" s="10"/>
    </row>
    <row r="2712" spans="2:4" x14ac:dyDescent="0.25">
      <c r="C2712" s="10"/>
      <c r="D2712" s="10"/>
    </row>
    <row r="2713" spans="2:4" x14ac:dyDescent="0.25">
      <c r="C2713" s="10"/>
      <c r="D2713" s="10"/>
    </row>
    <row r="2714" spans="2:4" x14ac:dyDescent="0.25">
      <c r="C2714" s="10"/>
      <c r="D2714" s="10"/>
    </row>
    <row r="2715" spans="2:4" x14ac:dyDescent="0.25">
      <c r="C2715" s="10"/>
      <c r="D2715" s="10"/>
    </row>
    <row r="2716" spans="2:4" x14ac:dyDescent="0.25">
      <c r="C2716" s="10"/>
      <c r="D2716" s="10"/>
    </row>
    <row r="2717" spans="2:4" x14ac:dyDescent="0.25">
      <c r="C2717" s="10"/>
      <c r="D2717" s="10"/>
    </row>
    <row r="2718" spans="2:4" x14ac:dyDescent="0.25">
      <c r="C2718" s="10"/>
      <c r="D2718" s="10"/>
    </row>
    <row r="2719" spans="2:4" x14ac:dyDescent="0.25">
      <c r="C2719" s="10"/>
      <c r="D2719" s="10"/>
    </row>
    <row r="2720" spans="2:4" x14ac:dyDescent="0.25">
      <c r="C2720" s="10"/>
      <c r="D2720" s="10"/>
    </row>
    <row r="2721" spans="2:4" x14ac:dyDescent="0.25">
      <c r="C2721" s="10"/>
      <c r="D2721" s="10"/>
    </row>
    <row r="2722" spans="2:4" x14ac:dyDescent="0.25">
      <c r="C2722" s="10"/>
      <c r="D2722" s="10"/>
    </row>
    <row r="2723" spans="2:4" x14ac:dyDescent="0.25">
      <c r="C2723" s="10"/>
      <c r="D2723" s="10"/>
    </row>
    <row r="2724" spans="2:4" x14ac:dyDescent="0.25">
      <c r="C2724" s="10"/>
      <c r="D2724" s="10"/>
    </row>
    <row r="2725" spans="2:4" x14ac:dyDescent="0.25">
      <c r="C2725" s="10"/>
      <c r="D2725" s="10"/>
    </row>
    <row r="2726" spans="2:4" x14ac:dyDescent="0.25">
      <c r="C2726" s="10"/>
      <c r="D2726" s="10"/>
    </row>
    <row r="2727" spans="2:4" x14ac:dyDescent="0.25">
      <c r="C2727" s="10"/>
      <c r="D2727" s="10"/>
    </row>
    <row r="2728" spans="2:4" x14ac:dyDescent="0.25">
      <c r="C2728" s="10"/>
      <c r="D2728" s="10"/>
    </row>
    <row r="2729" spans="2:4" x14ac:dyDescent="0.25">
      <c r="C2729" s="10"/>
      <c r="D2729" s="10"/>
    </row>
    <row r="2730" spans="2:4" x14ac:dyDescent="0.25">
      <c r="C2730" s="10"/>
      <c r="D2730" s="10"/>
    </row>
    <row r="2731" spans="2:4" x14ac:dyDescent="0.25">
      <c r="C2731" s="10"/>
      <c r="D2731" s="10"/>
    </row>
    <row r="2732" spans="2:4" x14ac:dyDescent="0.25">
      <c r="B2732" t="s">
        <v>2053</v>
      </c>
      <c r="C2732" s="10"/>
      <c r="D2732" s="10"/>
    </row>
    <row r="2733" spans="2:4" x14ac:dyDescent="0.25">
      <c r="C2733" s="10"/>
      <c r="D2733" s="10"/>
    </row>
    <row r="2734" spans="2:4" x14ac:dyDescent="0.25">
      <c r="C2734" s="10"/>
      <c r="D2734" s="10"/>
    </row>
    <row r="2735" spans="2:4" x14ac:dyDescent="0.25">
      <c r="B2735" t="s">
        <v>2054</v>
      </c>
      <c r="C2735" s="10"/>
      <c r="D2735" s="10"/>
    </row>
    <row r="2736" spans="2:4" x14ac:dyDescent="0.25">
      <c r="C2736" s="10"/>
      <c r="D2736" s="10"/>
    </row>
    <row r="2737" spans="2:4" x14ac:dyDescent="0.25">
      <c r="B2737" t="s">
        <v>2055</v>
      </c>
      <c r="C2737" s="10"/>
      <c r="D2737" s="10"/>
    </row>
    <row r="2738" spans="2:4" x14ac:dyDescent="0.25">
      <c r="C2738" s="10"/>
      <c r="D2738" s="10"/>
    </row>
    <row r="2739" spans="2:4" x14ac:dyDescent="0.25">
      <c r="C2739" s="10"/>
      <c r="D2739" s="10"/>
    </row>
    <row r="2740" spans="2:4" x14ac:dyDescent="0.25">
      <c r="C2740" s="10"/>
      <c r="D2740" s="10"/>
    </row>
    <row r="2741" spans="2:4" x14ac:dyDescent="0.25">
      <c r="C2741" s="10"/>
      <c r="D2741" s="10"/>
    </row>
    <row r="2742" spans="2:4" x14ac:dyDescent="0.25">
      <c r="C2742" s="10"/>
      <c r="D2742" s="10"/>
    </row>
    <row r="2743" spans="2:4" x14ac:dyDescent="0.25">
      <c r="C2743" s="10"/>
      <c r="D2743" s="10"/>
    </row>
    <row r="2744" spans="2:4" x14ac:dyDescent="0.25">
      <c r="C2744" s="10"/>
      <c r="D2744" s="10"/>
    </row>
    <row r="2745" spans="2:4" x14ac:dyDescent="0.25">
      <c r="C2745" s="10"/>
      <c r="D2745" s="10"/>
    </row>
    <row r="2746" spans="2:4" x14ac:dyDescent="0.25">
      <c r="C2746" s="10"/>
      <c r="D2746" s="10"/>
    </row>
    <row r="2747" spans="2:4" x14ac:dyDescent="0.25">
      <c r="C2747" s="10"/>
      <c r="D2747" s="10"/>
    </row>
    <row r="2748" spans="2:4" x14ac:dyDescent="0.25">
      <c r="C2748" s="10"/>
      <c r="D2748" s="10"/>
    </row>
    <row r="2749" spans="2:4" x14ac:dyDescent="0.25">
      <c r="C2749" s="10"/>
      <c r="D2749" s="10"/>
    </row>
    <row r="2750" spans="2:4" x14ac:dyDescent="0.25">
      <c r="C2750" s="10"/>
      <c r="D2750" s="10"/>
    </row>
    <row r="2751" spans="2:4" x14ac:dyDescent="0.25">
      <c r="C2751" s="10"/>
      <c r="D2751" s="10"/>
    </row>
    <row r="2752" spans="2:4" x14ac:dyDescent="0.25">
      <c r="C2752" s="10"/>
      <c r="D2752" s="10"/>
    </row>
    <row r="2753" spans="3:4" x14ac:dyDescent="0.25">
      <c r="C2753" s="10"/>
      <c r="D2753" s="10"/>
    </row>
    <row r="2754" spans="3:4" x14ac:dyDescent="0.25">
      <c r="C2754" s="10"/>
      <c r="D2754" s="10"/>
    </row>
    <row r="2755" spans="3:4" x14ac:dyDescent="0.25">
      <c r="C2755" s="10"/>
      <c r="D2755" s="10"/>
    </row>
    <row r="2756" spans="3:4" x14ac:dyDescent="0.25">
      <c r="C2756" s="10"/>
      <c r="D2756" s="10"/>
    </row>
    <row r="2757" spans="3:4" x14ac:dyDescent="0.25">
      <c r="C2757" s="10"/>
      <c r="D2757" s="10"/>
    </row>
    <row r="2758" spans="3:4" x14ac:dyDescent="0.25">
      <c r="C2758" s="10"/>
      <c r="D2758" s="10"/>
    </row>
    <row r="2759" spans="3:4" x14ac:dyDescent="0.25">
      <c r="C2759" s="10"/>
      <c r="D2759" s="10"/>
    </row>
    <row r="2760" spans="3:4" x14ac:dyDescent="0.25">
      <c r="C2760" s="10"/>
      <c r="D2760" s="10"/>
    </row>
    <row r="2761" spans="3:4" x14ac:dyDescent="0.25">
      <c r="C2761" s="10"/>
      <c r="D2761" s="10"/>
    </row>
    <row r="2762" spans="3:4" x14ac:dyDescent="0.25">
      <c r="C2762" s="10"/>
      <c r="D2762" s="10"/>
    </row>
    <row r="2763" spans="3:4" x14ac:dyDescent="0.25">
      <c r="C2763" s="10"/>
      <c r="D2763" s="10"/>
    </row>
    <row r="2764" spans="3:4" x14ac:dyDescent="0.25">
      <c r="C2764" s="10"/>
      <c r="D2764" s="10"/>
    </row>
    <row r="2765" spans="3:4" x14ac:dyDescent="0.25">
      <c r="C2765" s="10"/>
      <c r="D2765" s="10"/>
    </row>
    <row r="2766" spans="3:4" x14ac:dyDescent="0.25">
      <c r="C2766" s="10"/>
      <c r="D2766" s="10"/>
    </row>
    <row r="2767" spans="3:4" x14ac:dyDescent="0.25">
      <c r="C2767" s="10"/>
      <c r="D2767" s="10"/>
    </row>
    <row r="2768" spans="3:4" x14ac:dyDescent="0.25">
      <c r="C2768" s="10"/>
      <c r="D2768" s="10"/>
    </row>
    <row r="2769" spans="2:4" x14ac:dyDescent="0.25">
      <c r="C2769" s="10"/>
      <c r="D2769" s="10"/>
    </row>
    <row r="2770" spans="2:4" x14ac:dyDescent="0.25">
      <c r="C2770" s="10"/>
      <c r="D2770" s="10"/>
    </row>
    <row r="2771" spans="2:4" x14ac:dyDescent="0.25">
      <c r="C2771" s="10"/>
      <c r="D2771" s="10"/>
    </row>
    <row r="2772" spans="2:4" x14ac:dyDescent="0.25">
      <c r="C2772" s="10"/>
      <c r="D2772" s="10"/>
    </row>
    <row r="2773" spans="2:4" x14ac:dyDescent="0.25">
      <c r="C2773" s="10"/>
      <c r="D2773" s="10"/>
    </row>
    <row r="2774" spans="2:4" x14ac:dyDescent="0.25">
      <c r="B2774" t="s">
        <v>2026</v>
      </c>
      <c r="C2774" s="10"/>
      <c r="D2774" s="10"/>
    </row>
    <row r="2775" spans="2:4" x14ac:dyDescent="0.25">
      <c r="C2775" s="10"/>
      <c r="D2775" s="10"/>
    </row>
    <row r="2776" spans="2:4" x14ac:dyDescent="0.25">
      <c r="C2776" s="10"/>
      <c r="D2776" s="10"/>
    </row>
    <row r="2777" spans="2:4" x14ac:dyDescent="0.25">
      <c r="C2777" s="10"/>
      <c r="D2777" s="10"/>
    </row>
    <row r="2778" spans="2:4" x14ac:dyDescent="0.25">
      <c r="C2778" s="10"/>
      <c r="D2778" s="10"/>
    </row>
    <row r="2779" spans="2:4" x14ac:dyDescent="0.25">
      <c r="B2779" t="s">
        <v>2047</v>
      </c>
      <c r="C2779" s="10"/>
      <c r="D2779" s="10"/>
    </row>
    <row r="2780" spans="2:4" x14ac:dyDescent="0.25">
      <c r="C2780" s="10"/>
      <c r="D2780" s="10"/>
    </row>
    <row r="2781" spans="2:4" x14ac:dyDescent="0.25">
      <c r="C2781" s="10"/>
      <c r="D2781" s="10"/>
    </row>
    <row r="2782" spans="2:4" x14ac:dyDescent="0.25">
      <c r="C2782" s="10"/>
      <c r="D2782" s="10"/>
    </row>
    <row r="2783" spans="2:4" x14ac:dyDescent="0.25">
      <c r="C2783" s="10"/>
      <c r="D2783" s="10"/>
    </row>
    <row r="2784" spans="2:4" x14ac:dyDescent="0.25">
      <c r="C2784" s="10"/>
      <c r="D2784" s="10"/>
    </row>
    <row r="2785" spans="3:4" x14ac:dyDescent="0.25">
      <c r="C2785" s="10"/>
      <c r="D2785" s="10"/>
    </row>
    <row r="2786" spans="3:4" x14ac:dyDescent="0.25">
      <c r="C2786" s="10"/>
      <c r="D2786" s="10"/>
    </row>
    <row r="2787" spans="3:4" x14ac:dyDescent="0.25">
      <c r="C2787" s="10"/>
      <c r="D2787" s="10"/>
    </row>
    <row r="2788" spans="3:4" x14ac:dyDescent="0.25">
      <c r="C2788" s="10"/>
      <c r="D2788" s="10"/>
    </row>
    <row r="2789" spans="3:4" x14ac:dyDescent="0.25">
      <c r="C2789" s="10"/>
      <c r="D2789" s="10"/>
    </row>
    <row r="2790" spans="3:4" x14ac:dyDescent="0.25">
      <c r="C2790" s="10"/>
      <c r="D2790" s="10"/>
    </row>
    <row r="2791" spans="3:4" x14ac:dyDescent="0.25">
      <c r="C2791" s="10"/>
      <c r="D2791" s="10"/>
    </row>
    <row r="2792" spans="3:4" x14ac:dyDescent="0.25">
      <c r="C2792" s="10"/>
      <c r="D2792" s="10"/>
    </row>
    <row r="2793" spans="3:4" x14ac:dyDescent="0.25">
      <c r="C2793" s="10"/>
      <c r="D2793" s="10"/>
    </row>
    <row r="2794" spans="3:4" x14ac:dyDescent="0.25">
      <c r="C2794" s="10"/>
      <c r="D2794" s="10"/>
    </row>
    <row r="2795" spans="3:4" x14ac:dyDescent="0.25">
      <c r="C2795" s="10"/>
      <c r="D2795" s="10"/>
    </row>
    <row r="2796" spans="3:4" x14ac:dyDescent="0.25">
      <c r="C2796" s="10"/>
      <c r="D2796" s="10"/>
    </row>
    <row r="2797" spans="3:4" x14ac:dyDescent="0.25">
      <c r="C2797" s="10"/>
      <c r="D2797" s="10"/>
    </row>
    <row r="2798" spans="3:4" x14ac:dyDescent="0.25">
      <c r="C2798" s="10"/>
      <c r="D2798" s="10"/>
    </row>
    <row r="2799" spans="3:4" x14ac:dyDescent="0.25">
      <c r="C2799" s="10"/>
      <c r="D2799" s="10"/>
    </row>
    <row r="2800" spans="3:4" x14ac:dyDescent="0.25">
      <c r="C2800" s="10"/>
      <c r="D2800" s="10"/>
    </row>
    <row r="2801" spans="2:4" x14ac:dyDescent="0.25">
      <c r="C2801" s="10"/>
      <c r="D2801" s="10"/>
    </row>
    <row r="2802" spans="2:4" x14ac:dyDescent="0.25">
      <c r="C2802" s="10"/>
      <c r="D2802" s="10"/>
    </row>
    <row r="2803" spans="2:4" x14ac:dyDescent="0.25">
      <c r="B2803" t="s">
        <v>2059</v>
      </c>
      <c r="C2803" s="10"/>
      <c r="D2803" s="10"/>
    </row>
    <row r="2804" spans="2:4" x14ac:dyDescent="0.25">
      <c r="B2804" t="s">
        <v>2063</v>
      </c>
      <c r="C2804" s="10"/>
      <c r="D2804" s="10"/>
    </row>
    <row r="2805" spans="2:4" x14ac:dyDescent="0.25">
      <c r="B2805" t="s">
        <v>2067</v>
      </c>
      <c r="C2805" s="10"/>
      <c r="D2805" s="10"/>
    </row>
    <row r="2806" spans="2:4" x14ac:dyDescent="0.25">
      <c r="B2806" t="s">
        <v>2070</v>
      </c>
      <c r="C2806" s="10"/>
      <c r="D2806" s="10"/>
    </row>
    <row r="2807" spans="2:4" x14ac:dyDescent="0.25">
      <c r="C2807" s="10"/>
      <c r="D2807" s="10"/>
    </row>
    <row r="2808" spans="2:4" x14ac:dyDescent="0.25">
      <c r="B2808" t="s">
        <v>2066</v>
      </c>
      <c r="C2808" s="10"/>
      <c r="D2808" s="10"/>
    </row>
    <row r="2809" spans="2:4" x14ac:dyDescent="0.25">
      <c r="B2809" t="s">
        <v>2065</v>
      </c>
      <c r="C2809" s="10"/>
      <c r="D2809" s="10"/>
    </row>
    <row r="2810" spans="2:4" x14ac:dyDescent="0.25">
      <c r="B2810" t="s">
        <v>2064</v>
      </c>
      <c r="C2810" s="10"/>
      <c r="D2810" s="10"/>
    </row>
    <row r="2811" spans="2:4" x14ac:dyDescent="0.25">
      <c r="C2811" s="10"/>
      <c r="D2811" s="10"/>
    </row>
    <row r="2812" spans="2:4" x14ac:dyDescent="0.25">
      <c r="C2812" s="10"/>
      <c r="D2812" s="10"/>
    </row>
    <row r="2813" spans="2:4" x14ac:dyDescent="0.25">
      <c r="C2813" s="10"/>
      <c r="D2813" s="10"/>
    </row>
    <row r="2814" spans="2:4" x14ac:dyDescent="0.25">
      <c r="C2814" s="10"/>
      <c r="D2814" s="10"/>
    </row>
    <row r="2815" spans="2:4" x14ac:dyDescent="0.25">
      <c r="B2815" t="s">
        <v>2069</v>
      </c>
      <c r="C2815" s="10"/>
      <c r="D2815" s="10"/>
    </row>
    <row r="2816" spans="2:4" x14ac:dyDescent="0.25">
      <c r="C2816" s="10"/>
      <c r="D2816" s="10"/>
    </row>
    <row r="2817" spans="2:4" x14ac:dyDescent="0.25">
      <c r="C2817" s="10"/>
      <c r="D2817" s="10"/>
    </row>
    <row r="2818" spans="2:4" x14ac:dyDescent="0.25">
      <c r="C2818" s="10"/>
      <c r="D2818" s="10"/>
    </row>
    <row r="2819" spans="2:4" x14ac:dyDescent="0.25">
      <c r="B2819" t="s">
        <v>2060</v>
      </c>
      <c r="C2819" s="10"/>
      <c r="D2819" s="10"/>
    </row>
    <row r="2820" spans="2:4" x14ac:dyDescent="0.25">
      <c r="C2820" s="10"/>
      <c r="D2820" s="10"/>
    </row>
    <row r="2821" spans="2:4" x14ac:dyDescent="0.25">
      <c r="B2821" t="s">
        <v>2061</v>
      </c>
      <c r="C2821" s="10"/>
      <c r="D2821" s="10"/>
    </row>
    <row r="2822" spans="2:4" x14ac:dyDescent="0.25">
      <c r="C2822" s="10"/>
      <c r="D2822" s="10"/>
    </row>
    <row r="2823" spans="2:4" x14ac:dyDescent="0.25">
      <c r="C2823" s="10"/>
      <c r="D2823" s="10"/>
    </row>
    <row r="2824" spans="2:4" x14ac:dyDescent="0.25">
      <c r="C2824" s="10"/>
      <c r="D2824" s="10"/>
    </row>
    <row r="2825" spans="2:4" x14ac:dyDescent="0.25">
      <c r="B2825" t="s">
        <v>2062</v>
      </c>
      <c r="C2825" s="10"/>
      <c r="D2825" s="10"/>
    </row>
    <row r="2826" spans="2:4" x14ac:dyDescent="0.25">
      <c r="C2826" s="10"/>
      <c r="D2826" s="10"/>
    </row>
    <row r="2827" spans="2:4" x14ac:dyDescent="0.25">
      <c r="C2827" s="10"/>
      <c r="D2827" s="10"/>
    </row>
    <row r="2828" spans="2:4" x14ac:dyDescent="0.25">
      <c r="C2828" s="10"/>
      <c r="D2828" s="10"/>
    </row>
    <row r="2829" spans="2:4" x14ac:dyDescent="0.25">
      <c r="C2829" s="10"/>
      <c r="D2829" s="10"/>
    </row>
    <row r="2830" spans="2:4" x14ac:dyDescent="0.25">
      <c r="B2830" t="s">
        <v>2028</v>
      </c>
      <c r="C2830" s="10"/>
      <c r="D2830" s="10"/>
    </row>
    <row r="2831" spans="2:4" x14ac:dyDescent="0.25">
      <c r="C2831" s="10"/>
      <c r="D2831" s="10"/>
    </row>
    <row r="2832" spans="2:4" x14ac:dyDescent="0.25">
      <c r="C2832" s="10"/>
      <c r="D2832" s="10"/>
    </row>
    <row r="2833" spans="2:4" x14ac:dyDescent="0.25">
      <c r="C2833" s="10"/>
      <c r="D2833" s="10"/>
    </row>
    <row r="2834" spans="2:4" x14ac:dyDescent="0.25">
      <c r="C2834" s="10"/>
      <c r="D2834" s="10"/>
    </row>
    <row r="2835" spans="2:4" x14ac:dyDescent="0.25">
      <c r="C2835" s="10"/>
      <c r="D2835" s="10"/>
    </row>
    <row r="2836" spans="2:4" x14ac:dyDescent="0.25">
      <c r="C2836" s="10"/>
      <c r="D2836" s="10"/>
    </row>
    <row r="2837" spans="2:4" x14ac:dyDescent="0.25">
      <c r="C2837" s="10"/>
      <c r="D2837" s="10"/>
    </row>
    <row r="2838" spans="2:4" x14ac:dyDescent="0.25">
      <c r="C2838" s="10"/>
      <c r="D2838" s="10"/>
    </row>
    <row r="2839" spans="2:4" x14ac:dyDescent="0.25">
      <c r="C2839" s="10"/>
      <c r="D2839" s="10"/>
    </row>
    <row r="2840" spans="2:4" x14ac:dyDescent="0.25">
      <c r="C2840" s="10"/>
      <c r="D2840" s="10"/>
    </row>
    <row r="2841" spans="2:4" x14ac:dyDescent="0.25">
      <c r="C2841" s="10"/>
      <c r="D2841" s="10"/>
    </row>
    <row r="2842" spans="2:4" x14ac:dyDescent="0.25">
      <c r="C2842" s="10"/>
      <c r="D2842" s="10"/>
    </row>
    <row r="2843" spans="2:4" x14ac:dyDescent="0.25">
      <c r="C2843" s="10"/>
      <c r="D2843" s="10"/>
    </row>
    <row r="2844" spans="2:4" x14ac:dyDescent="0.25">
      <c r="C2844" s="10"/>
      <c r="D2844" s="10"/>
    </row>
    <row r="2845" spans="2:4" x14ac:dyDescent="0.25">
      <c r="B2845" t="s">
        <v>2068</v>
      </c>
      <c r="C2845" s="10"/>
      <c r="D2845" s="10"/>
    </row>
    <row r="2846" spans="2:4" x14ac:dyDescent="0.25">
      <c r="C2846" s="10"/>
      <c r="D2846" s="10"/>
    </row>
    <row r="2847" spans="2:4" x14ac:dyDescent="0.25">
      <c r="C2847" s="10"/>
      <c r="D2847" s="10"/>
    </row>
    <row r="2848" spans="2:4" x14ac:dyDescent="0.25">
      <c r="C2848" s="10"/>
      <c r="D2848" s="10"/>
    </row>
    <row r="2849" spans="2:4" x14ac:dyDescent="0.25">
      <c r="C2849" s="10"/>
      <c r="D2849" s="10"/>
    </row>
    <row r="2850" spans="2:4" x14ac:dyDescent="0.25">
      <c r="C2850" s="10"/>
      <c r="D2850" s="10"/>
    </row>
    <row r="2851" spans="2:4" x14ac:dyDescent="0.25">
      <c r="C2851" s="10"/>
      <c r="D2851" s="10"/>
    </row>
    <row r="2852" spans="2:4" x14ac:dyDescent="0.25">
      <c r="C2852" s="10"/>
      <c r="D2852" s="10"/>
    </row>
    <row r="2853" spans="2:4" x14ac:dyDescent="0.25">
      <c r="C2853" s="10"/>
      <c r="D2853" s="10"/>
    </row>
    <row r="2854" spans="2:4" x14ac:dyDescent="0.25">
      <c r="C2854" s="10"/>
      <c r="D2854" s="10"/>
    </row>
    <row r="2855" spans="2:4" x14ac:dyDescent="0.25">
      <c r="C2855" s="10"/>
      <c r="D2855" s="10"/>
    </row>
    <row r="2856" spans="2:4" x14ac:dyDescent="0.25">
      <c r="C2856" s="10"/>
      <c r="D2856" s="10"/>
    </row>
    <row r="2857" spans="2:4" x14ac:dyDescent="0.25">
      <c r="C2857" s="10"/>
      <c r="D2857" s="10"/>
    </row>
    <row r="2858" spans="2:4" x14ac:dyDescent="0.25">
      <c r="C2858" s="10"/>
      <c r="D2858" s="10"/>
    </row>
    <row r="2859" spans="2:4" x14ac:dyDescent="0.25">
      <c r="C2859" s="10"/>
      <c r="D2859" s="10"/>
    </row>
    <row r="2860" spans="2:4" x14ac:dyDescent="0.25">
      <c r="C2860" s="10"/>
      <c r="D2860" s="10"/>
    </row>
    <row r="2861" spans="2:4" x14ac:dyDescent="0.25">
      <c r="C2861" s="10"/>
      <c r="D2861" s="10"/>
    </row>
    <row r="2862" spans="2:4" x14ac:dyDescent="0.25">
      <c r="B2862" t="s">
        <v>2262</v>
      </c>
      <c r="C2862" s="10"/>
      <c r="D2862" s="10"/>
    </row>
    <row r="2863" spans="2:4" x14ac:dyDescent="0.25">
      <c r="B2863" t="s">
        <v>2240</v>
      </c>
      <c r="C2863" s="10"/>
      <c r="D2863" s="10"/>
    </row>
    <row r="2864" spans="2:4" x14ac:dyDescent="0.25">
      <c r="B2864" t="s">
        <v>2241</v>
      </c>
      <c r="C2864" s="10"/>
      <c r="D2864" s="10"/>
    </row>
    <row r="2865" spans="2:4" x14ac:dyDescent="0.25">
      <c r="B2865" t="s">
        <v>2242</v>
      </c>
      <c r="C2865" s="10"/>
      <c r="D2865" s="10"/>
    </row>
    <row r="2866" spans="2:4" x14ac:dyDescent="0.25">
      <c r="B2866" t="s">
        <v>2243</v>
      </c>
      <c r="C2866" s="10"/>
      <c r="D2866" s="10"/>
    </row>
    <row r="2867" spans="2:4" x14ac:dyDescent="0.25">
      <c r="B2867" t="s">
        <v>2244</v>
      </c>
      <c r="C2867" s="10"/>
      <c r="D2867" s="10"/>
    </row>
    <row r="2868" spans="2:4" x14ac:dyDescent="0.25">
      <c r="B2868" t="s">
        <v>2245</v>
      </c>
      <c r="C2868" s="10"/>
      <c r="D2868" s="10"/>
    </row>
    <row r="2869" spans="2:4" x14ac:dyDescent="0.25">
      <c r="B2869" t="s">
        <v>2246</v>
      </c>
      <c r="C2869" s="10"/>
      <c r="D2869" s="10"/>
    </row>
    <row r="2870" spans="2:4" x14ac:dyDescent="0.25">
      <c r="B2870" t="s">
        <v>2247</v>
      </c>
      <c r="C2870" s="10"/>
      <c r="D2870" s="10"/>
    </row>
    <row r="2871" spans="2:4" x14ac:dyDescent="0.25">
      <c r="B2871" t="s">
        <v>2248</v>
      </c>
      <c r="C2871" s="10"/>
      <c r="D2871" s="10"/>
    </row>
    <row r="2872" spans="2:4" x14ac:dyDescent="0.25">
      <c r="B2872" t="s">
        <v>2249</v>
      </c>
      <c r="C2872" s="10"/>
      <c r="D2872" s="10"/>
    </row>
    <row r="2873" spans="2:4" x14ac:dyDescent="0.25">
      <c r="B2873" t="s">
        <v>2256</v>
      </c>
      <c r="C2873" s="10"/>
      <c r="D2873" s="10"/>
    </row>
    <row r="2874" spans="2:4" x14ac:dyDescent="0.25">
      <c r="B2874" t="s">
        <v>2258</v>
      </c>
      <c r="C2874" s="10"/>
      <c r="D2874" s="10"/>
    </row>
    <row r="2875" spans="2:4" x14ac:dyDescent="0.25">
      <c r="B2875" t="s">
        <v>2268</v>
      </c>
      <c r="C2875" s="10"/>
      <c r="D2875" s="10"/>
    </row>
    <row r="2876" spans="2:4" x14ac:dyDescent="0.25">
      <c r="B2876" t="s">
        <v>2263</v>
      </c>
      <c r="C2876" s="10"/>
      <c r="D2876" s="10"/>
    </row>
    <row r="2877" spans="2:4" x14ac:dyDescent="0.25">
      <c r="B2877" t="s">
        <v>2277</v>
      </c>
      <c r="C2877" s="10"/>
      <c r="D2877" s="10"/>
    </row>
    <row r="2878" spans="2:4" x14ac:dyDescent="0.25">
      <c r="B2878" t="s">
        <v>2261</v>
      </c>
      <c r="C2878" s="10"/>
      <c r="D2878" s="10"/>
    </row>
    <row r="2879" spans="2:4" x14ac:dyDescent="0.25">
      <c r="B2879" t="s">
        <v>2260</v>
      </c>
      <c r="C2879" s="10"/>
      <c r="D2879" s="10"/>
    </row>
    <row r="2880" spans="2:4" x14ac:dyDescent="0.25">
      <c r="B2880" t="s">
        <v>2259</v>
      </c>
      <c r="C2880" s="10"/>
      <c r="D2880" s="10"/>
    </row>
    <row r="2881" spans="2:4" x14ac:dyDescent="0.25">
      <c r="B2881" t="s">
        <v>2250</v>
      </c>
      <c r="C2881" s="10"/>
      <c r="D2881" s="10"/>
    </row>
    <row r="2882" spans="2:4" x14ac:dyDescent="0.25">
      <c r="B2882" t="s">
        <v>2257</v>
      </c>
      <c r="C2882" s="10"/>
      <c r="D2882" s="10"/>
    </row>
    <row r="2883" spans="2:4" x14ac:dyDescent="0.25">
      <c r="B2883" t="s">
        <v>2264</v>
      </c>
      <c r="C2883" s="10"/>
      <c r="D2883" s="10"/>
    </row>
    <row r="2884" spans="2:4" x14ac:dyDescent="0.25">
      <c r="B2884" t="s">
        <v>2255</v>
      </c>
      <c r="C2884" s="10"/>
      <c r="D2884" s="10"/>
    </row>
    <row r="2885" spans="2:4" x14ac:dyDescent="0.25">
      <c r="B2885" t="s">
        <v>2254</v>
      </c>
      <c r="C2885" s="10"/>
      <c r="D2885" s="10"/>
    </row>
    <row r="2886" spans="2:4" x14ac:dyDescent="0.25">
      <c r="B2886" t="s">
        <v>2253</v>
      </c>
      <c r="C2886" s="10"/>
      <c r="D2886" s="10"/>
    </row>
    <row r="2887" spans="2:4" x14ac:dyDescent="0.25">
      <c r="B2887" t="s">
        <v>2252</v>
      </c>
      <c r="C2887" s="10"/>
      <c r="D2887" s="10"/>
    </row>
    <row r="2888" spans="2:4" x14ac:dyDescent="0.25">
      <c r="B2888" t="s">
        <v>2151</v>
      </c>
      <c r="C2888" s="10"/>
      <c r="D2888" s="10"/>
    </row>
    <row r="2889" spans="2:4" x14ac:dyDescent="0.25">
      <c r="B2889" t="s">
        <v>2280</v>
      </c>
      <c r="C2889" s="10"/>
      <c r="D2889" s="10"/>
    </row>
    <row r="2890" spans="2:4" x14ac:dyDescent="0.25">
      <c r="B2890" t="s">
        <v>2236</v>
      </c>
      <c r="C2890" s="10"/>
      <c r="D2890" s="10"/>
    </row>
    <row r="2891" spans="2:4" x14ac:dyDescent="0.25">
      <c r="C2891" s="10"/>
      <c r="D2891" s="10"/>
    </row>
    <row r="2892" spans="2:4" x14ac:dyDescent="0.25">
      <c r="B2892" t="s">
        <v>2770</v>
      </c>
      <c r="C2892" s="10"/>
      <c r="D2892" s="10"/>
    </row>
    <row r="2893" spans="2:4" x14ac:dyDescent="0.25">
      <c r="B2893" t="s">
        <v>2270</v>
      </c>
      <c r="C2893" s="10"/>
      <c r="D2893" s="10"/>
    </row>
    <row r="2894" spans="2:4" x14ac:dyDescent="0.25">
      <c r="B2894" t="s">
        <v>2271</v>
      </c>
      <c r="C2894" s="10"/>
      <c r="D2894" s="10"/>
    </row>
    <row r="2895" spans="2:4" x14ac:dyDescent="0.25">
      <c r="B2895" t="s">
        <v>2272</v>
      </c>
      <c r="C2895" s="10"/>
      <c r="D2895" s="10"/>
    </row>
    <row r="2896" spans="2:4" x14ac:dyDescent="0.25">
      <c r="B2896" t="s">
        <v>2273</v>
      </c>
      <c r="C2896" s="10"/>
      <c r="D2896" s="10"/>
    </row>
    <row r="2897" spans="2:4" x14ac:dyDescent="0.25">
      <c r="C2897" s="10"/>
      <c r="D2897" s="10"/>
    </row>
    <row r="2898" spans="2:4" x14ac:dyDescent="0.25">
      <c r="B2898" t="s">
        <v>2274</v>
      </c>
      <c r="C2898" s="10"/>
      <c r="D2898" s="10"/>
    </row>
    <row r="2899" spans="2:4" x14ac:dyDescent="0.25">
      <c r="B2899" t="s">
        <v>2275</v>
      </c>
      <c r="C2899" s="10"/>
      <c r="D2899" s="10"/>
    </row>
    <row r="2900" spans="2:4" x14ac:dyDescent="0.25">
      <c r="B2900" t="s">
        <v>2276</v>
      </c>
      <c r="C2900" s="10"/>
      <c r="D2900" s="10"/>
    </row>
    <row r="2901" spans="2:4" x14ac:dyDescent="0.25">
      <c r="B2901" t="s">
        <v>2278</v>
      </c>
      <c r="C2901" s="10"/>
      <c r="D2901" s="10"/>
    </row>
    <row r="2902" spans="2:4" x14ac:dyDescent="0.25">
      <c r="B2902" t="s">
        <v>2279</v>
      </c>
      <c r="C2902" s="10"/>
      <c r="D2902" s="10"/>
    </row>
    <row r="2903" spans="2:4" x14ac:dyDescent="0.25">
      <c r="C2903" s="10"/>
      <c r="D2903" s="10"/>
    </row>
    <row r="2904" spans="2:4" x14ac:dyDescent="0.25">
      <c r="B2904" t="s">
        <v>2239</v>
      </c>
      <c r="C2904" s="10"/>
      <c r="D2904" s="10"/>
    </row>
    <row r="2905" spans="2:4" x14ac:dyDescent="0.25">
      <c r="C2905" s="10"/>
      <c r="D2905" s="10"/>
    </row>
    <row r="2906" spans="2:4" x14ac:dyDescent="0.25">
      <c r="B2906" t="s">
        <v>2238</v>
      </c>
      <c r="C2906" s="10"/>
      <c r="D2906" s="10"/>
    </row>
    <row r="2907" spans="2:4" x14ac:dyDescent="0.25">
      <c r="C2907" s="10"/>
      <c r="D2907" s="10"/>
    </row>
    <row r="2908" spans="2:4" x14ac:dyDescent="0.25">
      <c r="C2908" s="10"/>
      <c r="D2908" s="10"/>
    </row>
    <row r="2909" spans="2:4" x14ac:dyDescent="0.25">
      <c r="C2909" s="10"/>
      <c r="D2909" s="10"/>
    </row>
    <row r="2910" spans="2:4" x14ac:dyDescent="0.25">
      <c r="C2910" s="10"/>
      <c r="D2910" s="10"/>
    </row>
    <row r="2911" spans="2:4" x14ac:dyDescent="0.25">
      <c r="C2911" s="10"/>
      <c r="D2911" s="10"/>
    </row>
    <row r="2912" spans="2:4" x14ac:dyDescent="0.25">
      <c r="C2912" s="10"/>
      <c r="D2912" s="10"/>
    </row>
    <row r="2913" spans="2:4" x14ac:dyDescent="0.25">
      <c r="C2913" s="10"/>
      <c r="D2913" s="10"/>
    </row>
    <row r="2914" spans="2:4" x14ac:dyDescent="0.25">
      <c r="C2914" s="10"/>
      <c r="D2914" s="10"/>
    </row>
    <row r="2915" spans="2:4" x14ac:dyDescent="0.25">
      <c r="C2915" s="10"/>
      <c r="D2915" s="10"/>
    </row>
    <row r="2916" spans="2:4" x14ac:dyDescent="0.25">
      <c r="C2916" s="10"/>
      <c r="D2916" s="10"/>
    </row>
    <row r="2917" spans="2:4" x14ac:dyDescent="0.25">
      <c r="C2917" s="10"/>
      <c r="D2917" s="10"/>
    </row>
    <row r="2918" spans="2:4" x14ac:dyDescent="0.25">
      <c r="C2918" s="10"/>
      <c r="D2918" s="10"/>
    </row>
    <row r="2919" spans="2:4" x14ac:dyDescent="0.25">
      <c r="B2919" t="s">
        <v>2102</v>
      </c>
      <c r="C2919" s="10"/>
      <c r="D2919" s="10"/>
    </row>
    <row r="2920" spans="2:4" x14ac:dyDescent="0.25">
      <c r="C2920" s="10"/>
      <c r="D2920" s="10"/>
    </row>
    <row r="2921" spans="2:4" x14ac:dyDescent="0.25">
      <c r="C2921" s="10"/>
      <c r="D2921" s="10"/>
    </row>
    <row r="2922" spans="2:4" x14ac:dyDescent="0.25">
      <c r="B2922" t="s">
        <v>2196</v>
      </c>
      <c r="C2922" s="10"/>
      <c r="D2922" s="10"/>
    </row>
    <row r="2923" spans="2:4" x14ac:dyDescent="0.25">
      <c r="B2923" t="s">
        <v>2422</v>
      </c>
      <c r="C2923" s="10"/>
      <c r="D2923" s="10"/>
    </row>
    <row r="2924" spans="2:4" x14ac:dyDescent="0.25">
      <c r="C2924" s="10"/>
      <c r="D2924" s="10"/>
    </row>
    <row r="2925" spans="2:4" x14ac:dyDescent="0.25">
      <c r="C2925" s="10"/>
      <c r="D2925" s="10"/>
    </row>
    <row r="2926" spans="2:4" x14ac:dyDescent="0.25">
      <c r="C2926" s="10"/>
      <c r="D2926" s="10"/>
    </row>
    <row r="2927" spans="2:4" x14ac:dyDescent="0.25">
      <c r="C2927" s="10"/>
      <c r="D2927" s="10"/>
    </row>
    <row r="2928" spans="2:4" x14ac:dyDescent="0.25">
      <c r="C2928" s="10"/>
      <c r="D2928" s="10"/>
    </row>
    <row r="2929" spans="2:4" x14ac:dyDescent="0.25">
      <c r="C2929" s="10"/>
      <c r="D2929" s="10"/>
    </row>
    <row r="2930" spans="2:4" x14ac:dyDescent="0.25">
      <c r="C2930" s="10"/>
      <c r="D2930" s="10"/>
    </row>
    <row r="2931" spans="2:4" x14ac:dyDescent="0.25">
      <c r="C2931" s="10"/>
      <c r="D2931" s="10"/>
    </row>
    <row r="2932" spans="2:4" x14ac:dyDescent="0.25">
      <c r="C2932" s="10"/>
      <c r="D2932" s="10"/>
    </row>
    <row r="2933" spans="2:4" x14ac:dyDescent="0.25">
      <c r="C2933" s="10"/>
      <c r="D2933" s="10"/>
    </row>
    <row r="2934" spans="2:4" x14ac:dyDescent="0.25">
      <c r="B2934" t="s">
        <v>2114</v>
      </c>
      <c r="C2934" s="10"/>
      <c r="D2934" s="10"/>
    </row>
    <row r="2935" spans="2:4" x14ac:dyDescent="0.25">
      <c r="C2935" s="10"/>
      <c r="D2935" s="10"/>
    </row>
    <row r="2936" spans="2:4" x14ac:dyDescent="0.25">
      <c r="B2936" t="s">
        <v>2129</v>
      </c>
      <c r="C2936" s="10"/>
      <c r="D2936" s="10"/>
    </row>
    <row r="2937" spans="2:4" x14ac:dyDescent="0.25">
      <c r="C2937" s="10"/>
      <c r="D2937" s="10"/>
    </row>
    <row r="2938" spans="2:4" x14ac:dyDescent="0.25">
      <c r="C2938" s="10"/>
      <c r="D2938" s="10"/>
    </row>
    <row r="2939" spans="2:4" x14ac:dyDescent="0.25">
      <c r="C2939" s="10"/>
      <c r="D2939" s="10"/>
    </row>
    <row r="2940" spans="2:4" x14ac:dyDescent="0.25">
      <c r="C2940" s="10"/>
      <c r="D2940" s="10"/>
    </row>
    <row r="2941" spans="2:4" x14ac:dyDescent="0.25">
      <c r="C2941" s="10"/>
      <c r="D2941" s="10"/>
    </row>
    <row r="2942" spans="2:4" x14ac:dyDescent="0.25">
      <c r="C2942" s="10"/>
      <c r="D2942" s="10"/>
    </row>
    <row r="2943" spans="2:4" x14ac:dyDescent="0.25">
      <c r="C2943" s="10"/>
      <c r="D2943" s="10"/>
    </row>
    <row r="2944" spans="2:4" x14ac:dyDescent="0.25">
      <c r="C2944" s="10"/>
      <c r="D2944" s="10"/>
    </row>
    <row r="2945" spans="2:4" x14ac:dyDescent="0.25">
      <c r="C2945" s="10"/>
      <c r="D2945" s="10"/>
    </row>
    <row r="2946" spans="2:4" x14ac:dyDescent="0.25">
      <c r="B2946" t="s">
        <v>2392</v>
      </c>
      <c r="C2946" s="10">
        <v>41346</v>
      </c>
      <c r="D2946" s="10">
        <v>41379</v>
      </c>
    </row>
    <row r="2947" spans="2:4" x14ac:dyDescent="0.25">
      <c r="B2947" t="s">
        <v>2393</v>
      </c>
      <c r="C2947" s="10"/>
      <c r="D2947" s="10"/>
    </row>
    <row r="2948" spans="2:4" x14ac:dyDescent="0.25">
      <c r="B2948" t="s">
        <v>2394</v>
      </c>
      <c r="C2948" s="10">
        <v>41346</v>
      </c>
      <c r="D2948" s="10">
        <v>41379</v>
      </c>
    </row>
    <row r="2949" spans="2:4" x14ac:dyDescent="0.25">
      <c r="B2949" t="s">
        <v>2460</v>
      </c>
      <c r="C2949" s="10">
        <v>41346</v>
      </c>
      <c r="D2949" s="10">
        <v>41379</v>
      </c>
    </row>
    <row r="2950" spans="2:4" x14ac:dyDescent="0.25">
      <c r="C2950" s="10"/>
      <c r="D2950" s="10"/>
    </row>
    <row r="2951" spans="2:4" x14ac:dyDescent="0.25">
      <c r="B2951" t="s">
        <v>2100</v>
      </c>
      <c r="C2951" s="10"/>
      <c r="D2951" s="10"/>
    </row>
    <row r="2952" spans="2:4" x14ac:dyDescent="0.25">
      <c r="B2952" t="s">
        <v>2267</v>
      </c>
      <c r="C2952" s="10"/>
      <c r="D2952" s="10"/>
    </row>
    <row r="2953" spans="2:4" x14ac:dyDescent="0.25">
      <c r="B2953" t="s">
        <v>2103</v>
      </c>
      <c r="C2953" s="10"/>
      <c r="D2953" s="10"/>
    </row>
    <row r="2954" spans="2:4" x14ac:dyDescent="0.25">
      <c r="B2954" t="s">
        <v>2104</v>
      </c>
      <c r="C2954" s="10"/>
      <c r="D2954" s="10"/>
    </row>
    <row r="2955" spans="2:4" x14ac:dyDescent="0.25">
      <c r="B2955" t="s">
        <v>2105</v>
      </c>
      <c r="C2955" s="10"/>
      <c r="D2955" s="10"/>
    </row>
    <row r="2956" spans="2:4" x14ac:dyDescent="0.25">
      <c r="B2956" t="s">
        <v>2106</v>
      </c>
      <c r="C2956" s="10"/>
      <c r="D2956" s="10"/>
    </row>
    <row r="2957" spans="2:4" x14ac:dyDescent="0.25">
      <c r="B2957" t="s">
        <v>2107</v>
      </c>
      <c r="C2957" s="10"/>
      <c r="D2957" s="10"/>
    </row>
    <row r="2958" spans="2:4" x14ac:dyDescent="0.25">
      <c r="B2958" t="s">
        <v>2108</v>
      </c>
      <c r="C2958" s="10"/>
      <c r="D2958" s="10"/>
    </row>
    <row r="2959" spans="2:4" x14ac:dyDescent="0.25">
      <c r="B2959" t="s">
        <v>2109</v>
      </c>
      <c r="C2959" s="10"/>
      <c r="D2959" s="10"/>
    </row>
    <row r="2960" spans="2:4" x14ac:dyDescent="0.25">
      <c r="B2960" t="s">
        <v>2110</v>
      </c>
      <c r="C2960" s="10"/>
      <c r="D2960" s="10"/>
    </row>
    <row r="2961" spans="2:4" x14ac:dyDescent="0.25">
      <c r="B2961" t="s">
        <v>2111</v>
      </c>
      <c r="C2961" s="10"/>
      <c r="D2961" s="10"/>
    </row>
    <row r="2962" spans="2:4" x14ac:dyDescent="0.25">
      <c r="B2962" t="s">
        <v>2112</v>
      </c>
      <c r="C2962" s="10"/>
      <c r="D2962" s="10"/>
    </row>
    <row r="2963" spans="2:4" x14ac:dyDescent="0.25">
      <c r="B2963" t="s">
        <v>2113</v>
      </c>
      <c r="C2963" s="10"/>
      <c r="D2963" s="10"/>
    </row>
    <row r="2964" spans="2:4" x14ac:dyDescent="0.25">
      <c r="B2964" t="s">
        <v>2072</v>
      </c>
      <c r="C2964" s="10"/>
      <c r="D2964" s="10"/>
    </row>
    <row r="2965" spans="2:4" x14ac:dyDescent="0.25">
      <c r="B2965" t="s">
        <v>2123</v>
      </c>
      <c r="C2965" s="10"/>
      <c r="D2965" s="10"/>
    </row>
    <row r="2966" spans="2:4" x14ac:dyDescent="0.25">
      <c r="B2966" t="s">
        <v>2101</v>
      </c>
      <c r="C2966" s="10"/>
      <c r="D2966" s="10"/>
    </row>
    <row r="2967" spans="2:4" x14ac:dyDescent="0.25">
      <c r="B2967" t="s">
        <v>2128</v>
      </c>
      <c r="C2967" s="10"/>
      <c r="D2967" s="10"/>
    </row>
    <row r="2968" spans="2:4" x14ac:dyDescent="0.25">
      <c r="B2968" t="s">
        <v>2127</v>
      </c>
      <c r="C2968" s="10"/>
      <c r="D2968" s="10"/>
    </row>
    <row r="2969" spans="2:4" x14ac:dyDescent="0.25">
      <c r="B2969" t="s">
        <v>2126</v>
      </c>
      <c r="C2969" s="10"/>
      <c r="D2969" s="10"/>
    </row>
    <row r="2970" spans="2:4" x14ac:dyDescent="0.25">
      <c r="B2970" t="s">
        <v>2125</v>
      </c>
      <c r="C2970" s="10"/>
      <c r="D2970" s="10"/>
    </row>
    <row r="2971" spans="2:4" x14ac:dyDescent="0.25">
      <c r="B2971" t="s">
        <v>2124</v>
      </c>
      <c r="C2971" s="10"/>
      <c r="D2971" s="10"/>
    </row>
    <row r="2972" spans="2:4" x14ac:dyDescent="0.25">
      <c r="B2972" t="s">
        <v>2115</v>
      </c>
      <c r="C2972" s="10"/>
      <c r="D2972" s="10"/>
    </row>
    <row r="2973" spans="2:4" x14ac:dyDescent="0.25">
      <c r="B2973" t="s">
        <v>2122</v>
      </c>
      <c r="C2973" s="10"/>
      <c r="D2973" s="10"/>
    </row>
    <row r="2974" spans="2:4" x14ac:dyDescent="0.25">
      <c r="B2974" t="s">
        <v>2130</v>
      </c>
      <c r="C2974" s="10"/>
      <c r="D2974" s="10"/>
    </row>
    <row r="2975" spans="2:4" x14ac:dyDescent="0.25">
      <c r="B2975" t="s">
        <v>2120</v>
      </c>
      <c r="C2975" s="10"/>
      <c r="D2975" s="10"/>
    </row>
    <row r="2976" spans="2:4" x14ac:dyDescent="0.25">
      <c r="B2976" t="s">
        <v>2119</v>
      </c>
      <c r="C2976" s="10"/>
      <c r="D2976" s="10"/>
    </row>
    <row r="2977" spans="2:4" x14ac:dyDescent="0.25">
      <c r="B2977" t="s">
        <v>2118</v>
      </c>
      <c r="C2977" s="10"/>
      <c r="D2977" s="10"/>
    </row>
    <row r="2978" spans="2:4" x14ac:dyDescent="0.25">
      <c r="B2978" t="s">
        <v>2117</v>
      </c>
      <c r="C2978" s="10"/>
      <c r="D2978" s="10"/>
    </row>
    <row r="2979" spans="2:4" x14ac:dyDescent="0.25">
      <c r="B2979" t="s">
        <v>2085</v>
      </c>
      <c r="C2979" s="10"/>
      <c r="D2979" s="10"/>
    </row>
    <row r="2980" spans="2:4" x14ac:dyDescent="0.25">
      <c r="B2980" t="s">
        <v>2121</v>
      </c>
      <c r="C2980" s="10"/>
      <c r="D2980" s="10"/>
    </row>
    <row r="2981" spans="2:4" x14ac:dyDescent="0.25">
      <c r="B2981" t="s">
        <v>2753</v>
      </c>
      <c r="C2981" s="10"/>
      <c r="D2981" s="10"/>
    </row>
    <row r="2982" spans="2:4" x14ac:dyDescent="0.25">
      <c r="B2982" t="s">
        <v>2741</v>
      </c>
      <c r="C2982" s="10"/>
      <c r="D2982" s="10"/>
    </row>
    <row r="2983" spans="2:4" x14ac:dyDescent="0.25">
      <c r="B2983" t="s">
        <v>2742</v>
      </c>
      <c r="C2983" s="10"/>
      <c r="D2983" s="10"/>
    </row>
    <row r="2984" spans="2:4" x14ac:dyDescent="0.25">
      <c r="B2984" t="s">
        <v>2743</v>
      </c>
      <c r="C2984" s="10"/>
      <c r="D2984" s="10"/>
    </row>
    <row r="2985" spans="2:4" x14ac:dyDescent="0.25">
      <c r="B2985" t="s">
        <v>2744</v>
      </c>
      <c r="C2985" s="10"/>
      <c r="D2985" s="10"/>
    </row>
    <row r="2986" spans="2:4" x14ac:dyDescent="0.25">
      <c r="B2986" t="s">
        <v>2745</v>
      </c>
      <c r="C2986" s="10"/>
      <c r="D2986" s="10"/>
    </row>
    <row r="2987" spans="2:4" x14ac:dyDescent="0.25">
      <c r="B2987" t="s">
        <v>2752</v>
      </c>
      <c r="C2987" s="10"/>
      <c r="D2987" s="10"/>
    </row>
    <row r="2988" spans="2:4" x14ac:dyDescent="0.25">
      <c r="B2988" t="s">
        <v>2754</v>
      </c>
      <c r="C2988" s="10"/>
      <c r="D2988" s="10"/>
    </row>
    <row r="2989" spans="2:4" x14ac:dyDescent="0.25">
      <c r="C2989" s="10"/>
      <c r="D2989" s="10"/>
    </row>
    <row r="2990" spans="2:4" x14ac:dyDescent="0.25">
      <c r="B2990" t="s">
        <v>2759</v>
      </c>
      <c r="C2990" s="10"/>
      <c r="D2990" s="10"/>
    </row>
    <row r="2991" spans="2:4" x14ac:dyDescent="0.25">
      <c r="B2991" t="s">
        <v>2758</v>
      </c>
      <c r="C2991" s="10"/>
      <c r="D2991" s="10"/>
    </row>
    <row r="2992" spans="2:4" x14ac:dyDescent="0.25">
      <c r="B2992" t="s">
        <v>2757</v>
      </c>
      <c r="C2992" s="10"/>
      <c r="D2992" s="10"/>
    </row>
    <row r="2993" spans="2:4" x14ac:dyDescent="0.25">
      <c r="B2993" t="s">
        <v>2756</v>
      </c>
      <c r="C2993" s="10"/>
      <c r="D2993" s="10"/>
    </row>
    <row r="2994" spans="2:4" x14ac:dyDescent="0.25">
      <c r="B2994" t="s">
        <v>2269</v>
      </c>
      <c r="C2994" s="10"/>
      <c r="D2994" s="10"/>
    </row>
    <row r="2995" spans="2:4" x14ac:dyDescent="0.25">
      <c r="B2995" t="s">
        <v>2747</v>
      </c>
      <c r="C2995" s="10"/>
      <c r="D2995" s="10"/>
    </row>
    <row r="2996" spans="2:4" x14ac:dyDescent="0.25">
      <c r="B2996" t="s">
        <v>2738</v>
      </c>
      <c r="C2996" s="10"/>
      <c r="D2996" s="10"/>
    </row>
    <row r="2997" spans="2:4" x14ac:dyDescent="0.25">
      <c r="B2997" t="s">
        <v>2761</v>
      </c>
      <c r="C2997" s="10"/>
      <c r="D2997" s="10"/>
    </row>
    <row r="2998" spans="2:4" x14ac:dyDescent="0.25">
      <c r="B2998" t="s">
        <v>2751</v>
      </c>
      <c r="C2998" s="10"/>
      <c r="D2998" s="10"/>
    </row>
    <row r="2999" spans="2:4" x14ac:dyDescent="0.25">
      <c r="B2999" t="s">
        <v>2750</v>
      </c>
      <c r="C2999" s="10"/>
      <c r="D2999" s="10"/>
    </row>
    <row r="3000" spans="2:4" x14ac:dyDescent="0.25">
      <c r="B3000" t="s">
        <v>2749</v>
      </c>
      <c r="C3000" s="10"/>
      <c r="D3000" s="10"/>
    </row>
    <row r="3001" spans="2:4" x14ac:dyDescent="0.25">
      <c r="B3001" t="s">
        <v>2748</v>
      </c>
      <c r="C3001" s="10"/>
      <c r="D3001" s="10"/>
    </row>
    <row r="3002" spans="2:4" x14ac:dyDescent="0.25">
      <c r="C3002" s="10"/>
      <c r="D3002" s="10"/>
    </row>
    <row r="3003" spans="2:4" x14ac:dyDescent="0.25">
      <c r="B3003" t="s">
        <v>2416</v>
      </c>
      <c r="C3003" s="10"/>
      <c r="D3003" s="10"/>
    </row>
    <row r="3004" spans="2:4" x14ac:dyDescent="0.25">
      <c r="C3004" s="10"/>
      <c r="D3004" s="10"/>
    </row>
    <row r="3005" spans="2:4" x14ac:dyDescent="0.25">
      <c r="B3005" t="s">
        <v>2496</v>
      </c>
      <c r="C3005" s="10"/>
      <c r="D3005" s="10"/>
    </row>
    <row r="3006" spans="2:4" x14ac:dyDescent="0.25">
      <c r="B3006" t="s">
        <v>2212</v>
      </c>
      <c r="C3006" s="10"/>
      <c r="D3006" s="10"/>
    </row>
    <row r="3007" spans="2:4" x14ac:dyDescent="0.25">
      <c r="B3007" t="s">
        <v>2213</v>
      </c>
      <c r="C3007" s="10"/>
      <c r="D3007" s="10"/>
    </row>
    <row r="3008" spans="2:4" x14ac:dyDescent="0.25">
      <c r="B3008" t="s">
        <v>2232</v>
      </c>
      <c r="C3008" s="10"/>
      <c r="D3008" s="10"/>
    </row>
    <row r="3009" spans="2:4" x14ac:dyDescent="0.25">
      <c r="B3009" t="s">
        <v>2755</v>
      </c>
      <c r="C3009" s="10"/>
      <c r="D3009" s="10"/>
    </row>
    <row r="3010" spans="2:4" x14ac:dyDescent="0.25">
      <c r="B3010" t="s">
        <v>2786</v>
      </c>
      <c r="C3010" s="10"/>
      <c r="D3010" s="10"/>
    </row>
    <row r="3011" spans="2:4" x14ac:dyDescent="0.25">
      <c r="C3011" s="10"/>
      <c r="D3011" s="10"/>
    </row>
    <row r="3012" spans="2:4" x14ac:dyDescent="0.25">
      <c r="C3012" s="10"/>
      <c r="D3012" s="10"/>
    </row>
    <row r="3013" spans="2:4" x14ac:dyDescent="0.25">
      <c r="B3013" t="s">
        <v>2771</v>
      </c>
      <c r="C3013" s="10"/>
      <c r="D3013" s="10"/>
    </row>
    <row r="3014" spans="2:4" x14ac:dyDescent="0.25">
      <c r="B3014" t="s">
        <v>2772</v>
      </c>
      <c r="C3014" s="10"/>
      <c r="D3014" s="10"/>
    </row>
    <row r="3015" spans="2:4" x14ac:dyDescent="0.25">
      <c r="C3015" s="10"/>
      <c r="D3015" s="10"/>
    </row>
    <row r="3016" spans="2:4" x14ac:dyDescent="0.25">
      <c r="C3016" s="10"/>
      <c r="D3016" s="10"/>
    </row>
    <row r="3017" spans="2:4" x14ac:dyDescent="0.25">
      <c r="B3017" t="s">
        <v>2762</v>
      </c>
      <c r="C3017" s="10"/>
      <c r="D3017" s="10"/>
    </row>
    <row r="3018" spans="2:4" x14ac:dyDescent="0.25">
      <c r="B3018" t="s">
        <v>2784</v>
      </c>
      <c r="C3018" s="10"/>
      <c r="D3018" s="10"/>
    </row>
    <row r="3019" spans="2:4" x14ac:dyDescent="0.25">
      <c r="B3019" t="s">
        <v>2783</v>
      </c>
      <c r="C3019" s="10"/>
      <c r="D3019" s="10"/>
    </row>
    <row r="3020" spans="2:4" x14ac:dyDescent="0.25">
      <c r="B3020" t="s">
        <v>2782</v>
      </c>
      <c r="C3020" s="10"/>
      <c r="D3020" s="10"/>
    </row>
    <row r="3021" spans="2:4" x14ac:dyDescent="0.25">
      <c r="B3021" t="s">
        <v>2781</v>
      </c>
      <c r="C3021" s="10"/>
      <c r="D3021" s="10"/>
    </row>
    <row r="3022" spans="2:4" x14ac:dyDescent="0.25">
      <c r="B3022" t="s">
        <v>2780</v>
      </c>
      <c r="C3022" s="10"/>
      <c r="D3022" s="10"/>
    </row>
    <row r="3023" spans="2:4" x14ac:dyDescent="0.25">
      <c r="B3023" t="s">
        <v>2740</v>
      </c>
      <c r="C3023" s="10"/>
      <c r="D3023" s="10"/>
    </row>
    <row r="3024" spans="2:4" x14ac:dyDescent="0.25">
      <c r="B3024" t="s">
        <v>2779</v>
      </c>
      <c r="C3024" s="10"/>
      <c r="D3024" s="10"/>
    </row>
    <row r="3025" spans="2:4" x14ac:dyDescent="0.25">
      <c r="B3025" t="s">
        <v>2739</v>
      </c>
      <c r="C3025" s="10"/>
      <c r="D3025" s="10"/>
    </row>
    <row r="3026" spans="2:4" x14ac:dyDescent="0.25">
      <c r="C3026" s="10"/>
      <c r="D3026" s="10"/>
    </row>
    <row r="3027" spans="2:4" x14ac:dyDescent="0.25">
      <c r="B3027" t="s">
        <v>2778</v>
      </c>
      <c r="C3027" s="10"/>
      <c r="D3027" s="10"/>
    </row>
    <row r="3028" spans="2:4" x14ac:dyDescent="0.25">
      <c r="B3028" t="s">
        <v>2777</v>
      </c>
      <c r="C3028" s="10"/>
      <c r="D3028" s="10"/>
    </row>
    <row r="3029" spans="2:4" x14ac:dyDescent="0.25">
      <c r="B3029" t="s">
        <v>2776</v>
      </c>
      <c r="C3029" s="10"/>
      <c r="D3029" s="10"/>
    </row>
    <row r="3030" spans="2:4" x14ac:dyDescent="0.25">
      <c r="B3030" t="s">
        <v>2775</v>
      </c>
      <c r="C3030" s="10"/>
      <c r="D3030" s="10"/>
    </row>
    <row r="3031" spans="2:4" x14ac:dyDescent="0.25">
      <c r="B3031" t="s">
        <v>2760</v>
      </c>
      <c r="C3031" s="10"/>
      <c r="D3031" s="10"/>
    </row>
    <row r="3032" spans="2:4" x14ac:dyDescent="0.25">
      <c r="B3032" t="s">
        <v>2746</v>
      </c>
      <c r="C3032" s="10"/>
      <c r="D3032" s="10"/>
    </row>
    <row r="3033" spans="2:4" x14ac:dyDescent="0.25">
      <c r="B3033" t="s">
        <v>2773</v>
      </c>
      <c r="C3033" s="10"/>
      <c r="D3033" s="10"/>
    </row>
    <row r="3034" spans="2:4" x14ac:dyDescent="0.25">
      <c r="B3034" t="s">
        <v>2735</v>
      </c>
      <c r="C3034" s="10"/>
      <c r="D3034" s="10"/>
    </row>
    <row r="3035" spans="2:4" x14ac:dyDescent="0.25">
      <c r="B3035" t="s">
        <v>2736</v>
      </c>
      <c r="C3035" s="10"/>
      <c r="D3035" s="10"/>
    </row>
    <row r="3036" spans="2:4" x14ac:dyDescent="0.25">
      <c r="C3036" s="10"/>
      <c r="D3036" s="10"/>
    </row>
    <row r="3037" spans="2:4" x14ac:dyDescent="0.25">
      <c r="B3037" t="s">
        <v>2737</v>
      </c>
      <c r="C3037" s="10"/>
      <c r="D3037" s="10"/>
    </row>
    <row r="3038" spans="2:4" x14ac:dyDescent="0.25">
      <c r="B3038" t="s">
        <v>2229</v>
      </c>
      <c r="C3038" s="10"/>
      <c r="D3038" s="10"/>
    </row>
    <row r="3039" spans="2:4" x14ac:dyDescent="0.25">
      <c r="B3039" t="s">
        <v>2774</v>
      </c>
      <c r="C3039" s="10"/>
      <c r="D3039" s="10"/>
    </row>
    <row r="3040" spans="2:4" x14ac:dyDescent="0.25">
      <c r="B3040" t="s">
        <v>2205</v>
      </c>
      <c r="C3040" s="10"/>
      <c r="D3040" s="10"/>
    </row>
    <row r="3041" spans="2:4" x14ac:dyDescent="0.25">
      <c r="B3041" t="s">
        <v>2231</v>
      </c>
      <c r="C3041" s="10"/>
      <c r="D3041" s="10"/>
    </row>
    <row r="3042" spans="2:4" x14ac:dyDescent="0.25">
      <c r="B3042" t="s">
        <v>2218</v>
      </c>
      <c r="C3042" s="10"/>
      <c r="D3042" s="10"/>
    </row>
    <row r="3043" spans="2:4" x14ac:dyDescent="0.25">
      <c r="C3043" s="10"/>
      <c r="D3043" s="10"/>
    </row>
    <row r="3044" spans="2:4" x14ac:dyDescent="0.25">
      <c r="C3044" s="10"/>
      <c r="D3044" s="10"/>
    </row>
    <row r="3045" spans="2:4" x14ac:dyDescent="0.25">
      <c r="B3045" t="s">
        <v>2219</v>
      </c>
      <c r="C3045" s="10"/>
      <c r="D3045" s="10"/>
    </row>
    <row r="3046" spans="2:4" x14ac:dyDescent="0.25">
      <c r="B3046" t="s">
        <v>2226</v>
      </c>
      <c r="C3046" s="10"/>
      <c r="D3046" s="10"/>
    </row>
    <row r="3047" spans="2:4" x14ac:dyDescent="0.25">
      <c r="B3047" t="s">
        <v>2228</v>
      </c>
      <c r="C3047" s="10"/>
      <c r="D3047" s="10"/>
    </row>
    <row r="3048" spans="2:4" x14ac:dyDescent="0.25">
      <c r="B3048" t="s">
        <v>2211</v>
      </c>
      <c r="C3048" s="10"/>
      <c r="D3048" s="10"/>
    </row>
    <row r="3049" spans="2:4" x14ac:dyDescent="0.25">
      <c r="B3049" t="s">
        <v>2233</v>
      </c>
      <c r="C3049" s="10"/>
      <c r="D3049" s="10"/>
    </row>
    <row r="3050" spans="2:4" x14ac:dyDescent="0.25">
      <c r="B3050" t="s">
        <v>2203</v>
      </c>
      <c r="C3050" s="10"/>
      <c r="D3050" s="10"/>
    </row>
    <row r="3051" spans="2:4" x14ac:dyDescent="0.25">
      <c r="B3051" t="s">
        <v>2181</v>
      </c>
      <c r="C3051" s="10"/>
      <c r="D3051" s="10"/>
    </row>
    <row r="3052" spans="2:4" x14ac:dyDescent="0.25">
      <c r="B3052" t="s">
        <v>2208</v>
      </c>
      <c r="C3052" s="10"/>
      <c r="D3052" s="10"/>
    </row>
    <row r="3053" spans="2:4" x14ac:dyDescent="0.25">
      <c r="B3053" t="s">
        <v>2216</v>
      </c>
      <c r="C3053" s="10"/>
      <c r="D3053" s="10"/>
    </row>
    <row r="3054" spans="2:4" x14ac:dyDescent="0.25">
      <c r="B3054" t="s">
        <v>2206</v>
      </c>
      <c r="C3054" s="10"/>
      <c r="D3054" s="10"/>
    </row>
    <row r="3055" spans="2:4" x14ac:dyDescent="0.25">
      <c r="B3055" t="s">
        <v>2215</v>
      </c>
      <c r="C3055" s="10"/>
      <c r="D3055" s="10"/>
    </row>
    <row r="3056" spans="2:4" x14ac:dyDescent="0.25">
      <c r="B3056" t="s">
        <v>2204</v>
      </c>
      <c r="C3056" s="10"/>
      <c r="D3056" s="10"/>
    </row>
    <row r="3057" spans="2:4" x14ac:dyDescent="0.25">
      <c r="C3057" s="10"/>
      <c r="D3057" s="10"/>
    </row>
    <row r="3058" spans="2:4" x14ac:dyDescent="0.25">
      <c r="B3058" t="s">
        <v>2202</v>
      </c>
      <c r="C3058" s="10"/>
      <c r="D3058" s="10"/>
    </row>
    <row r="3059" spans="2:4" x14ac:dyDescent="0.25">
      <c r="B3059" t="s">
        <v>2210</v>
      </c>
      <c r="C3059" s="10"/>
      <c r="D3059" s="10"/>
    </row>
    <row r="3060" spans="2:4" x14ac:dyDescent="0.25">
      <c r="B3060" t="s">
        <v>2200</v>
      </c>
      <c r="C3060" s="10"/>
      <c r="D3060" s="10"/>
    </row>
    <row r="3061" spans="2:4" x14ac:dyDescent="0.25">
      <c r="B3061" t="s">
        <v>2199</v>
      </c>
      <c r="C3061" s="10"/>
      <c r="D3061" s="10"/>
    </row>
    <row r="3062" spans="2:4" x14ac:dyDescent="0.25">
      <c r="B3062" t="s">
        <v>2198</v>
      </c>
      <c r="C3062" s="10"/>
      <c r="D3062" s="10"/>
    </row>
    <row r="3063" spans="2:4" x14ac:dyDescent="0.25">
      <c r="B3063" t="s">
        <v>2197</v>
      </c>
      <c r="C3063" s="10"/>
      <c r="D3063" s="10"/>
    </row>
    <row r="3064" spans="2:4" x14ac:dyDescent="0.25">
      <c r="B3064" t="s">
        <v>2237</v>
      </c>
      <c r="C3064" s="10"/>
      <c r="D3064" s="10"/>
    </row>
    <row r="3065" spans="2:4" x14ac:dyDescent="0.25">
      <c r="B3065" t="s">
        <v>2182</v>
      </c>
      <c r="C3065" s="10"/>
      <c r="D3065" s="10"/>
    </row>
    <row r="3066" spans="2:4" x14ac:dyDescent="0.25">
      <c r="B3066" t="s">
        <v>2234</v>
      </c>
      <c r="C3066" s="10"/>
      <c r="D3066" s="10"/>
    </row>
    <row r="3067" spans="2:4" x14ac:dyDescent="0.25">
      <c r="B3067" t="s">
        <v>2265</v>
      </c>
      <c r="C3067" s="10"/>
      <c r="D3067" s="10"/>
    </row>
    <row r="3068" spans="2:4" x14ac:dyDescent="0.25">
      <c r="B3068" t="s">
        <v>2266</v>
      </c>
      <c r="C3068" s="10"/>
      <c r="D3068" s="10"/>
    </row>
    <row r="3069" spans="2:4" x14ac:dyDescent="0.25">
      <c r="B3069" t="s">
        <v>2207</v>
      </c>
      <c r="C3069" s="10"/>
      <c r="D3069" s="10"/>
    </row>
    <row r="3070" spans="2:4" x14ac:dyDescent="0.25">
      <c r="B3070" t="s">
        <v>2185</v>
      </c>
      <c r="C3070" s="10"/>
      <c r="D3070" s="10"/>
    </row>
    <row r="3071" spans="2:4" x14ac:dyDescent="0.25">
      <c r="B3071" t="s">
        <v>2463</v>
      </c>
      <c r="C3071" s="10">
        <v>41346</v>
      </c>
      <c r="D3071" s="10">
        <v>41379</v>
      </c>
    </row>
    <row r="3072" spans="2:4" x14ac:dyDescent="0.25">
      <c r="B3072" t="s">
        <v>2221</v>
      </c>
      <c r="C3072" s="10"/>
      <c r="D3072" s="10"/>
    </row>
    <row r="3073" spans="2:4" x14ac:dyDescent="0.25">
      <c r="B3073" t="s">
        <v>2227</v>
      </c>
      <c r="C3073" s="10"/>
      <c r="D3073" s="10"/>
    </row>
    <row r="3074" spans="2:4" x14ac:dyDescent="0.25">
      <c r="B3074" t="s">
        <v>2235</v>
      </c>
      <c r="C3074" s="10"/>
      <c r="D3074" s="10"/>
    </row>
    <row r="3075" spans="2:4" x14ac:dyDescent="0.25">
      <c r="C3075" s="10"/>
      <c r="D3075" s="10"/>
    </row>
    <row r="3076" spans="2:4" x14ac:dyDescent="0.25">
      <c r="B3076" t="s">
        <v>2225</v>
      </c>
      <c r="C3076" s="10"/>
      <c r="D3076" s="10"/>
    </row>
    <row r="3077" spans="2:4" x14ac:dyDescent="0.25">
      <c r="B3077" t="s">
        <v>2224</v>
      </c>
      <c r="C3077" s="10"/>
      <c r="D3077" s="10"/>
    </row>
    <row r="3078" spans="2:4" x14ac:dyDescent="0.25">
      <c r="B3078" t="s">
        <v>2223</v>
      </c>
      <c r="C3078" s="10"/>
      <c r="D3078" s="10"/>
    </row>
    <row r="3079" spans="2:4" x14ac:dyDescent="0.25">
      <c r="B3079" t="s">
        <v>2222</v>
      </c>
      <c r="C3079" s="10"/>
      <c r="D3079" s="10"/>
    </row>
    <row r="3080" spans="2:4" x14ac:dyDescent="0.25">
      <c r="B3080" t="s">
        <v>2209</v>
      </c>
      <c r="C3080" s="10"/>
      <c r="D3080" s="10"/>
    </row>
    <row r="3081" spans="2:4" x14ac:dyDescent="0.25">
      <c r="B3081" t="s">
        <v>2195</v>
      </c>
      <c r="C3081" s="10"/>
      <c r="D3081" s="10"/>
    </row>
    <row r="3082" spans="2:4" x14ac:dyDescent="0.25">
      <c r="B3082" t="s">
        <v>2220</v>
      </c>
      <c r="C3082" s="10"/>
      <c r="D3082" s="10"/>
    </row>
    <row r="3083" spans="2:4" x14ac:dyDescent="0.25">
      <c r="B3083" t="s">
        <v>2217</v>
      </c>
      <c r="C3083" s="10"/>
      <c r="D3083" s="10"/>
    </row>
    <row r="3084" spans="2:4" x14ac:dyDescent="0.25">
      <c r="B3084" t="s">
        <v>2184</v>
      </c>
      <c r="C3084" s="10"/>
      <c r="D3084" s="10"/>
    </row>
    <row r="3085" spans="2:4" x14ac:dyDescent="0.25">
      <c r="B3085" t="s">
        <v>2230</v>
      </c>
      <c r="C3085" s="10"/>
      <c r="D3085" s="10"/>
    </row>
    <row r="3086" spans="2:4" x14ac:dyDescent="0.25">
      <c r="B3086" t="s">
        <v>2186</v>
      </c>
      <c r="C3086" s="10"/>
      <c r="D3086" s="10"/>
    </row>
    <row r="3087" spans="2:4" x14ac:dyDescent="0.25">
      <c r="B3087" t="s">
        <v>2187</v>
      </c>
      <c r="C3087" s="10"/>
      <c r="D3087" s="10"/>
    </row>
    <row r="3088" spans="2:4" x14ac:dyDescent="0.25">
      <c r="B3088" t="s">
        <v>2188</v>
      </c>
      <c r="C3088" s="10"/>
      <c r="D3088" s="10"/>
    </row>
    <row r="3089" spans="2:4" x14ac:dyDescent="0.25">
      <c r="B3089" t="s">
        <v>2189</v>
      </c>
      <c r="C3089" s="10"/>
      <c r="D3089" s="10"/>
    </row>
    <row r="3090" spans="2:4" x14ac:dyDescent="0.25">
      <c r="B3090" t="s">
        <v>2190</v>
      </c>
      <c r="C3090" s="10"/>
      <c r="D3090" s="10"/>
    </row>
    <row r="3091" spans="2:4" x14ac:dyDescent="0.25">
      <c r="B3091" t="s">
        <v>2191</v>
      </c>
      <c r="C3091" s="10"/>
      <c r="D3091" s="10"/>
    </row>
    <row r="3092" spans="2:4" x14ac:dyDescent="0.25">
      <c r="B3092" t="s">
        <v>2192</v>
      </c>
      <c r="C3092" s="10"/>
      <c r="D3092" s="10"/>
    </row>
    <row r="3093" spans="2:4" x14ac:dyDescent="0.25">
      <c r="B3093" t="s">
        <v>2193</v>
      </c>
      <c r="C3093" s="10"/>
      <c r="D3093" s="10"/>
    </row>
    <row r="3094" spans="2:4" x14ac:dyDescent="0.25">
      <c r="B3094" t="s">
        <v>2194</v>
      </c>
      <c r="C3094" s="10"/>
      <c r="D3094" s="10"/>
    </row>
    <row r="3095" spans="2:4" x14ac:dyDescent="0.25">
      <c r="B3095" t="s">
        <v>2201</v>
      </c>
      <c r="C3095" s="10"/>
      <c r="D3095" s="10"/>
    </row>
    <row r="3096" spans="2:4" x14ac:dyDescent="0.25">
      <c r="C3096" s="10"/>
      <c r="D3096" s="10"/>
    </row>
    <row r="3097" spans="2:4" x14ac:dyDescent="0.25">
      <c r="B3097" t="s">
        <v>2214</v>
      </c>
      <c r="C3097" s="10"/>
      <c r="D3097" s="10"/>
    </row>
    <row r="3098" spans="2:4" x14ac:dyDescent="0.25">
      <c r="C3098" s="10"/>
      <c r="D3098" s="10"/>
    </row>
    <row r="3099" spans="2:4" x14ac:dyDescent="0.25">
      <c r="B3099" t="s">
        <v>2183</v>
      </c>
      <c r="C3099" s="10"/>
      <c r="D3099" s="10"/>
    </row>
    <row r="3100" spans="2:4" x14ac:dyDescent="0.25">
      <c r="B3100" t="s">
        <v>2434</v>
      </c>
      <c r="C3100" s="10"/>
      <c r="D3100" s="10"/>
    </row>
    <row r="3101" spans="2:4" x14ac:dyDescent="0.25">
      <c r="B3101" t="s">
        <v>2471</v>
      </c>
      <c r="C3101" s="10"/>
      <c r="D3101" s="10"/>
    </row>
    <row r="3102" spans="2:4" x14ac:dyDescent="0.25">
      <c r="B3102" t="s">
        <v>2470</v>
      </c>
      <c r="C3102" s="10"/>
      <c r="D3102" s="10"/>
    </row>
    <row r="3103" spans="2:4" x14ac:dyDescent="0.25">
      <c r="B3103" t="s">
        <v>2469</v>
      </c>
      <c r="C3103" s="10"/>
      <c r="D3103" s="10"/>
    </row>
    <row r="3104" spans="2:4" x14ac:dyDescent="0.25">
      <c r="B3104" t="s">
        <v>2453</v>
      </c>
      <c r="C3104" s="10"/>
      <c r="D3104" s="10"/>
    </row>
    <row r="3105" spans="2:4" x14ac:dyDescent="0.25">
      <c r="B3105" t="s">
        <v>2438</v>
      </c>
      <c r="C3105" s="10"/>
      <c r="D3105" s="10"/>
    </row>
    <row r="3106" spans="2:4" x14ac:dyDescent="0.25">
      <c r="B3106" t="s">
        <v>2468</v>
      </c>
      <c r="C3106" s="10"/>
      <c r="D3106" s="10"/>
    </row>
    <row r="3107" spans="2:4" x14ac:dyDescent="0.25">
      <c r="B3107" t="s">
        <v>2426</v>
      </c>
      <c r="C3107" s="10"/>
      <c r="D3107" s="10"/>
    </row>
    <row r="3108" spans="2:4" x14ac:dyDescent="0.25">
      <c r="B3108" t="s">
        <v>2427</v>
      </c>
      <c r="C3108" s="10"/>
      <c r="D3108" s="10"/>
    </row>
    <row r="3109" spans="2:4" x14ac:dyDescent="0.25">
      <c r="B3109" t="s">
        <v>2428</v>
      </c>
      <c r="C3109" s="10"/>
      <c r="D3109" s="10"/>
    </row>
    <row r="3110" spans="2:4" x14ac:dyDescent="0.25">
      <c r="B3110" t="s">
        <v>2429</v>
      </c>
      <c r="C3110" s="10"/>
      <c r="D3110" s="10"/>
    </row>
    <row r="3111" spans="2:4" x14ac:dyDescent="0.25">
      <c r="B3111" t="s">
        <v>2430</v>
      </c>
      <c r="C3111" s="10"/>
      <c r="D3111" s="10"/>
    </row>
    <row r="3112" spans="2:4" x14ac:dyDescent="0.25">
      <c r="B3112" t="s">
        <v>2431</v>
      </c>
      <c r="C3112" s="10"/>
      <c r="D3112" s="10"/>
    </row>
    <row r="3113" spans="2:4" x14ac:dyDescent="0.25">
      <c r="B3113" t="s">
        <v>2461</v>
      </c>
      <c r="C3113" s="10">
        <v>41346</v>
      </c>
      <c r="D3113" s="10">
        <v>41379</v>
      </c>
    </row>
    <row r="3114" spans="2:4" x14ac:dyDescent="0.25">
      <c r="B3114" t="s">
        <v>2433</v>
      </c>
      <c r="C3114" s="10"/>
      <c r="D3114" s="10"/>
    </row>
    <row r="3115" spans="2:4" x14ac:dyDescent="0.25">
      <c r="B3115" t="s">
        <v>2482</v>
      </c>
      <c r="C3115" s="10"/>
      <c r="D3115" s="10"/>
    </row>
    <row r="3116" spans="2:4" x14ac:dyDescent="0.25">
      <c r="B3116" t="s">
        <v>2435</v>
      </c>
      <c r="C3116" s="10"/>
      <c r="D3116" s="10"/>
    </row>
    <row r="3117" spans="2:4" x14ac:dyDescent="0.25">
      <c r="B3117" t="s">
        <v>2436</v>
      </c>
      <c r="C3117" s="10"/>
      <c r="D3117" s="10"/>
    </row>
    <row r="3118" spans="2:4" x14ac:dyDescent="0.25">
      <c r="B3118" t="s">
        <v>2437</v>
      </c>
      <c r="C3118" s="10"/>
      <c r="D3118" s="10"/>
    </row>
    <row r="3119" spans="2:4" x14ac:dyDescent="0.25">
      <c r="B3119" t="s">
        <v>2445</v>
      </c>
      <c r="C3119" s="10"/>
      <c r="D3119" s="10"/>
    </row>
    <row r="3120" spans="2:4" x14ac:dyDescent="0.25">
      <c r="B3120" t="s">
        <v>2447</v>
      </c>
      <c r="C3120" s="10"/>
      <c r="D3120" s="10"/>
    </row>
    <row r="3121" spans="2:4" x14ac:dyDescent="0.25">
      <c r="B3121" t="s">
        <v>2424</v>
      </c>
      <c r="C3121" s="10"/>
      <c r="D3121" s="10"/>
    </row>
    <row r="3122" spans="2:4" x14ac:dyDescent="0.25">
      <c r="B3122" t="s">
        <v>2452</v>
      </c>
      <c r="C3122" s="10"/>
      <c r="D3122" s="10"/>
    </row>
    <row r="3123" spans="2:4" x14ac:dyDescent="0.25">
      <c r="B3123" t="s">
        <v>2451</v>
      </c>
      <c r="C3123" s="10"/>
      <c r="D3123" s="10"/>
    </row>
    <row r="3124" spans="2:4" x14ac:dyDescent="0.25">
      <c r="B3124" t="s">
        <v>2450</v>
      </c>
      <c r="C3124" s="10"/>
      <c r="D3124" s="10"/>
    </row>
    <row r="3125" spans="2:4" x14ac:dyDescent="0.25">
      <c r="B3125" t="s">
        <v>2449</v>
      </c>
      <c r="C3125" s="10"/>
      <c r="D3125" s="10"/>
    </row>
    <row r="3126" spans="2:4" x14ac:dyDescent="0.25">
      <c r="B3126" t="s">
        <v>2448</v>
      </c>
      <c r="C3126" s="10"/>
      <c r="D3126" s="10"/>
    </row>
    <row r="3127" spans="2:4" x14ac:dyDescent="0.25">
      <c r="B3127" t="s">
        <v>2439</v>
      </c>
      <c r="C3127" s="10"/>
      <c r="D3127" s="10"/>
    </row>
    <row r="3128" spans="2:4" x14ac:dyDescent="0.25">
      <c r="B3128" t="s">
        <v>2432</v>
      </c>
      <c r="C3128" s="10"/>
      <c r="D3128" s="10"/>
    </row>
    <row r="3129" spans="2:4" x14ac:dyDescent="0.25">
      <c r="B3129" t="s">
        <v>2419</v>
      </c>
      <c r="C3129" s="10"/>
      <c r="D3129" s="10"/>
    </row>
    <row r="3130" spans="2:4" x14ac:dyDescent="0.25">
      <c r="B3130" t="s">
        <v>2391</v>
      </c>
      <c r="C3130" s="10"/>
      <c r="D3130" s="10"/>
    </row>
    <row r="3131" spans="2:4" x14ac:dyDescent="0.25">
      <c r="B3131" t="s">
        <v>2423</v>
      </c>
      <c r="C3131" s="10"/>
      <c r="D3131" s="10"/>
    </row>
    <row r="3132" spans="2:4" x14ac:dyDescent="0.25">
      <c r="B3132" t="s">
        <v>2456</v>
      </c>
      <c r="C3132" s="10"/>
      <c r="D3132" s="10"/>
    </row>
    <row r="3133" spans="2:4" x14ac:dyDescent="0.25">
      <c r="B3133" t="s">
        <v>2457</v>
      </c>
      <c r="C3133" s="10"/>
      <c r="D3133" s="10"/>
    </row>
    <row r="3134" spans="2:4" x14ac:dyDescent="0.25">
      <c r="C3134" s="10"/>
      <c r="D3134" s="10"/>
    </row>
    <row r="3135" spans="2:4" x14ac:dyDescent="0.25">
      <c r="B3135" t="s">
        <v>2458</v>
      </c>
      <c r="C3135" s="10"/>
      <c r="D3135" s="10"/>
    </row>
    <row r="3136" spans="2:4" x14ac:dyDescent="0.25">
      <c r="B3136" t="s">
        <v>2459</v>
      </c>
      <c r="C3136" s="10"/>
      <c r="D3136" s="10"/>
    </row>
    <row r="3137" spans="2:4" x14ac:dyDescent="0.25">
      <c r="C3137" s="10"/>
      <c r="D3137" s="10"/>
    </row>
    <row r="3138" spans="2:4" x14ac:dyDescent="0.25">
      <c r="C3138" s="10"/>
      <c r="D3138" s="10"/>
    </row>
    <row r="3139" spans="2:4" x14ac:dyDescent="0.25">
      <c r="C3139" s="10"/>
      <c r="D3139" s="10"/>
    </row>
    <row r="3140" spans="2:4" x14ac:dyDescent="0.25">
      <c r="C3140" s="10"/>
      <c r="D3140" s="10"/>
    </row>
    <row r="3141" spans="2:4" x14ac:dyDescent="0.25">
      <c r="C3141" s="10"/>
      <c r="D3141" s="10"/>
    </row>
    <row r="3142" spans="2:4" x14ac:dyDescent="0.25">
      <c r="B3142" t="s">
        <v>2472</v>
      </c>
      <c r="C3142" s="10"/>
      <c r="D3142" s="10"/>
    </row>
    <row r="3143" spans="2:4" x14ac:dyDescent="0.25">
      <c r="B3143" t="s">
        <v>2418</v>
      </c>
      <c r="C3143" s="10"/>
      <c r="D3143" s="10"/>
    </row>
    <row r="3144" spans="2:4" x14ac:dyDescent="0.25">
      <c r="B3144" t="s">
        <v>2473</v>
      </c>
      <c r="C3144" s="10"/>
      <c r="D3144" s="10"/>
    </row>
    <row r="3145" spans="2:4" x14ac:dyDescent="0.25">
      <c r="B3145" t="s">
        <v>2420</v>
      </c>
      <c r="C3145" s="10"/>
      <c r="D3145" s="10"/>
    </row>
    <row r="3146" spans="2:4" x14ac:dyDescent="0.25">
      <c r="B3146" t="s">
        <v>2421</v>
      </c>
      <c r="C3146" s="10"/>
      <c r="D3146" s="10"/>
    </row>
    <row r="3147" spans="2:4" x14ac:dyDescent="0.25">
      <c r="B3147" t="s">
        <v>2474</v>
      </c>
      <c r="C3147" s="10">
        <v>41346</v>
      </c>
      <c r="D3147" s="10">
        <v>41379</v>
      </c>
    </row>
    <row r="3148" spans="2:4" x14ac:dyDescent="0.25">
      <c r="B3148" t="s">
        <v>2475</v>
      </c>
      <c r="C3148" s="10">
        <v>41599</v>
      </c>
      <c r="D3148" s="10">
        <v>41726</v>
      </c>
    </row>
    <row r="3149" spans="2:4" x14ac:dyDescent="0.25">
      <c r="B3149" t="s">
        <v>2455</v>
      </c>
      <c r="C3149" s="10">
        <v>41771</v>
      </c>
      <c r="D3149" s="10">
        <v>41927</v>
      </c>
    </row>
    <row r="3150" spans="2:4" x14ac:dyDescent="0.25">
      <c r="B3150" t="s">
        <v>2480</v>
      </c>
      <c r="C3150" s="10">
        <v>41346</v>
      </c>
      <c r="D3150" s="10">
        <v>41379</v>
      </c>
    </row>
    <row r="3151" spans="2:4" x14ac:dyDescent="0.25">
      <c r="B3151" t="s">
        <v>2479</v>
      </c>
      <c r="C3151" s="10">
        <v>41346</v>
      </c>
      <c r="D3151" s="10">
        <v>41379</v>
      </c>
    </row>
    <row r="3152" spans="2:4" x14ac:dyDescent="0.25">
      <c r="B3152" t="s">
        <v>2478</v>
      </c>
      <c r="C3152" s="10">
        <v>41346</v>
      </c>
      <c r="D3152" s="10">
        <v>41379</v>
      </c>
    </row>
    <row r="3153" spans="2:4" x14ac:dyDescent="0.25">
      <c r="B3153" t="s">
        <v>2477</v>
      </c>
      <c r="C3153" s="10"/>
      <c r="D3153" s="10"/>
    </row>
    <row r="3154" spans="2:4" x14ac:dyDescent="0.25">
      <c r="B3154" t="s">
        <v>2476</v>
      </c>
      <c r="C3154" s="10"/>
      <c r="D3154" s="10"/>
    </row>
    <row r="3155" spans="2:4" x14ac:dyDescent="0.25">
      <c r="C3155" s="10"/>
      <c r="D3155" s="10"/>
    </row>
    <row r="3156" spans="2:4" x14ac:dyDescent="0.25">
      <c r="C3156" s="10"/>
      <c r="D3156" s="10"/>
    </row>
    <row r="3157" spans="2:4" x14ac:dyDescent="0.25">
      <c r="B3157" t="s">
        <v>2444</v>
      </c>
      <c r="C3157" s="10"/>
      <c r="D3157" s="10"/>
    </row>
    <row r="3158" spans="2:4" x14ac:dyDescent="0.25">
      <c r="C3158" s="10"/>
      <c r="D3158" s="10"/>
    </row>
    <row r="3159" spans="2:4" x14ac:dyDescent="0.25">
      <c r="C3159" s="10"/>
      <c r="D3159" s="10"/>
    </row>
    <row r="3160" spans="2:4" x14ac:dyDescent="0.25">
      <c r="B3160" t="s">
        <v>2446</v>
      </c>
      <c r="C3160" s="10"/>
      <c r="D3160" s="10"/>
    </row>
    <row r="3161" spans="2:4" x14ac:dyDescent="0.25">
      <c r="C3161" s="10"/>
      <c r="D3161" s="10"/>
    </row>
    <row r="3162" spans="2:4" x14ac:dyDescent="0.25">
      <c r="C3162" s="10"/>
      <c r="D3162" s="10"/>
    </row>
    <row r="3163" spans="2:4" x14ac:dyDescent="0.25">
      <c r="B3163" t="s">
        <v>2325</v>
      </c>
      <c r="C3163" s="10"/>
      <c r="D3163" s="10"/>
    </row>
    <row r="3164" spans="2:4" x14ac:dyDescent="0.25">
      <c r="B3164" t="s">
        <v>2324</v>
      </c>
      <c r="C3164" s="10"/>
      <c r="D3164" s="10"/>
    </row>
    <row r="3165" spans="2:4" x14ac:dyDescent="0.25">
      <c r="B3165" t="s">
        <v>2323</v>
      </c>
      <c r="C3165" s="10"/>
      <c r="D3165" s="10"/>
    </row>
    <row r="3166" spans="2:4" x14ac:dyDescent="0.25">
      <c r="B3166" t="s">
        <v>2305</v>
      </c>
      <c r="C3166" s="10"/>
      <c r="D3166" s="10"/>
    </row>
    <row r="3167" spans="2:4" x14ac:dyDescent="0.25">
      <c r="B3167" t="s">
        <v>2290</v>
      </c>
      <c r="C3167" s="10"/>
      <c r="D3167" s="10"/>
    </row>
    <row r="3168" spans="2:4" x14ac:dyDescent="0.25">
      <c r="B3168" t="s">
        <v>2321</v>
      </c>
      <c r="C3168" s="10"/>
      <c r="D3168" s="10"/>
    </row>
    <row r="3169" spans="2:4" x14ac:dyDescent="0.25">
      <c r="C3169" s="10"/>
      <c r="D3169" s="10"/>
    </row>
    <row r="3170" spans="2:4" x14ac:dyDescent="0.25">
      <c r="B3170" t="s">
        <v>2283</v>
      </c>
      <c r="C3170" s="10"/>
      <c r="D3170" s="10"/>
    </row>
    <row r="3171" spans="2:4" x14ac:dyDescent="0.25">
      <c r="C3171" s="10"/>
      <c r="D3171" s="10"/>
    </row>
    <row r="3172" spans="2:4" x14ac:dyDescent="0.25">
      <c r="B3172" t="s">
        <v>2327</v>
      </c>
      <c r="C3172" s="10"/>
      <c r="D3172" s="10"/>
    </row>
    <row r="3173" spans="2:4" x14ac:dyDescent="0.25">
      <c r="C3173" s="10"/>
      <c r="D3173" s="10"/>
    </row>
    <row r="3174" spans="2:4" x14ac:dyDescent="0.25">
      <c r="B3174" t="s">
        <v>2322</v>
      </c>
      <c r="C3174" s="10"/>
      <c r="D3174" s="10"/>
    </row>
    <row r="3175" spans="2:4" x14ac:dyDescent="0.25">
      <c r="B3175" t="s">
        <v>2284</v>
      </c>
      <c r="C3175" s="10"/>
      <c r="D3175" s="10"/>
    </row>
    <row r="3176" spans="2:4" x14ac:dyDescent="0.25">
      <c r="B3176" t="s">
        <v>2285</v>
      </c>
      <c r="C3176" s="10"/>
      <c r="D3176" s="10"/>
    </row>
    <row r="3177" spans="2:4" x14ac:dyDescent="0.25">
      <c r="B3177" t="s">
        <v>2286</v>
      </c>
      <c r="C3177" s="10"/>
      <c r="D3177" s="10"/>
    </row>
    <row r="3178" spans="2:4" x14ac:dyDescent="0.25">
      <c r="B3178" t="s">
        <v>2287</v>
      </c>
      <c r="C3178" s="10"/>
      <c r="D3178" s="10"/>
    </row>
    <row r="3179" spans="2:4" x14ac:dyDescent="0.25">
      <c r="B3179" t="s">
        <v>2288</v>
      </c>
      <c r="C3179" s="10"/>
      <c r="D3179" s="10"/>
    </row>
    <row r="3180" spans="2:4" x14ac:dyDescent="0.25">
      <c r="B3180" t="s">
        <v>2289</v>
      </c>
      <c r="C3180" s="10"/>
      <c r="D3180" s="10"/>
    </row>
    <row r="3181" spans="2:4" x14ac:dyDescent="0.25">
      <c r="B3181" t="s">
        <v>2297</v>
      </c>
      <c r="C3181" s="10"/>
      <c r="D3181" s="10"/>
    </row>
    <row r="3182" spans="2:4" x14ac:dyDescent="0.25">
      <c r="B3182" t="s">
        <v>2299</v>
      </c>
      <c r="C3182" s="10"/>
      <c r="D3182" s="10"/>
    </row>
    <row r="3183" spans="2:4" x14ac:dyDescent="0.25">
      <c r="B3183" t="s">
        <v>2281</v>
      </c>
      <c r="C3183" s="10"/>
      <c r="D3183" s="10"/>
    </row>
    <row r="3184" spans="2:4" x14ac:dyDescent="0.25">
      <c r="B3184" t="s">
        <v>2304</v>
      </c>
      <c r="C3184" s="10"/>
      <c r="D3184" s="10"/>
    </row>
    <row r="3185" spans="2:4" x14ac:dyDescent="0.25">
      <c r="B3185" t="s">
        <v>2303</v>
      </c>
      <c r="C3185" s="10"/>
      <c r="D3185" s="10"/>
    </row>
    <row r="3186" spans="2:4" x14ac:dyDescent="0.25">
      <c r="B3186" t="s">
        <v>2302</v>
      </c>
      <c r="C3186" s="10"/>
      <c r="D3186" s="10"/>
    </row>
    <row r="3187" spans="2:4" x14ac:dyDescent="0.25">
      <c r="B3187" t="s">
        <v>2301</v>
      </c>
      <c r="C3187" s="10"/>
      <c r="D3187" s="10"/>
    </row>
    <row r="3188" spans="2:4" x14ac:dyDescent="0.25">
      <c r="C3188" s="10"/>
      <c r="D3188" s="10"/>
    </row>
    <row r="3189" spans="2:4" x14ac:dyDescent="0.25">
      <c r="B3189" t="s">
        <v>2315</v>
      </c>
      <c r="C3189" s="10"/>
      <c r="D3189" s="10"/>
    </row>
    <row r="3190" spans="2:4" x14ac:dyDescent="0.25">
      <c r="B3190" t="s">
        <v>2404</v>
      </c>
      <c r="C3190" s="10"/>
      <c r="D3190" s="10"/>
    </row>
    <row r="3191" spans="2:4" x14ac:dyDescent="0.25">
      <c r="B3191" t="s">
        <v>2443</v>
      </c>
      <c r="C3191" s="10"/>
      <c r="D3191" s="10"/>
    </row>
    <row r="3192" spans="2:4" x14ac:dyDescent="0.25">
      <c r="B3192" t="s">
        <v>2442</v>
      </c>
      <c r="C3192" s="10"/>
      <c r="D3192" s="10"/>
    </row>
    <row r="3193" spans="2:4" x14ac:dyDescent="0.25">
      <c r="B3193" t="s">
        <v>2441</v>
      </c>
      <c r="C3193" s="10"/>
      <c r="D3193" s="10"/>
    </row>
    <row r="3194" spans="2:4" x14ac:dyDescent="0.25">
      <c r="B3194" t="s">
        <v>2440</v>
      </c>
      <c r="C3194" s="10"/>
      <c r="D3194" s="10"/>
    </row>
    <row r="3195" spans="2:4" x14ac:dyDescent="0.25">
      <c r="B3195" t="s">
        <v>2388</v>
      </c>
      <c r="C3195" s="10"/>
      <c r="D3195" s="10"/>
    </row>
    <row r="3196" spans="2:4" x14ac:dyDescent="0.25">
      <c r="B3196" t="s">
        <v>2292</v>
      </c>
      <c r="C3196" s="10"/>
      <c r="D3196" s="10"/>
    </row>
    <row r="3197" spans="2:4" x14ac:dyDescent="0.25">
      <c r="B3197" t="s">
        <v>2402</v>
      </c>
      <c r="C3197" s="10"/>
      <c r="D3197" s="10"/>
    </row>
    <row r="3198" spans="2:4" x14ac:dyDescent="0.25">
      <c r="B3198" t="s">
        <v>2309</v>
      </c>
      <c r="C3198" s="10"/>
      <c r="D3198" s="10"/>
    </row>
    <row r="3199" spans="2:4" x14ac:dyDescent="0.25">
      <c r="B3199" t="s">
        <v>2310</v>
      </c>
      <c r="C3199" s="10"/>
      <c r="D3199" s="10"/>
    </row>
    <row r="3200" spans="2:4" x14ac:dyDescent="0.25">
      <c r="B3200" t="s">
        <v>2311</v>
      </c>
      <c r="C3200" s="10"/>
      <c r="D3200" s="10"/>
    </row>
    <row r="3201" spans="2:4" x14ac:dyDescent="0.25">
      <c r="B3201" t="s">
        <v>2312</v>
      </c>
      <c r="C3201" s="10"/>
      <c r="D3201" s="10"/>
    </row>
    <row r="3202" spans="2:4" x14ac:dyDescent="0.25">
      <c r="B3202" t="s">
        <v>2335</v>
      </c>
      <c r="C3202" s="10"/>
      <c r="D3202" s="10"/>
    </row>
    <row r="3203" spans="2:4" x14ac:dyDescent="0.25">
      <c r="B3203" t="s">
        <v>2314</v>
      </c>
      <c r="C3203" s="10"/>
      <c r="D3203" s="10"/>
    </row>
    <row r="3204" spans="2:4" x14ac:dyDescent="0.25">
      <c r="B3204" t="s">
        <v>2454</v>
      </c>
      <c r="C3204" s="10"/>
      <c r="D3204" s="10"/>
    </row>
    <row r="3205" spans="2:4" x14ac:dyDescent="0.25">
      <c r="B3205" t="s">
        <v>2316</v>
      </c>
      <c r="C3205" s="10"/>
      <c r="D3205" s="10"/>
    </row>
    <row r="3206" spans="2:4" x14ac:dyDescent="0.25">
      <c r="B3206" t="s">
        <v>2317</v>
      </c>
      <c r="C3206" s="10"/>
      <c r="D3206" s="10"/>
    </row>
    <row r="3207" spans="2:4" x14ac:dyDescent="0.25">
      <c r="B3207" t="s">
        <v>2318</v>
      </c>
      <c r="C3207" s="10"/>
      <c r="D3207" s="10"/>
    </row>
    <row r="3208" spans="2:4" x14ac:dyDescent="0.25">
      <c r="B3208" t="s">
        <v>2319</v>
      </c>
      <c r="C3208" s="10"/>
      <c r="D3208" s="10"/>
    </row>
    <row r="3209" spans="2:4" x14ac:dyDescent="0.25">
      <c r="B3209" t="s">
        <v>2320</v>
      </c>
      <c r="C3209" s="10"/>
      <c r="D3209" s="10"/>
    </row>
    <row r="3210" spans="2:4" x14ac:dyDescent="0.25">
      <c r="B3210" t="s">
        <v>2326</v>
      </c>
      <c r="C3210" s="10"/>
      <c r="D3210" s="10"/>
    </row>
    <row r="3211" spans="2:4" x14ac:dyDescent="0.25">
      <c r="B3211" t="s">
        <v>2328</v>
      </c>
      <c r="C3211" s="10"/>
      <c r="D3211" s="10"/>
    </row>
    <row r="3212" spans="2:4" x14ac:dyDescent="0.25">
      <c r="B3212" t="s">
        <v>2307</v>
      </c>
      <c r="C3212" s="10"/>
      <c r="D3212" s="10"/>
    </row>
    <row r="3213" spans="2:4" x14ac:dyDescent="0.25">
      <c r="B3213" t="s">
        <v>2333</v>
      </c>
      <c r="C3213" s="10"/>
      <c r="D3213" s="10"/>
    </row>
    <row r="3214" spans="2:4" x14ac:dyDescent="0.25">
      <c r="B3214" t="s">
        <v>2332</v>
      </c>
      <c r="C3214" s="10"/>
      <c r="D3214" s="10"/>
    </row>
    <row r="3215" spans="2:4" x14ac:dyDescent="0.25">
      <c r="B3215" t="s">
        <v>2331</v>
      </c>
      <c r="C3215" s="10"/>
      <c r="D3215" s="10"/>
    </row>
    <row r="3216" spans="2:4" x14ac:dyDescent="0.25">
      <c r="B3216" t="s">
        <v>2330</v>
      </c>
      <c r="C3216" s="10"/>
      <c r="D3216" s="10"/>
    </row>
    <row r="3217" spans="2:4" x14ac:dyDescent="0.25">
      <c r="B3217" t="s">
        <v>2329</v>
      </c>
      <c r="C3217" s="10"/>
      <c r="D3217" s="10"/>
    </row>
    <row r="3218" spans="2:4" x14ac:dyDescent="0.25">
      <c r="B3218" t="s">
        <v>2313</v>
      </c>
      <c r="C3218" s="10"/>
      <c r="D3218" s="10"/>
    </row>
    <row r="3219" spans="2:4" x14ac:dyDescent="0.25">
      <c r="B3219" t="s">
        <v>2161</v>
      </c>
      <c r="C3219" s="10"/>
      <c r="D3219" s="10"/>
    </row>
    <row r="3220" spans="2:4" x14ac:dyDescent="0.25">
      <c r="B3220" t="s">
        <v>2170</v>
      </c>
      <c r="C3220" s="10"/>
      <c r="D3220" s="10"/>
    </row>
    <row r="3221" spans="2:4" x14ac:dyDescent="0.25">
      <c r="B3221" t="s">
        <v>2098</v>
      </c>
      <c r="C3221" s="10"/>
      <c r="D3221" s="10"/>
    </row>
    <row r="3222" spans="2:4" x14ac:dyDescent="0.25">
      <c r="B3222" t="s">
        <v>2131</v>
      </c>
      <c r="C3222" s="10"/>
      <c r="D3222" s="10"/>
    </row>
    <row r="3223" spans="2:4" x14ac:dyDescent="0.25">
      <c r="B3223" t="s">
        <v>2179</v>
      </c>
      <c r="C3223" s="10"/>
      <c r="D3223" s="10"/>
    </row>
    <row r="3224" spans="2:4" x14ac:dyDescent="0.25">
      <c r="B3224" t="s">
        <v>2116</v>
      </c>
      <c r="C3224" s="10"/>
      <c r="D3224" s="10"/>
    </row>
    <row r="3225" spans="2:4" x14ac:dyDescent="0.25">
      <c r="B3225" t="s">
        <v>2152</v>
      </c>
      <c r="C3225" s="10"/>
      <c r="D3225" s="10"/>
    </row>
    <row r="3226" spans="2:4" x14ac:dyDescent="0.25">
      <c r="B3226" t="s">
        <v>2153</v>
      </c>
      <c r="C3226" s="10"/>
      <c r="D3226" s="10"/>
    </row>
    <row r="3227" spans="2:4" x14ac:dyDescent="0.25">
      <c r="B3227" t="s">
        <v>2154</v>
      </c>
      <c r="C3227" s="10"/>
      <c r="D3227" s="10"/>
    </row>
    <row r="3228" spans="2:4" x14ac:dyDescent="0.25">
      <c r="B3228" t="s">
        <v>2155</v>
      </c>
      <c r="C3228" s="10"/>
      <c r="D3228" s="10"/>
    </row>
    <row r="3229" spans="2:4" x14ac:dyDescent="0.25">
      <c r="B3229" t="s">
        <v>2156</v>
      </c>
      <c r="C3229" s="10"/>
      <c r="D3229" s="10"/>
    </row>
    <row r="3230" spans="2:4" x14ac:dyDescent="0.25">
      <c r="B3230" t="s">
        <v>2157</v>
      </c>
      <c r="C3230" s="10"/>
      <c r="D3230" s="10"/>
    </row>
    <row r="3231" spans="2:4" x14ac:dyDescent="0.25">
      <c r="B3231" t="s">
        <v>2158</v>
      </c>
      <c r="C3231" s="10"/>
      <c r="D3231" s="10"/>
    </row>
    <row r="3232" spans="2:4" x14ac:dyDescent="0.25">
      <c r="B3232" t="s">
        <v>2096</v>
      </c>
      <c r="C3232" s="10"/>
      <c r="D3232" s="10"/>
    </row>
    <row r="3233" spans="2:4" x14ac:dyDescent="0.25">
      <c r="B3233" t="s">
        <v>2160</v>
      </c>
      <c r="C3233" s="10"/>
      <c r="D3233" s="10"/>
    </row>
    <row r="3234" spans="2:4" x14ac:dyDescent="0.25">
      <c r="B3234" t="s">
        <v>2095</v>
      </c>
      <c r="C3234" s="10"/>
      <c r="D3234" s="10"/>
    </row>
    <row r="3235" spans="2:4" x14ac:dyDescent="0.25">
      <c r="B3235" t="s">
        <v>2162</v>
      </c>
      <c r="C3235" s="10"/>
      <c r="D3235" s="10"/>
    </row>
    <row r="3236" spans="2:4" x14ac:dyDescent="0.25">
      <c r="B3236" t="s">
        <v>2163</v>
      </c>
      <c r="C3236" s="10"/>
      <c r="D3236" s="10"/>
    </row>
    <row r="3237" spans="2:4" x14ac:dyDescent="0.25">
      <c r="B3237" t="s">
        <v>2171</v>
      </c>
      <c r="C3237" s="10"/>
      <c r="D3237" s="10"/>
    </row>
    <row r="3238" spans="2:4" x14ac:dyDescent="0.25">
      <c r="B3238" t="s">
        <v>2173</v>
      </c>
      <c r="C3238" s="10"/>
      <c r="D3238" s="10"/>
    </row>
    <row r="3239" spans="2:4" x14ac:dyDescent="0.25">
      <c r="B3239" t="s">
        <v>2150</v>
      </c>
      <c r="C3239" s="10"/>
      <c r="D3239" s="10"/>
    </row>
    <row r="3240" spans="2:4" x14ac:dyDescent="0.25">
      <c r="B3240" t="s">
        <v>2178</v>
      </c>
      <c r="C3240" s="10"/>
      <c r="D3240" s="10"/>
    </row>
    <row r="3241" spans="2:4" x14ac:dyDescent="0.25">
      <c r="B3241" t="s">
        <v>2177</v>
      </c>
      <c r="C3241" s="10"/>
      <c r="D3241" s="10"/>
    </row>
    <row r="3242" spans="2:4" x14ac:dyDescent="0.25">
      <c r="B3242" t="s">
        <v>2176</v>
      </c>
      <c r="C3242" s="10"/>
      <c r="D3242" s="10"/>
    </row>
    <row r="3243" spans="2:4" x14ac:dyDescent="0.25">
      <c r="B3243" t="s">
        <v>2175</v>
      </c>
      <c r="C3243" s="10"/>
      <c r="D3243" s="10"/>
    </row>
    <row r="3244" spans="2:4" x14ac:dyDescent="0.25">
      <c r="B3244" t="s">
        <v>2174</v>
      </c>
      <c r="C3244" s="10"/>
      <c r="D3244" s="10"/>
    </row>
    <row r="3245" spans="2:4" x14ac:dyDescent="0.25">
      <c r="B3245" t="s">
        <v>2165</v>
      </c>
      <c r="C3245" s="10"/>
      <c r="D3245" s="10"/>
    </row>
    <row r="3246" spans="2:4" x14ac:dyDescent="0.25">
      <c r="B3246" t="s">
        <v>2172</v>
      </c>
      <c r="C3246" s="10"/>
      <c r="D3246" s="10"/>
    </row>
    <row r="3247" spans="2:4" x14ac:dyDescent="0.25">
      <c r="B3247" t="s">
        <v>2425</v>
      </c>
      <c r="C3247" s="10"/>
      <c r="D3247" s="10"/>
    </row>
    <row r="3248" spans="2:4" x14ac:dyDescent="0.25">
      <c r="B3248" t="s">
        <v>2159</v>
      </c>
      <c r="C3248" s="10"/>
      <c r="D3248" s="10"/>
    </row>
    <row r="3249" spans="2:4" x14ac:dyDescent="0.25">
      <c r="B3249" t="s">
        <v>2082</v>
      </c>
      <c r="C3249" s="10"/>
      <c r="D3249" s="10"/>
    </row>
    <row r="3250" spans="2:4" x14ac:dyDescent="0.25">
      <c r="B3250" t="s">
        <v>2769</v>
      </c>
      <c r="C3250" s="10"/>
      <c r="D3250" s="10"/>
    </row>
    <row r="3251" spans="2:4" x14ac:dyDescent="0.25">
      <c r="B3251" t="s">
        <v>2464</v>
      </c>
      <c r="C3251" s="10">
        <v>41346</v>
      </c>
      <c r="D3251" s="10">
        <v>41379</v>
      </c>
    </row>
    <row r="3252" spans="2:4" x14ac:dyDescent="0.25">
      <c r="B3252" t="s">
        <v>2465</v>
      </c>
      <c r="C3252" s="10">
        <v>41346</v>
      </c>
      <c r="D3252" s="10">
        <v>41379</v>
      </c>
    </row>
    <row r="3253" spans="2:4" x14ac:dyDescent="0.25">
      <c r="B3253" t="s">
        <v>2466</v>
      </c>
      <c r="C3253" s="10">
        <v>41346</v>
      </c>
      <c r="D3253" s="10">
        <v>41379</v>
      </c>
    </row>
    <row r="3254" spans="2:4" x14ac:dyDescent="0.25">
      <c r="B3254" t="s">
        <v>2467</v>
      </c>
      <c r="C3254" s="10">
        <v>41346</v>
      </c>
      <c r="D3254" s="10">
        <v>41379</v>
      </c>
    </row>
    <row r="3255" spans="2:4" x14ac:dyDescent="0.25">
      <c r="B3255" t="s">
        <v>2073</v>
      </c>
      <c r="C3255" s="10"/>
      <c r="D3255" s="10"/>
    </row>
    <row r="3256" spans="2:4" x14ac:dyDescent="0.25">
      <c r="B3256" t="s">
        <v>2074</v>
      </c>
      <c r="C3256" s="10"/>
      <c r="D3256" s="10"/>
    </row>
    <row r="3257" spans="2:4" x14ac:dyDescent="0.25">
      <c r="B3257" t="s">
        <v>2075</v>
      </c>
      <c r="C3257" s="10"/>
      <c r="D3257" s="10"/>
    </row>
    <row r="3258" spans="2:4" x14ac:dyDescent="0.25">
      <c r="B3258" t="s">
        <v>2076</v>
      </c>
      <c r="C3258" s="10"/>
      <c r="D3258" s="10"/>
    </row>
    <row r="3259" spans="2:4" x14ac:dyDescent="0.25">
      <c r="B3259" t="s">
        <v>2077</v>
      </c>
      <c r="C3259" s="10"/>
      <c r="D3259" s="10"/>
    </row>
    <row r="3260" spans="2:4" x14ac:dyDescent="0.25">
      <c r="B3260" t="s">
        <v>2078</v>
      </c>
      <c r="C3260" s="10"/>
      <c r="D3260" s="10"/>
    </row>
    <row r="3261" spans="2:4" x14ac:dyDescent="0.25">
      <c r="B3261" t="s">
        <v>2079</v>
      </c>
      <c r="C3261" s="10"/>
      <c r="D3261" s="10"/>
    </row>
    <row r="3262" spans="2:4" x14ac:dyDescent="0.25">
      <c r="B3262" t="s">
        <v>2097</v>
      </c>
      <c r="C3262" s="10"/>
      <c r="D3262" s="10"/>
    </row>
    <row r="3263" spans="2:4" x14ac:dyDescent="0.25">
      <c r="B3263" t="s">
        <v>2081</v>
      </c>
      <c r="C3263" s="10"/>
      <c r="D3263" s="10"/>
    </row>
    <row r="3264" spans="2:4" x14ac:dyDescent="0.25">
      <c r="B3264" t="s">
        <v>2169</v>
      </c>
      <c r="C3264" s="10"/>
      <c r="D3264" s="10"/>
    </row>
    <row r="3265" spans="2:4" x14ac:dyDescent="0.25">
      <c r="B3265" t="s">
        <v>2083</v>
      </c>
      <c r="C3265" s="10"/>
      <c r="D3265" s="10"/>
    </row>
    <row r="3266" spans="2:4" x14ac:dyDescent="0.25">
      <c r="B3266" t="s">
        <v>2099</v>
      </c>
      <c r="C3266" s="10"/>
      <c r="D3266" s="10"/>
    </row>
    <row r="3267" spans="2:4" x14ac:dyDescent="0.25">
      <c r="B3267" t="s">
        <v>2084</v>
      </c>
      <c r="C3267" s="10"/>
      <c r="D3267" s="10"/>
    </row>
    <row r="3268" spans="2:4" x14ac:dyDescent="0.25">
      <c r="B3268" t="s">
        <v>2071</v>
      </c>
      <c r="C3268" s="10"/>
      <c r="D3268" s="10"/>
    </row>
    <row r="3269" spans="2:4" x14ac:dyDescent="0.25">
      <c r="B3269" t="s">
        <v>2086</v>
      </c>
      <c r="C3269" s="10"/>
      <c r="D3269" s="10"/>
    </row>
    <row r="3270" spans="2:4" x14ac:dyDescent="0.25">
      <c r="B3270" t="s">
        <v>2087</v>
      </c>
      <c r="C3270" s="10"/>
      <c r="D3270" s="10"/>
    </row>
    <row r="3271" spans="2:4" x14ac:dyDescent="0.25">
      <c r="B3271" t="s">
        <v>2088</v>
      </c>
      <c r="C3271" s="10"/>
      <c r="D3271" s="10"/>
    </row>
    <row r="3272" spans="2:4" x14ac:dyDescent="0.25">
      <c r="B3272" t="s">
        <v>2089</v>
      </c>
      <c r="C3272" s="10"/>
      <c r="D3272" s="10"/>
    </row>
    <row r="3273" spans="2:4" x14ac:dyDescent="0.25">
      <c r="B3273" t="s">
        <v>2090</v>
      </c>
      <c r="C3273" s="10"/>
      <c r="D3273" s="10"/>
    </row>
    <row r="3274" spans="2:4" x14ac:dyDescent="0.25">
      <c r="B3274" t="s">
        <v>2091</v>
      </c>
      <c r="C3274" s="10"/>
      <c r="D3274" s="10"/>
    </row>
    <row r="3275" spans="2:4" x14ac:dyDescent="0.25">
      <c r="B3275" t="s">
        <v>2092</v>
      </c>
      <c r="C3275" s="10"/>
      <c r="D3275" s="10"/>
    </row>
    <row r="3276" spans="2:4" x14ac:dyDescent="0.25">
      <c r="B3276" t="s">
        <v>2093</v>
      </c>
      <c r="C3276" s="10"/>
      <c r="D3276" s="10"/>
    </row>
    <row r="3277" spans="2:4" x14ac:dyDescent="0.25">
      <c r="B3277" t="s">
        <v>2094</v>
      </c>
      <c r="C3277" s="10"/>
      <c r="D3277" s="10"/>
    </row>
    <row r="3278" spans="2:4" x14ac:dyDescent="0.25">
      <c r="B3278" t="s">
        <v>2080</v>
      </c>
      <c r="C3278" s="10"/>
      <c r="D3278" s="10"/>
    </row>
    <row r="3279" spans="2:4" x14ac:dyDescent="0.25">
      <c r="B3279" t="s">
        <v>2407</v>
      </c>
      <c r="C3279" s="10"/>
      <c r="D3279" s="10"/>
    </row>
    <row r="3280" spans="2:4" x14ac:dyDescent="0.25">
      <c r="B3280" t="s">
        <v>2180</v>
      </c>
      <c r="C3280" s="10"/>
      <c r="D3280" s="10"/>
    </row>
    <row r="3281" spans="2:4" x14ac:dyDescent="0.25">
      <c r="B3281" t="s">
        <v>2143</v>
      </c>
      <c r="C3281" s="10"/>
      <c r="D3281" s="10"/>
    </row>
    <row r="3282" spans="2:4" x14ac:dyDescent="0.25">
      <c r="B3282" t="s">
        <v>2142</v>
      </c>
      <c r="C3282" s="10"/>
      <c r="D3282" s="10"/>
    </row>
    <row r="3283" spans="2:4" x14ac:dyDescent="0.25">
      <c r="B3283" t="s">
        <v>2141</v>
      </c>
      <c r="C3283" s="10"/>
      <c r="D3283" s="10"/>
    </row>
    <row r="3284" spans="2:4" x14ac:dyDescent="0.25">
      <c r="B3284" t="s">
        <v>2308</v>
      </c>
      <c r="C3284" s="10"/>
      <c r="D3284" s="10"/>
    </row>
    <row r="3285" spans="2:4" x14ac:dyDescent="0.25">
      <c r="B3285" t="s">
        <v>2481</v>
      </c>
      <c r="C3285" s="10"/>
      <c r="D3285" s="10"/>
    </row>
    <row r="3286" spans="2:4" x14ac:dyDescent="0.25">
      <c r="B3286" t="s">
        <v>2251</v>
      </c>
      <c r="C3286" s="10"/>
      <c r="D3286" s="10"/>
    </row>
    <row r="3287" spans="2:4" x14ac:dyDescent="0.25">
      <c r="B3287" t="s">
        <v>2417</v>
      </c>
      <c r="C3287" s="10"/>
      <c r="D3287" s="10"/>
    </row>
    <row r="3288" spans="2:4" x14ac:dyDescent="0.25">
      <c r="B3288" t="s">
        <v>2395</v>
      </c>
      <c r="C3288" s="10"/>
      <c r="D3288" s="10"/>
    </row>
    <row r="3289" spans="2:4" x14ac:dyDescent="0.25">
      <c r="B3289" t="s">
        <v>2396</v>
      </c>
      <c r="C3289" s="10"/>
      <c r="D3289" s="10"/>
    </row>
    <row r="3290" spans="2:4" x14ac:dyDescent="0.25">
      <c r="B3290" t="s">
        <v>2397</v>
      </c>
      <c r="C3290" s="10"/>
      <c r="D3290" s="10"/>
    </row>
    <row r="3291" spans="2:4" x14ac:dyDescent="0.25">
      <c r="B3291" t="s">
        <v>2398</v>
      </c>
      <c r="C3291" s="10"/>
      <c r="D3291" s="10"/>
    </row>
    <row r="3292" spans="2:4" x14ac:dyDescent="0.25">
      <c r="B3292" t="s">
        <v>2145</v>
      </c>
      <c r="C3292" s="10"/>
      <c r="D3292" s="10"/>
    </row>
    <row r="3293" spans="2:4" x14ac:dyDescent="0.25">
      <c r="B3293" t="s">
        <v>2400</v>
      </c>
      <c r="C3293" s="10"/>
      <c r="D3293" s="10"/>
    </row>
    <row r="3294" spans="2:4" x14ac:dyDescent="0.25">
      <c r="B3294" t="s">
        <v>2149</v>
      </c>
      <c r="C3294" s="10"/>
      <c r="D3294" s="10"/>
    </row>
    <row r="3295" spans="2:4" x14ac:dyDescent="0.25">
      <c r="B3295" t="s">
        <v>2409</v>
      </c>
      <c r="C3295" s="10"/>
      <c r="D3295" s="10"/>
    </row>
    <row r="3296" spans="2:4" x14ac:dyDescent="0.25">
      <c r="B3296" t="s">
        <v>2390</v>
      </c>
      <c r="C3296" s="10"/>
      <c r="D3296" s="10"/>
    </row>
    <row r="3297" spans="2:4" x14ac:dyDescent="0.25">
      <c r="B3297" t="s">
        <v>2414</v>
      </c>
      <c r="C3297" s="10"/>
      <c r="D3297" s="10"/>
    </row>
    <row r="3298" spans="2:4" x14ac:dyDescent="0.25">
      <c r="B3298" t="s">
        <v>2413</v>
      </c>
      <c r="C3298" s="10"/>
      <c r="D3298" s="10"/>
    </row>
    <row r="3299" spans="2:4" x14ac:dyDescent="0.25">
      <c r="B3299" t="s">
        <v>2412</v>
      </c>
      <c r="C3299" s="10"/>
      <c r="D3299" s="10"/>
    </row>
    <row r="3300" spans="2:4" x14ac:dyDescent="0.25">
      <c r="B3300" t="s">
        <v>2411</v>
      </c>
      <c r="C3300" s="10"/>
      <c r="D3300" s="10"/>
    </row>
    <row r="3301" spans="2:4" x14ac:dyDescent="0.25">
      <c r="B3301" t="s">
        <v>2410</v>
      </c>
      <c r="C3301" s="10"/>
      <c r="D3301" s="10"/>
    </row>
    <row r="3302" spans="2:4" x14ac:dyDescent="0.25">
      <c r="B3302" t="s">
        <v>2401</v>
      </c>
      <c r="C3302" s="10"/>
      <c r="D3302" s="10"/>
    </row>
    <row r="3303" spans="2:4" x14ac:dyDescent="0.25">
      <c r="B3303" t="s">
        <v>2408</v>
      </c>
      <c r="C3303" s="10"/>
      <c r="D3303" s="10"/>
    </row>
    <row r="3304" spans="2:4" x14ac:dyDescent="0.25">
      <c r="B3304" t="s">
        <v>2415</v>
      </c>
      <c r="C3304" s="10"/>
      <c r="D3304" s="10"/>
    </row>
    <row r="3305" spans="2:4" x14ac:dyDescent="0.25">
      <c r="B3305" t="s">
        <v>2406</v>
      </c>
      <c r="C3305" s="10"/>
      <c r="D3305" s="10"/>
    </row>
    <row r="3306" spans="2:4" x14ac:dyDescent="0.25">
      <c r="B3306" t="s">
        <v>2405</v>
      </c>
      <c r="C3306" s="10"/>
      <c r="D3306" s="10"/>
    </row>
    <row r="3307" spans="2:4" x14ac:dyDescent="0.25">
      <c r="B3307" t="s">
        <v>2462</v>
      </c>
      <c r="C3307" s="10">
        <v>41346</v>
      </c>
      <c r="D3307" s="10">
        <v>41379</v>
      </c>
    </row>
    <row r="3308" spans="2:4" x14ac:dyDescent="0.25">
      <c r="B3308" t="s">
        <v>2399</v>
      </c>
      <c r="C3308" s="10"/>
      <c r="D3308" s="10"/>
    </row>
    <row r="3309" spans="2:4" x14ac:dyDescent="0.25">
      <c r="C3309" s="10"/>
      <c r="D3309" s="10"/>
    </row>
    <row r="3310" spans="2:4" x14ac:dyDescent="0.25">
      <c r="B3310" t="s">
        <v>2168</v>
      </c>
      <c r="C3310" s="10"/>
      <c r="D3310" s="10"/>
    </row>
    <row r="3311" spans="2:4" x14ac:dyDescent="0.25">
      <c r="B3311" t="s">
        <v>2167</v>
      </c>
      <c r="C3311" s="10"/>
      <c r="D3311" s="10"/>
    </row>
    <row r="3312" spans="2:4" x14ac:dyDescent="0.25">
      <c r="B3312" t="s">
        <v>2166</v>
      </c>
      <c r="C3312" s="10"/>
      <c r="D3312" s="10"/>
    </row>
    <row r="3313" spans="2:4" x14ac:dyDescent="0.25">
      <c r="B3313" t="s">
        <v>2148</v>
      </c>
      <c r="C3313" s="10"/>
      <c r="D3313" s="10"/>
    </row>
    <row r="3314" spans="2:4" x14ac:dyDescent="0.25">
      <c r="B3314" t="s">
        <v>2139</v>
      </c>
      <c r="C3314" s="10"/>
      <c r="D3314" s="10"/>
    </row>
    <row r="3315" spans="2:4" x14ac:dyDescent="0.25">
      <c r="B3315" t="s">
        <v>2164</v>
      </c>
      <c r="C3315" s="10"/>
      <c r="D3315" s="10"/>
    </row>
    <row r="3316" spans="2:4" x14ac:dyDescent="0.25">
      <c r="B3316" t="s">
        <v>2132</v>
      </c>
      <c r="C3316" s="10"/>
      <c r="D3316" s="10"/>
    </row>
    <row r="3317" spans="2:4" x14ac:dyDescent="0.25">
      <c r="B3317" t="s">
        <v>2133</v>
      </c>
      <c r="C3317" s="10"/>
      <c r="D3317" s="10"/>
    </row>
    <row r="3318" spans="2:4" x14ac:dyDescent="0.25">
      <c r="B3318" t="s">
        <v>2134</v>
      </c>
      <c r="C3318" s="10"/>
      <c r="D3318" s="10"/>
    </row>
    <row r="3319" spans="2:4" x14ac:dyDescent="0.25">
      <c r="B3319" t="s">
        <v>2135</v>
      </c>
      <c r="C3319" s="10"/>
      <c r="D3319" s="10"/>
    </row>
    <row r="3320" spans="2:4" x14ac:dyDescent="0.25">
      <c r="B3320" t="s">
        <v>2136</v>
      </c>
      <c r="C3320" s="10"/>
      <c r="D3320" s="10"/>
    </row>
    <row r="3321" spans="2:4" x14ac:dyDescent="0.25">
      <c r="B3321" t="s">
        <v>2137</v>
      </c>
      <c r="C3321" s="10"/>
      <c r="D3321" s="10"/>
    </row>
    <row r="3322" spans="2:4" x14ac:dyDescent="0.25">
      <c r="B3322" t="s">
        <v>2144</v>
      </c>
      <c r="C3322" s="10"/>
      <c r="D3322" s="10"/>
    </row>
    <row r="3323" spans="2:4" x14ac:dyDescent="0.25">
      <c r="C3323" s="10"/>
      <c r="D3323" s="10"/>
    </row>
    <row r="3324" spans="2:4" x14ac:dyDescent="0.25">
      <c r="B3324" t="s">
        <v>2403</v>
      </c>
      <c r="C3324" s="10"/>
      <c r="D3324" s="10"/>
    </row>
    <row r="3325" spans="2:4" x14ac:dyDescent="0.25">
      <c r="C3325" s="10"/>
      <c r="D3325" s="10"/>
    </row>
    <row r="3326" spans="2:4" x14ac:dyDescent="0.25">
      <c r="C3326" s="10"/>
      <c r="D3326" s="10"/>
    </row>
    <row r="3327" spans="2:4" x14ac:dyDescent="0.25">
      <c r="C3327" s="10"/>
      <c r="D3327" s="10"/>
    </row>
    <row r="3328" spans="2:4" x14ac:dyDescent="0.25">
      <c r="C3328" s="10"/>
      <c r="D3328" s="10"/>
    </row>
    <row r="3329" spans="2:4" x14ac:dyDescent="0.25">
      <c r="C3329" s="10"/>
      <c r="D3329" s="10"/>
    </row>
    <row r="3330" spans="2:4" x14ac:dyDescent="0.25">
      <c r="C3330" s="10"/>
      <c r="D3330" s="10"/>
    </row>
    <row r="3331" spans="2:4" x14ac:dyDescent="0.25">
      <c r="C3331" s="10"/>
      <c r="D3331" s="10"/>
    </row>
    <row r="3332" spans="2:4" x14ac:dyDescent="0.25">
      <c r="C3332" s="10"/>
      <c r="D3332" s="10"/>
    </row>
    <row r="3333" spans="2:4" x14ac:dyDescent="0.25">
      <c r="C3333" s="10"/>
      <c r="D3333" s="10"/>
    </row>
    <row r="3334" spans="2:4" x14ac:dyDescent="0.25">
      <c r="C3334" s="10"/>
      <c r="D3334" s="10"/>
    </row>
    <row r="3335" spans="2:4" x14ac:dyDescent="0.25">
      <c r="B3335" t="s">
        <v>2147</v>
      </c>
      <c r="C3335" s="10"/>
      <c r="D3335" s="10"/>
    </row>
    <row r="3336" spans="2:4" x14ac:dyDescent="0.25">
      <c r="B3336" t="s">
        <v>2140</v>
      </c>
      <c r="C3336" s="10"/>
      <c r="D3336" s="10"/>
    </row>
    <row r="3337" spans="2:4" x14ac:dyDescent="0.25">
      <c r="B3337" t="s">
        <v>2146</v>
      </c>
      <c r="C3337" s="10"/>
      <c r="D3337" s="10"/>
    </row>
    <row r="3338" spans="2:4" x14ac:dyDescent="0.25">
      <c r="B3338" t="s">
        <v>2138</v>
      </c>
      <c r="C3338" s="10"/>
      <c r="D3338" s="10"/>
    </row>
    <row r="3339" spans="2:4" x14ac:dyDescent="0.25">
      <c r="B3339" t="s">
        <v>2514</v>
      </c>
      <c r="C3339" s="10"/>
      <c r="D3339" s="10"/>
    </row>
    <row r="3340" spans="2:4" x14ac:dyDescent="0.25">
      <c r="B3340" t="s">
        <v>2641</v>
      </c>
      <c r="C3340" s="10"/>
      <c r="D3340" s="10"/>
    </row>
    <row r="3341" spans="2:4" x14ac:dyDescent="0.25">
      <c r="B3341" t="s">
        <v>2648</v>
      </c>
      <c r="C3341" s="10"/>
      <c r="D3341" s="10"/>
    </row>
    <row r="3342" spans="2:4" x14ac:dyDescent="0.25">
      <c r="B3342" t="s">
        <v>2532</v>
      </c>
      <c r="C3342" s="10"/>
      <c r="D3342" s="10"/>
    </row>
    <row r="3343" spans="2:4" x14ac:dyDescent="0.25">
      <c r="B3343" t="s">
        <v>2531</v>
      </c>
      <c r="C3343" s="10"/>
      <c r="D3343" s="10"/>
    </row>
    <row r="3344" spans="2:4" x14ac:dyDescent="0.25">
      <c r="B3344" t="s">
        <v>2530</v>
      </c>
      <c r="C3344" s="10"/>
      <c r="D3344" s="10"/>
    </row>
    <row r="3345" spans="2:4" x14ac:dyDescent="0.25">
      <c r="B3345" t="s">
        <v>2498</v>
      </c>
      <c r="C3345" s="10"/>
      <c r="D3345" s="10"/>
    </row>
    <row r="3346" spans="2:4" x14ac:dyDescent="0.25">
      <c r="B3346" t="s">
        <v>2655</v>
      </c>
      <c r="C3346" s="10"/>
      <c r="D3346" s="10"/>
    </row>
    <row r="3347" spans="2:4" x14ac:dyDescent="0.25">
      <c r="B3347" t="s">
        <v>2646</v>
      </c>
      <c r="C3347" s="10"/>
      <c r="D3347" s="10"/>
    </row>
    <row r="3348" spans="2:4" x14ac:dyDescent="0.25">
      <c r="B3348" t="s">
        <v>2645</v>
      </c>
      <c r="C3348" s="10"/>
      <c r="D3348" s="10"/>
    </row>
    <row r="3349" spans="2:4" x14ac:dyDescent="0.25">
      <c r="B3349" t="s">
        <v>2644</v>
      </c>
      <c r="C3349" s="10"/>
      <c r="D3349" s="10"/>
    </row>
    <row r="3350" spans="2:4" x14ac:dyDescent="0.25">
      <c r="B3350" t="s">
        <v>2643</v>
      </c>
      <c r="C3350" s="10"/>
      <c r="D3350" s="10"/>
    </row>
    <row r="3351" spans="2:4" x14ac:dyDescent="0.25">
      <c r="B3351" t="s">
        <v>2572</v>
      </c>
      <c r="C3351" s="10"/>
      <c r="D3351" s="10"/>
    </row>
    <row r="3352" spans="2:4" x14ac:dyDescent="0.25">
      <c r="B3352" t="s">
        <v>2667</v>
      </c>
      <c r="C3352" s="10"/>
      <c r="D3352" s="10"/>
    </row>
    <row r="3353" spans="2:4" x14ac:dyDescent="0.25">
      <c r="B3353" t="s">
        <v>2609</v>
      </c>
      <c r="C3353" s="10"/>
      <c r="D3353" s="10"/>
    </row>
    <row r="3354" spans="2:4" x14ac:dyDescent="0.25">
      <c r="B3354" t="s">
        <v>2651</v>
      </c>
      <c r="C3354" s="10"/>
      <c r="D3354" s="10"/>
    </row>
    <row r="3355" spans="2:4" x14ac:dyDescent="0.25">
      <c r="B3355" t="s">
        <v>2515</v>
      </c>
      <c r="C3355" s="10"/>
      <c r="D3355" s="10"/>
    </row>
    <row r="3356" spans="2:4" x14ac:dyDescent="0.25">
      <c r="B3356" t="s">
        <v>2516</v>
      </c>
      <c r="C3356" s="10"/>
      <c r="D3356" s="10"/>
    </row>
    <row r="3357" spans="2:4" x14ac:dyDescent="0.25">
      <c r="B3357" t="s">
        <v>2517</v>
      </c>
      <c r="C3357" s="10"/>
      <c r="D3357" s="10"/>
    </row>
    <row r="3358" spans="2:4" x14ac:dyDescent="0.25">
      <c r="B3358" t="s">
        <v>2518</v>
      </c>
      <c r="C3358" s="10"/>
      <c r="D3358" s="10"/>
    </row>
    <row r="3359" spans="2:4" x14ac:dyDescent="0.25">
      <c r="B3359" t="s">
        <v>2519</v>
      </c>
      <c r="C3359" s="10"/>
      <c r="D3359" s="10"/>
    </row>
    <row r="3360" spans="2:4" x14ac:dyDescent="0.25">
      <c r="B3360" t="s">
        <v>2520</v>
      </c>
      <c r="C3360" s="10"/>
      <c r="D3360" s="10"/>
    </row>
    <row r="3361" spans="2:4" x14ac:dyDescent="0.25">
      <c r="B3361" t="s">
        <v>2521</v>
      </c>
      <c r="C3361" s="10"/>
      <c r="D3361" s="10"/>
    </row>
    <row r="3362" spans="2:4" x14ac:dyDescent="0.25">
      <c r="B3362" t="s">
        <v>2522</v>
      </c>
      <c r="C3362" s="10"/>
      <c r="D3362" s="10"/>
    </row>
    <row r="3363" spans="2:4" x14ac:dyDescent="0.25">
      <c r="B3363" t="s">
        <v>2523</v>
      </c>
      <c r="C3363" s="10"/>
      <c r="D3363" s="10"/>
    </row>
    <row r="3364" spans="2:4" x14ac:dyDescent="0.25">
      <c r="B3364" t="s">
        <v>2524</v>
      </c>
      <c r="C3364" s="10"/>
      <c r="D3364" s="10"/>
    </row>
    <row r="3365" spans="2:4" x14ac:dyDescent="0.25">
      <c r="B3365" t="s">
        <v>2525</v>
      </c>
      <c r="C3365" s="10"/>
      <c r="D3365" s="10"/>
    </row>
    <row r="3366" spans="2:4" x14ac:dyDescent="0.25">
      <c r="B3366" t="s">
        <v>2526</v>
      </c>
      <c r="C3366" s="10"/>
      <c r="D3366" s="10"/>
    </row>
    <row r="3367" spans="2:4" x14ac:dyDescent="0.25">
      <c r="B3367" t="s">
        <v>2679</v>
      </c>
      <c r="C3367" s="10"/>
      <c r="D3367" s="10"/>
    </row>
    <row r="3368" spans="2:4" x14ac:dyDescent="0.25">
      <c r="B3368" t="s">
        <v>2632</v>
      </c>
      <c r="C3368" s="10"/>
      <c r="D3368" s="10"/>
    </row>
    <row r="3369" spans="2:4" x14ac:dyDescent="0.25">
      <c r="C3369" s="10"/>
      <c r="D3369" s="10"/>
    </row>
    <row r="3370" spans="2:4" x14ac:dyDescent="0.25">
      <c r="B3370" t="s">
        <v>2680</v>
      </c>
      <c r="C3370" s="10"/>
      <c r="D3370" s="10"/>
    </row>
    <row r="3371" spans="2:4" x14ac:dyDescent="0.25">
      <c r="B3371" t="s">
        <v>2672</v>
      </c>
      <c r="C3371" s="10"/>
      <c r="D3371" s="10"/>
    </row>
    <row r="3372" spans="2:4" x14ac:dyDescent="0.25">
      <c r="B3372" t="s">
        <v>2671</v>
      </c>
      <c r="C3372" s="10"/>
      <c r="D3372" s="10"/>
    </row>
    <row r="3373" spans="2:4" x14ac:dyDescent="0.25">
      <c r="B3373" t="s">
        <v>2670</v>
      </c>
      <c r="C3373" s="10"/>
      <c r="D3373" s="10"/>
    </row>
    <row r="3374" spans="2:4" x14ac:dyDescent="0.25">
      <c r="B3374" t="s">
        <v>2669</v>
      </c>
      <c r="C3374" s="10"/>
      <c r="D3374" s="10"/>
    </row>
    <row r="3375" spans="2:4" x14ac:dyDescent="0.25">
      <c r="B3375" t="s">
        <v>2668</v>
      </c>
      <c r="C3375" s="10"/>
      <c r="D3375" s="10"/>
    </row>
    <row r="3376" spans="2:4" x14ac:dyDescent="0.25">
      <c r="B3376" t="s">
        <v>2654</v>
      </c>
      <c r="C3376" s="10"/>
      <c r="D3376" s="10"/>
    </row>
    <row r="3377" spans="2:4" x14ac:dyDescent="0.25">
      <c r="B3377" t="s">
        <v>2640</v>
      </c>
      <c r="C3377" s="10"/>
      <c r="D3377" s="10"/>
    </row>
    <row r="3378" spans="2:4" x14ac:dyDescent="0.25">
      <c r="B3378" t="s">
        <v>2666</v>
      </c>
      <c r="C3378" s="10"/>
      <c r="D3378" s="10"/>
    </row>
    <row r="3379" spans="2:4" x14ac:dyDescent="0.25">
      <c r="B3379" t="s">
        <v>2628</v>
      </c>
      <c r="C3379" s="10"/>
      <c r="D3379" s="10"/>
    </row>
    <row r="3380" spans="2:4" x14ac:dyDescent="0.25">
      <c r="B3380" t="s">
        <v>2629</v>
      </c>
      <c r="C3380" s="10"/>
      <c r="D3380" s="10"/>
    </row>
    <row r="3381" spans="2:4" x14ac:dyDescent="0.25">
      <c r="B3381" t="s">
        <v>2649</v>
      </c>
      <c r="C3381" s="10"/>
      <c r="D3381" s="10"/>
    </row>
    <row r="3382" spans="2:4" x14ac:dyDescent="0.25">
      <c r="B3382" t="s">
        <v>2631</v>
      </c>
      <c r="C3382" s="10"/>
      <c r="D3382" s="10"/>
    </row>
    <row r="3383" spans="2:4" x14ac:dyDescent="0.25">
      <c r="B3383" t="s">
        <v>2650</v>
      </c>
      <c r="C3383" s="10"/>
      <c r="D3383" s="10"/>
    </row>
    <row r="3384" spans="2:4" x14ac:dyDescent="0.25">
      <c r="B3384" t="s">
        <v>2633</v>
      </c>
      <c r="C3384" s="10"/>
      <c r="D3384" s="10"/>
    </row>
    <row r="3385" spans="2:4" x14ac:dyDescent="0.25">
      <c r="B3385" t="s">
        <v>2634</v>
      </c>
      <c r="C3385" s="10"/>
      <c r="D3385" s="10"/>
    </row>
    <row r="3386" spans="2:4" x14ac:dyDescent="0.25">
      <c r="B3386" t="s">
        <v>2635</v>
      </c>
      <c r="C3386" s="10"/>
      <c r="D3386" s="10"/>
    </row>
    <row r="3387" spans="2:4" x14ac:dyDescent="0.25">
      <c r="B3387" t="s">
        <v>2636</v>
      </c>
      <c r="C3387" s="10"/>
      <c r="D3387" s="10"/>
    </row>
    <row r="3388" spans="2:4" x14ac:dyDescent="0.25">
      <c r="B3388" t="s">
        <v>2637</v>
      </c>
      <c r="C3388" s="10"/>
      <c r="D3388" s="10"/>
    </row>
    <row r="3389" spans="2:4" x14ac:dyDescent="0.25">
      <c r="B3389" t="s">
        <v>2638</v>
      </c>
      <c r="C3389" s="10"/>
      <c r="D3389" s="10"/>
    </row>
    <row r="3390" spans="2:4" x14ac:dyDescent="0.25">
      <c r="B3390" t="s">
        <v>2639</v>
      </c>
      <c r="C3390" s="10"/>
      <c r="D3390" s="10"/>
    </row>
    <row r="3391" spans="2:4" x14ac:dyDescent="0.25">
      <c r="B3391" t="s">
        <v>2647</v>
      </c>
      <c r="C3391" s="10"/>
      <c r="D3391" s="10"/>
    </row>
    <row r="3392" spans="2:4" x14ac:dyDescent="0.25">
      <c r="C3392" s="10"/>
      <c r="D3392" s="10"/>
    </row>
    <row r="3393" spans="2:4" x14ac:dyDescent="0.25">
      <c r="C3393" s="10"/>
      <c r="D3393" s="10"/>
    </row>
    <row r="3394" spans="2:4" x14ac:dyDescent="0.25">
      <c r="B3394" t="s">
        <v>2653</v>
      </c>
      <c r="C3394" s="10"/>
      <c r="D3394" s="10"/>
    </row>
    <row r="3395" spans="2:4" x14ac:dyDescent="0.25">
      <c r="B3395" t="s">
        <v>2652</v>
      </c>
      <c r="C3395" s="10"/>
      <c r="D3395" s="10"/>
    </row>
    <row r="3396" spans="2:4" x14ac:dyDescent="0.25">
      <c r="B3396" t="s">
        <v>2513</v>
      </c>
      <c r="C3396" s="10"/>
      <c r="D3396" s="10"/>
    </row>
    <row r="3397" spans="2:4" x14ac:dyDescent="0.25">
      <c r="B3397" t="s">
        <v>2630</v>
      </c>
      <c r="C3397" s="10"/>
      <c r="D3397" s="10"/>
    </row>
    <row r="3398" spans="2:4" x14ac:dyDescent="0.25">
      <c r="B3398" t="s">
        <v>2579</v>
      </c>
      <c r="C3398" s="10"/>
      <c r="D3398" s="10"/>
    </row>
    <row r="3399" spans="2:4" x14ac:dyDescent="0.25">
      <c r="B3399" t="s">
        <v>2534</v>
      </c>
      <c r="C3399" s="10"/>
      <c r="D3399" s="10"/>
    </row>
    <row r="3400" spans="2:4" x14ac:dyDescent="0.25">
      <c r="B3400" t="s">
        <v>2508</v>
      </c>
      <c r="C3400" s="10"/>
      <c r="D3400" s="10"/>
    </row>
    <row r="3401" spans="2:4" x14ac:dyDescent="0.25">
      <c r="B3401" t="s">
        <v>2509</v>
      </c>
      <c r="C3401" s="10"/>
      <c r="D3401" s="10"/>
    </row>
    <row r="3402" spans="2:4" x14ac:dyDescent="0.25">
      <c r="B3402" t="s">
        <v>2510</v>
      </c>
      <c r="C3402" s="10"/>
      <c r="D3402" s="10"/>
    </row>
    <row r="3403" spans="2:4" x14ac:dyDescent="0.25">
      <c r="B3403" t="s">
        <v>2511</v>
      </c>
      <c r="C3403" s="10"/>
      <c r="D3403" s="10"/>
    </row>
    <row r="3404" spans="2:4" x14ac:dyDescent="0.25">
      <c r="B3404" t="s">
        <v>2545</v>
      </c>
      <c r="C3404" s="10"/>
      <c r="D3404" s="10"/>
    </row>
    <row r="3405" spans="2:4" x14ac:dyDescent="0.25">
      <c r="B3405" t="s">
        <v>2600</v>
      </c>
      <c r="C3405" s="10"/>
      <c r="D3405" s="10"/>
    </row>
    <row r="3406" spans="2:4" x14ac:dyDescent="0.25">
      <c r="B3406" t="s">
        <v>2529</v>
      </c>
      <c r="C3406" s="10"/>
      <c r="D3406" s="10"/>
    </row>
    <row r="3407" spans="2:4" x14ac:dyDescent="0.25">
      <c r="B3407" t="s">
        <v>2573</v>
      </c>
      <c r="C3407" s="10"/>
      <c r="D3407" s="10"/>
    </row>
    <row r="3408" spans="2:4" x14ac:dyDescent="0.25">
      <c r="B3408" t="s">
        <v>2574</v>
      </c>
      <c r="C3408" s="10"/>
      <c r="D3408" s="10"/>
    </row>
    <row r="3409" spans="2:4" x14ac:dyDescent="0.25">
      <c r="B3409" t="s">
        <v>2575</v>
      </c>
      <c r="C3409" s="10"/>
      <c r="D3409" s="10"/>
    </row>
    <row r="3410" spans="2:4" x14ac:dyDescent="0.25">
      <c r="B3410" t="s">
        <v>2576</v>
      </c>
      <c r="C3410" s="10"/>
      <c r="D3410" s="10"/>
    </row>
    <row r="3411" spans="2:4" x14ac:dyDescent="0.25">
      <c r="B3411" t="s">
        <v>2506</v>
      </c>
      <c r="C3411" s="10"/>
      <c r="D3411" s="10"/>
    </row>
    <row r="3412" spans="2:4" x14ac:dyDescent="0.25">
      <c r="B3412" t="s">
        <v>2578</v>
      </c>
      <c r="C3412" s="10"/>
      <c r="D3412" s="10"/>
    </row>
    <row r="3413" spans="2:4" x14ac:dyDescent="0.25">
      <c r="B3413" t="s">
        <v>2505</v>
      </c>
      <c r="C3413" s="10"/>
      <c r="D3413" s="10"/>
    </row>
    <row r="3414" spans="2:4" x14ac:dyDescent="0.25">
      <c r="B3414" t="s">
        <v>2580</v>
      </c>
      <c r="C3414" s="10"/>
      <c r="D3414" s="10"/>
    </row>
    <row r="3415" spans="2:4" x14ac:dyDescent="0.25">
      <c r="B3415" t="s">
        <v>2581</v>
      </c>
      <c r="C3415" s="10"/>
      <c r="D3415" s="10"/>
    </row>
    <row r="3416" spans="2:4" x14ac:dyDescent="0.25">
      <c r="B3416" t="s">
        <v>2582</v>
      </c>
      <c r="C3416" s="10"/>
      <c r="D3416" s="10"/>
    </row>
    <row r="3417" spans="2:4" x14ac:dyDescent="0.25">
      <c r="B3417" t="s">
        <v>2583</v>
      </c>
      <c r="C3417" s="10"/>
      <c r="D3417" s="10"/>
    </row>
    <row r="3418" spans="2:4" x14ac:dyDescent="0.25">
      <c r="B3418" t="s">
        <v>2584</v>
      </c>
      <c r="C3418" s="10"/>
      <c r="D3418" s="10"/>
    </row>
    <row r="3419" spans="2:4" x14ac:dyDescent="0.25">
      <c r="B3419" t="s">
        <v>2592</v>
      </c>
      <c r="C3419" s="10"/>
      <c r="D3419" s="10"/>
    </row>
    <row r="3420" spans="2:4" x14ac:dyDescent="0.25">
      <c r="B3420" t="s">
        <v>2594</v>
      </c>
      <c r="C3420" s="10"/>
      <c r="D3420" s="10"/>
    </row>
    <row r="3421" spans="2:4" x14ac:dyDescent="0.25">
      <c r="B3421" t="s">
        <v>2571</v>
      </c>
      <c r="C3421" s="10"/>
      <c r="D3421" s="10"/>
    </row>
    <row r="3422" spans="2:4" x14ac:dyDescent="0.25">
      <c r="B3422" t="s">
        <v>2599</v>
      </c>
      <c r="C3422" s="10"/>
      <c r="D3422" s="10"/>
    </row>
    <row r="3423" spans="2:4" x14ac:dyDescent="0.25">
      <c r="B3423" t="s">
        <v>2598</v>
      </c>
      <c r="C3423" s="10"/>
      <c r="D3423" s="10"/>
    </row>
    <row r="3424" spans="2:4" x14ac:dyDescent="0.25">
      <c r="B3424" t="s">
        <v>2597</v>
      </c>
      <c r="C3424" s="10"/>
      <c r="D3424" s="10"/>
    </row>
    <row r="3425" spans="2:4" x14ac:dyDescent="0.25">
      <c r="B3425" t="s">
        <v>2596</v>
      </c>
      <c r="C3425" s="10"/>
      <c r="D3425" s="10"/>
    </row>
    <row r="3426" spans="2:4" x14ac:dyDescent="0.25">
      <c r="B3426" t="s">
        <v>2595</v>
      </c>
      <c r="C3426" s="10"/>
      <c r="D3426" s="10"/>
    </row>
    <row r="3427" spans="2:4" x14ac:dyDescent="0.25">
      <c r="B3427" t="s">
        <v>2577</v>
      </c>
      <c r="C3427" s="10"/>
      <c r="D3427" s="10"/>
    </row>
    <row r="3428" spans="2:4" x14ac:dyDescent="0.25">
      <c r="B3428" t="s">
        <v>2491</v>
      </c>
      <c r="C3428" s="10"/>
      <c r="D3428" s="10"/>
    </row>
    <row r="3429" spans="2:4" x14ac:dyDescent="0.25">
      <c r="B3429" t="s">
        <v>2674</v>
      </c>
      <c r="C3429" s="10"/>
      <c r="D3429" s="10"/>
    </row>
    <row r="3430" spans="2:4" x14ac:dyDescent="0.25">
      <c r="B3430" t="s">
        <v>2528</v>
      </c>
      <c r="C3430" s="10"/>
      <c r="D3430" s="10"/>
    </row>
    <row r="3431" spans="2:4" x14ac:dyDescent="0.25">
      <c r="B3431" t="s">
        <v>2535</v>
      </c>
      <c r="C3431" s="10"/>
      <c r="D3431" s="10"/>
    </row>
    <row r="3432" spans="2:4" x14ac:dyDescent="0.25">
      <c r="B3432" t="s">
        <v>2543</v>
      </c>
      <c r="C3432" s="10"/>
      <c r="D3432" s="10"/>
    </row>
    <row r="3433" spans="2:4" x14ac:dyDescent="0.25">
      <c r="B3433" t="s">
        <v>2533</v>
      </c>
      <c r="C3433" s="10"/>
      <c r="D3433" s="10"/>
    </row>
    <row r="3434" spans="2:4" x14ac:dyDescent="0.25">
      <c r="B3434" t="s">
        <v>2542</v>
      </c>
      <c r="C3434" s="10"/>
      <c r="D3434" s="10"/>
    </row>
    <row r="3435" spans="2:4" x14ac:dyDescent="0.25">
      <c r="B3435" t="s">
        <v>2527</v>
      </c>
      <c r="C3435" s="10"/>
      <c r="D3435" s="10"/>
    </row>
    <row r="3436" spans="2:4" x14ac:dyDescent="0.25">
      <c r="B3436" t="s">
        <v>2484</v>
      </c>
      <c r="C3436" s="10"/>
      <c r="D3436" s="10"/>
    </row>
    <row r="3437" spans="2:4" x14ac:dyDescent="0.25">
      <c r="B3437" t="s">
        <v>2485</v>
      </c>
      <c r="C3437" s="10"/>
      <c r="D3437" s="10"/>
    </row>
    <row r="3438" spans="2:4" x14ac:dyDescent="0.25">
      <c r="B3438" t="s">
        <v>2486</v>
      </c>
      <c r="C3438" s="10"/>
      <c r="D3438" s="10"/>
    </row>
    <row r="3439" spans="2:4" x14ac:dyDescent="0.25">
      <c r="B3439" t="s">
        <v>2487</v>
      </c>
      <c r="C3439" s="10"/>
      <c r="D3439" s="10"/>
    </row>
    <row r="3440" spans="2:4" x14ac:dyDescent="0.25">
      <c r="B3440" t="s">
        <v>2488</v>
      </c>
      <c r="C3440" s="10"/>
      <c r="D3440" s="10"/>
    </row>
    <row r="3441" spans="2:4" x14ac:dyDescent="0.25">
      <c r="B3441" t="s">
        <v>2507</v>
      </c>
      <c r="C3441" s="10"/>
      <c r="D3441" s="10"/>
    </row>
    <row r="3442" spans="2:4" x14ac:dyDescent="0.25">
      <c r="B3442" t="s">
        <v>2490</v>
      </c>
      <c r="C3442" s="10"/>
      <c r="D3442" s="10"/>
    </row>
    <row r="3443" spans="2:4" x14ac:dyDescent="0.25">
      <c r="B3443" t="s">
        <v>2536</v>
      </c>
      <c r="C3443" s="10"/>
      <c r="D3443" s="10"/>
    </row>
    <row r="3444" spans="2:4" x14ac:dyDescent="0.25">
      <c r="B3444" t="s">
        <v>2492</v>
      </c>
      <c r="C3444" s="10"/>
      <c r="D3444" s="10"/>
    </row>
    <row r="3445" spans="2:4" x14ac:dyDescent="0.25">
      <c r="B3445" t="s">
        <v>2493</v>
      </c>
      <c r="C3445" s="10"/>
      <c r="D3445" s="10"/>
    </row>
    <row r="3446" spans="2:4" x14ac:dyDescent="0.25">
      <c r="B3446" t="s">
        <v>2494</v>
      </c>
      <c r="C3446" s="10"/>
      <c r="D3446" s="10"/>
    </row>
    <row r="3447" spans="2:4" x14ac:dyDescent="0.25">
      <c r="B3447" t="s">
        <v>2495</v>
      </c>
      <c r="C3447" s="10"/>
      <c r="D3447" s="10"/>
    </row>
    <row r="3448" spans="2:4" x14ac:dyDescent="0.25">
      <c r="B3448" t="s">
        <v>2512</v>
      </c>
      <c r="C3448" s="10"/>
      <c r="D3448" s="10"/>
    </row>
    <row r="3449" spans="2:4" x14ac:dyDescent="0.25">
      <c r="B3449" t="s">
        <v>2497</v>
      </c>
      <c r="C3449" s="10"/>
      <c r="D3449" s="10"/>
    </row>
    <row r="3450" spans="2:4" x14ac:dyDescent="0.25">
      <c r="B3450" t="s">
        <v>2483</v>
      </c>
      <c r="C3450" s="10"/>
      <c r="D3450" s="10"/>
    </row>
    <row r="3451" spans="2:4" x14ac:dyDescent="0.25">
      <c r="B3451" t="s">
        <v>2499</v>
      </c>
      <c r="C3451" s="10"/>
      <c r="D3451" s="10"/>
    </row>
    <row r="3452" spans="2:4" x14ac:dyDescent="0.25">
      <c r="B3452" t="s">
        <v>2500</v>
      </c>
      <c r="C3452" s="10"/>
      <c r="D3452" s="10"/>
    </row>
    <row r="3453" spans="2:4" x14ac:dyDescent="0.25">
      <c r="B3453" t="s">
        <v>2501</v>
      </c>
      <c r="C3453" s="10"/>
      <c r="D3453" s="10"/>
    </row>
    <row r="3454" spans="2:4" x14ac:dyDescent="0.25">
      <c r="B3454" t="s">
        <v>2502</v>
      </c>
      <c r="C3454" s="10"/>
      <c r="D3454" s="10"/>
    </row>
    <row r="3455" spans="2:4" x14ac:dyDescent="0.25">
      <c r="B3455" t="s">
        <v>2503</v>
      </c>
      <c r="C3455" s="10"/>
      <c r="D3455" s="10"/>
    </row>
    <row r="3456" spans="2:4" x14ac:dyDescent="0.25">
      <c r="B3456" t="s">
        <v>2504</v>
      </c>
      <c r="C3456" s="10"/>
      <c r="D3456" s="10"/>
    </row>
    <row r="3457" spans="2:4" x14ac:dyDescent="0.25">
      <c r="B3457" t="s">
        <v>2489</v>
      </c>
      <c r="C3457" s="10"/>
      <c r="D3457" s="10"/>
    </row>
    <row r="3458" spans="2:4" x14ac:dyDescent="0.25">
      <c r="B3458" t="s">
        <v>1984</v>
      </c>
      <c r="C3458" s="10"/>
      <c r="D3458" s="10"/>
    </row>
    <row r="3459" spans="2:4" x14ac:dyDescent="0.25">
      <c r="C3459" s="10"/>
      <c r="D3459" s="10"/>
    </row>
    <row r="3460" spans="2:4" x14ac:dyDescent="0.25">
      <c r="C3460" s="10"/>
      <c r="D3460" s="10"/>
    </row>
    <row r="3461" spans="2:4" x14ac:dyDescent="0.25">
      <c r="C3461" s="10"/>
      <c r="D3461" s="10"/>
    </row>
    <row r="3462" spans="2:4" x14ac:dyDescent="0.25">
      <c r="C3462" s="10"/>
      <c r="D3462" s="10"/>
    </row>
    <row r="3463" spans="2:4" x14ac:dyDescent="0.25">
      <c r="B3463" t="s">
        <v>2050</v>
      </c>
      <c r="C3463" s="10"/>
      <c r="D3463" s="10"/>
    </row>
    <row r="3464" spans="2:4" x14ac:dyDescent="0.25">
      <c r="C3464" s="10"/>
      <c r="D3464" s="10"/>
    </row>
    <row r="3465" spans="2:4" x14ac:dyDescent="0.25">
      <c r="B3465" t="s">
        <v>2612</v>
      </c>
      <c r="C3465" s="10"/>
      <c r="D3465" s="10"/>
    </row>
    <row r="3466" spans="2:4" x14ac:dyDescent="0.25">
      <c r="C3466" s="10"/>
      <c r="D3466" s="10"/>
    </row>
    <row r="3467" spans="2:4" x14ac:dyDescent="0.25">
      <c r="B3467" t="s">
        <v>1983</v>
      </c>
      <c r="C3467" s="10"/>
      <c r="D3467" s="10"/>
    </row>
    <row r="3468" spans="2:4" x14ac:dyDescent="0.25">
      <c r="C3468" s="10"/>
      <c r="D3468" s="10"/>
    </row>
    <row r="3469" spans="2:4" x14ac:dyDescent="0.25">
      <c r="C3469" s="10"/>
      <c r="D3469" s="10"/>
    </row>
    <row r="3470" spans="2:4" x14ac:dyDescent="0.25">
      <c r="C3470" s="10"/>
      <c r="D3470" s="10"/>
    </row>
    <row r="3471" spans="2:4" x14ac:dyDescent="0.25">
      <c r="B3471" t="s">
        <v>2673</v>
      </c>
      <c r="C3471" s="10"/>
      <c r="D3471" s="10"/>
    </row>
    <row r="3472" spans="2:4" x14ac:dyDescent="0.25">
      <c r="C3472" s="10"/>
      <c r="D3472" s="10"/>
    </row>
    <row r="3473" spans="2:4" x14ac:dyDescent="0.25">
      <c r="C3473" s="10"/>
      <c r="D3473" s="10"/>
    </row>
    <row r="3474" spans="2:4" x14ac:dyDescent="0.25">
      <c r="C3474" s="10"/>
      <c r="D3474" s="10"/>
    </row>
    <row r="3475" spans="2:4" x14ac:dyDescent="0.25">
      <c r="B3475" t="s">
        <v>2620</v>
      </c>
      <c r="C3475" s="10"/>
      <c r="D3475" s="10"/>
    </row>
    <row r="3476" spans="2:4" x14ac:dyDescent="0.25">
      <c r="B3476" t="s">
        <v>2621</v>
      </c>
      <c r="C3476" s="10"/>
      <c r="D3476" s="10"/>
    </row>
    <row r="3477" spans="2:4" x14ac:dyDescent="0.25">
      <c r="B3477" t="s">
        <v>2623</v>
      </c>
      <c r="C3477" s="10"/>
      <c r="D3477" s="10"/>
    </row>
    <row r="3478" spans="2:4" x14ac:dyDescent="0.25">
      <c r="C3478" s="10"/>
      <c r="D3478" s="10"/>
    </row>
    <row r="3479" spans="2:4" x14ac:dyDescent="0.25">
      <c r="C3479" s="10"/>
      <c r="D3479" s="10"/>
    </row>
    <row r="3480" spans="2:4" x14ac:dyDescent="0.25">
      <c r="B3480" t="s">
        <v>2627</v>
      </c>
      <c r="C3480" s="10"/>
      <c r="D3480" s="10"/>
    </row>
    <row r="3481" spans="2:4" x14ac:dyDescent="0.25">
      <c r="C3481" s="10"/>
      <c r="D3481" s="10"/>
    </row>
    <row r="3482" spans="2:4" x14ac:dyDescent="0.25">
      <c r="B3482" t="s">
        <v>2626</v>
      </c>
      <c r="C3482" s="10"/>
      <c r="D3482" s="10"/>
    </row>
    <row r="3483" spans="2:4" x14ac:dyDescent="0.25">
      <c r="B3483" t="s">
        <v>2625</v>
      </c>
      <c r="C3483" s="10"/>
      <c r="D3483" s="10"/>
    </row>
    <row r="3484" spans="2:4" x14ac:dyDescent="0.25">
      <c r="C3484" s="10"/>
      <c r="D3484" s="10"/>
    </row>
    <row r="3485" spans="2:4" x14ac:dyDescent="0.25">
      <c r="B3485" t="s">
        <v>2622</v>
      </c>
      <c r="C3485" s="10"/>
      <c r="D3485" s="10"/>
    </row>
    <row r="3486" spans="2:4" x14ac:dyDescent="0.25">
      <c r="C3486" s="10"/>
      <c r="D3486" s="10"/>
    </row>
    <row r="3487" spans="2:4" x14ac:dyDescent="0.25">
      <c r="C3487" s="10"/>
      <c r="D3487" s="10"/>
    </row>
    <row r="3488" spans="2:4" x14ac:dyDescent="0.25">
      <c r="B3488" t="s">
        <v>293</v>
      </c>
      <c r="C3488" s="10"/>
      <c r="D3488" s="10"/>
    </row>
    <row r="3489" spans="2:4" x14ac:dyDescent="0.25">
      <c r="C3489" s="10"/>
      <c r="D3489" s="10"/>
    </row>
    <row r="3490" spans="2:4" x14ac:dyDescent="0.25">
      <c r="C3490" s="10"/>
      <c r="D3490" s="10"/>
    </row>
    <row r="3491" spans="2:4" x14ac:dyDescent="0.25">
      <c r="C3491" s="10"/>
      <c r="D3491" s="10"/>
    </row>
    <row r="3492" spans="2:4" x14ac:dyDescent="0.25">
      <c r="B3492" t="s">
        <v>1985</v>
      </c>
      <c r="C3492" s="10"/>
      <c r="D3492" s="10"/>
    </row>
    <row r="3493" spans="2:4" x14ac:dyDescent="0.25">
      <c r="B3493" t="s">
        <v>1986</v>
      </c>
      <c r="C3493" s="10"/>
      <c r="D3493" s="10"/>
    </row>
    <row r="3494" spans="2:4" x14ac:dyDescent="0.25">
      <c r="B3494" t="s">
        <v>1987</v>
      </c>
      <c r="C3494" s="10"/>
      <c r="D3494" s="10"/>
    </row>
    <row r="3495" spans="2:4" x14ac:dyDescent="0.25">
      <c r="B3495" t="s">
        <v>1988</v>
      </c>
      <c r="C3495" s="10"/>
      <c r="D3495" s="10"/>
    </row>
    <row r="3496" spans="2:4" x14ac:dyDescent="0.25">
      <c r="B3496" t="s">
        <v>1989</v>
      </c>
      <c r="C3496" s="10"/>
      <c r="D3496" s="10"/>
    </row>
    <row r="3497" spans="2:4" x14ac:dyDescent="0.25">
      <c r="B3497" t="s">
        <v>1990</v>
      </c>
      <c r="C3497" s="10"/>
      <c r="D3497" s="10"/>
    </row>
    <row r="3498" spans="2:4" x14ac:dyDescent="0.25">
      <c r="B3498" t="s">
        <v>1991</v>
      </c>
      <c r="C3498" s="10"/>
      <c r="D3498" s="10"/>
    </row>
    <row r="3499" spans="2:4" x14ac:dyDescent="0.25">
      <c r="B3499" t="s">
        <v>1992</v>
      </c>
      <c r="C3499" s="10"/>
      <c r="D3499" s="10"/>
    </row>
    <row r="3500" spans="2:4" x14ac:dyDescent="0.25">
      <c r="C3500" s="10"/>
      <c r="D3500" s="10"/>
    </row>
    <row r="3501" spans="2:4" x14ac:dyDescent="0.25">
      <c r="B3501" t="s">
        <v>1994</v>
      </c>
      <c r="C3501" s="10"/>
      <c r="D3501" s="10"/>
    </row>
    <row r="3502" spans="2:4" x14ac:dyDescent="0.25">
      <c r="C3502" s="10"/>
      <c r="D3502" s="10"/>
    </row>
    <row r="3503" spans="2:4" x14ac:dyDescent="0.25">
      <c r="C3503" s="10"/>
      <c r="D3503" s="10"/>
    </row>
    <row r="3504" spans="2:4" x14ac:dyDescent="0.25">
      <c r="C3504" s="10"/>
      <c r="D3504" s="10"/>
    </row>
    <row r="3505" spans="2:4" x14ac:dyDescent="0.25">
      <c r="B3505" t="s">
        <v>1995</v>
      </c>
      <c r="C3505" s="10"/>
      <c r="D3505" s="10"/>
    </row>
    <row r="3506" spans="2:4" x14ac:dyDescent="0.25">
      <c r="C3506" s="10"/>
      <c r="D3506" s="10"/>
    </row>
    <row r="3507" spans="2:4" x14ac:dyDescent="0.25">
      <c r="C3507" s="10"/>
      <c r="D3507" s="10"/>
    </row>
    <row r="3508" spans="2:4" x14ac:dyDescent="0.25">
      <c r="C3508" s="10"/>
      <c r="D3508" s="10"/>
    </row>
    <row r="3509" spans="2:4" x14ac:dyDescent="0.25">
      <c r="C3509" s="10"/>
      <c r="D3509" s="10"/>
    </row>
    <row r="3510" spans="2:4" x14ac:dyDescent="0.25">
      <c r="C3510" s="10"/>
      <c r="D3510" s="10"/>
    </row>
    <row r="3511" spans="2:4" x14ac:dyDescent="0.25">
      <c r="C3511" s="10"/>
      <c r="D3511" s="10"/>
    </row>
    <row r="3512" spans="2:4" x14ac:dyDescent="0.25">
      <c r="C3512" s="10"/>
      <c r="D3512" s="10"/>
    </row>
    <row r="3513" spans="2:4" x14ac:dyDescent="0.25">
      <c r="C3513" s="10"/>
      <c r="D3513" s="10"/>
    </row>
    <row r="3514" spans="2:4" x14ac:dyDescent="0.25">
      <c r="C3514" s="10"/>
      <c r="D3514" s="10"/>
    </row>
    <row r="3515" spans="2:4" x14ac:dyDescent="0.25">
      <c r="C3515" s="10"/>
      <c r="D3515" s="10"/>
    </row>
    <row r="3516" spans="2:4" x14ac:dyDescent="0.25">
      <c r="B3516" t="s">
        <v>1993</v>
      </c>
      <c r="C3516" s="10"/>
      <c r="D3516" s="10"/>
    </row>
    <row r="3517" spans="2:4" x14ac:dyDescent="0.25">
      <c r="B3517" t="s">
        <v>2660</v>
      </c>
      <c r="C3517" s="10"/>
      <c r="D3517" s="10"/>
    </row>
    <row r="3518" spans="2:4" x14ac:dyDescent="0.25">
      <c r="B3518" t="s">
        <v>2624</v>
      </c>
      <c r="C3518" s="10"/>
      <c r="D3518" s="10"/>
    </row>
    <row r="3519" spans="2:4" x14ac:dyDescent="0.25">
      <c r="C3519" s="10"/>
      <c r="D3519" s="10"/>
    </row>
    <row r="3520" spans="2:4" x14ac:dyDescent="0.25">
      <c r="C3520" s="10"/>
      <c r="D3520" s="10"/>
    </row>
    <row r="3521" spans="2:4" x14ac:dyDescent="0.25">
      <c r="C3521" s="10"/>
      <c r="D3521" s="10"/>
    </row>
    <row r="3522" spans="2:4" x14ac:dyDescent="0.25">
      <c r="C3522" s="10"/>
      <c r="D3522" s="10"/>
    </row>
    <row r="3523" spans="2:4" x14ac:dyDescent="0.25">
      <c r="C3523" s="10"/>
      <c r="D3523" s="10"/>
    </row>
    <row r="3524" spans="2:4" x14ac:dyDescent="0.25">
      <c r="C3524" s="10"/>
      <c r="D3524" s="10"/>
    </row>
    <row r="3525" spans="2:4" x14ac:dyDescent="0.25">
      <c r="C3525" s="10"/>
      <c r="D3525" s="10"/>
    </row>
    <row r="3526" spans="2:4" x14ac:dyDescent="0.25">
      <c r="C3526" s="10"/>
      <c r="D3526" s="10"/>
    </row>
    <row r="3527" spans="2:4" x14ac:dyDescent="0.25">
      <c r="C3527" s="10"/>
      <c r="D3527" s="10"/>
    </row>
    <row r="3528" spans="2:4" x14ac:dyDescent="0.25">
      <c r="C3528" s="10"/>
      <c r="D3528" s="10"/>
    </row>
    <row r="3529" spans="2:4" x14ac:dyDescent="0.25">
      <c r="B3529" t="s">
        <v>2657</v>
      </c>
      <c r="C3529" s="10"/>
      <c r="D3529" s="10"/>
    </row>
    <row r="3530" spans="2:4" x14ac:dyDescent="0.25">
      <c r="C3530" s="10"/>
      <c r="D3530" s="10"/>
    </row>
    <row r="3531" spans="2:4" x14ac:dyDescent="0.25">
      <c r="B3531" t="s">
        <v>2659</v>
      </c>
      <c r="C3531" s="10"/>
      <c r="D3531" s="10"/>
    </row>
    <row r="3532" spans="2:4" x14ac:dyDescent="0.25">
      <c r="C3532" s="10"/>
      <c r="D3532" s="10"/>
    </row>
    <row r="3533" spans="2:4" x14ac:dyDescent="0.25">
      <c r="B3533" t="s">
        <v>2661</v>
      </c>
      <c r="C3533" s="10"/>
      <c r="D3533" s="10"/>
    </row>
    <row r="3534" spans="2:4" x14ac:dyDescent="0.25">
      <c r="B3534" t="s">
        <v>2662</v>
      </c>
      <c r="C3534" s="10"/>
      <c r="D3534" s="10"/>
    </row>
    <row r="3535" spans="2:4" x14ac:dyDescent="0.25">
      <c r="B3535" t="s">
        <v>2663</v>
      </c>
      <c r="C3535" s="10"/>
      <c r="D3535" s="10"/>
    </row>
    <row r="3536" spans="2:4" x14ac:dyDescent="0.25">
      <c r="B3536" t="s">
        <v>2664</v>
      </c>
      <c r="C3536" s="10"/>
      <c r="D3536" s="10"/>
    </row>
    <row r="3537" spans="2:4" x14ac:dyDescent="0.25">
      <c r="B3537" t="s">
        <v>2665</v>
      </c>
      <c r="C3537" s="10"/>
      <c r="D3537" s="10"/>
    </row>
    <row r="3538" spans="2:4" x14ac:dyDescent="0.25">
      <c r="C3538" s="10"/>
      <c r="D3538" s="10"/>
    </row>
    <row r="3539" spans="2:4" x14ac:dyDescent="0.25">
      <c r="C3539" s="10"/>
      <c r="D3539" s="10"/>
    </row>
    <row r="3540" spans="2:4" x14ac:dyDescent="0.25">
      <c r="C3540" s="10"/>
      <c r="D3540" s="10"/>
    </row>
    <row r="3541" spans="2:4" x14ac:dyDescent="0.25">
      <c r="B3541" t="s">
        <v>2656</v>
      </c>
      <c r="C3541" s="10"/>
      <c r="D3541" s="10"/>
    </row>
    <row r="3542" spans="2:4" x14ac:dyDescent="0.25">
      <c r="B3542" t="s">
        <v>2678</v>
      </c>
      <c r="C3542" s="10"/>
      <c r="D3542" s="10"/>
    </row>
    <row r="3543" spans="2:4" x14ac:dyDescent="0.25">
      <c r="B3543" t="s">
        <v>2677</v>
      </c>
      <c r="C3543" s="10"/>
      <c r="D3543" s="10"/>
    </row>
    <row r="3544" spans="2:4" x14ac:dyDescent="0.25">
      <c r="B3544" t="s">
        <v>2676</v>
      </c>
      <c r="C3544" s="10"/>
      <c r="D3544" s="10"/>
    </row>
    <row r="3545" spans="2:4" x14ac:dyDescent="0.25">
      <c r="B3545" t="s">
        <v>2675</v>
      </c>
      <c r="C3545" s="10"/>
      <c r="D3545" s="10"/>
    </row>
    <row r="3546" spans="2:4" x14ac:dyDescent="0.25">
      <c r="B3546" t="s">
        <v>2658</v>
      </c>
      <c r="C3546" s="10"/>
      <c r="D3546" s="10"/>
    </row>
    <row r="3547" spans="2:4" x14ac:dyDescent="0.25">
      <c r="B3547" t="s">
        <v>2606</v>
      </c>
      <c r="C3547" s="10"/>
      <c r="D3547" s="10"/>
    </row>
    <row r="3548" spans="2:4" x14ac:dyDescent="0.25">
      <c r="B3548" t="s">
        <v>2601</v>
      </c>
      <c r="C3548" s="10"/>
      <c r="D3548" s="10"/>
    </row>
    <row r="3549" spans="2:4" x14ac:dyDescent="0.25">
      <c r="C3549" s="10"/>
      <c r="D3549" s="10"/>
    </row>
    <row r="3550" spans="2:4" x14ac:dyDescent="0.25">
      <c r="C3550" s="10"/>
      <c r="D3550" s="10"/>
    </row>
    <row r="3551" spans="2:4" x14ac:dyDescent="0.25">
      <c r="C3551" s="10"/>
      <c r="D3551" s="10"/>
    </row>
    <row r="3552" spans="2:4" x14ac:dyDescent="0.25">
      <c r="C3552" s="10"/>
      <c r="D3552" s="10"/>
    </row>
    <row r="3553" spans="2:4" x14ac:dyDescent="0.25">
      <c r="C3553" s="10"/>
      <c r="D3553" s="10"/>
    </row>
    <row r="3554" spans="2:4" x14ac:dyDescent="0.25">
      <c r="C3554" s="10"/>
      <c r="D3554" s="10"/>
    </row>
    <row r="3555" spans="2:4" x14ac:dyDescent="0.25">
      <c r="C3555" s="10"/>
      <c r="D3555" s="10"/>
    </row>
    <row r="3556" spans="2:4" x14ac:dyDescent="0.25">
      <c r="C3556" s="10"/>
      <c r="D3556" s="10"/>
    </row>
    <row r="3557" spans="2:4" x14ac:dyDescent="0.25">
      <c r="B3557" t="s">
        <v>2602</v>
      </c>
      <c r="C3557" s="10"/>
      <c r="D3557" s="10"/>
    </row>
    <row r="3558" spans="2:4" x14ac:dyDescent="0.25">
      <c r="B3558" t="s">
        <v>2603</v>
      </c>
      <c r="C3558" s="10"/>
      <c r="D3558" s="10"/>
    </row>
    <row r="3559" spans="2:4" x14ac:dyDescent="0.25">
      <c r="B3559" t="s">
        <v>2604</v>
      </c>
      <c r="C3559" s="10"/>
      <c r="D3559" s="10"/>
    </row>
    <row r="3560" spans="2:4" x14ac:dyDescent="0.25">
      <c r="C3560" s="10"/>
      <c r="D3560" s="10"/>
    </row>
    <row r="3561" spans="2:4" x14ac:dyDescent="0.25">
      <c r="C3561" s="10"/>
      <c r="D3561" s="10"/>
    </row>
    <row r="3562" spans="2:4" x14ac:dyDescent="0.25">
      <c r="C3562" s="10"/>
      <c r="D3562" s="10"/>
    </row>
    <row r="3563" spans="2:4" x14ac:dyDescent="0.25">
      <c r="B3563" t="s">
        <v>2607</v>
      </c>
      <c r="C3563" s="10"/>
      <c r="D3563" s="10"/>
    </row>
    <row r="3564" spans="2:4" x14ac:dyDescent="0.25">
      <c r="B3564" t="s">
        <v>2608</v>
      </c>
      <c r="C3564" s="10"/>
      <c r="D3564" s="10"/>
    </row>
    <row r="3565" spans="2:4" x14ac:dyDescent="0.25">
      <c r="C3565" s="10"/>
      <c r="D3565" s="10"/>
    </row>
    <row r="3566" spans="2:4" x14ac:dyDescent="0.25">
      <c r="C3566" s="10"/>
      <c r="D3566" s="10"/>
    </row>
    <row r="3567" spans="2:4" x14ac:dyDescent="0.25">
      <c r="C3567" s="10"/>
      <c r="D3567" s="10"/>
    </row>
    <row r="3568" spans="2:4" x14ac:dyDescent="0.25">
      <c r="C3568" s="10"/>
      <c r="D3568" s="10"/>
    </row>
    <row r="3569" spans="2:4" x14ac:dyDescent="0.25">
      <c r="C3569" s="10"/>
      <c r="D3569" s="10"/>
    </row>
    <row r="3570" spans="2:4" x14ac:dyDescent="0.25">
      <c r="C3570" s="10"/>
      <c r="D3570" s="10"/>
    </row>
    <row r="3571" spans="2:4" x14ac:dyDescent="0.25">
      <c r="B3571" t="s">
        <v>2610</v>
      </c>
      <c r="C3571" s="10"/>
      <c r="D3571" s="10"/>
    </row>
    <row r="3572" spans="2:4" x14ac:dyDescent="0.25">
      <c r="C3572" s="10"/>
      <c r="D3572" s="10"/>
    </row>
    <row r="3573" spans="2:4" x14ac:dyDescent="0.25">
      <c r="C3573" s="10"/>
      <c r="D3573" s="10"/>
    </row>
    <row r="3574" spans="2:4" x14ac:dyDescent="0.25">
      <c r="C3574" s="10"/>
      <c r="D3574" s="10"/>
    </row>
    <row r="3575" spans="2:4" x14ac:dyDescent="0.25">
      <c r="C3575" s="10"/>
      <c r="D3575" s="10"/>
    </row>
    <row r="3576" spans="2:4" x14ac:dyDescent="0.25">
      <c r="B3576" t="s">
        <v>2605</v>
      </c>
      <c r="C3576" s="10"/>
      <c r="D3576" s="10"/>
    </row>
    <row r="3577" spans="2:4" x14ac:dyDescent="0.25">
      <c r="B3577" t="s">
        <v>2860</v>
      </c>
      <c r="C3577" s="10"/>
      <c r="D3577" s="10"/>
    </row>
    <row r="3578" spans="2:4" x14ac:dyDescent="0.25">
      <c r="C3578" s="10"/>
      <c r="D3578" s="10"/>
    </row>
    <row r="3579" spans="2:4" x14ac:dyDescent="0.25">
      <c r="B3579" t="s">
        <v>2681</v>
      </c>
      <c r="C3579" s="10"/>
      <c r="D3579" s="10"/>
    </row>
    <row r="3580" spans="2:4" x14ac:dyDescent="0.25">
      <c r="B3580" t="s">
        <v>2705</v>
      </c>
      <c r="C3580" s="10"/>
      <c r="D3580" s="10"/>
    </row>
    <row r="3581" spans="2:4" x14ac:dyDescent="0.25">
      <c r="B3581" t="s">
        <v>2704</v>
      </c>
      <c r="C3581" s="10"/>
      <c r="D3581" s="10"/>
    </row>
    <row r="3582" spans="2:4" x14ac:dyDescent="0.25">
      <c r="B3582" t="s">
        <v>2703</v>
      </c>
      <c r="C3582" s="10"/>
      <c r="D3582" s="10"/>
    </row>
    <row r="3583" spans="2:4" x14ac:dyDescent="0.25">
      <c r="B3583" t="s">
        <v>2846</v>
      </c>
      <c r="C3583" s="10"/>
      <c r="D3583" s="10"/>
    </row>
    <row r="3584" spans="2:4" x14ac:dyDescent="0.25">
      <c r="B3584" t="s">
        <v>2847</v>
      </c>
      <c r="C3584" s="10"/>
      <c r="D3584" s="10"/>
    </row>
    <row r="3585" spans="2:4" x14ac:dyDescent="0.25">
      <c r="B3585" t="s">
        <v>2848</v>
      </c>
      <c r="C3585" s="10"/>
      <c r="D3585" s="10"/>
    </row>
    <row r="3586" spans="2:4" x14ac:dyDescent="0.25">
      <c r="B3586" t="s">
        <v>2856</v>
      </c>
      <c r="C3586" s="10"/>
      <c r="D3586" s="10"/>
    </row>
    <row r="3587" spans="2:4" x14ac:dyDescent="0.25">
      <c r="B3587" t="s">
        <v>2858</v>
      </c>
      <c r="C3587" s="10"/>
      <c r="D3587" s="10"/>
    </row>
    <row r="3588" spans="2:4" x14ac:dyDescent="0.25">
      <c r="B3588" t="s">
        <v>2835</v>
      </c>
      <c r="C3588" s="10"/>
      <c r="D3588" s="10"/>
    </row>
    <row r="3589" spans="2:4" x14ac:dyDescent="0.25">
      <c r="B3589" t="s">
        <v>2863</v>
      </c>
      <c r="C3589" s="10"/>
      <c r="D3589" s="10"/>
    </row>
    <row r="3590" spans="2:4" x14ac:dyDescent="0.25">
      <c r="B3590" t="s">
        <v>2586</v>
      </c>
      <c r="C3590" s="10"/>
      <c r="D3590" s="10"/>
    </row>
    <row r="3591" spans="2:4" x14ac:dyDescent="0.25">
      <c r="B3591" t="s">
        <v>2861</v>
      </c>
      <c r="C3591" s="10"/>
      <c r="D3591" s="10"/>
    </row>
    <row r="3592" spans="2:4" x14ac:dyDescent="0.25">
      <c r="B3592" t="s">
        <v>2693</v>
      </c>
      <c r="C3592" s="10"/>
      <c r="D3592" s="10"/>
    </row>
    <row r="3593" spans="2:4" x14ac:dyDescent="0.25">
      <c r="B3593" t="s">
        <v>2859</v>
      </c>
      <c r="C3593" s="10"/>
      <c r="D3593" s="10"/>
    </row>
    <row r="3594" spans="2:4" x14ac:dyDescent="0.25">
      <c r="B3594" t="s">
        <v>2850</v>
      </c>
      <c r="C3594" s="10"/>
      <c r="D3594" s="10"/>
    </row>
    <row r="3595" spans="2:4" x14ac:dyDescent="0.25">
      <c r="B3595" t="s">
        <v>2857</v>
      </c>
      <c r="C3595" s="10"/>
      <c r="D3595" s="10"/>
    </row>
    <row r="3596" spans="2:4" x14ac:dyDescent="0.25">
      <c r="B3596" t="s">
        <v>2865</v>
      </c>
      <c r="C3596" s="10"/>
      <c r="D3596" s="10"/>
    </row>
    <row r="3597" spans="2:4" x14ac:dyDescent="0.25">
      <c r="B3597" t="s">
        <v>2855</v>
      </c>
      <c r="C3597" s="10"/>
      <c r="D3597" s="10"/>
    </row>
    <row r="3598" spans="2:4" x14ac:dyDescent="0.25">
      <c r="B3598" t="s">
        <v>2854</v>
      </c>
      <c r="C3598" s="10"/>
      <c r="D3598" s="10"/>
    </row>
    <row r="3599" spans="2:4" x14ac:dyDescent="0.25">
      <c r="B3599" t="s">
        <v>2853</v>
      </c>
      <c r="C3599" s="10"/>
      <c r="D3599" s="10"/>
    </row>
    <row r="3600" spans="2:4" x14ac:dyDescent="0.25">
      <c r="B3600" t="s">
        <v>2852</v>
      </c>
      <c r="C3600" s="10"/>
      <c r="D3600" s="10"/>
    </row>
    <row r="3601" spans="2:4" x14ac:dyDescent="0.25">
      <c r="B3601" t="s">
        <v>2851</v>
      </c>
      <c r="C3601" s="10"/>
      <c r="D3601" s="10"/>
    </row>
    <row r="3602" spans="2:4" x14ac:dyDescent="0.25">
      <c r="B3602" t="s">
        <v>2785</v>
      </c>
      <c r="C3602" s="10"/>
      <c r="D3602" s="10"/>
    </row>
    <row r="3603" spans="2:4" x14ac:dyDescent="0.25">
      <c r="B3603" t="s">
        <v>2725</v>
      </c>
      <c r="C3603" s="10"/>
      <c r="D3603" s="10"/>
    </row>
    <row r="3604" spans="2:4" x14ac:dyDescent="0.25">
      <c r="B3604" t="s">
        <v>2726</v>
      </c>
      <c r="C3604" s="10"/>
      <c r="D3604" s="10"/>
    </row>
    <row r="3605" spans="2:4" x14ac:dyDescent="0.25">
      <c r="B3605" t="s">
        <v>2862</v>
      </c>
      <c r="C3605" s="10"/>
      <c r="D3605" s="10"/>
    </row>
    <row r="3606" spans="2:4" x14ac:dyDescent="0.25">
      <c r="B3606" t="s">
        <v>2881</v>
      </c>
      <c r="C3606" s="10"/>
      <c r="D3606" s="10"/>
    </row>
    <row r="3607" spans="2:4" x14ac:dyDescent="0.25">
      <c r="B3607" t="s">
        <v>2888</v>
      </c>
      <c r="C3607" s="10"/>
      <c r="D3607" s="10"/>
    </row>
    <row r="3608" spans="2:4" x14ac:dyDescent="0.25">
      <c r="B3608" t="s">
        <v>2866</v>
      </c>
      <c r="C3608" s="10"/>
      <c r="D3608" s="10"/>
    </row>
    <row r="3609" spans="2:4" x14ac:dyDescent="0.25">
      <c r="B3609" t="s">
        <v>2893</v>
      </c>
      <c r="C3609" s="10"/>
      <c r="D3609" s="10"/>
    </row>
    <row r="3610" spans="2:4" x14ac:dyDescent="0.25">
      <c r="B3610" t="s">
        <v>2892</v>
      </c>
      <c r="C3610" s="10"/>
      <c r="D3610" s="10"/>
    </row>
    <row r="3611" spans="2:4" x14ac:dyDescent="0.25">
      <c r="B3611" t="s">
        <v>2891</v>
      </c>
      <c r="C3611" s="10"/>
      <c r="D3611" s="10"/>
    </row>
    <row r="3612" spans="2:4" x14ac:dyDescent="0.25">
      <c r="B3612" t="s">
        <v>2890</v>
      </c>
      <c r="C3612" s="10"/>
      <c r="D3612" s="10"/>
    </row>
    <row r="3613" spans="2:4" x14ac:dyDescent="0.25">
      <c r="B3613" t="s">
        <v>2889</v>
      </c>
      <c r="C3613" s="10"/>
      <c r="D3613" s="10"/>
    </row>
    <row r="3614" spans="2:4" x14ac:dyDescent="0.25">
      <c r="B3614" t="s">
        <v>2880</v>
      </c>
      <c r="C3614" s="10"/>
      <c r="D3614" s="10"/>
    </row>
    <row r="3615" spans="2:4" x14ac:dyDescent="0.25">
      <c r="B3615" t="s">
        <v>2887</v>
      </c>
      <c r="C3615" s="10"/>
      <c r="D3615" s="10"/>
    </row>
    <row r="3616" spans="2:4" x14ac:dyDescent="0.25">
      <c r="B3616" t="s">
        <v>2895</v>
      </c>
      <c r="C3616" s="10"/>
      <c r="D3616" s="10"/>
    </row>
    <row r="3617" spans="2:4" x14ac:dyDescent="0.25">
      <c r="B3617" t="s">
        <v>2885</v>
      </c>
      <c r="C3617" s="10"/>
      <c r="D3617" s="10"/>
    </row>
    <row r="3618" spans="2:4" x14ac:dyDescent="0.25">
      <c r="B3618" t="s">
        <v>2884</v>
      </c>
      <c r="C3618" s="10"/>
      <c r="D3618" s="10"/>
    </row>
    <row r="3619" spans="2:4" x14ac:dyDescent="0.25">
      <c r="C3619" s="10"/>
      <c r="D3619" s="10"/>
    </row>
    <row r="3620" spans="2:4" x14ac:dyDescent="0.25">
      <c r="B3620" t="s">
        <v>2882</v>
      </c>
      <c r="C3620" s="10"/>
      <c r="D3620" s="10"/>
    </row>
    <row r="3621" spans="2:4" x14ac:dyDescent="0.25">
      <c r="C3621" s="10"/>
      <c r="D3621" s="10"/>
    </row>
    <row r="3622" spans="2:4" x14ac:dyDescent="0.25">
      <c r="B3622" t="s">
        <v>2864</v>
      </c>
      <c r="C3622" s="10"/>
      <c r="D3622" s="10"/>
    </row>
    <row r="3623" spans="2:4" x14ac:dyDescent="0.25">
      <c r="B3623" t="s">
        <v>2849</v>
      </c>
      <c r="C3623" s="10"/>
      <c r="D3623" s="10"/>
    </row>
    <row r="3624" spans="2:4" x14ac:dyDescent="0.25">
      <c r="B3624" t="s">
        <v>2879</v>
      </c>
      <c r="C3624" s="10"/>
      <c r="D3624" s="10"/>
    </row>
    <row r="3625" spans="2:4" x14ac:dyDescent="0.25">
      <c r="B3625" t="s">
        <v>2837</v>
      </c>
      <c r="C3625" s="10"/>
      <c r="D3625" s="10"/>
    </row>
    <row r="3626" spans="2:4" x14ac:dyDescent="0.25">
      <c r="B3626" t="s">
        <v>2838</v>
      </c>
      <c r="C3626" s="10"/>
      <c r="D3626" s="10"/>
    </row>
    <row r="3627" spans="2:4" x14ac:dyDescent="0.25">
      <c r="B3627" t="s">
        <v>2839</v>
      </c>
      <c r="C3627" s="10"/>
      <c r="D3627" s="10"/>
    </row>
    <row r="3628" spans="2:4" x14ac:dyDescent="0.25">
      <c r="B3628" t="s">
        <v>2840</v>
      </c>
      <c r="C3628" s="10"/>
      <c r="D3628" s="10"/>
    </row>
    <row r="3629" spans="2:4" x14ac:dyDescent="0.25">
      <c r="B3629" t="s">
        <v>2841</v>
      </c>
      <c r="C3629" s="10"/>
      <c r="D3629" s="10"/>
    </row>
    <row r="3630" spans="2:4" x14ac:dyDescent="0.25">
      <c r="B3630" t="s">
        <v>2842</v>
      </c>
      <c r="C3630" s="10"/>
      <c r="D3630" s="10"/>
    </row>
    <row r="3631" spans="2:4" x14ac:dyDescent="0.25">
      <c r="B3631" t="s">
        <v>2843</v>
      </c>
      <c r="C3631" s="10"/>
      <c r="D3631" s="10"/>
    </row>
    <row r="3632" spans="2:4" x14ac:dyDescent="0.25">
      <c r="B3632" t="s">
        <v>2844</v>
      </c>
      <c r="C3632" s="10"/>
      <c r="D3632" s="10"/>
    </row>
    <row r="3633" spans="2:4" x14ac:dyDescent="0.25">
      <c r="B3633" t="s">
        <v>2845</v>
      </c>
      <c r="C3633" s="10"/>
      <c r="D3633" s="10"/>
    </row>
    <row r="3634" spans="2:4" x14ac:dyDescent="0.25">
      <c r="B3634" t="s">
        <v>2730</v>
      </c>
      <c r="C3634" s="10"/>
      <c r="D3634" s="10"/>
    </row>
    <row r="3635" spans="2:4" x14ac:dyDescent="0.25">
      <c r="B3635" t="s">
        <v>2883</v>
      </c>
      <c r="C3635" s="10"/>
      <c r="D3635" s="10"/>
    </row>
    <row r="3636" spans="2:4" x14ac:dyDescent="0.25">
      <c r="B3636" t="s">
        <v>2700</v>
      </c>
      <c r="C3636" s="10"/>
      <c r="D3636" s="10"/>
    </row>
    <row r="3637" spans="2:4" x14ac:dyDescent="0.25">
      <c r="B3637" t="s">
        <v>2708</v>
      </c>
      <c r="C3637" s="10"/>
      <c r="D3637" s="10"/>
    </row>
    <row r="3638" spans="2:4" x14ac:dyDescent="0.25">
      <c r="B3638" t="s">
        <v>2710</v>
      </c>
      <c r="C3638" s="10"/>
      <c r="D3638" s="10"/>
    </row>
    <row r="3639" spans="2:4" x14ac:dyDescent="0.25">
      <c r="B3639" t="s">
        <v>2711</v>
      </c>
      <c r="C3639" s="10"/>
      <c r="D3639" s="10"/>
    </row>
    <row r="3640" spans="2:4" x14ac:dyDescent="0.25">
      <c r="B3640" t="s">
        <v>2712</v>
      </c>
      <c r="C3640" s="10"/>
      <c r="D3640" s="10"/>
    </row>
    <row r="3641" spans="2:4" x14ac:dyDescent="0.25">
      <c r="B3641" t="s">
        <v>2713</v>
      </c>
      <c r="C3641" s="10"/>
      <c r="D3641" s="10"/>
    </row>
    <row r="3642" spans="2:4" x14ac:dyDescent="0.25">
      <c r="B3642" t="s">
        <v>2714</v>
      </c>
      <c r="C3642" s="10"/>
      <c r="D3642" s="10"/>
    </row>
    <row r="3643" spans="2:4" x14ac:dyDescent="0.25">
      <c r="B3643" t="s">
        <v>2715</v>
      </c>
      <c r="C3643" s="10"/>
      <c r="D3643" s="10"/>
    </row>
    <row r="3644" spans="2:4" x14ac:dyDescent="0.25">
      <c r="B3644" t="s">
        <v>2716</v>
      </c>
      <c r="C3644" s="10"/>
      <c r="D3644" s="10"/>
    </row>
    <row r="3645" spans="2:4" x14ac:dyDescent="0.25">
      <c r="B3645" t="s">
        <v>2717</v>
      </c>
      <c r="C3645" s="10"/>
      <c r="D3645" s="10"/>
    </row>
    <row r="3646" spans="2:4" x14ac:dyDescent="0.25">
      <c r="B3646" t="s">
        <v>2702</v>
      </c>
      <c r="C3646" s="10"/>
      <c r="D3646" s="10"/>
    </row>
    <row r="3647" spans="2:4" x14ac:dyDescent="0.25">
      <c r="B3647" t="s">
        <v>2701</v>
      </c>
      <c r="C3647" s="10"/>
      <c r="D3647" s="10"/>
    </row>
    <row r="3648" spans="2:4" x14ac:dyDescent="0.25">
      <c r="B3648" t="s">
        <v>2695</v>
      </c>
      <c r="C3648" s="10"/>
      <c r="D3648" s="10"/>
    </row>
    <row r="3649" spans="2:4" x14ac:dyDescent="0.25">
      <c r="C3649" s="10"/>
      <c r="D3649" s="10"/>
    </row>
    <row r="3650" spans="2:4" x14ac:dyDescent="0.25">
      <c r="B3650" t="s">
        <v>2707</v>
      </c>
      <c r="C3650" s="10"/>
      <c r="D3650" s="10"/>
    </row>
    <row r="3651" spans="2:4" x14ac:dyDescent="0.25">
      <c r="C3651" s="10"/>
      <c r="D3651" s="10"/>
    </row>
    <row r="3652" spans="2:4" x14ac:dyDescent="0.25">
      <c r="B3652" t="s">
        <v>2699</v>
      </c>
      <c r="C3652" s="10"/>
      <c r="D3652" s="10"/>
    </row>
    <row r="3653" spans="2:4" x14ac:dyDescent="0.25">
      <c r="B3653" t="s">
        <v>2698</v>
      </c>
      <c r="C3653" s="10"/>
      <c r="D3653" s="10"/>
    </row>
    <row r="3654" spans="2:4" x14ac:dyDescent="0.25">
      <c r="B3654" t="s">
        <v>2697</v>
      </c>
      <c r="C3654" s="10"/>
      <c r="D3654" s="10"/>
    </row>
    <row r="3655" spans="2:4" x14ac:dyDescent="0.25">
      <c r="B3655" t="s">
        <v>2734</v>
      </c>
      <c r="C3655" s="10"/>
      <c r="D3655" s="10"/>
    </row>
    <row r="3656" spans="2:4" x14ac:dyDescent="0.25">
      <c r="B3656" t="s">
        <v>2682</v>
      </c>
      <c r="C3656" s="10"/>
      <c r="D3656" s="10"/>
    </row>
    <row r="3657" spans="2:4" x14ac:dyDescent="0.25">
      <c r="B3657" t="s">
        <v>2732</v>
      </c>
      <c r="C3657" s="10"/>
      <c r="D3657" s="10"/>
    </row>
    <row r="3658" spans="2:4" x14ac:dyDescent="0.25">
      <c r="B3658" t="s">
        <v>2763</v>
      </c>
      <c r="C3658" s="10"/>
      <c r="D3658" s="10"/>
    </row>
    <row r="3659" spans="2:4" x14ac:dyDescent="0.25">
      <c r="B3659" t="s">
        <v>2764</v>
      </c>
      <c r="C3659" s="10"/>
      <c r="D3659" s="10"/>
    </row>
    <row r="3660" spans="2:4" x14ac:dyDescent="0.25">
      <c r="B3660" t="s">
        <v>2765</v>
      </c>
      <c r="C3660" s="10"/>
      <c r="D3660" s="10"/>
    </row>
    <row r="3661" spans="2:4" x14ac:dyDescent="0.25">
      <c r="B3661" t="s">
        <v>2766</v>
      </c>
      <c r="C3661" s="10"/>
      <c r="D3661" s="10"/>
    </row>
    <row r="3662" spans="2:4" x14ac:dyDescent="0.25">
      <c r="B3662" t="s">
        <v>2767</v>
      </c>
      <c r="C3662" s="10"/>
      <c r="D3662" s="10"/>
    </row>
    <row r="3663" spans="2:4" x14ac:dyDescent="0.25">
      <c r="C3663" s="10"/>
      <c r="D3663" s="10"/>
    </row>
    <row r="3664" spans="2:4" x14ac:dyDescent="0.25">
      <c r="B3664" t="s">
        <v>2768</v>
      </c>
      <c r="C3664" s="10"/>
      <c r="D3664" s="10"/>
    </row>
    <row r="3665" spans="2:4" x14ac:dyDescent="0.25">
      <c r="C3665" s="10"/>
      <c r="D3665" s="10"/>
    </row>
    <row r="3666" spans="2:4" x14ac:dyDescent="0.25">
      <c r="B3666" t="s">
        <v>2718</v>
      </c>
      <c r="C3666" s="10"/>
      <c r="D3666" s="10"/>
    </row>
    <row r="3667" spans="2:4" x14ac:dyDescent="0.25">
      <c r="B3667" t="s">
        <v>2877</v>
      </c>
      <c r="C3667" s="10"/>
      <c r="D3667" s="10"/>
    </row>
    <row r="3668" spans="2:4" x14ac:dyDescent="0.25">
      <c r="B3668" t="s">
        <v>2729</v>
      </c>
      <c r="C3668" s="10"/>
      <c r="D3668" s="10"/>
    </row>
    <row r="3669" spans="2:4" x14ac:dyDescent="0.25">
      <c r="B3669" t="s">
        <v>2728</v>
      </c>
      <c r="C3669" s="10">
        <v>40722.654803240737</v>
      </c>
      <c r="D3669" s="10">
        <v>40872.655081018522</v>
      </c>
    </row>
    <row r="3670" spans="2:4" x14ac:dyDescent="0.25">
      <c r="B3670" t="s">
        <v>2727</v>
      </c>
      <c r="C3670" s="10">
        <v>40722.654803240737</v>
      </c>
      <c r="D3670" s="10">
        <v>40872.655081018522</v>
      </c>
    </row>
    <row r="3671" spans="2:4" x14ac:dyDescent="0.25">
      <c r="B3671" t="s">
        <v>2719</v>
      </c>
      <c r="C3671" s="10">
        <v>40722.654803240737</v>
      </c>
      <c r="D3671" s="10">
        <v>40872.655081018522</v>
      </c>
    </row>
    <row r="3672" spans="2:4" x14ac:dyDescent="0.25">
      <c r="C3672" s="10"/>
      <c r="D3672" s="10"/>
    </row>
    <row r="3673" spans="2:4" x14ac:dyDescent="0.25">
      <c r="B3673" t="s">
        <v>2733</v>
      </c>
      <c r="C3673" s="10"/>
      <c r="D3673" s="10"/>
    </row>
    <row r="3674" spans="2:4" x14ac:dyDescent="0.25">
      <c r="B3674" t="s">
        <v>2724</v>
      </c>
      <c r="C3674" s="10"/>
      <c r="D3674" s="10"/>
    </row>
    <row r="3675" spans="2:4" x14ac:dyDescent="0.25">
      <c r="B3675" t="s">
        <v>2723</v>
      </c>
      <c r="C3675" s="10"/>
      <c r="D3675" s="10"/>
    </row>
    <row r="3676" spans="2:4" x14ac:dyDescent="0.25">
      <c r="B3676" t="s">
        <v>2722</v>
      </c>
      <c r="C3676" s="10"/>
      <c r="D3676" s="10"/>
    </row>
    <row r="3677" spans="2:4" x14ac:dyDescent="0.25">
      <c r="B3677" t="s">
        <v>2721</v>
      </c>
      <c r="C3677" s="10"/>
      <c r="D3677" s="10"/>
    </row>
    <row r="3678" spans="2:4" x14ac:dyDescent="0.25">
      <c r="B3678" t="s">
        <v>2720</v>
      </c>
      <c r="C3678" s="10"/>
      <c r="D3678" s="10"/>
    </row>
    <row r="3679" spans="2:4" x14ac:dyDescent="0.25">
      <c r="C3679" s="10"/>
      <c r="D3679" s="10"/>
    </row>
    <row r="3680" spans="2:4" x14ac:dyDescent="0.25">
      <c r="B3680" t="s">
        <v>2694</v>
      </c>
      <c r="C3680" s="10"/>
      <c r="D3680" s="10"/>
    </row>
    <row r="3681" spans="2:4" x14ac:dyDescent="0.25">
      <c r="B3681" t="s">
        <v>2731</v>
      </c>
      <c r="C3681" s="10"/>
      <c r="D3681" s="10"/>
    </row>
    <row r="3682" spans="2:4" x14ac:dyDescent="0.25">
      <c r="B3682" t="s">
        <v>2683</v>
      </c>
      <c r="C3682" s="10"/>
      <c r="D3682" s="10"/>
    </row>
    <row r="3683" spans="2:4" x14ac:dyDescent="0.25">
      <c r="B3683" t="s">
        <v>2684</v>
      </c>
      <c r="C3683" s="10"/>
      <c r="D3683" s="10"/>
    </row>
    <row r="3684" spans="2:4" x14ac:dyDescent="0.25">
      <c r="B3684" t="s">
        <v>2685</v>
      </c>
      <c r="C3684" s="10"/>
      <c r="D3684" s="10"/>
    </row>
    <row r="3685" spans="2:4" x14ac:dyDescent="0.25">
      <c r="B3685" t="s">
        <v>2686</v>
      </c>
      <c r="C3685" s="10"/>
      <c r="D3685" s="10"/>
    </row>
    <row r="3686" spans="2:4" x14ac:dyDescent="0.25">
      <c r="B3686" t="s">
        <v>2687</v>
      </c>
      <c r="C3686" s="10"/>
      <c r="D3686" s="10"/>
    </row>
    <row r="3687" spans="2:4" x14ac:dyDescent="0.25">
      <c r="B3687" t="s">
        <v>2688</v>
      </c>
      <c r="C3687" s="10"/>
      <c r="D3687" s="10"/>
    </row>
    <row r="3688" spans="2:4" x14ac:dyDescent="0.25">
      <c r="B3688" t="s">
        <v>2689</v>
      </c>
      <c r="C3688" s="10"/>
      <c r="D3688" s="10"/>
    </row>
    <row r="3689" spans="2:4" x14ac:dyDescent="0.25">
      <c r="B3689" t="s">
        <v>2690</v>
      </c>
      <c r="C3689" s="10"/>
      <c r="D3689" s="10"/>
    </row>
    <row r="3690" spans="2:4" x14ac:dyDescent="0.25">
      <c r="B3690" t="s">
        <v>2691</v>
      </c>
      <c r="C3690" s="10"/>
      <c r="D3690" s="10"/>
    </row>
    <row r="3691" spans="2:4" x14ac:dyDescent="0.25">
      <c r="B3691" t="s">
        <v>2692</v>
      </c>
      <c r="C3691" s="10"/>
      <c r="D3691" s="10"/>
    </row>
    <row r="3692" spans="2:4" x14ac:dyDescent="0.25">
      <c r="B3692" t="s">
        <v>2696</v>
      </c>
      <c r="C3692" s="10"/>
      <c r="D3692" s="10"/>
    </row>
    <row r="3693" spans="2:4" x14ac:dyDescent="0.25">
      <c r="B3693" t="s">
        <v>2803</v>
      </c>
      <c r="C3693" s="10"/>
      <c r="D3693" s="10"/>
    </row>
    <row r="3694" spans="2:4" x14ac:dyDescent="0.25">
      <c r="C3694" s="10"/>
      <c r="D3694" s="10"/>
    </row>
    <row r="3695" spans="2:4" x14ac:dyDescent="0.25">
      <c r="B3695" t="s">
        <v>2706</v>
      </c>
      <c r="C3695" s="10"/>
      <c r="D3695" s="10"/>
    </row>
    <row r="3696" spans="2:4" x14ac:dyDescent="0.25">
      <c r="C3696" s="10"/>
      <c r="D3696" s="10"/>
    </row>
    <row r="3697" spans="2:4" x14ac:dyDescent="0.25">
      <c r="B3697" t="s">
        <v>2830</v>
      </c>
      <c r="C3697" s="10"/>
      <c r="D3697" s="10"/>
    </row>
    <row r="3698" spans="2:4" x14ac:dyDescent="0.25">
      <c r="B3698" t="s">
        <v>2570</v>
      </c>
      <c r="C3698" s="10"/>
      <c r="D3698" s="10"/>
    </row>
    <row r="3699" spans="2:4" x14ac:dyDescent="0.25">
      <c r="B3699" t="s">
        <v>2562</v>
      </c>
      <c r="C3699" s="10"/>
      <c r="D3699" s="10"/>
    </row>
    <row r="3700" spans="2:4" x14ac:dyDescent="0.25">
      <c r="B3700" t="s">
        <v>2561</v>
      </c>
      <c r="C3700" s="10"/>
      <c r="D3700" s="10"/>
    </row>
    <row r="3701" spans="2:4" x14ac:dyDescent="0.25">
      <c r="B3701" t="s">
        <v>2560</v>
      </c>
      <c r="C3701" s="10"/>
      <c r="D3701" s="10"/>
    </row>
    <row r="3702" spans="2:4" x14ac:dyDescent="0.25">
      <c r="B3702" t="s">
        <v>2559</v>
      </c>
      <c r="C3702" s="10"/>
      <c r="D3702" s="10"/>
    </row>
    <row r="3703" spans="2:4" x14ac:dyDescent="0.25">
      <c r="B3703" t="s">
        <v>2558</v>
      </c>
      <c r="C3703" s="10"/>
      <c r="D3703" s="10"/>
    </row>
    <row r="3704" spans="2:4" x14ac:dyDescent="0.25">
      <c r="B3704" t="s">
        <v>2709</v>
      </c>
      <c r="C3704" s="10"/>
      <c r="D3704" s="10"/>
    </row>
    <row r="3705" spans="2:4" x14ac:dyDescent="0.25">
      <c r="B3705" t="s">
        <v>2894</v>
      </c>
      <c r="C3705" s="10"/>
      <c r="D3705" s="10"/>
    </row>
    <row r="3706" spans="2:4" x14ac:dyDescent="0.25">
      <c r="B3706" t="s">
        <v>2642</v>
      </c>
      <c r="C3706" s="10"/>
      <c r="D3706" s="10"/>
    </row>
    <row r="3707" spans="2:4" x14ac:dyDescent="0.25">
      <c r="B3707" t="s">
        <v>2819</v>
      </c>
      <c r="C3707" s="10"/>
      <c r="D3707" s="10"/>
    </row>
    <row r="3708" spans="2:4" x14ac:dyDescent="0.25">
      <c r="B3708" t="s">
        <v>2820</v>
      </c>
      <c r="C3708" s="10"/>
      <c r="D3708" s="10"/>
    </row>
    <row r="3709" spans="2:4" x14ac:dyDescent="0.25">
      <c r="B3709" t="s">
        <v>2557</v>
      </c>
      <c r="C3709" s="10"/>
      <c r="D3709" s="10"/>
    </row>
    <row r="3710" spans="2:4" x14ac:dyDescent="0.25">
      <c r="C3710" s="10"/>
      <c r="D3710" s="10"/>
    </row>
    <row r="3711" spans="2:4" x14ac:dyDescent="0.25">
      <c r="B3711" t="s">
        <v>2565</v>
      </c>
      <c r="C3711" s="10"/>
      <c r="D3711" s="10"/>
    </row>
    <row r="3712" spans="2:4" x14ac:dyDescent="0.25">
      <c r="C3712" s="10"/>
      <c r="D3712" s="10"/>
    </row>
    <row r="3713" spans="2:4" x14ac:dyDescent="0.25">
      <c r="C3713" s="10"/>
      <c r="D3713" s="10"/>
    </row>
    <row r="3714" spans="2:4" x14ac:dyDescent="0.25">
      <c r="C3714" s="10"/>
      <c r="D3714" s="10"/>
    </row>
    <row r="3715" spans="2:4" x14ac:dyDescent="0.25">
      <c r="C3715" s="10"/>
      <c r="D3715" s="10"/>
    </row>
    <row r="3716" spans="2:4" x14ac:dyDescent="0.25">
      <c r="C3716" s="10"/>
      <c r="D3716" s="10"/>
    </row>
    <row r="3717" spans="2:4" x14ac:dyDescent="0.25">
      <c r="C3717" s="10"/>
      <c r="D3717" s="10"/>
    </row>
    <row r="3718" spans="2:4" x14ac:dyDescent="0.25">
      <c r="C3718" s="10"/>
      <c r="D3718" s="10"/>
    </row>
    <row r="3719" spans="2:4" x14ac:dyDescent="0.25">
      <c r="C3719" s="10"/>
      <c r="D3719" s="10"/>
    </row>
    <row r="3720" spans="2:4" x14ac:dyDescent="0.25">
      <c r="C3720" s="10"/>
      <c r="D3720" s="10"/>
    </row>
    <row r="3721" spans="2:4" x14ac:dyDescent="0.25">
      <c r="B3721" t="s">
        <v>2818</v>
      </c>
      <c r="C3721" s="10"/>
      <c r="D3721" s="10"/>
    </row>
    <row r="3722" spans="2:4" x14ac:dyDescent="0.25">
      <c r="B3722" t="s">
        <v>2832</v>
      </c>
      <c r="C3722" s="10"/>
      <c r="D3722" s="10"/>
    </row>
    <row r="3723" spans="2:4" x14ac:dyDescent="0.25">
      <c r="C3723" s="10"/>
      <c r="D3723" s="10"/>
    </row>
    <row r="3724" spans="2:4" x14ac:dyDescent="0.25">
      <c r="B3724" t="s">
        <v>2886</v>
      </c>
      <c r="C3724" s="10"/>
      <c r="D3724" s="10"/>
    </row>
    <row r="3725" spans="2:4" x14ac:dyDescent="0.25">
      <c r="C3725" s="10"/>
      <c r="D3725" s="10"/>
    </row>
    <row r="3726" spans="2:4" x14ac:dyDescent="0.25">
      <c r="B3726" t="s">
        <v>2550</v>
      </c>
      <c r="C3726" s="10"/>
      <c r="D3726" s="10"/>
    </row>
    <row r="3727" spans="2:4" x14ac:dyDescent="0.25">
      <c r="C3727" s="10"/>
      <c r="D3727" s="10"/>
    </row>
    <row r="3728" spans="2:4" x14ac:dyDescent="0.25">
      <c r="B3728" t="s">
        <v>2591</v>
      </c>
      <c r="C3728" s="10"/>
      <c r="D3728" s="10"/>
    </row>
    <row r="3729" spans="2:4" x14ac:dyDescent="0.25">
      <c r="B3729" t="s">
        <v>2590</v>
      </c>
      <c r="C3729" s="10"/>
      <c r="D3729" s="10"/>
    </row>
    <row r="3730" spans="2:4" x14ac:dyDescent="0.25">
      <c r="B3730" t="s">
        <v>2589</v>
      </c>
      <c r="C3730" s="10"/>
      <c r="D3730" s="10"/>
    </row>
    <row r="3731" spans="2:4" x14ac:dyDescent="0.25">
      <c r="B3731" t="s">
        <v>2588</v>
      </c>
      <c r="C3731" s="10"/>
      <c r="D3731" s="10"/>
    </row>
    <row r="3732" spans="2:4" x14ac:dyDescent="0.25">
      <c r="B3732" t="s">
        <v>2587</v>
      </c>
      <c r="C3732" s="10"/>
      <c r="D3732" s="10"/>
    </row>
    <row r="3733" spans="2:4" x14ac:dyDescent="0.25">
      <c r="B3733" t="s">
        <v>2569</v>
      </c>
      <c r="C3733" s="10"/>
      <c r="D3733" s="10"/>
    </row>
    <row r="3734" spans="2:4" x14ac:dyDescent="0.25">
      <c r="C3734" s="10"/>
      <c r="D3734" s="10"/>
    </row>
    <row r="3735" spans="2:4" x14ac:dyDescent="0.25">
      <c r="B3735" t="s">
        <v>2585</v>
      </c>
      <c r="C3735" s="10"/>
      <c r="D3735" s="10"/>
    </row>
    <row r="3736" spans="2:4" x14ac:dyDescent="0.25">
      <c r="B3736" t="s">
        <v>2546</v>
      </c>
      <c r="C3736" s="10"/>
      <c r="D3736" s="10"/>
    </row>
    <row r="3737" spans="2:4" x14ac:dyDescent="0.25">
      <c r="C3737" s="10"/>
      <c r="D3737" s="10"/>
    </row>
    <row r="3738" spans="2:4" x14ac:dyDescent="0.25">
      <c r="B3738" t="s">
        <v>2547</v>
      </c>
      <c r="C3738" s="10"/>
      <c r="D3738" s="10"/>
    </row>
    <row r="3739" spans="2:4" x14ac:dyDescent="0.25">
      <c r="B3739" t="s">
        <v>2564</v>
      </c>
      <c r="C3739" s="10"/>
      <c r="D3739" s="10"/>
    </row>
    <row r="3740" spans="2:4" x14ac:dyDescent="0.25">
      <c r="B3740" t="s">
        <v>2549</v>
      </c>
      <c r="C3740" s="10"/>
      <c r="D3740" s="10"/>
    </row>
    <row r="3741" spans="2:4" x14ac:dyDescent="0.25">
      <c r="B3741" t="s">
        <v>2829</v>
      </c>
      <c r="C3741" s="10"/>
      <c r="D3741" s="10"/>
    </row>
    <row r="3742" spans="2:4" x14ac:dyDescent="0.25">
      <c r="B3742" t="s">
        <v>2551</v>
      </c>
      <c r="C3742" s="10"/>
      <c r="D3742" s="10"/>
    </row>
    <row r="3743" spans="2:4" x14ac:dyDescent="0.25">
      <c r="B3743" t="s">
        <v>2552</v>
      </c>
      <c r="C3743" s="10"/>
      <c r="D3743" s="10"/>
    </row>
    <row r="3744" spans="2:4" x14ac:dyDescent="0.25">
      <c r="B3744" t="s">
        <v>2553</v>
      </c>
      <c r="C3744" s="10"/>
      <c r="D3744" s="10"/>
    </row>
    <row r="3745" spans="2:4" x14ac:dyDescent="0.25">
      <c r="B3745" t="s">
        <v>2554</v>
      </c>
      <c r="C3745" s="10"/>
      <c r="D3745" s="10"/>
    </row>
    <row r="3746" spans="2:4" x14ac:dyDescent="0.25">
      <c r="B3746" t="s">
        <v>2555</v>
      </c>
      <c r="C3746" s="10"/>
      <c r="D3746" s="10"/>
    </row>
    <row r="3747" spans="2:4" x14ac:dyDescent="0.25">
      <c r="B3747" t="s">
        <v>2556</v>
      </c>
      <c r="C3747" s="10"/>
      <c r="D3747" s="10"/>
    </row>
    <row r="3748" spans="2:4" x14ac:dyDescent="0.25">
      <c r="B3748" t="s">
        <v>2563</v>
      </c>
      <c r="C3748" s="10"/>
      <c r="D3748" s="10"/>
    </row>
    <row r="3749" spans="2:4" x14ac:dyDescent="0.25">
      <c r="C3749" s="10"/>
      <c r="D3749" s="10"/>
    </row>
    <row r="3750" spans="2:4" x14ac:dyDescent="0.25">
      <c r="B3750" t="s">
        <v>2544</v>
      </c>
      <c r="C3750" s="10"/>
      <c r="D3750" s="10"/>
    </row>
    <row r="3751" spans="2:4" x14ac:dyDescent="0.25">
      <c r="B3751" t="s">
        <v>2568</v>
      </c>
      <c r="C3751" s="10"/>
      <c r="D3751" s="10"/>
    </row>
    <row r="3752" spans="2:4" x14ac:dyDescent="0.25">
      <c r="C3752" s="10"/>
      <c r="D3752" s="10"/>
    </row>
    <row r="3753" spans="2:4" x14ac:dyDescent="0.25">
      <c r="B3753" t="s">
        <v>2567</v>
      </c>
      <c r="C3753" s="10"/>
      <c r="D3753" s="10"/>
    </row>
    <row r="3754" spans="2:4" x14ac:dyDescent="0.25">
      <c r="B3754" t="s">
        <v>2566</v>
      </c>
      <c r="C3754" s="10"/>
      <c r="D3754" s="10"/>
    </row>
    <row r="3755" spans="2:4" x14ac:dyDescent="0.25">
      <c r="B3755" t="s">
        <v>2548</v>
      </c>
      <c r="C3755" s="10"/>
      <c r="D3755" s="10"/>
    </row>
    <row r="3756" spans="2:4" x14ac:dyDescent="0.25">
      <c r="B3756" t="s">
        <v>2788</v>
      </c>
      <c r="C3756" s="10"/>
      <c r="D3756" s="10"/>
    </row>
    <row r="3757" spans="2:4" x14ac:dyDescent="0.25">
      <c r="B3757" t="s">
        <v>2831</v>
      </c>
      <c r="C3757" s="10"/>
      <c r="D3757" s="10"/>
    </row>
    <row r="3758" spans="2:4" x14ac:dyDescent="0.25">
      <c r="B3758" t="s">
        <v>2815</v>
      </c>
      <c r="C3758" s="10"/>
      <c r="D3758" s="10"/>
    </row>
    <row r="3759" spans="2:4" x14ac:dyDescent="0.25">
      <c r="B3759" t="s">
        <v>2814</v>
      </c>
      <c r="C3759" s="10"/>
      <c r="D3759" s="10"/>
    </row>
    <row r="3760" spans="2:4" x14ac:dyDescent="0.25">
      <c r="B3760" t="s">
        <v>2813</v>
      </c>
      <c r="C3760" s="10"/>
      <c r="D3760" s="10"/>
    </row>
    <row r="3761" spans="2:4" x14ac:dyDescent="0.25">
      <c r="B3761" t="s">
        <v>2812</v>
      </c>
      <c r="C3761" s="10"/>
      <c r="D3761" s="10"/>
    </row>
    <row r="3762" spans="2:4" x14ac:dyDescent="0.25">
      <c r="B3762" t="s">
        <v>2811</v>
      </c>
      <c r="C3762" s="10"/>
      <c r="D3762" s="10"/>
    </row>
    <row r="3763" spans="2:4" x14ac:dyDescent="0.25">
      <c r="B3763" t="s">
        <v>2802</v>
      </c>
      <c r="C3763" s="10"/>
      <c r="D3763" s="10"/>
    </row>
    <row r="3764" spans="2:4" x14ac:dyDescent="0.25">
      <c r="B3764" t="s">
        <v>2809</v>
      </c>
      <c r="C3764" s="10"/>
      <c r="D3764" s="10"/>
    </row>
    <row r="3765" spans="2:4" x14ac:dyDescent="0.25">
      <c r="B3765" t="s">
        <v>2817</v>
      </c>
      <c r="C3765" s="10"/>
      <c r="D3765" s="10"/>
    </row>
    <row r="3766" spans="2:4" x14ac:dyDescent="0.25">
      <c r="B3766" t="s">
        <v>2807</v>
      </c>
      <c r="C3766" s="10"/>
      <c r="D3766" s="10"/>
    </row>
    <row r="3767" spans="2:4" x14ac:dyDescent="0.25">
      <c r="B3767" t="s">
        <v>2806</v>
      </c>
      <c r="C3767" s="10"/>
      <c r="D3767" s="10"/>
    </row>
    <row r="3768" spans="2:4" x14ac:dyDescent="0.25">
      <c r="B3768" t="s">
        <v>2805</v>
      </c>
      <c r="C3768" s="10"/>
      <c r="D3768" s="10"/>
    </row>
    <row r="3769" spans="2:4" x14ac:dyDescent="0.25">
      <c r="B3769" t="s">
        <v>2810</v>
      </c>
      <c r="C3769" s="10"/>
      <c r="D3769" s="10"/>
    </row>
    <row r="3770" spans="2:4" x14ac:dyDescent="0.25">
      <c r="B3770" t="s">
        <v>2836</v>
      </c>
      <c r="C3770" s="10"/>
      <c r="D3770" s="10"/>
    </row>
    <row r="3771" spans="2:4" x14ac:dyDescent="0.25">
      <c r="B3771" t="s">
        <v>2808</v>
      </c>
      <c r="C3771" s="10"/>
      <c r="D3771" s="10"/>
    </row>
    <row r="3772" spans="2:4" x14ac:dyDescent="0.25">
      <c r="B3772" t="s">
        <v>2833</v>
      </c>
      <c r="C3772" s="10"/>
      <c r="D3772" s="10"/>
    </row>
    <row r="3773" spans="2:4" x14ac:dyDescent="0.25">
      <c r="B3773" t="s">
        <v>2867</v>
      </c>
      <c r="C3773" s="10"/>
      <c r="D3773" s="10"/>
    </row>
    <row r="3774" spans="2:4" x14ac:dyDescent="0.25">
      <c r="B3774" t="s">
        <v>2868</v>
      </c>
      <c r="C3774" s="10"/>
      <c r="D3774" s="10"/>
    </row>
    <row r="3775" spans="2:4" x14ac:dyDescent="0.25">
      <c r="C3775" s="10"/>
      <c r="D3775" s="10"/>
    </row>
    <row r="3776" spans="2:4" x14ac:dyDescent="0.25">
      <c r="B3776" t="s">
        <v>2869</v>
      </c>
      <c r="C3776" s="10"/>
      <c r="D3776" s="10"/>
    </row>
    <row r="3777" spans="2:4" x14ac:dyDescent="0.25">
      <c r="B3777" t="s">
        <v>2870</v>
      </c>
      <c r="C3777" s="10"/>
      <c r="D3777" s="10"/>
    </row>
    <row r="3778" spans="2:4" x14ac:dyDescent="0.25">
      <c r="B3778" t="s">
        <v>2871</v>
      </c>
      <c r="C3778" s="10"/>
      <c r="D3778" s="10"/>
    </row>
    <row r="3779" spans="2:4" x14ac:dyDescent="0.25">
      <c r="B3779" t="s">
        <v>2872</v>
      </c>
      <c r="C3779" s="10"/>
      <c r="D3779" s="10"/>
    </row>
    <row r="3780" spans="2:4" x14ac:dyDescent="0.25">
      <c r="B3780" t="s">
        <v>2873</v>
      </c>
      <c r="C3780" s="10"/>
      <c r="D3780" s="10"/>
    </row>
    <row r="3781" spans="2:4" x14ac:dyDescent="0.25">
      <c r="B3781" t="s">
        <v>2874</v>
      </c>
      <c r="C3781" s="10"/>
      <c r="D3781" s="10"/>
    </row>
    <row r="3782" spans="2:4" x14ac:dyDescent="0.25">
      <c r="B3782" t="s">
        <v>2875</v>
      </c>
      <c r="C3782" s="10"/>
      <c r="D3782" s="10"/>
    </row>
    <row r="3783" spans="2:4" x14ac:dyDescent="0.25">
      <c r="B3783" t="s">
        <v>2876</v>
      </c>
      <c r="C3783" s="10"/>
      <c r="D3783" s="10"/>
    </row>
    <row r="3784" spans="2:4" x14ac:dyDescent="0.25">
      <c r="B3784" t="s">
        <v>2593</v>
      </c>
      <c r="C3784" s="10"/>
      <c r="D3784" s="10"/>
    </row>
    <row r="3785" spans="2:4" x14ac:dyDescent="0.25">
      <c r="B3785" t="s">
        <v>2804</v>
      </c>
      <c r="C3785" s="10"/>
      <c r="D3785" s="10"/>
    </row>
    <row r="3786" spans="2:4" x14ac:dyDescent="0.25">
      <c r="B3786" t="s">
        <v>2801</v>
      </c>
      <c r="C3786" s="10"/>
      <c r="D3786" s="10"/>
    </row>
    <row r="3787" spans="2:4" x14ac:dyDescent="0.25">
      <c r="B3787" t="s">
        <v>2822</v>
      </c>
      <c r="C3787" s="10"/>
      <c r="D3787" s="10"/>
    </row>
    <row r="3788" spans="2:4" x14ac:dyDescent="0.25">
      <c r="B3788" t="s">
        <v>2828</v>
      </c>
      <c r="C3788" s="10"/>
      <c r="D3788" s="10"/>
    </row>
    <row r="3789" spans="2:4" x14ac:dyDescent="0.25">
      <c r="B3789" t="s">
        <v>2834</v>
      </c>
      <c r="C3789" s="10"/>
      <c r="D3789" s="10"/>
    </row>
    <row r="3790" spans="2:4" x14ac:dyDescent="0.25">
      <c r="B3790" t="s">
        <v>2827</v>
      </c>
      <c r="C3790" s="10"/>
      <c r="D3790" s="10"/>
    </row>
    <row r="3791" spans="2:4" x14ac:dyDescent="0.25">
      <c r="B3791" t="s">
        <v>2826</v>
      </c>
      <c r="C3791" s="10"/>
      <c r="D3791" s="10"/>
    </row>
    <row r="3792" spans="2:4" x14ac:dyDescent="0.25">
      <c r="B3792" t="s">
        <v>2825</v>
      </c>
      <c r="C3792" s="10"/>
      <c r="D3792" s="10"/>
    </row>
    <row r="3793" spans="2:4" x14ac:dyDescent="0.25">
      <c r="B3793" t="s">
        <v>2824</v>
      </c>
      <c r="C3793" s="10"/>
      <c r="D3793" s="10"/>
    </row>
    <row r="3794" spans="2:4" x14ac:dyDescent="0.25">
      <c r="B3794" t="s">
        <v>2823</v>
      </c>
      <c r="C3794" s="10"/>
      <c r="D3794" s="10"/>
    </row>
    <row r="3795" spans="2:4" x14ac:dyDescent="0.25">
      <c r="B3795" t="s">
        <v>2541</v>
      </c>
      <c r="C3795" s="10"/>
      <c r="D3795" s="10"/>
    </row>
    <row r="3796" spans="2:4" x14ac:dyDescent="0.25">
      <c r="B3796" t="s">
        <v>2540</v>
      </c>
      <c r="C3796" s="10"/>
      <c r="D3796" s="10"/>
    </row>
    <row r="3797" spans="2:4" x14ac:dyDescent="0.25">
      <c r="B3797" t="s">
        <v>2539</v>
      </c>
      <c r="C3797" s="10"/>
      <c r="D3797" s="10"/>
    </row>
    <row r="3798" spans="2:4" x14ac:dyDescent="0.25">
      <c r="B3798" t="s">
        <v>2538</v>
      </c>
      <c r="C3798" s="10"/>
      <c r="D3798" s="10"/>
    </row>
    <row r="3799" spans="2:4" x14ac:dyDescent="0.25">
      <c r="B3799" t="s">
        <v>2787</v>
      </c>
      <c r="C3799" s="10"/>
      <c r="D3799" s="10"/>
    </row>
    <row r="3800" spans="2:4" x14ac:dyDescent="0.25">
      <c r="B3800" t="s">
        <v>2816</v>
      </c>
      <c r="C3800" s="10"/>
      <c r="D3800" s="10"/>
    </row>
    <row r="3801" spans="2:4" x14ac:dyDescent="0.25">
      <c r="B3801" t="s">
        <v>2878</v>
      </c>
      <c r="C3801" s="10"/>
      <c r="D3801" s="10"/>
    </row>
    <row r="3802" spans="2:4" x14ac:dyDescent="0.25">
      <c r="B3802" t="s">
        <v>2821</v>
      </c>
      <c r="C3802" s="10"/>
      <c r="D3802" s="10"/>
    </row>
    <row r="3803" spans="2:4" x14ac:dyDescent="0.25">
      <c r="B3803" t="s">
        <v>2789</v>
      </c>
      <c r="C3803" s="10"/>
      <c r="D3803" s="10"/>
    </row>
    <row r="3804" spans="2:4" x14ac:dyDescent="0.25">
      <c r="B3804" t="s">
        <v>2790</v>
      </c>
      <c r="C3804" s="10"/>
      <c r="D3804" s="10"/>
    </row>
    <row r="3805" spans="2:4" x14ac:dyDescent="0.25">
      <c r="B3805" t="s">
        <v>2791</v>
      </c>
      <c r="C3805" s="10"/>
      <c r="D3805" s="10"/>
    </row>
    <row r="3806" spans="2:4" x14ac:dyDescent="0.25">
      <c r="B3806" t="s">
        <v>2792</v>
      </c>
      <c r="C3806" s="10"/>
      <c r="D3806" s="10"/>
    </row>
    <row r="3807" spans="2:4" x14ac:dyDescent="0.25">
      <c r="B3807" t="s">
        <v>2793</v>
      </c>
      <c r="C3807" s="10"/>
      <c r="D3807" s="10"/>
    </row>
    <row r="3808" spans="2:4" x14ac:dyDescent="0.25">
      <c r="B3808" t="s">
        <v>2794</v>
      </c>
      <c r="C3808" s="10"/>
      <c r="D3808" s="10"/>
    </row>
    <row r="3809" spans="2:4" x14ac:dyDescent="0.25">
      <c r="B3809" t="s">
        <v>2795</v>
      </c>
      <c r="C3809" s="10"/>
      <c r="D3809" s="10"/>
    </row>
    <row r="3810" spans="2:4" x14ac:dyDescent="0.25">
      <c r="B3810" t="s">
        <v>2796</v>
      </c>
      <c r="C3810" s="10"/>
      <c r="D3810" s="10"/>
    </row>
    <row r="3811" spans="2:4" x14ac:dyDescent="0.25">
      <c r="B3811" t="s">
        <v>2797</v>
      </c>
      <c r="C3811" s="10"/>
      <c r="D3811" s="10"/>
    </row>
    <row r="3812" spans="2:4" x14ac:dyDescent="0.25">
      <c r="B3812" t="s">
        <v>2798</v>
      </c>
      <c r="C3812" s="10"/>
      <c r="D3812" s="10"/>
    </row>
    <row r="3813" spans="2:4" x14ac:dyDescent="0.25">
      <c r="B3813" t="s">
        <v>2799</v>
      </c>
      <c r="C3813" s="10"/>
      <c r="D3813" s="10"/>
    </row>
    <row r="3814" spans="2:4" x14ac:dyDescent="0.25">
      <c r="B3814" t="s">
        <v>2800</v>
      </c>
      <c r="C3814" s="10"/>
      <c r="D3814" s="10"/>
    </row>
    <row r="3815" spans="2:4" x14ac:dyDescent="0.25">
      <c r="B3815" t="s">
        <v>2537</v>
      </c>
      <c r="C3815" s="10"/>
      <c r="D3815" s="10"/>
    </row>
    <row r="3816" spans="2:4" x14ac:dyDescent="0.25">
      <c r="B3816" t="s">
        <v>3681</v>
      </c>
      <c r="C3816" s="10"/>
      <c r="D3816" s="10"/>
    </row>
    <row r="3817" spans="2:4" x14ac:dyDescent="0.25">
      <c r="B3817" t="s">
        <v>3668</v>
      </c>
      <c r="C3817" s="10"/>
      <c r="D3817" s="10"/>
    </row>
    <row r="3818" spans="2:4" x14ac:dyDescent="0.25">
      <c r="B3818" t="s">
        <v>3669</v>
      </c>
      <c r="C3818" s="10"/>
      <c r="D3818" s="10"/>
    </row>
    <row r="3819" spans="2:4" x14ac:dyDescent="0.25">
      <c r="B3819" t="s">
        <v>3670</v>
      </c>
      <c r="C3819" s="10"/>
      <c r="D3819" s="10"/>
    </row>
    <row r="3820" spans="2:4" x14ac:dyDescent="0.25">
      <c r="B3820" t="s">
        <v>3671</v>
      </c>
      <c r="C3820" s="10"/>
      <c r="D3820" s="10"/>
    </row>
    <row r="3821" spans="2:4" x14ac:dyDescent="0.25">
      <c r="B3821" t="s">
        <v>3672</v>
      </c>
      <c r="C3821" s="10"/>
      <c r="D3821" s="10"/>
    </row>
    <row r="3822" spans="2:4" x14ac:dyDescent="0.25">
      <c r="B3822" t="s">
        <v>3688</v>
      </c>
      <c r="C3822" s="10">
        <v>41670</v>
      </c>
      <c r="D3822" s="10"/>
    </row>
    <row r="3823" spans="2:4" x14ac:dyDescent="0.25">
      <c r="B3823" t="s">
        <v>3674</v>
      </c>
      <c r="C3823" s="10"/>
      <c r="D3823" s="10"/>
    </row>
    <row r="3824" spans="2:4" x14ac:dyDescent="0.25">
      <c r="B3824" t="s">
        <v>3660</v>
      </c>
      <c r="C3824" s="10"/>
      <c r="D3824" s="10"/>
    </row>
    <row r="3825" spans="2:4" x14ac:dyDescent="0.25">
      <c r="B3825" t="s">
        <v>3676</v>
      </c>
      <c r="C3825" s="10"/>
      <c r="D3825" s="10"/>
    </row>
    <row r="3826" spans="2:4" x14ac:dyDescent="0.25">
      <c r="B3826" t="s">
        <v>3677</v>
      </c>
      <c r="C3826" s="10"/>
      <c r="D3826" s="10"/>
    </row>
    <row r="3827" spans="2:4" x14ac:dyDescent="0.25">
      <c r="B3827" t="s">
        <v>3678</v>
      </c>
      <c r="C3827" s="10"/>
      <c r="D3827" s="10"/>
    </row>
    <row r="3828" spans="2:4" x14ac:dyDescent="0.25">
      <c r="B3828" t="s">
        <v>6133</v>
      </c>
      <c r="C3828" s="10">
        <v>41561</v>
      </c>
      <c r="D3828" s="10">
        <v>41575</v>
      </c>
    </row>
    <row r="3829" spans="2:4" x14ac:dyDescent="0.25">
      <c r="B3829" t="s">
        <v>3680</v>
      </c>
      <c r="C3829" s="10"/>
      <c r="D3829" s="10"/>
    </row>
    <row r="3830" spans="2:4" x14ac:dyDescent="0.25">
      <c r="B3830" t="s">
        <v>3665</v>
      </c>
      <c r="C3830" s="10"/>
      <c r="D3830" s="10"/>
    </row>
    <row r="3831" spans="2:4" x14ac:dyDescent="0.25">
      <c r="B3831" t="s">
        <v>3682</v>
      </c>
      <c r="C3831" s="10"/>
      <c r="D3831" s="10"/>
    </row>
    <row r="3832" spans="2:4" x14ac:dyDescent="0.25">
      <c r="B3832" t="s">
        <v>3683</v>
      </c>
      <c r="C3832" s="10"/>
      <c r="D3832" s="10"/>
    </row>
    <row r="3833" spans="2:4" x14ac:dyDescent="0.25">
      <c r="B3833" t="s">
        <v>3684</v>
      </c>
      <c r="C3833" s="10"/>
      <c r="D3833" s="10"/>
    </row>
    <row r="3834" spans="2:4" x14ac:dyDescent="0.25">
      <c r="B3834" t="s">
        <v>3685</v>
      </c>
      <c r="C3834" s="10"/>
      <c r="D3834" s="10"/>
    </row>
    <row r="3835" spans="2:4" x14ac:dyDescent="0.25">
      <c r="B3835" t="s">
        <v>3686</v>
      </c>
      <c r="C3835" s="10"/>
      <c r="D3835" s="10">
        <v>41346</v>
      </c>
    </row>
    <row r="3836" spans="2:4" x14ac:dyDescent="0.25">
      <c r="B3836" t="s">
        <v>3334</v>
      </c>
      <c r="C3836" s="10"/>
      <c r="D3836" s="10">
        <v>41394</v>
      </c>
    </row>
    <row r="3837" spans="2:4" x14ac:dyDescent="0.25">
      <c r="B3837" t="s">
        <v>3749</v>
      </c>
      <c r="C3837" s="10"/>
      <c r="D3837" s="10"/>
    </row>
    <row r="3838" spans="2:4" x14ac:dyDescent="0.25">
      <c r="B3838" t="s">
        <v>3367</v>
      </c>
      <c r="C3838" s="10"/>
      <c r="D3838" s="10"/>
    </row>
    <row r="3839" spans="2:4" x14ac:dyDescent="0.25">
      <c r="B3839" t="s">
        <v>3043</v>
      </c>
      <c r="C3839" s="10"/>
      <c r="D3839" s="10"/>
    </row>
    <row r="3840" spans="2:4" x14ac:dyDescent="0.25">
      <c r="B3840" t="s">
        <v>3044</v>
      </c>
      <c r="C3840" s="10"/>
      <c r="D3840" s="10"/>
    </row>
    <row r="3841" spans="2:4" x14ac:dyDescent="0.25">
      <c r="B3841" t="s">
        <v>3045</v>
      </c>
      <c r="C3841" s="10"/>
      <c r="D3841" s="10"/>
    </row>
    <row r="3842" spans="2:4" x14ac:dyDescent="0.25">
      <c r="B3842" t="s">
        <v>3046</v>
      </c>
      <c r="C3842" s="10"/>
      <c r="D3842" s="10"/>
    </row>
    <row r="3843" spans="2:4" x14ac:dyDescent="0.25">
      <c r="B3843" t="s">
        <v>3679</v>
      </c>
      <c r="C3843" s="10"/>
      <c r="D3843" s="10"/>
    </row>
    <row r="3844" spans="2:4" x14ac:dyDescent="0.25">
      <c r="B3844" t="s">
        <v>3712</v>
      </c>
      <c r="C3844" s="10"/>
      <c r="D3844" s="10"/>
    </row>
    <row r="3845" spans="2:4" x14ac:dyDescent="0.25">
      <c r="B3845" t="s">
        <v>3698</v>
      </c>
      <c r="C3845" s="10">
        <v>41621</v>
      </c>
      <c r="D3845" s="10">
        <v>41642</v>
      </c>
    </row>
    <row r="3846" spans="2:4" x14ac:dyDescent="0.25">
      <c r="B3846" t="s">
        <v>3699</v>
      </c>
      <c r="C3846" s="10">
        <v>42272.515798611108</v>
      </c>
      <c r="D3846" s="10">
        <v>42318.515798611108</v>
      </c>
    </row>
    <row r="3847" spans="2:4" x14ac:dyDescent="0.25">
      <c r="B3847" t="s">
        <v>3700</v>
      </c>
      <c r="C3847" s="10">
        <v>42185</v>
      </c>
      <c r="D3847" s="10">
        <v>42657</v>
      </c>
    </row>
    <row r="3848" spans="2:4" x14ac:dyDescent="0.25">
      <c r="B3848" t="s">
        <v>3701</v>
      </c>
      <c r="C3848" s="10">
        <v>42307.439247685186</v>
      </c>
      <c r="D3848" s="10">
        <v>42328.439247685186</v>
      </c>
    </row>
    <row r="3849" spans="2:4" x14ac:dyDescent="0.25">
      <c r="B3849" t="s">
        <v>3718</v>
      </c>
      <c r="C3849" s="10">
        <v>42230.497604166667</v>
      </c>
      <c r="D3849" s="10">
        <v>42237.497673611113</v>
      </c>
    </row>
    <row r="3850" spans="2:4" x14ac:dyDescent="0.25">
      <c r="B3850" t="s">
        <v>3703</v>
      </c>
      <c r="C3850" s="10">
        <v>42251.354131944441</v>
      </c>
      <c r="D3850" s="10">
        <v>42272.35428240741</v>
      </c>
    </row>
    <row r="3851" spans="2:4" x14ac:dyDescent="0.25">
      <c r="B3851" t="s">
        <v>3689</v>
      </c>
      <c r="C3851" s="10"/>
      <c r="D3851" s="10"/>
    </row>
    <row r="3852" spans="2:4" x14ac:dyDescent="0.25">
      <c r="B3852" t="s">
        <v>3705</v>
      </c>
      <c r="C3852" s="10">
        <v>42368.606886574074</v>
      </c>
      <c r="D3852" s="10">
        <v>42734.430833333332</v>
      </c>
    </row>
    <row r="3853" spans="2:4" x14ac:dyDescent="0.25">
      <c r="B3853" t="s">
        <v>3706</v>
      </c>
      <c r="C3853" s="10"/>
      <c r="D3853" s="10"/>
    </row>
    <row r="3854" spans="2:4" x14ac:dyDescent="0.25">
      <c r="B3854" t="s">
        <v>3707</v>
      </c>
      <c r="C3854" s="10">
        <v>41255.665416666663</v>
      </c>
      <c r="D3854" s="10">
        <v>41265.665590277778</v>
      </c>
    </row>
    <row r="3855" spans="2:4" x14ac:dyDescent="0.25">
      <c r="B3855" t="s">
        <v>3708</v>
      </c>
      <c r="C3855" s="10"/>
      <c r="D3855" s="10"/>
    </row>
    <row r="3856" spans="2:4" x14ac:dyDescent="0.25">
      <c r="B3856" t="s">
        <v>3709</v>
      </c>
      <c r="C3856" s="10"/>
      <c r="D3856" s="10"/>
    </row>
    <row r="3857" spans="2:4" x14ac:dyDescent="0.25">
      <c r="B3857" t="s">
        <v>3667</v>
      </c>
      <c r="C3857" s="10"/>
      <c r="D3857" s="10"/>
    </row>
    <row r="3858" spans="2:4" x14ac:dyDescent="0.25">
      <c r="B3858" t="s">
        <v>3711</v>
      </c>
      <c r="C3858" s="10"/>
      <c r="D3858" s="10"/>
    </row>
    <row r="3859" spans="2:4" x14ac:dyDescent="0.25">
      <c r="B3859" t="s">
        <v>3666</v>
      </c>
      <c r="C3859" s="10"/>
      <c r="D3859" s="10"/>
    </row>
    <row r="3860" spans="2:4" x14ac:dyDescent="0.25">
      <c r="B3860" t="s">
        <v>3713</v>
      </c>
      <c r="C3860" s="10"/>
      <c r="D3860" s="10"/>
    </row>
    <row r="3861" spans="2:4" x14ac:dyDescent="0.25">
      <c r="B3861" t="s">
        <v>3714</v>
      </c>
      <c r="C3861" s="10"/>
      <c r="D3861" s="10"/>
    </row>
    <row r="3862" spans="2:4" x14ac:dyDescent="0.25">
      <c r="B3862" t="s">
        <v>3715</v>
      </c>
      <c r="C3862" s="10"/>
      <c r="D3862" s="10"/>
    </row>
    <row r="3863" spans="2:4" x14ac:dyDescent="0.25">
      <c r="B3863" t="s">
        <v>3716</v>
      </c>
      <c r="C3863" s="10"/>
      <c r="D3863" s="10"/>
    </row>
    <row r="3864" spans="2:4" x14ac:dyDescent="0.25">
      <c r="B3864" t="s">
        <v>3675</v>
      </c>
      <c r="C3864" s="10"/>
      <c r="D3864" s="10"/>
    </row>
    <row r="3865" spans="2:4" x14ac:dyDescent="0.25">
      <c r="B3865" t="s">
        <v>3704</v>
      </c>
      <c r="C3865" s="10"/>
      <c r="D3865" s="10"/>
    </row>
    <row r="3866" spans="2:4" x14ac:dyDescent="0.25">
      <c r="B3866" t="s">
        <v>3702</v>
      </c>
      <c r="C3866" s="10"/>
      <c r="D3866" s="10"/>
    </row>
    <row r="3867" spans="2:4" x14ac:dyDescent="0.25">
      <c r="B3867" t="s">
        <v>3661</v>
      </c>
      <c r="C3867" s="10"/>
      <c r="D3867" s="10"/>
    </row>
    <row r="3868" spans="2:4" x14ac:dyDescent="0.25">
      <c r="B3868" t="s">
        <v>3662</v>
      </c>
      <c r="C3868" s="10"/>
      <c r="D3868" s="10"/>
    </row>
    <row r="3869" spans="2:4" x14ac:dyDescent="0.25">
      <c r="B3869" t="s">
        <v>3663</v>
      </c>
      <c r="C3869" s="10"/>
      <c r="D3869" s="10"/>
    </row>
    <row r="3870" spans="2:4" x14ac:dyDescent="0.25">
      <c r="B3870" t="s">
        <v>3664</v>
      </c>
      <c r="C3870" s="10"/>
      <c r="D3870" s="10"/>
    </row>
    <row r="3871" spans="2:4" x14ac:dyDescent="0.25">
      <c r="B3871" t="s">
        <v>3049</v>
      </c>
      <c r="C3871" s="10"/>
      <c r="D3871" s="10"/>
    </row>
    <row r="3872" spans="2:4" x14ac:dyDescent="0.25">
      <c r="B3872" t="s">
        <v>3710</v>
      </c>
      <c r="C3872" s="10"/>
      <c r="D3872" s="10"/>
    </row>
    <row r="3873" spans="2:4" x14ac:dyDescent="0.25">
      <c r="B3873" t="s">
        <v>3085</v>
      </c>
      <c r="C3873" s="10"/>
      <c r="D3873" s="10"/>
    </row>
    <row r="3874" spans="2:4" x14ac:dyDescent="0.25">
      <c r="B3874" t="s">
        <v>3047</v>
      </c>
      <c r="C3874" s="10"/>
      <c r="D3874" s="10"/>
    </row>
    <row r="3875" spans="2:4" x14ac:dyDescent="0.25">
      <c r="B3875" t="s">
        <v>3020</v>
      </c>
      <c r="C3875" s="10"/>
      <c r="D3875" s="10"/>
    </row>
    <row r="3876" spans="2:4" x14ac:dyDescent="0.25">
      <c r="B3876" t="s">
        <v>3013</v>
      </c>
      <c r="C3876" s="10"/>
      <c r="D3876" s="10"/>
    </row>
    <row r="3877" spans="2:4" x14ac:dyDescent="0.25">
      <c r="B3877" t="s">
        <v>3029</v>
      </c>
      <c r="C3877" s="10"/>
      <c r="D3877" s="10"/>
    </row>
    <row r="3878" spans="2:4" x14ac:dyDescent="0.25">
      <c r="B3878" t="s">
        <v>3030</v>
      </c>
      <c r="C3878" s="10"/>
      <c r="D3878" s="10"/>
    </row>
    <row r="3879" spans="2:4" x14ac:dyDescent="0.25">
      <c r="B3879" t="s">
        <v>3031</v>
      </c>
      <c r="C3879" s="10">
        <v>41333</v>
      </c>
      <c r="D3879" s="10"/>
    </row>
    <row r="3880" spans="2:4" x14ac:dyDescent="0.25">
      <c r="B3880" t="s">
        <v>3032</v>
      </c>
      <c r="C3880" s="10">
        <v>41351.682754629626</v>
      </c>
      <c r="D3880" s="10">
        <v>41355.682835648149</v>
      </c>
    </row>
    <row r="3881" spans="2:4" x14ac:dyDescent="0.25">
      <c r="B3881" t="s">
        <v>3033</v>
      </c>
      <c r="C3881" s="10">
        <v>41354.688344907408</v>
      </c>
      <c r="D3881" s="10">
        <v>41360.688379629632</v>
      </c>
    </row>
    <row r="3882" spans="2:4" x14ac:dyDescent="0.25">
      <c r="B3882" t="s">
        <v>3034</v>
      </c>
      <c r="C3882" s="10">
        <v>41352.685243055559</v>
      </c>
      <c r="D3882" s="10">
        <v>41355.685324074075</v>
      </c>
    </row>
    <row r="3883" spans="2:4" x14ac:dyDescent="0.25">
      <c r="B3883" t="s">
        <v>3035</v>
      </c>
      <c r="C3883" s="10"/>
      <c r="D3883" s="10"/>
    </row>
    <row r="3884" spans="2:4" x14ac:dyDescent="0.25">
      <c r="B3884" t="s">
        <v>3036</v>
      </c>
      <c r="C3884" s="10"/>
      <c r="D3884" s="10"/>
    </row>
    <row r="3885" spans="2:4" x14ac:dyDescent="0.25">
      <c r="B3885" t="s">
        <v>3037</v>
      </c>
      <c r="C3885" s="10"/>
      <c r="D3885" s="10"/>
    </row>
    <row r="3886" spans="2:4" x14ac:dyDescent="0.25">
      <c r="B3886" t="s">
        <v>3018</v>
      </c>
      <c r="C3886" s="10">
        <v>41460.353391203702</v>
      </c>
      <c r="D3886" s="10">
        <v>42004.353622685187</v>
      </c>
    </row>
    <row r="3887" spans="2:4" x14ac:dyDescent="0.25">
      <c r="B3887" t="s">
        <v>3039</v>
      </c>
      <c r="C3887" s="10"/>
      <c r="D3887" s="10"/>
    </row>
    <row r="3888" spans="2:4" x14ac:dyDescent="0.25">
      <c r="B3888" t="s">
        <v>3017</v>
      </c>
      <c r="C3888" s="10"/>
      <c r="D3888" s="10"/>
    </row>
    <row r="3889" spans="2:4" x14ac:dyDescent="0.25">
      <c r="B3889" t="s">
        <v>3026</v>
      </c>
      <c r="C3889" s="10"/>
      <c r="D3889" s="10"/>
    </row>
    <row r="3890" spans="2:4" x14ac:dyDescent="0.25">
      <c r="B3890" t="s">
        <v>3070</v>
      </c>
      <c r="C3890" s="10"/>
      <c r="D3890" s="10"/>
    </row>
    <row r="3891" spans="2:4" x14ac:dyDescent="0.25">
      <c r="B3891" t="s">
        <v>3102</v>
      </c>
      <c r="C3891" s="10">
        <v>41428</v>
      </c>
      <c r="D3891" s="10">
        <v>41431.301180555558</v>
      </c>
    </row>
    <row r="3892" spans="2:4" x14ac:dyDescent="0.25">
      <c r="B3892" t="s">
        <v>3103</v>
      </c>
      <c r="C3892" s="10">
        <v>41428</v>
      </c>
      <c r="D3892" s="10">
        <v>41431.302175925928</v>
      </c>
    </row>
    <row r="3893" spans="2:4" x14ac:dyDescent="0.25">
      <c r="B3893" t="s">
        <v>3104</v>
      </c>
      <c r="C3893" s="10">
        <v>41432</v>
      </c>
      <c r="D3893" s="10">
        <v>41439.303263888891</v>
      </c>
    </row>
    <row r="3894" spans="2:4" x14ac:dyDescent="0.25">
      <c r="B3894" t="s">
        <v>3105</v>
      </c>
      <c r="C3894" s="10">
        <v>41432</v>
      </c>
      <c r="D3894" s="10">
        <v>41453.304768518516</v>
      </c>
    </row>
    <row r="3895" spans="2:4" x14ac:dyDescent="0.25">
      <c r="B3895" t="s">
        <v>3106</v>
      </c>
      <c r="C3895" s="10">
        <v>41439</v>
      </c>
      <c r="D3895" s="10">
        <v>41444.311354166668</v>
      </c>
    </row>
    <row r="3896" spans="2:4" x14ac:dyDescent="0.25">
      <c r="B3896" t="s">
        <v>3107</v>
      </c>
      <c r="C3896" s="10">
        <v>41439</v>
      </c>
      <c r="D3896" s="10">
        <v>41444.30841435185</v>
      </c>
    </row>
    <row r="3897" spans="2:4" x14ac:dyDescent="0.25">
      <c r="B3897" t="s">
        <v>3108</v>
      </c>
      <c r="C3897" s="10">
        <v>41432</v>
      </c>
      <c r="D3897" s="10">
        <v>41437.306689814817</v>
      </c>
    </row>
    <row r="3898" spans="2:4" x14ac:dyDescent="0.25">
      <c r="B3898" t="s">
        <v>3109</v>
      </c>
      <c r="C3898" s="10">
        <v>41439</v>
      </c>
      <c r="D3898" s="10">
        <v>41444.319421296299</v>
      </c>
    </row>
    <row r="3899" spans="2:4" x14ac:dyDescent="0.25">
      <c r="B3899" t="s">
        <v>3110</v>
      </c>
      <c r="C3899" s="10">
        <v>41432</v>
      </c>
      <c r="D3899" s="10">
        <v>41453.317743055559</v>
      </c>
    </row>
    <row r="3900" spans="2:4" x14ac:dyDescent="0.25">
      <c r="B3900" t="s">
        <v>3111</v>
      </c>
      <c r="C3900" s="10">
        <v>41439</v>
      </c>
      <c r="D3900" s="10">
        <v>41444.315972222219</v>
      </c>
    </row>
    <row r="3901" spans="2:4" x14ac:dyDescent="0.25">
      <c r="B3901" t="s">
        <v>3038</v>
      </c>
      <c r="C3901" s="10"/>
      <c r="D3901" s="10"/>
    </row>
    <row r="3902" spans="2:4" x14ac:dyDescent="0.25">
      <c r="B3902" t="s">
        <v>3063</v>
      </c>
      <c r="C3902" s="10">
        <v>41320.637824074074</v>
      </c>
      <c r="D3902" s="10">
        <v>41577.637997685182</v>
      </c>
    </row>
    <row r="3903" spans="2:4" x14ac:dyDescent="0.25">
      <c r="B3903" t="s">
        <v>3695</v>
      </c>
      <c r="C3903" s="10"/>
      <c r="D3903" s="10"/>
    </row>
    <row r="3904" spans="2:4" x14ac:dyDescent="0.25">
      <c r="B3904" t="s">
        <v>3050</v>
      </c>
      <c r="C3904" s="10"/>
      <c r="D3904" s="10"/>
    </row>
    <row r="3905" spans="2:4" x14ac:dyDescent="0.25">
      <c r="B3905" t="s">
        <v>3051</v>
      </c>
      <c r="C3905" s="10"/>
      <c r="D3905" s="10"/>
    </row>
    <row r="3906" spans="2:4" x14ac:dyDescent="0.25">
      <c r="B3906" t="s">
        <v>3052</v>
      </c>
      <c r="C3906" s="10"/>
      <c r="D3906" s="10"/>
    </row>
    <row r="3907" spans="2:4" x14ac:dyDescent="0.25">
      <c r="B3907" t="s">
        <v>3053</v>
      </c>
      <c r="C3907" s="10"/>
      <c r="D3907" s="10"/>
    </row>
    <row r="3908" spans="2:4" x14ac:dyDescent="0.25">
      <c r="B3908" t="s">
        <v>3054</v>
      </c>
      <c r="C3908" s="10"/>
      <c r="D3908" s="10"/>
    </row>
    <row r="3909" spans="2:4" x14ac:dyDescent="0.25">
      <c r="B3909" t="s">
        <v>3071</v>
      </c>
      <c r="C3909" s="10">
        <v>41320.637824074074</v>
      </c>
      <c r="D3909" s="10">
        <v>41577.637997685182</v>
      </c>
    </row>
    <row r="3910" spans="2:4" x14ac:dyDescent="0.25">
      <c r="B3910" t="s">
        <v>3056</v>
      </c>
      <c r="C3910" s="10">
        <v>41320.637824074074</v>
      </c>
      <c r="D3910" s="10">
        <v>41577.637997685182</v>
      </c>
    </row>
    <row r="3911" spans="2:4" x14ac:dyDescent="0.25">
      <c r="B3911" t="s">
        <v>3042</v>
      </c>
      <c r="C3911" s="10">
        <v>41320.637824074074</v>
      </c>
      <c r="D3911" s="10">
        <v>41577.637997685182</v>
      </c>
    </row>
    <row r="3912" spans="2:4" x14ac:dyDescent="0.25">
      <c r="B3912" t="s">
        <v>3058</v>
      </c>
      <c r="C3912" s="10">
        <v>41320.637824074074</v>
      </c>
      <c r="D3912" s="10">
        <v>41577.637997685182</v>
      </c>
    </row>
    <row r="3913" spans="2:4" x14ac:dyDescent="0.25">
      <c r="B3913" t="s">
        <v>3059</v>
      </c>
      <c r="C3913" s="10">
        <v>41320.637824074074</v>
      </c>
      <c r="D3913" s="10">
        <v>41577.637997685182</v>
      </c>
    </row>
    <row r="3914" spans="2:4" x14ac:dyDescent="0.25">
      <c r="B3914" t="s">
        <v>3060</v>
      </c>
      <c r="C3914" s="10">
        <v>41320.637824074074</v>
      </c>
      <c r="D3914" s="10">
        <v>41577.637997685182</v>
      </c>
    </row>
    <row r="3915" spans="2:4" x14ac:dyDescent="0.25">
      <c r="B3915" t="s">
        <v>3019</v>
      </c>
      <c r="C3915" s="10">
        <v>41551.694571759261</v>
      </c>
      <c r="D3915" s="10">
        <v>41558.695416666669</v>
      </c>
    </row>
    <row r="3916" spans="2:4" x14ac:dyDescent="0.25">
      <c r="B3916" t="s">
        <v>3062</v>
      </c>
      <c r="C3916" s="10">
        <v>41320.637824074074</v>
      </c>
      <c r="D3916" s="10">
        <v>41577.637997685182</v>
      </c>
    </row>
    <row r="3917" spans="2:4" x14ac:dyDescent="0.25">
      <c r="B3917" t="s">
        <v>3048</v>
      </c>
      <c r="C3917" s="10"/>
      <c r="D3917" s="10"/>
    </row>
    <row r="3918" spans="2:4" x14ac:dyDescent="0.25">
      <c r="B3918" t="s">
        <v>3064</v>
      </c>
      <c r="C3918" s="10">
        <v>41320.637824074074</v>
      </c>
      <c r="D3918" s="10">
        <v>41577.637997685182</v>
      </c>
    </row>
    <row r="3919" spans="2:4" x14ac:dyDescent="0.25">
      <c r="B3919" t="s">
        <v>3065</v>
      </c>
      <c r="C3919" s="10">
        <v>41320.637824074074</v>
      </c>
      <c r="D3919" s="10">
        <v>41577.637997685182</v>
      </c>
    </row>
    <row r="3920" spans="2:4" x14ac:dyDescent="0.25">
      <c r="B3920" t="s">
        <v>3066</v>
      </c>
      <c r="C3920" s="10"/>
      <c r="D3920" s="10"/>
    </row>
    <row r="3921" spans="2:4" x14ac:dyDescent="0.25">
      <c r="B3921" t="s">
        <v>3067</v>
      </c>
      <c r="C3921" s="10"/>
      <c r="D3921" s="10"/>
    </row>
    <row r="3922" spans="2:4" x14ac:dyDescent="0.25">
      <c r="B3922" t="s">
        <v>3068</v>
      </c>
      <c r="C3922" s="10">
        <v>41305</v>
      </c>
      <c r="D3922" s="10">
        <v>41309</v>
      </c>
    </row>
    <row r="3923" spans="2:4" x14ac:dyDescent="0.25">
      <c r="B3923" t="s">
        <v>3069</v>
      </c>
      <c r="C3923" s="10"/>
      <c r="D3923" s="10"/>
    </row>
    <row r="3924" spans="2:4" x14ac:dyDescent="0.25">
      <c r="B3924" t="s">
        <v>3028</v>
      </c>
      <c r="C3924" s="10">
        <v>41614.363749999997</v>
      </c>
      <c r="D3924" s="10">
        <v>41645.363935185182</v>
      </c>
    </row>
    <row r="3925" spans="2:4" x14ac:dyDescent="0.25">
      <c r="B3925" t="s">
        <v>3057</v>
      </c>
      <c r="C3925" s="10"/>
      <c r="D3925" s="10"/>
    </row>
    <row r="3926" spans="2:4" x14ac:dyDescent="0.25">
      <c r="B3926" t="s">
        <v>3055</v>
      </c>
      <c r="C3926" s="10"/>
      <c r="D3926" s="10"/>
    </row>
    <row r="3927" spans="2:4" x14ac:dyDescent="0.25">
      <c r="B3927" t="s">
        <v>3014</v>
      </c>
      <c r="C3927" s="10"/>
      <c r="D3927" s="10"/>
    </row>
    <row r="3928" spans="2:4" x14ac:dyDescent="0.25">
      <c r="B3928" t="s">
        <v>3015</v>
      </c>
      <c r="C3928" s="10"/>
      <c r="D3928" s="10"/>
    </row>
    <row r="3929" spans="2:4" x14ac:dyDescent="0.25">
      <c r="B3929" t="s">
        <v>3016</v>
      </c>
      <c r="C3929" s="10"/>
      <c r="D3929" s="10"/>
    </row>
    <row r="3930" spans="2:4" x14ac:dyDescent="0.25">
      <c r="B3930" t="s">
        <v>3061</v>
      </c>
      <c r="C3930" s="10">
        <v>41320.637824074074</v>
      </c>
      <c r="D3930" s="10">
        <v>41577.637997685182</v>
      </c>
    </row>
    <row r="3931" spans="2:4" x14ac:dyDescent="0.25">
      <c r="B3931" t="s">
        <v>3648</v>
      </c>
      <c r="C3931" s="10"/>
      <c r="D3931" s="10"/>
    </row>
    <row r="3932" spans="2:4" x14ac:dyDescent="0.25">
      <c r="B3932" t="s">
        <v>3602</v>
      </c>
      <c r="C3932" s="10"/>
      <c r="D3932" s="10"/>
    </row>
    <row r="3933" spans="2:4" x14ac:dyDescent="0.25">
      <c r="B3933" t="s">
        <v>3635</v>
      </c>
      <c r="C3933" s="10"/>
      <c r="D3933" s="10"/>
    </row>
    <row r="3934" spans="2:4" x14ac:dyDescent="0.25">
      <c r="B3934" t="s">
        <v>3636</v>
      </c>
      <c r="C3934" s="10"/>
      <c r="D3934" s="10"/>
    </row>
    <row r="3935" spans="2:4" x14ac:dyDescent="0.25">
      <c r="B3935" t="s">
        <v>3637</v>
      </c>
      <c r="C3935" s="10"/>
      <c r="D3935" s="10"/>
    </row>
    <row r="3936" spans="2:4" x14ac:dyDescent="0.25">
      <c r="B3936" t="s">
        <v>3638</v>
      </c>
      <c r="C3936" s="10"/>
      <c r="D3936" s="10"/>
    </row>
    <row r="3937" spans="2:4" x14ac:dyDescent="0.25">
      <c r="B3937" t="s">
        <v>3639</v>
      </c>
      <c r="C3937" s="10"/>
      <c r="D3937" s="10"/>
    </row>
    <row r="3938" spans="2:4" x14ac:dyDescent="0.25">
      <c r="B3938" t="s">
        <v>3640</v>
      </c>
      <c r="C3938" s="10"/>
      <c r="D3938" s="10"/>
    </row>
    <row r="3939" spans="2:4" x14ac:dyDescent="0.25">
      <c r="B3939" t="s">
        <v>3641</v>
      </c>
      <c r="C3939" s="10"/>
      <c r="D3939" s="10"/>
    </row>
    <row r="3940" spans="2:4" x14ac:dyDescent="0.25">
      <c r="B3940" t="s">
        <v>3642</v>
      </c>
      <c r="C3940" s="10"/>
      <c r="D3940" s="10"/>
    </row>
    <row r="3941" spans="2:4" x14ac:dyDescent="0.25">
      <c r="B3941" t="s">
        <v>3659</v>
      </c>
      <c r="C3941" s="10"/>
      <c r="D3941" s="10"/>
    </row>
    <row r="3942" spans="2:4" x14ac:dyDescent="0.25">
      <c r="B3942" t="s">
        <v>3644</v>
      </c>
      <c r="C3942" s="10"/>
      <c r="D3942" s="10"/>
    </row>
    <row r="3943" spans="2:4" x14ac:dyDescent="0.25">
      <c r="B3943" t="s">
        <v>3630</v>
      </c>
      <c r="C3943" s="10"/>
      <c r="D3943" s="10"/>
    </row>
    <row r="3944" spans="2:4" x14ac:dyDescent="0.25">
      <c r="B3944" t="s">
        <v>3633</v>
      </c>
      <c r="C3944" s="10"/>
      <c r="D3944" s="10"/>
    </row>
    <row r="3945" spans="2:4" x14ac:dyDescent="0.25">
      <c r="B3945" t="s">
        <v>3647</v>
      </c>
      <c r="C3945" s="10"/>
      <c r="D3945" s="10"/>
    </row>
    <row r="3946" spans="2:4" x14ac:dyDescent="0.25">
      <c r="B3946" t="s">
        <v>3632</v>
      </c>
      <c r="C3946" s="10"/>
      <c r="D3946" s="10"/>
    </row>
    <row r="3947" spans="2:4" x14ac:dyDescent="0.25">
      <c r="B3947" t="s">
        <v>3649</v>
      </c>
      <c r="C3947" s="10"/>
      <c r="D3947" s="10"/>
    </row>
    <row r="3948" spans="2:4" x14ac:dyDescent="0.25">
      <c r="B3948" t="s">
        <v>3650</v>
      </c>
      <c r="C3948" s="10">
        <v>41204</v>
      </c>
      <c r="D3948" s="10"/>
    </row>
    <row r="3949" spans="2:4" x14ac:dyDescent="0.25">
      <c r="B3949" t="s">
        <v>3651</v>
      </c>
      <c r="C3949" s="10"/>
      <c r="D3949" s="10"/>
    </row>
    <row r="3950" spans="2:4" x14ac:dyDescent="0.25">
      <c r="B3950" t="s">
        <v>3652</v>
      </c>
      <c r="C3950" s="10"/>
      <c r="D3950" s="10"/>
    </row>
    <row r="3951" spans="2:4" x14ac:dyDescent="0.25">
      <c r="B3951" t="s">
        <v>3653</v>
      </c>
      <c r="C3951" s="10"/>
      <c r="D3951" s="10"/>
    </row>
    <row r="3952" spans="2:4" x14ac:dyDescent="0.25">
      <c r="B3952" t="s">
        <v>3654</v>
      </c>
      <c r="C3952" s="10"/>
      <c r="D3952" s="10"/>
    </row>
    <row r="3953" spans="2:4" x14ac:dyDescent="0.25">
      <c r="B3953" t="s">
        <v>3655</v>
      </c>
      <c r="C3953" s="10"/>
      <c r="D3953" s="10"/>
    </row>
    <row r="3954" spans="2:4" x14ac:dyDescent="0.25">
      <c r="B3954" t="s">
        <v>3656</v>
      </c>
      <c r="C3954" s="10"/>
      <c r="D3954" s="10"/>
    </row>
    <row r="3955" spans="2:4" x14ac:dyDescent="0.25">
      <c r="B3955" t="s">
        <v>3657</v>
      </c>
      <c r="C3955" s="10"/>
      <c r="D3955" s="10"/>
    </row>
    <row r="3956" spans="2:4" x14ac:dyDescent="0.25">
      <c r="B3956" t="s">
        <v>3616</v>
      </c>
      <c r="C3956" s="10"/>
      <c r="D3956" s="10"/>
    </row>
    <row r="3957" spans="2:4" x14ac:dyDescent="0.25">
      <c r="B3957" t="s">
        <v>3645</v>
      </c>
      <c r="C3957" s="10"/>
      <c r="D3957" s="10"/>
    </row>
    <row r="3958" spans="2:4" x14ac:dyDescent="0.25">
      <c r="B3958" t="s">
        <v>3697</v>
      </c>
      <c r="C3958" s="10">
        <v>41535.331064814818</v>
      </c>
      <c r="D3958" s="10">
        <v>41642.331157407411</v>
      </c>
    </row>
    <row r="3959" spans="2:4" x14ac:dyDescent="0.25">
      <c r="B3959" t="s">
        <v>3646</v>
      </c>
      <c r="C3959" s="10"/>
      <c r="D3959" s="10"/>
    </row>
    <row r="3960" spans="2:4" x14ac:dyDescent="0.25">
      <c r="B3960" t="s">
        <v>3796</v>
      </c>
      <c r="C3960" s="10"/>
      <c r="D3960" s="10"/>
    </row>
    <row r="3961" spans="2:4" x14ac:dyDescent="0.25">
      <c r="B3961" t="s">
        <v>3782</v>
      </c>
      <c r="C3961" s="10"/>
      <c r="D3961" s="10"/>
    </row>
    <row r="3962" spans="2:4" x14ac:dyDescent="0.25">
      <c r="B3962" t="s">
        <v>3783</v>
      </c>
      <c r="C3962" s="10"/>
      <c r="D3962" s="10"/>
    </row>
    <row r="3963" spans="2:4" x14ac:dyDescent="0.25">
      <c r="B3963" t="s">
        <v>3784</v>
      </c>
      <c r="C3963" s="10"/>
      <c r="D3963" s="10"/>
    </row>
    <row r="3964" spans="2:4" x14ac:dyDescent="0.25">
      <c r="B3964" t="s">
        <v>3785</v>
      </c>
      <c r="C3964" s="10"/>
      <c r="D3964" s="10"/>
    </row>
    <row r="3965" spans="2:4" x14ac:dyDescent="0.25">
      <c r="B3965" t="s">
        <v>3786</v>
      </c>
      <c r="C3965" s="10"/>
      <c r="D3965" s="10"/>
    </row>
    <row r="3966" spans="2:4" x14ac:dyDescent="0.25">
      <c r="B3966" t="s">
        <v>3787</v>
      </c>
      <c r="C3966" s="10"/>
      <c r="D3966" s="10"/>
    </row>
    <row r="3967" spans="2:4" x14ac:dyDescent="0.25">
      <c r="B3967" t="s">
        <v>3788</v>
      </c>
      <c r="C3967" s="10"/>
      <c r="D3967" s="10"/>
    </row>
    <row r="3968" spans="2:4" x14ac:dyDescent="0.25">
      <c r="B3968" t="s">
        <v>3789</v>
      </c>
      <c r="C3968" s="10"/>
      <c r="D3968" s="10"/>
    </row>
    <row r="3969" spans="2:4" x14ac:dyDescent="0.25">
      <c r="B3969" t="s">
        <v>3790</v>
      </c>
      <c r="C3969" s="10"/>
      <c r="D3969" s="10"/>
    </row>
    <row r="3970" spans="2:4" x14ac:dyDescent="0.25">
      <c r="B3970" t="s">
        <v>3806</v>
      </c>
      <c r="C3970" s="10"/>
      <c r="D3970" s="10"/>
    </row>
    <row r="3971" spans="2:4" x14ac:dyDescent="0.25">
      <c r="B3971" t="s">
        <v>3792</v>
      </c>
      <c r="C3971" s="10"/>
      <c r="D3971" s="10"/>
    </row>
    <row r="3972" spans="2:4" x14ac:dyDescent="0.25">
      <c r="B3972" t="s">
        <v>3778</v>
      </c>
      <c r="C3972" s="10"/>
      <c r="D3972" s="10"/>
    </row>
    <row r="3973" spans="2:4" x14ac:dyDescent="0.25">
      <c r="B3973" t="s">
        <v>3634</v>
      </c>
      <c r="C3973" s="10"/>
      <c r="D3973" s="10"/>
    </row>
    <row r="3974" spans="2:4" x14ac:dyDescent="0.25">
      <c r="B3974" t="s">
        <v>3795</v>
      </c>
      <c r="C3974" s="10"/>
      <c r="D3974" s="10"/>
    </row>
    <row r="3975" spans="2:4" x14ac:dyDescent="0.25">
      <c r="B3975" t="s">
        <v>3603</v>
      </c>
      <c r="C3975" s="10"/>
      <c r="D3975" s="10"/>
    </row>
    <row r="3976" spans="2:4" x14ac:dyDescent="0.25">
      <c r="B3976" t="s">
        <v>3797</v>
      </c>
      <c r="C3976" s="10"/>
      <c r="D3976" s="10"/>
    </row>
    <row r="3977" spans="2:4" x14ac:dyDescent="0.25">
      <c r="B3977" t="s">
        <v>3798</v>
      </c>
      <c r="C3977" s="10"/>
      <c r="D3977" s="10"/>
    </row>
    <row r="3978" spans="2:4" x14ac:dyDescent="0.25">
      <c r="B3978" t="s">
        <v>3799</v>
      </c>
      <c r="C3978" s="10"/>
      <c r="D3978" s="10"/>
    </row>
    <row r="3979" spans="2:4" x14ac:dyDescent="0.25">
      <c r="B3979" t="s">
        <v>3800</v>
      </c>
      <c r="C3979" s="10">
        <v>41481.529918981483</v>
      </c>
      <c r="D3979" s="10"/>
    </row>
    <row r="3980" spans="2:4" x14ac:dyDescent="0.25">
      <c r="B3980" t="s">
        <v>3801</v>
      </c>
      <c r="C3980" s="10"/>
      <c r="D3980" s="10"/>
    </row>
    <row r="3981" spans="2:4" x14ac:dyDescent="0.25">
      <c r="B3981" t="s">
        <v>3802</v>
      </c>
      <c r="C3981" s="10"/>
      <c r="D3981" s="10"/>
    </row>
    <row r="3982" spans="2:4" x14ac:dyDescent="0.25">
      <c r="B3982" t="s">
        <v>3803</v>
      </c>
      <c r="C3982" s="10"/>
      <c r="D3982" s="10"/>
    </row>
    <row r="3983" spans="2:4" x14ac:dyDescent="0.25">
      <c r="B3983" t="s">
        <v>3804</v>
      </c>
      <c r="C3983" s="10"/>
      <c r="D3983" s="10"/>
    </row>
    <row r="3984" spans="2:4" x14ac:dyDescent="0.25">
      <c r="B3984" t="s">
        <v>3805</v>
      </c>
      <c r="C3984" s="10"/>
      <c r="D3984" s="10"/>
    </row>
    <row r="3985" spans="2:4" x14ac:dyDescent="0.25">
      <c r="B3985" t="s">
        <v>3717</v>
      </c>
      <c r="C3985" s="10">
        <v>41212</v>
      </c>
      <c r="D3985" s="10"/>
    </row>
    <row r="3986" spans="2:4" x14ac:dyDescent="0.25">
      <c r="B3986" t="s">
        <v>3628</v>
      </c>
      <c r="C3986" s="10"/>
      <c r="D3986" s="10"/>
    </row>
    <row r="3987" spans="2:4" x14ac:dyDescent="0.25">
      <c r="B3987" t="s">
        <v>3746</v>
      </c>
      <c r="C3987" s="10"/>
      <c r="D3987" s="10"/>
    </row>
    <row r="3988" spans="2:4" x14ac:dyDescent="0.25">
      <c r="B3988" t="s">
        <v>3794</v>
      </c>
      <c r="C3988" s="10"/>
      <c r="D3988" s="10"/>
    </row>
    <row r="3989" spans="2:4" x14ac:dyDescent="0.25">
      <c r="B3989" t="s">
        <v>3624</v>
      </c>
      <c r="C3989" s="10">
        <v>42044</v>
      </c>
      <c r="D3989" s="10">
        <v>42198</v>
      </c>
    </row>
    <row r="3990" spans="2:4" x14ac:dyDescent="0.25">
      <c r="B3990" t="s">
        <v>3643</v>
      </c>
      <c r="C3990" s="10"/>
      <c r="D3990" s="10"/>
    </row>
    <row r="3991" spans="2:4" x14ac:dyDescent="0.25">
      <c r="B3991" t="s">
        <v>3738</v>
      </c>
      <c r="C3991" s="10"/>
      <c r="D3991" s="10"/>
    </row>
    <row r="3992" spans="2:4" x14ac:dyDescent="0.25">
      <c r="B3992" t="s">
        <v>3739</v>
      </c>
      <c r="C3992" s="10"/>
      <c r="D3992" s="10"/>
    </row>
    <row r="3993" spans="2:4" x14ac:dyDescent="0.25">
      <c r="B3993" t="s">
        <v>3740</v>
      </c>
      <c r="C3993" s="10"/>
      <c r="D3993" s="10"/>
    </row>
    <row r="3994" spans="2:4" x14ac:dyDescent="0.25">
      <c r="B3994" t="s">
        <v>3741</v>
      </c>
      <c r="C3994" s="10">
        <v>41394</v>
      </c>
      <c r="D3994" s="10">
        <v>41456</v>
      </c>
    </row>
    <row r="3995" spans="2:4" x14ac:dyDescent="0.25">
      <c r="B3995" t="s">
        <v>3021</v>
      </c>
      <c r="C3995" s="10">
        <v>41452</v>
      </c>
      <c r="D3995" s="10">
        <v>41973</v>
      </c>
    </row>
    <row r="3996" spans="2:4" x14ac:dyDescent="0.25">
      <c r="B3996" t="s">
        <v>3022</v>
      </c>
      <c r="C3996" s="10">
        <v>41452</v>
      </c>
      <c r="D3996" s="10">
        <v>41973</v>
      </c>
    </row>
    <row r="3997" spans="2:4" x14ac:dyDescent="0.25">
      <c r="B3997" t="s">
        <v>3023</v>
      </c>
      <c r="C3997" s="10">
        <v>41452</v>
      </c>
      <c r="D3997" s="10">
        <v>41973</v>
      </c>
    </row>
    <row r="3998" spans="2:4" x14ac:dyDescent="0.25">
      <c r="B3998" t="s">
        <v>3024</v>
      </c>
      <c r="C3998" s="10">
        <v>41452</v>
      </c>
      <c r="D3998" s="10">
        <v>41973</v>
      </c>
    </row>
    <row r="3999" spans="2:4" x14ac:dyDescent="0.25">
      <c r="B3999" t="s">
        <v>3025</v>
      </c>
      <c r="C3999" s="10"/>
      <c r="D3999" s="10"/>
    </row>
    <row r="4000" spans="2:4" x14ac:dyDescent="0.25">
      <c r="B4000" t="s">
        <v>3041</v>
      </c>
      <c r="C4000" s="10"/>
      <c r="D4000" s="10"/>
    </row>
    <row r="4001" spans="2:4" x14ac:dyDescent="0.25">
      <c r="B4001" t="s">
        <v>3027</v>
      </c>
      <c r="C4001" s="10">
        <v>41338</v>
      </c>
      <c r="D4001" s="10">
        <v>41341.699201388888</v>
      </c>
    </row>
    <row r="4002" spans="2:4" x14ac:dyDescent="0.25">
      <c r="B4002" t="s">
        <v>3736</v>
      </c>
      <c r="C4002" s="10">
        <v>41197</v>
      </c>
      <c r="D4002" s="10"/>
    </row>
    <row r="4003" spans="2:4" x14ac:dyDescent="0.25">
      <c r="B4003" t="s">
        <v>3623</v>
      </c>
      <c r="C4003" s="10">
        <v>42044</v>
      </c>
      <c r="D4003" s="10">
        <v>42198</v>
      </c>
    </row>
    <row r="4004" spans="2:4" x14ac:dyDescent="0.25">
      <c r="B4004" t="s">
        <v>3735</v>
      </c>
      <c r="C4004" s="10"/>
      <c r="D4004" s="10"/>
    </row>
    <row r="4005" spans="2:4" x14ac:dyDescent="0.25">
      <c r="B4005" t="s">
        <v>3625</v>
      </c>
      <c r="C4005" s="10">
        <v>42044</v>
      </c>
      <c r="D4005" s="10">
        <v>42198</v>
      </c>
    </row>
    <row r="4006" spans="2:4" x14ac:dyDescent="0.25">
      <c r="B4006" t="s">
        <v>3626</v>
      </c>
      <c r="C4006" s="10">
        <v>42044</v>
      </c>
      <c r="D4006" s="10">
        <v>42198</v>
      </c>
    </row>
    <row r="4007" spans="2:4" x14ac:dyDescent="0.25">
      <c r="B4007" t="s">
        <v>3627</v>
      </c>
      <c r="C4007" s="10">
        <v>42044</v>
      </c>
      <c r="D4007" s="10">
        <v>42198</v>
      </c>
    </row>
    <row r="4008" spans="2:4" x14ac:dyDescent="0.25">
      <c r="B4008" t="s">
        <v>3673</v>
      </c>
      <c r="C4008" s="10">
        <v>42044</v>
      </c>
      <c r="D4008" s="10">
        <v>42198</v>
      </c>
    </row>
    <row r="4009" spans="2:4" x14ac:dyDescent="0.25">
      <c r="B4009" t="s">
        <v>3614</v>
      </c>
      <c r="C4009" s="10">
        <v>42044</v>
      </c>
      <c r="D4009" s="10">
        <v>42198</v>
      </c>
    </row>
    <row r="4010" spans="2:4" x14ac:dyDescent="0.25">
      <c r="B4010" t="s">
        <v>3658</v>
      </c>
      <c r="C4010" s="10">
        <v>42044</v>
      </c>
      <c r="D4010" s="10">
        <v>42198</v>
      </c>
    </row>
    <row r="4011" spans="2:4" x14ac:dyDescent="0.25">
      <c r="B4011" t="s">
        <v>3690</v>
      </c>
      <c r="C4011" s="10"/>
      <c r="D4011" s="10"/>
    </row>
    <row r="4012" spans="2:4" x14ac:dyDescent="0.25">
      <c r="B4012" t="s">
        <v>3691</v>
      </c>
      <c r="C4012" s="10"/>
      <c r="D4012" s="10"/>
    </row>
    <row r="4013" spans="2:4" x14ac:dyDescent="0.25">
      <c r="B4013" t="s">
        <v>3692</v>
      </c>
      <c r="C4013" s="10">
        <v>41912</v>
      </c>
      <c r="D4013" s="10">
        <v>41958</v>
      </c>
    </row>
    <row r="4014" spans="2:4" x14ac:dyDescent="0.25">
      <c r="B4014" t="s">
        <v>3693</v>
      </c>
      <c r="C4014" s="10">
        <v>41830</v>
      </c>
      <c r="D4014" s="10">
        <v>41973</v>
      </c>
    </row>
    <row r="4015" spans="2:4" x14ac:dyDescent="0.25">
      <c r="B4015" t="s">
        <v>3694</v>
      </c>
      <c r="C4015" s="10">
        <v>41830</v>
      </c>
      <c r="D4015" s="10">
        <v>41973</v>
      </c>
    </row>
    <row r="4016" spans="2:4" x14ac:dyDescent="0.25">
      <c r="B4016" t="s">
        <v>3130</v>
      </c>
      <c r="C4016" s="10"/>
      <c r="D4016" s="10"/>
    </row>
    <row r="4017" spans="2:4" x14ac:dyDescent="0.25">
      <c r="B4017" t="s">
        <v>3622</v>
      </c>
      <c r="C4017" s="10">
        <v>41394</v>
      </c>
      <c r="D4017" s="10">
        <v>41456</v>
      </c>
    </row>
    <row r="4018" spans="2:4" x14ac:dyDescent="0.25">
      <c r="B4018" t="s">
        <v>3618</v>
      </c>
      <c r="C4018" s="10"/>
      <c r="D4018" s="10"/>
    </row>
    <row r="4019" spans="2:4" x14ac:dyDescent="0.25">
      <c r="B4019" t="s">
        <v>3604</v>
      </c>
      <c r="C4019" s="10"/>
      <c r="D4019" s="10"/>
    </row>
    <row r="4020" spans="2:4" x14ac:dyDescent="0.25">
      <c r="B4020" t="s">
        <v>3605</v>
      </c>
      <c r="C4020" s="10"/>
      <c r="D4020" s="10"/>
    </row>
    <row r="4021" spans="2:4" x14ac:dyDescent="0.25">
      <c r="B4021" t="s">
        <v>3606</v>
      </c>
      <c r="C4021" s="10"/>
      <c r="D4021" s="10"/>
    </row>
    <row r="4022" spans="2:4" x14ac:dyDescent="0.25">
      <c r="B4022" t="s">
        <v>3607</v>
      </c>
      <c r="C4022" s="10"/>
      <c r="D4022" s="10"/>
    </row>
    <row r="4023" spans="2:4" x14ac:dyDescent="0.25">
      <c r="B4023" t="s">
        <v>3608</v>
      </c>
      <c r="C4023" s="10"/>
      <c r="D4023" s="10"/>
    </row>
    <row r="4024" spans="2:4" x14ac:dyDescent="0.25">
      <c r="B4024" t="s">
        <v>3609</v>
      </c>
      <c r="C4024" s="10"/>
      <c r="D4024" s="10"/>
    </row>
    <row r="4025" spans="2:4" x14ac:dyDescent="0.25">
      <c r="B4025" t="s">
        <v>3610</v>
      </c>
      <c r="C4025" s="10">
        <v>41204</v>
      </c>
      <c r="D4025" s="10"/>
    </row>
    <row r="4026" spans="2:4" x14ac:dyDescent="0.25">
      <c r="B4026" t="s">
        <v>3611</v>
      </c>
      <c r="C4026" s="10">
        <v>41197</v>
      </c>
      <c r="D4026" s="10"/>
    </row>
    <row r="4027" spans="2:4" x14ac:dyDescent="0.25">
      <c r="B4027" t="s">
        <v>3612</v>
      </c>
      <c r="C4027" s="10">
        <v>41197</v>
      </c>
      <c r="D4027" s="10"/>
    </row>
    <row r="4028" spans="2:4" x14ac:dyDescent="0.25">
      <c r="B4028" t="s">
        <v>3613</v>
      </c>
      <c r="C4028" s="10"/>
      <c r="D4028" s="10"/>
    </row>
    <row r="4029" spans="2:4" x14ac:dyDescent="0.25">
      <c r="B4029" t="s">
        <v>3629</v>
      </c>
      <c r="C4029" s="10"/>
      <c r="D4029" s="10"/>
    </row>
    <row r="4030" spans="2:4" x14ac:dyDescent="0.25">
      <c r="B4030" t="s">
        <v>3615</v>
      </c>
      <c r="C4030" s="10"/>
      <c r="D4030" s="10"/>
    </row>
    <row r="4031" spans="2:4" x14ac:dyDescent="0.25">
      <c r="B4031" t="s">
        <v>3737</v>
      </c>
      <c r="C4031" s="10">
        <v>41830</v>
      </c>
      <c r="D4031" s="10">
        <v>41984</v>
      </c>
    </row>
    <row r="4032" spans="2:4" x14ac:dyDescent="0.25">
      <c r="B4032" t="s">
        <v>3617</v>
      </c>
      <c r="C4032" s="10"/>
      <c r="D4032" s="10"/>
    </row>
    <row r="4033" spans="2:4" x14ac:dyDescent="0.25">
      <c r="B4033" t="s">
        <v>3696</v>
      </c>
      <c r="C4033" s="10">
        <v>41535</v>
      </c>
      <c r="D4033" s="10">
        <v>41642</v>
      </c>
    </row>
    <row r="4034" spans="2:4" x14ac:dyDescent="0.25">
      <c r="B4034" t="s">
        <v>3619</v>
      </c>
      <c r="C4034" s="10"/>
      <c r="D4034" s="10"/>
    </row>
    <row r="4035" spans="2:4" x14ac:dyDescent="0.25">
      <c r="B4035" t="s">
        <v>3620</v>
      </c>
      <c r="C4035" s="10"/>
      <c r="D4035" s="10"/>
    </row>
    <row r="4036" spans="2:4" x14ac:dyDescent="0.25">
      <c r="B4036" t="s">
        <v>3621</v>
      </c>
      <c r="C4036" s="10"/>
      <c r="D4036" s="10"/>
    </row>
    <row r="4037" spans="2:4" x14ac:dyDescent="0.25">
      <c r="B4037" t="s">
        <v>3726</v>
      </c>
      <c r="C4037" s="10"/>
      <c r="D4037" s="10"/>
    </row>
    <row r="4038" spans="2:4" x14ac:dyDescent="0.25">
      <c r="B4038" t="s">
        <v>3727</v>
      </c>
      <c r="C4038" s="10">
        <v>41631.354837962965</v>
      </c>
      <c r="D4038" s="10">
        <v>41635.355046296296</v>
      </c>
    </row>
    <row r="4039" spans="2:4" x14ac:dyDescent="0.25">
      <c r="B4039" t="s">
        <v>3728</v>
      </c>
      <c r="C4039" s="10">
        <v>41631</v>
      </c>
      <c r="D4039" s="10"/>
    </row>
    <row r="4040" spans="2:4" x14ac:dyDescent="0.25">
      <c r="B4040" t="s">
        <v>3729</v>
      </c>
      <c r="C4040" s="10"/>
      <c r="D4040" s="10"/>
    </row>
    <row r="4041" spans="2:4" x14ac:dyDescent="0.25">
      <c r="B4041" t="s">
        <v>3730</v>
      </c>
      <c r="C4041" s="10">
        <v>41636</v>
      </c>
      <c r="D4041" s="10">
        <v>41729</v>
      </c>
    </row>
    <row r="4042" spans="2:4" x14ac:dyDescent="0.25">
      <c r="B4042" t="s">
        <v>3731</v>
      </c>
      <c r="C4042" s="10">
        <v>41636</v>
      </c>
      <c r="D4042" s="10">
        <v>41729</v>
      </c>
    </row>
    <row r="4043" spans="2:4" x14ac:dyDescent="0.25">
      <c r="B4043" t="s">
        <v>3747</v>
      </c>
      <c r="C4043" s="10"/>
      <c r="D4043" s="10"/>
    </row>
    <row r="4044" spans="2:4" x14ac:dyDescent="0.25">
      <c r="B4044" t="s">
        <v>3733</v>
      </c>
      <c r="C4044" s="10"/>
      <c r="D4044" s="10"/>
    </row>
    <row r="4045" spans="2:4" x14ac:dyDescent="0.25">
      <c r="B4045" t="s">
        <v>3719</v>
      </c>
      <c r="C4045" s="10"/>
      <c r="D4045" s="10"/>
    </row>
    <row r="4046" spans="2:4" x14ac:dyDescent="0.25">
      <c r="B4046" t="s">
        <v>3601</v>
      </c>
      <c r="C4046" s="10"/>
      <c r="D4046" s="10"/>
    </row>
    <row r="4047" spans="2:4" x14ac:dyDescent="0.25">
      <c r="B4047" t="s">
        <v>2979</v>
      </c>
      <c r="C4047" s="10"/>
      <c r="D4047" s="10"/>
    </row>
    <row r="4048" spans="2:4" x14ac:dyDescent="0.25">
      <c r="B4048" t="s">
        <v>3286</v>
      </c>
      <c r="C4048" s="10"/>
      <c r="D4048" s="10"/>
    </row>
    <row r="4049" spans="2:4" x14ac:dyDescent="0.25">
      <c r="B4049" t="s">
        <v>2966</v>
      </c>
      <c r="C4049" s="10"/>
      <c r="D4049" s="10"/>
    </row>
    <row r="4050" spans="2:4" x14ac:dyDescent="0.25">
      <c r="B4050" t="s">
        <v>2982</v>
      </c>
      <c r="C4050" s="10"/>
      <c r="D4050" s="10"/>
    </row>
    <row r="4051" spans="2:4" x14ac:dyDescent="0.25">
      <c r="B4051" t="s">
        <v>2968</v>
      </c>
      <c r="C4051" s="10"/>
      <c r="D4051" s="10"/>
    </row>
    <row r="4052" spans="2:4" x14ac:dyDescent="0.25">
      <c r="B4052" t="s">
        <v>2954</v>
      </c>
      <c r="C4052" s="10"/>
      <c r="D4052" s="10"/>
    </row>
    <row r="4053" spans="2:4" x14ac:dyDescent="0.25">
      <c r="B4053" t="s">
        <v>2970</v>
      </c>
      <c r="C4053" s="10"/>
      <c r="D4053" s="10"/>
    </row>
    <row r="4054" spans="2:4" x14ac:dyDescent="0.25">
      <c r="B4054" t="s">
        <v>2971</v>
      </c>
      <c r="C4054" s="10"/>
      <c r="D4054" s="10"/>
    </row>
    <row r="4055" spans="2:4" x14ac:dyDescent="0.25">
      <c r="B4055" t="s">
        <v>2972</v>
      </c>
      <c r="C4055" s="10"/>
      <c r="D4055" s="10"/>
    </row>
    <row r="4056" spans="2:4" x14ac:dyDescent="0.25">
      <c r="B4056" t="s">
        <v>2973</v>
      </c>
      <c r="C4056" s="10"/>
      <c r="D4056" s="10"/>
    </row>
    <row r="4057" spans="2:4" x14ac:dyDescent="0.25">
      <c r="B4057" t="s">
        <v>2974</v>
      </c>
      <c r="C4057" s="10"/>
      <c r="D4057" s="10"/>
    </row>
    <row r="4058" spans="2:4" x14ac:dyDescent="0.25">
      <c r="B4058" t="s">
        <v>2975</v>
      </c>
      <c r="C4058" s="10"/>
      <c r="D4058" s="10"/>
    </row>
    <row r="4059" spans="2:4" x14ac:dyDescent="0.25">
      <c r="B4059" t="s">
        <v>2976</v>
      </c>
      <c r="C4059" s="10"/>
      <c r="D4059" s="10"/>
    </row>
    <row r="4060" spans="2:4" x14ac:dyDescent="0.25">
      <c r="B4060" t="s">
        <v>2964</v>
      </c>
      <c r="C4060" s="10"/>
      <c r="D4060" s="10"/>
    </row>
    <row r="4061" spans="2:4" x14ac:dyDescent="0.25">
      <c r="B4061" t="s">
        <v>2978</v>
      </c>
      <c r="C4061" s="10"/>
      <c r="D4061" s="10"/>
    </row>
    <row r="4062" spans="2:4" x14ac:dyDescent="0.25">
      <c r="B4062" t="s">
        <v>2963</v>
      </c>
      <c r="C4062" s="10"/>
      <c r="D4062" s="10"/>
    </row>
    <row r="4063" spans="2:4" x14ac:dyDescent="0.25">
      <c r="B4063" t="s">
        <v>2980</v>
      </c>
      <c r="C4063" s="10"/>
      <c r="D4063" s="10"/>
    </row>
    <row r="4064" spans="2:4" x14ac:dyDescent="0.25">
      <c r="B4064" t="s">
        <v>3132</v>
      </c>
      <c r="C4064" s="10"/>
      <c r="D4064" s="10"/>
    </row>
    <row r="4065" spans="2:4" x14ac:dyDescent="0.25">
      <c r="B4065" t="s">
        <v>2897</v>
      </c>
      <c r="C4065" s="10"/>
      <c r="D4065" s="10"/>
    </row>
    <row r="4066" spans="2:4" x14ac:dyDescent="0.25">
      <c r="B4066" t="s">
        <v>3099</v>
      </c>
      <c r="C4066" s="10"/>
      <c r="D4066" s="10"/>
    </row>
    <row r="4067" spans="2:4" x14ac:dyDescent="0.25">
      <c r="B4067" t="s">
        <v>3278</v>
      </c>
      <c r="C4067" s="10"/>
      <c r="D4067" s="10"/>
    </row>
    <row r="4068" spans="2:4" x14ac:dyDescent="0.25">
      <c r="B4068" t="s">
        <v>3279</v>
      </c>
      <c r="C4068" s="10"/>
      <c r="D4068" s="10"/>
    </row>
    <row r="4069" spans="2:4" x14ac:dyDescent="0.25">
      <c r="B4069" t="s">
        <v>3280</v>
      </c>
      <c r="C4069" s="10"/>
      <c r="D4069" s="10"/>
    </row>
    <row r="4070" spans="2:4" x14ac:dyDescent="0.25">
      <c r="B4070" t="s">
        <v>3281</v>
      </c>
      <c r="C4070" s="10"/>
      <c r="D4070" s="10"/>
    </row>
    <row r="4071" spans="2:4" x14ac:dyDescent="0.25">
      <c r="B4071" t="s">
        <v>3282</v>
      </c>
      <c r="C4071" s="10"/>
      <c r="D4071" s="10"/>
    </row>
    <row r="4072" spans="2:4" x14ac:dyDescent="0.25">
      <c r="B4072" t="s">
        <v>3283</v>
      </c>
      <c r="C4072" s="10"/>
      <c r="D4072" s="10"/>
    </row>
    <row r="4073" spans="2:4" x14ac:dyDescent="0.25">
      <c r="B4073" t="s">
        <v>3284</v>
      </c>
      <c r="C4073" s="10"/>
      <c r="D4073" s="10"/>
    </row>
    <row r="4074" spans="2:4" x14ac:dyDescent="0.25">
      <c r="B4074" t="s">
        <v>2994</v>
      </c>
      <c r="C4074" s="10"/>
      <c r="D4074" s="10"/>
    </row>
    <row r="4075" spans="2:4" x14ac:dyDescent="0.25">
      <c r="B4075" t="s">
        <v>2977</v>
      </c>
      <c r="C4075" s="10"/>
      <c r="D4075" s="10"/>
    </row>
    <row r="4076" spans="2:4" x14ac:dyDescent="0.25">
      <c r="B4076" t="s">
        <v>3009</v>
      </c>
      <c r="C4076" s="10"/>
      <c r="D4076" s="10"/>
    </row>
    <row r="4077" spans="2:4" x14ac:dyDescent="0.25">
      <c r="B4077" t="s">
        <v>3112</v>
      </c>
      <c r="C4077" s="10">
        <v>41432</v>
      </c>
      <c r="D4077" s="10">
        <v>41453.305648148147</v>
      </c>
    </row>
    <row r="4078" spans="2:4" x14ac:dyDescent="0.25">
      <c r="B4078" t="s">
        <v>3012</v>
      </c>
      <c r="C4078" s="10"/>
      <c r="D4078" s="10"/>
    </row>
    <row r="4079" spans="2:4" x14ac:dyDescent="0.25">
      <c r="B4079" t="s">
        <v>2997</v>
      </c>
      <c r="C4079" s="10"/>
      <c r="D4079" s="10"/>
    </row>
    <row r="4080" spans="2:4" x14ac:dyDescent="0.25">
      <c r="B4080" t="s">
        <v>2983</v>
      </c>
      <c r="C4080" s="10"/>
      <c r="D4080" s="10"/>
    </row>
    <row r="4081" spans="2:4" x14ac:dyDescent="0.25">
      <c r="B4081" t="s">
        <v>2999</v>
      </c>
      <c r="C4081" s="10"/>
      <c r="D4081" s="10"/>
    </row>
    <row r="4082" spans="2:4" x14ac:dyDescent="0.25">
      <c r="B4082" t="s">
        <v>3000</v>
      </c>
      <c r="C4082" s="10"/>
      <c r="D4082" s="10"/>
    </row>
    <row r="4083" spans="2:4" x14ac:dyDescent="0.25">
      <c r="B4083" t="s">
        <v>3001</v>
      </c>
      <c r="C4083" s="10"/>
      <c r="D4083" s="10"/>
    </row>
    <row r="4084" spans="2:4" x14ac:dyDescent="0.25">
      <c r="B4084" t="s">
        <v>3002</v>
      </c>
      <c r="C4084" s="10"/>
      <c r="D4084" s="10"/>
    </row>
    <row r="4085" spans="2:4" x14ac:dyDescent="0.25">
      <c r="B4085" t="s">
        <v>3003</v>
      </c>
      <c r="C4085" s="10">
        <v>41622</v>
      </c>
      <c r="D4085" s="10">
        <v>41628</v>
      </c>
    </row>
    <row r="4086" spans="2:4" x14ac:dyDescent="0.25">
      <c r="B4086" t="s">
        <v>3004</v>
      </c>
      <c r="C4086" s="10"/>
      <c r="D4086" s="10"/>
    </row>
    <row r="4087" spans="2:4" x14ac:dyDescent="0.25">
      <c r="B4087" t="s">
        <v>3005</v>
      </c>
      <c r="C4087" s="10">
        <v>41310</v>
      </c>
      <c r="D4087" s="10">
        <v>41677</v>
      </c>
    </row>
    <row r="4088" spans="2:4" x14ac:dyDescent="0.25">
      <c r="B4088" t="s">
        <v>3006</v>
      </c>
      <c r="C4088" s="10">
        <v>41669</v>
      </c>
      <c r="D4088" s="10">
        <v>41670.722083333334</v>
      </c>
    </row>
    <row r="4089" spans="2:4" x14ac:dyDescent="0.25">
      <c r="B4089" t="s">
        <v>2965</v>
      </c>
      <c r="C4089" s="10"/>
      <c r="D4089" s="10"/>
    </row>
    <row r="4090" spans="2:4" x14ac:dyDescent="0.25">
      <c r="B4090" t="s">
        <v>3008</v>
      </c>
      <c r="C4090" s="10"/>
      <c r="D4090" s="10"/>
    </row>
    <row r="4091" spans="2:4" x14ac:dyDescent="0.25">
      <c r="B4091" t="s">
        <v>3287</v>
      </c>
      <c r="C4091" s="10">
        <v>42173.406006944446</v>
      </c>
      <c r="D4091" s="10">
        <v>42174.406319444446</v>
      </c>
    </row>
    <row r="4092" spans="2:4" x14ac:dyDescent="0.25">
      <c r="B4092" t="s">
        <v>3010</v>
      </c>
      <c r="C4092" s="10"/>
      <c r="D4092" s="10"/>
    </row>
    <row r="4093" spans="2:4" x14ac:dyDescent="0.25">
      <c r="B4093" t="s">
        <v>2969</v>
      </c>
      <c r="C4093" s="10"/>
      <c r="D4093" s="10"/>
    </row>
    <row r="4094" spans="2:4" x14ac:dyDescent="0.25">
      <c r="B4094" t="s">
        <v>2998</v>
      </c>
      <c r="C4094" s="10"/>
      <c r="D4094" s="10"/>
    </row>
    <row r="4095" spans="2:4" x14ac:dyDescent="0.25">
      <c r="B4095" t="s">
        <v>2996</v>
      </c>
      <c r="C4095" s="10"/>
      <c r="D4095" s="10"/>
    </row>
    <row r="4096" spans="2:4" x14ac:dyDescent="0.25">
      <c r="B4096" t="s">
        <v>2955</v>
      </c>
      <c r="C4096" s="10"/>
      <c r="D4096" s="10"/>
    </row>
    <row r="4097" spans="2:4" x14ac:dyDescent="0.25">
      <c r="B4097" t="s">
        <v>2956</v>
      </c>
      <c r="C4097" s="10"/>
      <c r="D4097" s="10"/>
    </row>
    <row r="4098" spans="2:4" x14ac:dyDescent="0.25">
      <c r="B4098" t="s">
        <v>2957</v>
      </c>
      <c r="C4098" s="10"/>
      <c r="D4098" s="10"/>
    </row>
    <row r="4099" spans="2:4" x14ac:dyDescent="0.25">
      <c r="B4099" t="s">
        <v>2958</v>
      </c>
      <c r="C4099" s="10"/>
      <c r="D4099" s="10"/>
    </row>
    <row r="4100" spans="2:4" x14ac:dyDescent="0.25">
      <c r="B4100" t="s">
        <v>2959</v>
      </c>
      <c r="C4100" s="10"/>
      <c r="D4100" s="10"/>
    </row>
    <row r="4101" spans="2:4" x14ac:dyDescent="0.25">
      <c r="B4101" t="s">
        <v>2960</v>
      </c>
      <c r="C4101" s="10"/>
      <c r="D4101" s="10"/>
    </row>
    <row r="4102" spans="2:4" x14ac:dyDescent="0.25">
      <c r="B4102" t="s">
        <v>2961</v>
      </c>
      <c r="C4102" s="10"/>
      <c r="D4102" s="10"/>
    </row>
    <row r="4103" spans="2:4" x14ac:dyDescent="0.25">
      <c r="B4103" t="s">
        <v>2962</v>
      </c>
      <c r="C4103" s="10"/>
      <c r="D4103" s="10"/>
    </row>
    <row r="4104" spans="2:4" x14ac:dyDescent="0.25">
      <c r="B4104" t="s">
        <v>3007</v>
      </c>
      <c r="C4104" s="10">
        <v>41310</v>
      </c>
      <c r="D4104" s="10">
        <v>41677.510243055556</v>
      </c>
    </row>
    <row r="4105" spans="2:4" x14ac:dyDescent="0.25">
      <c r="B4105" t="s">
        <v>3272</v>
      </c>
      <c r="C4105" s="10">
        <v>42279.687222222223</v>
      </c>
      <c r="D4105" s="10">
        <v>42313.687847222223</v>
      </c>
    </row>
    <row r="4106" spans="2:4" x14ac:dyDescent="0.25">
      <c r="B4106" t="s">
        <v>3285</v>
      </c>
      <c r="C4106" s="10"/>
      <c r="D4106" s="10"/>
    </row>
    <row r="4107" spans="2:4" x14ac:dyDescent="0.25">
      <c r="B4107" t="s">
        <v>3259</v>
      </c>
      <c r="C4107" s="10"/>
      <c r="D4107" s="10"/>
    </row>
    <row r="4108" spans="2:4" x14ac:dyDescent="0.25">
      <c r="B4108" t="s">
        <v>3260</v>
      </c>
      <c r="C4108" s="10">
        <v>41927</v>
      </c>
      <c r="D4108" s="10">
        <v>42055</v>
      </c>
    </row>
    <row r="4109" spans="2:4" x14ac:dyDescent="0.25">
      <c r="B4109" t="s">
        <v>3276</v>
      </c>
      <c r="C4109" s="10">
        <v>41927</v>
      </c>
      <c r="D4109" s="10">
        <v>42055</v>
      </c>
    </row>
    <row r="4110" spans="2:4" x14ac:dyDescent="0.25">
      <c r="B4110" t="s">
        <v>3262</v>
      </c>
      <c r="C4110" s="10">
        <v>41927</v>
      </c>
      <c r="D4110" s="10">
        <v>42055</v>
      </c>
    </row>
    <row r="4111" spans="2:4" x14ac:dyDescent="0.25">
      <c r="B4111" t="s">
        <v>3248</v>
      </c>
      <c r="C4111" s="10">
        <v>41927</v>
      </c>
      <c r="D4111" s="10">
        <v>42055</v>
      </c>
    </row>
    <row r="4112" spans="2:4" x14ac:dyDescent="0.25">
      <c r="B4112" t="s">
        <v>3264</v>
      </c>
      <c r="C4112" s="10"/>
      <c r="D4112" s="10"/>
    </row>
    <row r="4113" spans="2:4" x14ac:dyDescent="0.25">
      <c r="B4113" t="s">
        <v>3265</v>
      </c>
      <c r="C4113" s="10"/>
      <c r="D4113" s="10"/>
    </row>
    <row r="4114" spans="2:4" x14ac:dyDescent="0.25">
      <c r="B4114" t="s">
        <v>3266</v>
      </c>
      <c r="C4114" s="10"/>
      <c r="D4114" s="10"/>
    </row>
    <row r="4115" spans="2:4" x14ac:dyDescent="0.25">
      <c r="B4115" t="s">
        <v>3267</v>
      </c>
      <c r="C4115" s="10"/>
      <c r="D4115" s="10"/>
    </row>
    <row r="4116" spans="2:4" x14ac:dyDescent="0.25">
      <c r="B4116" t="s">
        <v>3268</v>
      </c>
      <c r="C4116" s="10">
        <v>41618.40283564815</v>
      </c>
      <c r="D4116" s="10">
        <v>41697.403009259258</v>
      </c>
    </row>
    <row r="4117" spans="2:4" x14ac:dyDescent="0.25">
      <c r="B4117" t="s">
        <v>3269</v>
      </c>
      <c r="C4117" s="10">
        <v>42251</v>
      </c>
      <c r="D4117" s="10">
        <v>42272.45140046296</v>
      </c>
    </row>
    <row r="4118" spans="2:4" x14ac:dyDescent="0.25">
      <c r="B4118" t="s">
        <v>3257</v>
      </c>
      <c r="C4118" s="10"/>
      <c r="D4118" s="10"/>
    </row>
    <row r="4119" spans="2:4" x14ac:dyDescent="0.25">
      <c r="B4119" t="s">
        <v>3271</v>
      </c>
      <c r="C4119" s="10">
        <v>42279.687222222223</v>
      </c>
      <c r="D4119" s="10">
        <v>42313.687847222223</v>
      </c>
    </row>
    <row r="4120" spans="2:4" x14ac:dyDescent="0.25">
      <c r="B4120" t="s">
        <v>3256</v>
      </c>
      <c r="C4120" s="10"/>
      <c r="D4120" s="10"/>
    </row>
    <row r="4121" spans="2:4" x14ac:dyDescent="0.25">
      <c r="B4121" t="s">
        <v>3273</v>
      </c>
      <c r="C4121" s="10">
        <v>42279.687222222223</v>
      </c>
      <c r="D4121" s="10">
        <v>42313.687847222223</v>
      </c>
    </row>
    <row r="4122" spans="2:4" x14ac:dyDescent="0.25">
      <c r="B4122" t="s">
        <v>3274</v>
      </c>
      <c r="C4122" s="10">
        <v>42279.687222222223</v>
      </c>
      <c r="D4122" s="10">
        <v>42313.687847222223</v>
      </c>
    </row>
    <row r="4123" spans="2:4" x14ac:dyDescent="0.25">
      <c r="B4123" t="s">
        <v>3320</v>
      </c>
      <c r="C4123" s="10">
        <v>41772.499016203707</v>
      </c>
      <c r="D4123" s="10">
        <v>42024</v>
      </c>
    </row>
    <row r="4124" spans="2:4" x14ac:dyDescent="0.25">
      <c r="B4124" t="s">
        <v>3261</v>
      </c>
      <c r="C4124" s="10">
        <v>41772.499016203707</v>
      </c>
      <c r="D4124" s="10">
        <v>42024</v>
      </c>
    </row>
    <row r="4125" spans="2:4" x14ac:dyDescent="0.25">
      <c r="B4125" t="s">
        <v>3305</v>
      </c>
      <c r="C4125" s="10">
        <v>41772.499016203707</v>
      </c>
      <c r="D4125" s="10">
        <v>42024</v>
      </c>
    </row>
    <row r="4126" spans="2:4" x14ac:dyDescent="0.25">
      <c r="B4126" t="s">
        <v>3337</v>
      </c>
      <c r="C4126" s="10">
        <v>41772.499016203707</v>
      </c>
      <c r="D4126" s="10">
        <v>42024</v>
      </c>
    </row>
    <row r="4127" spans="2:4" x14ac:dyDescent="0.25">
      <c r="B4127" t="s">
        <v>3338</v>
      </c>
      <c r="C4127" s="10">
        <v>41772.499016203707</v>
      </c>
      <c r="D4127" s="10">
        <v>42024</v>
      </c>
    </row>
    <row r="4128" spans="2:4" x14ac:dyDescent="0.25">
      <c r="B4128" t="s">
        <v>3339</v>
      </c>
      <c r="C4128" s="10">
        <v>41772.499016203707</v>
      </c>
      <c r="D4128" s="10">
        <v>42024</v>
      </c>
    </row>
    <row r="4129" spans="2:4" x14ac:dyDescent="0.25">
      <c r="B4129" t="s">
        <v>3340</v>
      </c>
      <c r="C4129" s="10">
        <v>41772.499016203707</v>
      </c>
      <c r="D4129" s="10">
        <v>42024</v>
      </c>
    </row>
    <row r="4130" spans="2:4" x14ac:dyDescent="0.25">
      <c r="B4130" t="s">
        <v>3341</v>
      </c>
      <c r="C4130" s="10">
        <v>41772.499016203707</v>
      </c>
      <c r="D4130" s="10">
        <v>42024</v>
      </c>
    </row>
    <row r="4131" spans="2:4" x14ac:dyDescent="0.25">
      <c r="B4131" t="s">
        <v>3342</v>
      </c>
      <c r="C4131" s="10">
        <v>41772.499016203707</v>
      </c>
      <c r="D4131" s="10">
        <v>42024</v>
      </c>
    </row>
    <row r="4132" spans="2:4" x14ac:dyDescent="0.25">
      <c r="B4132" t="s">
        <v>3178</v>
      </c>
      <c r="C4132" s="10"/>
      <c r="D4132" s="10"/>
    </row>
    <row r="4133" spans="2:4" x14ac:dyDescent="0.25">
      <c r="B4133" t="s">
        <v>3270</v>
      </c>
      <c r="C4133" s="10">
        <v>42279.687222222223</v>
      </c>
      <c r="D4133" s="10">
        <v>42313.687847222223</v>
      </c>
    </row>
    <row r="4134" spans="2:4" x14ac:dyDescent="0.25">
      <c r="B4134" t="s">
        <v>3302</v>
      </c>
      <c r="C4134" s="10"/>
      <c r="D4134" s="10"/>
    </row>
    <row r="4135" spans="2:4" x14ac:dyDescent="0.25">
      <c r="B4135" t="s">
        <v>3288</v>
      </c>
      <c r="C4135" s="10">
        <v>42173.406006944446</v>
      </c>
      <c r="D4135" s="10">
        <v>42174.406319444446</v>
      </c>
    </row>
    <row r="4136" spans="2:4" x14ac:dyDescent="0.25">
      <c r="B4136" t="s">
        <v>3289</v>
      </c>
      <c r="C4136" s="10">
        <v>42173.406006944446</v>
      </c>
      <c r="D4136" s="10">
        <v>42174.406319444446</v>
      </c>
    </row>
    <row r="4137" spans="2:4" x14ac:dyDescent="0.25">
      <c r="B4137" t="s">
        <v>3306</v>
      </c>
      <c r="C4137" s="10">
        <v>42173.406006944446</v>
      </c>
      <c r="D4137" s="10">
        <v>42174.406319444446</v>
      </c>
    </row>
    <row r="4138" spans="2:4" x14ac:dyDescent="0.25">
      <c r="B4138" t="s">
        <v>3291</v>
      </c>
      <c r="C4138" s="10">
        <v>42173.406006944446</v>
      </c>
      <c r="D4138" s="10">
        <v>42174.406319444446</v>
      </c>
    </row>
    <row r="4139" spans="2:4" x14ac:dyDescent="0.25">
      <c r="B4139" t="s">
        <v>3277</v>
      </c>
      <c r="C4139" s="10">
        <v>42243</v>
      </c>
      <c r="D4139" s="10">
        <v>42250</v>
      </c>
    </row>
    <row r="4140" spans="2:4" x14ac:dyDescent="0.25">
      <c r="B4140" t="s">
        <v>3293</v>
      </c>
      <c r="C4140" s="10">
        <v>42243</v>
      </c>
      <c r="D4140" s="10">
        <v>42250</v>
      </c>
    </row>
    <row r="4141" spans="2:4" x14ac:dyDescent="0.25">
      <c r="B4141" t="s">
        <v>3294</v>
      </c>
      <c r="C4141" s="10">
        <v>42243</v>
      </c>
      <c r="D4141" s="10">
        <v>42250</v>
      </c>
    </row>
    <row r="4142" spans="2:4" x14ac:dyDescent="0.25">
      <c r="B4142" t="s">
        <v>3295</v>
      </c>
      <c r="C4142" s="10"/>
      <c r="D4142" s="10"/>
    </row>
    <row r="4143" spans="2:4" x14ac:dyDescent="0.25">
      <c r="B4143" t="s">
        <v>3296</v>
      </c>
      <c r="C4143" s="10">
        <v>42783.716817129629</v>
      </c>
      <c r="D4143" s="10">
        <v>42811.716817129629</v>
      </c>
    </row>
    <row r="4144" spans="2:4" x14ac:dyDescent="0.25">
      <c r="B4144" t="s">
        <v>3297</v>
      </c>
      <c r="C4144" s="10"/>
      <c r="D4144" s="10">
        <v>42867.560856481483</v>
      </c>
    </row>
    <row r="4145" spans="2:4" x14ac:dyDescent="0.25">
      <c r="B4145" t="s">
        <v>3298</v>
      </c>
      <c r="C4145" s="10"/>
      <c r="D4145" s="10"/>
    </row>
    <row r="4146" spans="2:4" x14ac:dyDescent="0.25">
      <c r="B4146" t="s">
        <v>3299</v>
      </c>
      <c r="C4146" s="10"/>
      <c r="D4146" s="10"/>
    </row>
    <row r="4147" spans="2:4" x14ac:dyDescent="0.25">
      <c r="B4147" t="s">
        <v>3258</v>
      </c>
      <c r="C4147" s="10"/>
      <c r="D4147" s="10"/>
    </row>
    <row r="4148" spans="2:4" x14ac:dyDescent="0.25">
      <c r="B4148" t="s">
        <v>3301</v>
      </c>
      <c r="C4148" s="10"/>
      <c r="D4148" s="10"/>
    </row>
    <row r="4149" spans="2:4" x14ac:dyDescent="0.25">
      <c r="B4149" t="s">
        <v>2993</v>
      </c>
      <c r="C4149" s="10"/>
      <c r="D4149" s="10"/>
    </row>
    <row r="4150" spans="2:4" x14ac:dyDescent="0.25">
      <c r="B4150" t="s">
        <v>3303</v>
      </c>
      <c r="C4150" s="10"/>
      <c r="D4150" s="10"/>
    </row>
    <row r="4151" spans="2:4" x14ac:dyDescent="0.25">
      <c r="B4151" t="s">
        <v>3304</v>
      </c>
      <c r="C4151" s="10"/>
      <c r="D4151" s="10"/>
    </row>
    <row r="4152" spans="2:4" x14ac:dyDescent="0.25">
      <c r="B4152" t="s">
        <v>3263</v>
      </c>
      <c r="C4152" s="10"/>
      <c r="D4152" s="10"/>
    </row>
    <row r="4153" spans="2:4" x14ac:dyDescent="0.25">
      <c r="B4153" t="s">
        <v>3292</v>
      </c>
      <c r="C4153" s="10"/>
      <c r="D4153" s="10"/>
    </row>
    <row r="4154" spans="2:4" x14ac:dyDescent="0.25">
      <c r="B4154" t="s">
        <v>3290</v>
      </c>
      <c r="C4154" s="10"/>
      <c r="D4154" s="10"/>
    </row>
    <row r="4155" spans="2:4" x14ac:dyDescent="0.25">
      <c r="B4155" t="s">
        <v>3249</v>
      </c>
      <c r="C4155" s="10"/>
      <c r="D4155" s="10"/>
    </row>
    <row r="4156" spans="2:4" x14ac:dyDescent="0.25">
      <c r="B4156" t="s">
        <v>3250</v>
      </c>
      <c r="C4156" s="10"/>
      <c r="D4156" s="10"/>
    </row>
    <row r="4157" spans="2:4" x14ac:dyDescent="0.25">
      <c r="B4157" t="s">
        <v>3251</v>
      </c>
      <c r="C4157" s="10"/>
      <c r="D4157" s="10"/>
    </row>
    <row r="4158" spans="2:4" x14ac:dyDescent="0.25">
      <c r="B4158" t="s">
        <v>3252</v>
      </c>
      <c r="C4158" s="10"/>
      <c r="D4158" s="10"/>
    </row>
    <row r="4159" spans="2:4" x14ac:dyDescent="0.25">
      <c r="B4159" t="s">
        <v>3253</v>
      </c>
      <c r="C4159" s="10"/>
      <c r="D4159" s="10"/>
    </row>
    <row r="4160" spans="2:4" x14ac:dyDescent="0.25">
      <c r="B4160" t="s">
        <v>3254</v>
      </c>
      <c r="C4160" s="10"/>
      <c r="D4160" s="10"/>
    </row>
    <row r="4161" spans="2:4" x14ac:dyDescent="0.25">
      <c r="B4161" t="s">
        <v>3255</v>
      </c>
      <c r="C4161" s="10"/>
      <c r="D4161" s="10"/>
    </row>
    <row r="4162" spans="2:4" x14ac:dyDescent="0.25">
      <c r="B4162" t="s">
        <v>3300</v>
      </c>
      <c r="C4162" s="10"/>
      <c r="D4162" s="10"/>
    </row>
    <row r="4163" spans="2:4" x14ac:dyDescent="0.25">
      <c r="B4163" t="s">
        <v>2930</v>
      </c>
      <c r="C4163" s="10"/>
      <c r="D4163" s="10"/>
    </row>
    <row r="4164" spans="2:4" x14ac:dyDescent="0.25">
      <c r="B4164" t="s">
        <v>2943</v>
      </c>
      <c r="C4164" s="10"/>
      <c r="D4164" s="10"/>
    </row>
    <row r="4165" spans="2:4" x14ac:dyDescent="0.25">
      <c r="B4165" t="s">
        <v>3093</v>
      </c>
      <c r="C4165" s="10"/>
      <c r="D4165" s="10"/>
    </row>
    <row r="4166" spans="2:4" x14ac:dyDescent="0.25">
      <c r="B4166" t="s">
        <v>3094</v>
      </c>
      <c r="C4166" s="10"/>
      <c r="D4166" s="10"/>
    </row>
    <row r="4167" spans="2:4" x14ac:dyDescent="0.25">
      <c r="B4167" t="s">
        <v>3095</v>
      </c>
      <c r="C4167" s="10"/>
      <c r="D4167" s="10"/>
    </row>
    <row r="4168" spans="2:4" x14ac:dyDescent="0.25">
      <c r="B4168" t="s">
        <v>3096</v>
      </c>
      <c r="C4168" s="10">
        <v>41628</v>
      </c>
      <c r="D4168" s="10">
        <v>41649</v>
      </c>
    </row>
    <row r="4169" spans="2:4" x14ac:dyDescent="0.25">
      <c r="B4169" t="s">
        <v>3097</v>
      </c>
      <c r="C4169" s="10"/>
      <c r="D4169" s="10"/>
    </row>
    <row r="4170" spans="2:4" x14ac:dyDescent="0.25">
      <c r="B4170" t="s">
        <v>3098</v>
      </c>
      <c r="C4170" s="10"/>
      <c r="D4170" s="10"/>
    </row>
    <row r="4171" spans="2:4" x14ac:dyDescent="0.25">
      <c r="B4171" t="s">
        <v>2984</v>
      </c>
      <c r="C4171" s="10"/>
      <c r="D4171" s="10"/>
    </row>
    <row r="4172" spans="2:4" x14ac:dyDescent="0.25">
      <c r="B4172" t="s">
        <v>3129</v>
      </c>
      <c r="C4172" s="10"/>
      <c r="D4172" s="10"/>
    </row>
    <row r="4173" spans="2:4" x14ac:dyDescent="0.25">
      <c r="B4173" t="s">
        <v>3040</v>
      </c>
      <c r="C4173" s="10"/>
      <c r="D4173" s="10"/>
    </row>
    <row r="4174" spans="2:4" x14ac:dyDescent="0.25">
      <c r="B4174" t="s">
        <v>2926</v>
      </c>
      <c r="C4174" s="10"/>
      <c r="D4174" s="10"/>
    </row>
    <row r="4175" spans="2:4" x14ac:dyDescent="0.25">
      <c r="B4175" t="s">
        <v>2927</v>
      </c>
      <c r="C4175" s="10"/>
      <c r="D4175" s="10"/>
    </row>
    <row r="4176" spans="2:4" x14ac:dyDescent="0.25">
      <c r="B4176" t="s">
        <v>3091</v>
      </c>
      <c r="C4176" s="10"/>
      <c r="D4176" s="10"/>
    </row>
    <row r="4177" spans="2:4" x14ac:dyDescent="0.25">
      <c r="B4177" t="s">
        <v>2929</v>
      </c>
      <c r="C4177" s="10"/>
      <c r="D4177" s="10"/>
    </row>
    <row r="4178" spans="2:4" x14ac:dyDescent="0.25">
      <c r="B4178" t="s">
        <v>3090</v>
      </c>
      <c r="C4178" s="10">
        <v>41444</v>
      </c>
      <c r="D4178" s="10"/>
    </row>
    <row r="4179" spans="2:4" x14ac:dyDescent="0.25">
      <c r="B4179" t="s">
        <v>2931</v>
      </c>
      <c r="C4179" s="10"/>
      <c r="D4179" s="10"/>
    </row>
    <row r="4180" spans="2:4" x14ac:dyDescent="0.25">
      <c r="B4180" t="s">
        <v>2932</v>
      </c>
      <c r="C4180" s="10"/>
      <c r="D4180" s="10"/>
    </row>
    <row r="4181" spans="2:4" x14ac:dyDescent="0.25">
      <c r="B4181" t="s">
        <v>2933</v>
      </c>
      <c r="C4181" s="10"/>
      <c r="D4181" s="10"/>
    </row>
    <row r="4182" spans="2:4" x14ac:dyDescent="0.25">
      <c r="B4182" t="s">
        <v>2934</v>
      </c>
      <c r="C4182" s="10">
        <v>41646</v>
      </c>
      <c r="D4182" s="10">
        <v>41653.399629629632</v>
      </c>
    </row>
    <row r="4183" spans="2:4" x14ac:dyDescent="0.25">
      <c r="B4183" t="s">
        <v>2935</v>
      </c>
      <c r="C4183" s="10"/>
      <c r="D4183" s="10">
        <v>41638</v>
      </c>
    </row>
    <row r="4184" spans="2:4" x14ac:dyDescent="0.25">
      <c r="B4184" t="s">
        <v>2936</v>
      </c>
      <c r="C4184" s="10">
        <v>41451</v>
      </c>
      <c r="D4184" s="10">
        <v>41509.29923611111</v>
      </c>
    </row>
    <row r="4185" spans="2:4" x14ac:dyDescent="0.25">
      <c r="B4185" t="s">
        <v>2937</v>
      </c>
      <c r="C4185" s="10">
        <v>41690</v>
      </c>
      <c r="D4185" s="10">
        <v>42062</v>
      </c>
    </row>
    <row r="4186" spans="2:4" x14ac:dyDescent="0.25">
      <c r="B4186" t="s">
        <v>2953</v>
      </c>
      <c r="C4186" s="10"/>
      <c r="D4186" s="10"/>
    </row>
    <row r="4187" spans="2:4" x14ac:dyDescent="0.25">
      <c r="B4187" t="s">
        <v>2939</v>
      </c>
      <c r="C4187" s="10">
        <v>42065</v>
      </c>
      <c r="D4187" s="10">
        <v>42089.34480324074</v>
      </c>
    </row>
    <row r="4188" spans="2:4" x14ac:dyDescent="0.25">
      <c r="B4188" t="s">
        <v>2925</v>
      </c>
      <c r="C4188" s="10">
        <v>41577</v>
      </c>
      <c r="D4188" s="10">
        <v>41537</v>
      </c>
    </row>
    <row r="4189" spans="2:4" x14ac:dyDescent="0.25">
      <c r="B4189" t="s">
        <v>2941</v>
      </c>
      <c r="C4189" s="10"/>
      <c r="D4189" s="10"/>
    </row>
    <row r="4190" spans="2:4" x14ac:dyDescent="0.25">
      <c r="B4190" t="s">
        <v>2995</v>
      </c>
      <c r="C4190" s="10"/>
      <c r="D4190" s="10"/>
    </row>
    <row r="4191" spans="2:4" x14ac:dyDescent="0.25">
      <c r="B4191" t="s">
        <v>2928</v>
      </c>
      <c r="C4191" s="10"/>
      <c r="D4191" s="10"/>
    </row>
    <row r="4192" spans="2:4" x14ac:dyDescent="0.25">
      <c r="B4192" t="s">
        <v>3128</v>
      </c>
      <c r="C4192" s="10">
        <v>41621.365497685183</v>
      </c>
      <c r="D4192" s="10">
        <v>41695.365740740737</v>
      </c>
    </row>
    <row r="4193" spans="2:4" x14ac:dyDescent="0.25">
      <c r="B4193" t="s">
        <v>3779</v>
      </c>
      <c r="C4193" s="10"/>
      <c r="D4193" s="10"/>
    </row>
    <row r="4194" spans="2:4" x14ac:dyDescent="0.25">
      <c r="B4194" t="s">
        <v>3115</v>
      </c>
      <c r="C4194" s="10"/>
      <c r="D4194" s="10"/>
    </row>
    <row r="4195" spans="2:4" x14ac:dyDescent="0.25">
      <c r="B4195" t="s">
        <v>3101</v>
      </c>
      <c r="C4195" s="10">
        <v>41530.356261574074</v>
      </c>
      <c r="D4195" s="10">
        <v>41534.356354166666</v>
      </c>
    </row>
    <row r="4196" spans="2:4" x14ac:dyDescent="0.25">
      <c r="B4196" t="s">
        <v>3117</v>
      </c>
      <c r="C4196" s="10">
        <v>41521.358773148146</v>
      </c>
      <c r="D4196" s="10"/>
    </row>
    <row r="4197" spans="2:4" x14ac:dyDescent="0.25">
      <c r="B4197" t="s">
        <v>3118</v>
      </c>
      <c r="C4197" s="10">
        <v>41537.354756944442</v>
      </c>
      <c r="D4197" s="10">
        <v>41541.354768518519</v>
      </c>
    </row>
    <row r="4198" spans="2:4" x14ac:dyDescent="0.25">
      <c r="B4198" t="s">
        <v>3119</v>
      </c>
      <c r="C4198" s="10">
        <v>41523.361585648148</v>
      </c>
      <c r="D4198" s="10"/>
    </row>
    <row r="4199" spans="2:4" x14ac:dyDescent="0.25">
      <c r="B4199" t="s">
        <v>3120</v>
      </c>
      <c r="C4199" s="10"/>
      <c r="D4199" s="10"/>
    </row>
    <row r="4200" spans="2:4" x14ac:dyDescent="0.25">
      <c r="B4200" t="s">
        <v>3121</v>
      </c>
      <c r="C4200" s="10"/>
      <c r="D4200" s="10"/>
    </row>
    <row r="4201" spans="2:4" x14ac:dyDescent="0.25">
      <c r="B4201" t="s">
        <v>3122</v>
      </c>
      <c r="C4201" s="10"/>
      <c r="D4201" s="10"/>
    </row>
    <row r="4202" spans="2:4" x14ac:dyDescent="0.25">
      <c r="B4202" t="s">
        <v>3123</v>
      </c>
      <c r="C4202" s="10"/>
      <c r="D4202" s="10">
        <v>41729</v>
      </c>
    </row>
    <row r="4203" spans="2:4" x14ac:dyDescent="0.25">
      <c r="B4203" t="s">
        <v>3124</v>
      </c>
      <c r="C4203" s="10"/>
      <c r="D4203" s="10"/>
    </row>
    <row r="4204" spans="2:4" x14ac:dyDescent="0.25">
      <c r="B4204" t="s">
        <v>3125</v>
      </c>
      <c r="C4204" s="10"/>
      <c r="D4204" s="10"/>
    </row>
    <row r="4205" spans="2:4" x14ac:dyDescent="0.25">
      <c r="B4205" t="s">
        <v>3092</v>
      </c>
      <c r="C4205" s="10"/>
      <c r="D4205" s="10">
        <v>41729</v>
      </c>
    </row>
    <row r="4206" spans="2:4" x14ac:dyDescent="0.25">
      <c r="B4206" t="s">
        <v>3127</v>
      </c>
      <c r="C4206" s="10"/>
      <c r="D4206" s="10"/>
    </row>
    <row r="4207" spans="2:4" x14ac:dyDescent="0.25">
      <c r="B4207" t="s">
        <v>2944</v>
      </c>
      <c r="C4207" s="10"/>
      <c r="D4207" s="10"/>
    </row>
    <row r="4208" spans="2:4" x14ac:dyDescent="0.25">
      <c r="B4208" t="s">
        <v>3087</v>
      </c>
      <c r="C4208" s="10"/>
      <c r="D4208" s="10"/>
    </row>
    <row r="4209" spans="2:4" x14ac:dyDescent="0.25">
      <c r="B4209" t="s">
        <v>3116</v>
      </c>
      <c r="C4209" s="10"/>
      <c r="D4209" s="10"/>
    </row>
    <row r="4210" spans="2:4" x14ac:dyDescent="0.25">
      <c r="B4210" t="s">
        <v>3114</v>
      </c>
      <c r="C4210" s="10"/>
      <c r="D4210" s="10">
        <v>41691</v>
      </c>
    </row>
    <row r="4211" spans="2:4" x14ac:dyDescent="0.25">
      <c r="B4211" t="s">
        <v>3073</v>
      </c>
      <c r="C4211" s="10"/>
      <c r="D4211" s="10"/>
    </row>
    <row r="4212" spans="2:4" x14ac:dyDescent="0.25">
      <c r="B4212" t="s">
        <v>3074</v>
      </c>
      <c r="C4212" s="10"/>
      <c r="D4212" s="10"/>
    </row>
    <row r="4213" spans="2:4" x14ac:dyDescent="0.25">
      <c r="B4213" t="s">
        <v>3083</v>
      </c>
      <c r="C4213" s="10"/>
      <c r="D4213" s="10"/>
    </row>
    <row r="4214" spans="2:4" x14ac:dyDescent="0.25">
      <c r="B4214" t="s">
        <v>3084</v>
      </c>
      <c r="C4214" s="10"/>
      <c r="D4214" s="10"/>
    </row>
    <row r="4215" spans="2:4" x14ac:dyDescent="0.25">
      <c r="B4215" t="s">
        <v>3100</v>
      </c>
      <c r="C4215" s="10"/>
      <c r="D4215" s="10"/>
    </row>
    <row r="4216" spans="2:4" x14ac:dyDescent="0.25">
      <c r="B4216" t="s">
        <v>3086</v>
      </c>
      <c r="C4216" s="10"/>
      <c r="D4216" s="10"/>
    </row>
    <row r="4217" spans="2:4" x14ac:dyDescent="0.25">
      <c r="B4217" t="s">
        <v>3072</v>
      </c>
      <c r="C4217" s="10"/>
      <c r="D4217" s="10"/>
    </row>
    <row r="4218" spans="2:4" x14ac:dyDescent="0.25">
      <c r="B4218" t="s">
        <v>3088</v>
      </c>
      <c r="C4218" s="10"/>
      <c r="D4218" s="10"/>
    </row>
    <row r="4219" spans="2:4" x14ac:dyDescent="0.25">
      <c r="B4219" t="s">
        <v>3089</v>
      </c>
      <c r="C4219" s="10">
        <v>41445</v>
      </c>
      <c r="D4219" s="10">
        <v>41439</v>
      </c>
    </row>
    <row r="4220" spans="2:4" x14ac:dyDescent="0.25">
      <c r="B4220" t="s">
        <v>3126</v>
      </c>
      <c r="C4220" s="10"/>
      <c r="D4220" s="10"/>
    </row>
    <row r="4221" spans="2:4" x14ac:dyDescent="0.25">
      <c r="B4221" t="s">
        <v>2922</v>
      </c>
      <c r="C4221" s="10"/>
      <c r="D4221" s="10"/>
    </row>
    <row r="4222" spans="2:4" x14ac:dyDescent="0.25">
      <c r="B4222" t="s">
        <v>2942</v>
      </c>
      <c r="C4222" s="10"/>
      <c r="D4222" s="10"/>
    </row>
    <row r="4223" spans="2:4" x14ac:dyDescent="0.25">
      <c r="B4223" t="s">
        <v>2924</v>
      </c>
      <c r="C4223" s="10"/>
      <c r="D4223" s="10"/>
    </row>
    <row r="4224" spans="2:4" x14ac:dyDescent="0.25">
      <c r="B4224" t="s">
        <v>2910</v>
      </c>
      <c r="C4224" s="10"/>
      <c r="D4224" s="10"/>
    </row>
    <row r="4225" spans="2:4" x14ac:dyDescent="0.25">
      <c r="B4225" t="s">
        <v>2896</v>
      </c>
      <c r="C4225" s="10"/>
      <c r="D4225" s="10"/>
    </row>
    <row r="4226" spans="2:4" x14ac:dyDescent="0.25">
      <c r="B4226" t="s">
        <v>2912</v>
      </c>
      <c r="C4226" s="10"/>
      <c r="D4226" s="10"/>
    </row>
    <row r="4227" spans="2:4" x14ac:dyDescent="0.25">
      <c r="B4227" t="s">
        <v>2913</v>
      </c>
      <c r="C4227" s="10"/>
      <c r="D4227" s="10"/>
    </row>
    <row r="4228" spans="2:4" x14ac:dyDescent="0.25">
      <c r="B4228" t="s">
        <v>2914</v>
      </c>
      <c r="C4228" s="10"/>
      <c r="D4228" s="10"/>
    </row>
    <row r="4229" spans="2:4" x14ac:dyDescent="0.25">
      <c r="B4229" t="s">
        <v>2915</v>
      </c>
      <c r="C4229" s="10"/>
      <c r="D4229" s="10"/>
    </row>
    <row r="4230" spans="2:4" x14ac:dyDescent="0.25">
      <c r="B4230" t="s">
        <v>2916</v>
      </c>
      <c r="C4230" s="10"/>
      <c r="D4230" s="10"/>
    </row>
    <row r="4231" spans="2:4" x14ac:dyDescent="0.25">
      <c r="B4231" t="s">
        <v>2917</v>
      </c>
      <c r="C4231" s="10"/>
      <c r="D4231" s="10"/>
    </row>
    <row r="4232" spans="2:4" x14ac:dyDescent="0.25">
      <c r="B4232" t="s">
        <v>2918</v>
      </c>
      <c r="C4232" s="10"/>
      <c r="D4232" s="10"/>
    </row>
    <row r="4233" spans="2:4" x14ac:dyDescent="0.25">
      <c r="B4233" t="s">
        <v>2919</v>
      </c>
      <c r="C4233" s="10"/>
      <c r="D4233" s="10"/>
    </row>
    <row r="4234" spans="2:4" x14ac:dyDescent="0.25">
      <c r="B4234" t="s">
        <v>2907</v>
      </c>
      <c r="C4234" s="10"/>
      <c r="D4234" s="10"/>
    </row>
    <row r="4235" spans="2:4" x14ac:dyDescent="0.25">
      <c r="B4235" t="s">
        <v>2921</v>
      </c>
      <c r="C4235" s="10"/>
      <c r="D4235" s="10"/>
    </row>
    <row r="4236" spans="2:4" x14ac:dyDescent="0.25">
      <c r="B4236" t="s">
        <v>3082</v>
      </c>
      <c r="C4236" s="10"/>
      <c r="D4236" s="10"/>
    </row>
    <row r="4237" spans="2:4" x14ac:dyDescent="0.25">
      <c r="B4237" t="s">
        <v>2923</v>
      </c>
      <c r="C4237" s="10"/>
      <c r="D4237" s="10"/>
    </row>
    <row r="4238" spans="2:4" x14ac:dyDescent="0.25">
      <c r="B4238" t="s">
        <v>2967</v>
      </c>
      <c r="C4238" s="10"/>
      <c r="D4238" s="10"/>
    </row>
    <row r="4239" spans="2:4" x14ac:dyDescent="0.25">
      <c r="B4239" t="s">
        <v>3011</v>
      </c>
      <c r="C4239" s="10"/>
      <c r="D4239" s="10"/>
    </row>
    <row r="4240" spans="2:4" x14ac:dyDescent="0.25">
      <c r="B4240" t="s">
        <v>2940</v>
      </c>
      <c r="C4240" s="10"/>
      <c r="D4240" s="10"/>
    </row>
    <row r="4241" spans="2:4" x14ac:dyDescent="0.25">
      <c r="B4241" t="s">
        <v>2985</v>
      </c>
      <c r="C4241" s="10"/>
      <c r="D4241" s="10"/>
    </row>
    <row r="4242" spans="2:4" x14ac:dyDescent="0.25">
      <c r="B4242" t="s">
        <v>2986</v>
      </c>
      <c r="C4242" s="10"/>
      <c r="D4242" s="10"/>
    </row>
    <row r="4243" spans="2:4" x14ac:dyDescent="0.25">
      <c r="B4243" t="s">
        <v>2987</v>
      </c>
      <c r="C4243" s="10"/>
      <c r="D4243" s="10"/>
    </row>
    <row r="4244" spans="2:4" x14ac:dyDescent="0.25">
      <c r="B4244" t="s">
        <v>2988</v>
      </c>
      <c r="C4244" s="10">
        <v>41941</v>
      </c>
      <c r="D4244" s="10">
        <v>41971</v>
      </c>
    </row>
    <row r="4245" spans="2:4" x14ac:dyDescent="0.25">
      <c r="B4245" t="s">
        <v>2989</v>
      </c>
      <c r="C4245" s="10"/>
      <c r="D4245" s="10"/>
    </row>
    <row r="4246" spans="2:4" x14ac:dyDescent="0.25">
      <c r="B4246" t="s">
        <v>2990</v>
      </c>
      <c r="C4246" s="10"/>
      <c r="D4246" s="10"/>
    </row>
    <row r="4247" spans="2:4" x14ac:dyDescent="0.25">
      <c r="B4247" t="s">
        <v>2991</v>
      </c>
      <c r="C4247" s="10"/>
      <c r="D4247" s="10"/>
    </row>
    <row r="4248" spans="2:4" x14ac:dyDescent="0.25">
      <c r="B4248" t="s">
        <v>2992</v>
      </c>
      <c r="C4248" s="10"/>
      <c r="D4248" s="10"/>
    </row>
    <row r="4249" spans="2:4" x14ac:dyDescent="0.25">
      <c r="B4249" t="s">
        <v>2920</v>
      </c>
      <c r="C4249" s="10"/>
      <c r="D4249" s="10"/>
    </row>
    <row r="4250" spans="2:4" x14ac:dyDescent="0.25">
      <c r="B4250" t="s">
        <v>2901</v>
      </c>
      <c r="C4250" s="10"/>
      <c r="D4250" s="10"/>
    </row>
    <row r="4251" spans="2:4" x14ac:dyDescent="0.25">
      <c r="B4251" t="s">
        <v>2945</v>
      </c>
      <c r="C4251" s="10"/>
      <c r="D4251" s="10"/>
    </row>
    <row r="4252" spans="2:4" x14ac:dyDescent="0.25">
      <c r="B4252" t="s">
        <v>2946</v>
      </c>
      <c r="C4252" s="10"/>
      <c r="D4252" s="10"/>
    </row>
    <row r="4253" spans="2:4" x14ac:dyDescent="0.25">
      <c r="B4253" t="s">
        <v>2947</v>
      </c>
      <c r="C4253" s="10"/>
      <c r="D4253" s="10"/>
    </row>
    <row r="4254" spans="2:4" x14ac:dyDescent="0.25">
      <c r="B4254" t="s">
        <v>2948</v>
      </c>
      <c r="C4254" s="10"/>
      <c r="D4254" s="10"/>
    </row>
    <row r="4255" spans="2:4" x14ac:dyDescent="0.25">
      <c r="B4255" t="s">
        <v>2949</v>
      </c>
      <c r="C4255" s="10"/>
      <c r="D4255" s="10"/>
    </row>
    <row r="4256" spans="2:4" x14ac:dyDescent="0.25">
      <c r="B4256" t="s">
        <v>2950</v>
      </c>
      <c r="C4256" s="10"/>
      <c r="D4256" s="10"/>
    </row>
    <row r="4257" spans="2:4" x14ac:dyDescent="0.25">
      <c r="B4257" t="s">
        <v>2951</v>
      </c>
      <c r="C4257" s="10"/>
      <c r="D4257" s="10"/>
    </row>
    <row r="4258" spans="2:4" x14ac:dyDescent="0.25">
      <c r="B4258" t="s">
        <v>2952</v>
      </c>
      <c r="C4258" s="10"/>
      <c r="D4258" s="10"/>
    </row>
    <row r="4259" spans="2:4" x14ac:dyDescent="0.25">
      <c r="B4259" t="s">
        <v>2911</v>
      </c>
      <c r="C4259" s="10"/>
      <c r="D4259" s="10"/>
    </row>
    <row r="4260" spans="2:4" x14ac:dyDescent="0.25">
      <c r="B4260" t="s">
        <v>2909</v>
      </c>
      <c r="C4260" s="10"/>
      <c r="D4260" s="10"/>
    </row>
    <row r="4261" spans="2:4" x14ac:dyDescent="0.25">
      <c r="B4261" t="s">
        <v>2938</v>
      </c>
      <c r="C4261" s="10"/>
      <c r="D4261" s="10"/>
    </row>
    <row r="4262" spans="2:4" x14ac:dyDescent="0.25">
      <c r="B4262" t="s">
        <v>2898</v>
      </c>
      <c r="C4262" s="10"/>
      <c r="D4262" s="10"/>
    </row>
    <row r="4263" spans="2:4" x14ac:dyDescent="0.25">
      <c r="B4263" t="s">
        <v>2908</v>
      </c>
      <c r="C4263" s="10"/>
      <c r="D4263" s="10"/>
    </row>
    <row r="4264" spans="2:4" x14ac:dyDescent="0.25">
      <c r="B4264" t="s">
        <v>2900</v>
      </c>
      <c r="C4264" s="10"/>
      <c r="D4264" s="10"/>
    </row>
    <row r="4265" spans="2:4" x14ac:dyDescent="0.25">
      <c r="B4265" t="s">
        <v>3113</v>
      </c>
      <c r="C4265" s="10">
        <v>41724</v>
      </c>
      <c r="D4265" s="10">
        <v>41725</v>
      </c>
    </row>
    <row r="4266" spans="2:4" x14ac:dyDescent="0.25">
      <c r="B4266" t="s">
        <v>2902</v>
      </c>
      <c r="C4266" s="10"/>
      <c r="D4266" s="10"/>
    </row>
    <row r="4267" spans="2:4" x14ac:dyDescent="0.25">
      <c r="B4267" t="s">
        <v>2903</v>
      </c>
      <c r="C4267" s="10"/>
      <c r="D4267" s="10"/>
    </row>
    <row r="4268" spans="2:4" x14ac:dyDescent="0.25">
      <c r="B4268" t="s">
        <v>2904</v>
      </c>
      <c r="C4268" s="10"/>
      <c r="D4268" s="10"/>
    </row>
    <row r="4269" spans="2:4" x14ac:dyDescent="0.25">
      <c r="B4269" t="s">
        <v>2905</v>
      </c>
      <c r="C4269" s="10"/>
      <c r="D4269" s="10"/>
    </row>
    <row r="4270" spans="2:4" x14ac:dyDescent="0.25">
      <c r="B4270" t="s">
        <v>2906</v>
      </c>
      <c r="C4270" s="10"/>
      <c r="D4270" s="10"/>
    </row>
    <row r="4271" spans="2:4" x14ac:dyDescent="0.25">
      <c r="B4271" t="s">
        <v>3075</v>
      </c>
      <c r="C4271" s="10"/>
      <c r="D4271" s="10"/>
    </row>
    <row r="4272" spans="2:4" x14ac:dyDescent="0.25">
      <c r="B4272" t="s">
        <v>3076</v>
      </c>
      <c r="C4272" s="10"/>
      <c r="D4272" s="10">
        <v>41747</v>
      </c>
    </row>
    <row r="4273" spans="2:4" x14ac:dyDescent="0.25">
      <c r="B4273" t="s">
        <v>3077</v>
      </c>
      <c r="C4273" s="10"/>
      <c r="D4273" s="10"/>
    </row>
    <row r="4274" spans="2:4" x14ac:dyDescent="0.25">
      <c r="B4274" t="s">
        <v>3078</v>
      </c>
      <c r="C4274" s="10"/>
      <c r="D4274" s="10"/>
    </row>
    <row r="4275" spans="2:4" x14ac:dyDescent="0.25">
      <c r="B4275" t="s">
        <v>3079</v>
      </c>
      <c r="C4275" s="10"/>
      <c r="D4275" s="10"/>
    </row>
    <row r="4276" spans="2:4" x14ac:dyDescent="0.25">
      <c r="B4276" t="s">
        <v>3080</v>
      </c>
      <c r="C4276" s="10"/>
      <c r="D4276" s="10"/>
    </row>
    <row r="4277" spans="2:4" x14ac:dyDescent="0.25">
      <c r="B4277" t="s">
        <v>3081</v>
      </c>
      <c r="C4277" s="10"/>
      <c r="D4277" s="10"/>
    </row>
    <row r="4278" spans="2:4" x14ac:dyDescent="0.25">
      <c r="B4278" t="s">
        <v>2899</v>
      </c>
      <c r="C4278" s="10"/>
      <c r="D4278" s="10"/>
    </row>
    <row r="4279" spans="2:4" x14ac:dyDescent="0.25">
      <c r="B4279" t="s">
        <v>3519</v>
      </c>
      <c r="C4279" s="10"/>
      <c r="D4279" s="10"/>
    </row>
    <row r="4280" spans="2:4" x14ac:dyDescent="0.25">
      <c r="B4280" t="s">
        <v>3532</v>
      </c>
      <c r="C4280" s="10"/>
      <c r="D4280" s="10">
        <v>41514</v>
      </c>
    </row>
    <row r="4281" spans="2:4" x14ac:dyDescent="0.25">
      <c r="B4281" t="s">
        <v>6038</v>
      </c>
      <c r="C4281" s="10">
        <v>42271.528900462959</v>
      </c>
      <c r="D4281" s="10">
        <v>42278.529039351852</v>
      </c>
    </row>
    <row r="4282" spans="2:4" x14ac:dyDescent="0.25">
      <c r="B4282" t="s">
        <v>6039</v>
      </c>
      <c r="C4282" s="10">
        <v>42279.322384259256</v>
      </c>
      <c r="D4282" s="10">
        <v>42286.322523148148</v>
      </c>
    </row>
    <row r="4283" spans="2:4" x14ac:dyDescent="0.25">
      <c r="B4283" t="s">
        <v>6207</v>
      </c>
      <c r="C4283" s="10">
        <v>42258.321539351855</v>
      </c>
      <c r="D4283" s="10">
        <v>42265.321655092594</v>
      </c>
    </row>
    <row r="4284" spans="2:4" x14ac:dyDescent="0.25">
      <c r="B4284" t="s">
        <v>6245</v>
      </c>
      <c r="C4284" s="10">
        <v>42317.320451388892</v>
      </c>
      <c r="D4284" s="10">
        <v>42338.320543981485</v>
      </c>
    </row>
    <row r="4285" spans="2:4" x14ac:dyDescent="0.25">
      <c r="B4285" t="s">
        <v>6244</v>
      </c>
      <c r="C4285" s="10">
        <v>41593</v>
      </c>
      <c r="D4285" s="10">
        <v>41642</v>
      </c>
    </row>
    <row r="4286" spans="2:4" x14ac:dyDescent="0.25">
      <c r="B4286" t="s">
        <v>5477</v>
      </c>
      <c r="C4286" s="10">
        <v>41593</v>
      </c>
      <c r="D4286" s="10">
        <v>41642</v>
      </c>
    </row>
    <row r="4287" spans="2:4" x14ac:dyDescent="0.25">
      <c r="B4287" t="s">
        <v>3216</v>
      </c>
      <c r="C4287" s="10">
        <v>41593</v>
      </c>
      <c r="D4287" s="10">
        <v>41642</v>
      </c>
    </row>
    <row r="4288" spans="2:4" x14ac:dyDescent="0.25">
      <c r="B4288" t="s">
        <v>3513</v>
      </c>
      <c r="C4288" s="10">
        <v>41593</v>
      </c>
      <c r="D4288" s="10">
        <v>41642</v>
      </c>
    </row>
    <row r="4289" spans="2:4" x14ac:dyDescent="0.25">
      <c r="B4289" t="s">
        <v>3514</v>
      </c>
      <c r="C4289" s="10">
        <v>41593</v>
      </c>
      <c r="D4289" s="10">
        <v>41642</v>
      </c>
    </row>
    <row r="4290" spans="2:4" x14ac:dyDescent="0.25">
      <c r="B4290" t="s">
        <v>3515</v>
      </c>
      <c r="C4290" s="10">
        <v>41593</v>
      </c>
      <c r="D4290" s="10">
        <v>41642</v>
      </c>
    </row>
    <row r="4291" spans="2:4" x14ac:dyDescent="0.25">
      <c r="B4291" t="s">
        <v>3516</v>
      </c>
      <c r="C4291" s="10">
        <v>41593</v>
      </c>
      <c r="D4291" s="10">
        <v>41642</v>
      </c>
    </row>
    <row r="4292" spans="2:4" x14ac:dyDescent="0.25">
      <c r="B4292" t="s">
        <v>6036</v>
      </c>
      <c r="C4292" s="10">
        <v>42286.527372685188</v>
      </c>
      <c r="D4292" s="10">
        <v>42291.527488425927</v>
      </c>
    </row>
    <row r="4293" spans="2:4" x14ac:dyDescent="0.25">
      <c r="B4293" t="s">
        <v>3518</v>
      </c>
      <c r="C4293" s="10"/>
      <c r="D4293" s="10"/>
    </row>
    <row r="4294" spans="2:4" x14ac:dyDescent="0.25">
      <c r="B4294" t="s">
        <v>6035</v>
      </c>
      <c r="C4294" s="10"/>
      <c r="D4294" s="10"/>
    </row>
    <row r="4295" spans="2:4" x14ac:dyDescent="0.25">
      <c r="B4295" t="s">
        <v>3520</v>
      </c>
      <c r="C4295" s="10"/>
      <c r="D4295" s="10"/>
    </row>
    <row r="4296" spans="2:4" x14ac:dyDescent="0.25">
      <c r="B4296" t="s">
        <v>3521</v>
      </c>
      <c r="C4296" s="10"/>
      <c r="D4296" s="10"/>
    </row>
    <row r="4297" spans="2:4" x14ac:dyDescent="0.25">
      <c r="B4297" t="s">
        <v>3522</v>
      </c>
      <c r="C4297" s="10"/>
      <c r="D4297" s="10"/>
    </row>
    <row r="4298" spans="2:4" x14ac:dyDescent="0.25">
      <c r="B4298" t="s">
        <v>3523</v>
      </c>
      <c r="C4298" s="10"/>
      <c r="D4298" s="10"/>
    </row>
    <row r="4299" spans="2:4" x14ac:dyDescent="0.25">
      <c r="B4299" t="s">
        <v>3524</v>
      </c>
      <c r="C4299" s="10"/>
      <c r="D4299" s="10"/>
    </row>
    <row r="4300" spans="2:4" x14ac:dyDescent="0.25">
      <c r="B4300" t="s">
        <v>3541</v>
      </c>
      <c r="C4300" s="10">
        <v>41708.442685185182</v>
      </c>
      <c r="D4300" s="10">
        <v>41754.442916666667</v>
      </c>
    </row>
    <row r="4301" spans="2:4" x14ac:dyDescent="0.25">
      <c r="B4301" t="s">
        <v>3526</v>
      </c>
      <c r="C4301" s="10">
        <v>41866</v>
      </c>
      <c r="D4301" s="10">
        <v>41973</v>
      </c>
    </row>
    <row r="4302" spans="2:4" x14ac:dyDescent="0.25">
      <c r="B4302" t="s">
        <v>3512</v>
      </c>
      <c r="C4302" s="10"/>
      <c r="D4302" s="10">
        <v>41514</v>
      </c>
    </row>
    <row r="4303" spans="2:4" x14ac:dyDescent="0.25">
      <c r="B4303" t="s">
        <v>3528</v>
      </c>
      <c r="C4303" s="10">
        <v>41471</v>
      </c>
      <c r="D4303" s="10">
        <v>41474</v>
      </c>
    </row>
    <row r="4304" spans="2:4" x14ac:dyDescent="0.25">
      <c r="B4304" t="s">
        <v>3529</v>
      </c>
      <c r="C4304" s="10"/>
      <c r="D4304" s="10">
        <v>41483</v>
      </c>
    </row>
    <row r="4305" spans="2:4" x14ac:dyDescent="0.25">
      <c r="B4305" t="s">
        <v>3530</v>
      </c>
      <c r="C4305" s="10">
        <v>41456.572280092594</v>
      </c>
      <c r="D4305" s="10">
        <v>41483.572835648149</v>
      </c>
    </row>
    <row r="4306" spans="2:4" x14ac:dyDescent="0.25">
      <c r="B4306" t="s">
        <v>6051</v>
      </c>
      <c r="C4306" s="10"/>
      <c r="D4306" s="10"/>
    </row>
    <row r="4307" spans="2:4" x14ac:dyDescent="0.25">
      <c r="B4307" t="s">
        <v>3517</v>
      </c>
      <c r="C4307" s="10"/>
      <c r="D4307" s="10"/>
    </row>
    <row r="4308" spans="2:4" x14ac:dyDescent="0.25">
      <c r="B4308" t="s">
        <v>6066</v>
      </c>
      <c r="C4308" s="10">
        <v>41080</v>
      </c>
      <c r="D4308" s="10">
        <v>41097</v>
      </c>
    </row>
    <row r="4309" spans="2:4" x14ac:dyDescent="0.25">
      <c r="B4309" t="s">
        <v>3571</v>
      </c>
      <c r="C4309" s="10">
        <v>41294</v>
      </c>
      <c r="D4309" s="10">
        <v>41312.473692129628</v>
      </c>
    </row>
    <row r="4310" spans="2:4" x14ac:dyDescent="0.25">
      <c r="B4310" t="s">
        <v>6053</v>
      </c>
      <c r="C4310" s="10"/>
      <c r="D4310" s="10"/>
    </row>
    <row r="4311" spans="2:4" x14ac:dyDescent="0.25">
      <c r="B4311" t="s">
        <v>6054</v>
      </c>
      <c r="C4311" s="10">
        <v>42342</v>
      </c>
      <c r="D4311" s="10">
        <v>42370</v>
      </c>
    </row>
    <row r="4312" spans="2:4" x14ac:dyDescent="0.25">
      <c r="B4312" t="s">
        <v>6055</v>
      </c>
      <c r="C4312" s="10"/>
      <c r="D4312" s="10"/>
    </row>
    <row r="4313" spans="2:4" x14ac:dyDescent="0.25">
      <c r="B4313" t="s">
        <v>6072</v>
      </c>
      <c r="C4313" s="10"/>
      <c r="D4313" s="10"/>
    </row>
    <row r="4314" spans="2:4" x14ac:dyDescent="0.25">
      <c r="B4314" t="s">
        <v>6057</v>
      </c>
      <c r="C4314" s="10"/>
      <c r="D4314" s="10"/>
    </row>
    <row r="4315" spans="2:4" x14ac:dyDescent="0.25">
      <c r="B4315" t="s">
        <v>6043</v>
      </c>
      <c r="C4315" s="10">
        <v>41138</v>
      </c>
      <c r="D4315" s="10">
        <v>41143</v>
      </c>
    </row>
    <row r="4316" spans="2:4" x14ac:dyDescent="0.25">
      <c r="B4316" t="s">
        <v>6059</v>
      </c>
      <c r="C4316" s="10">
        <v>41138</v>
      </c>
      <c r="D4316" s="10">
        <v>41143</v>
      </c>
    </row>
    <row r="4317" spans="2:4" x14ac:dyDescent="0.25">
      <c r="B4317" t="s">
        <v>6060</v>
      </c>
      <c r="C4317" s="10">
        <v>41138</v>
      </c>
      <c r="D4317" s="10">
        <v>41143</v>
      </c>
    </row>
    <row r="4318" spans="2:4" x14ac:dyDescent="0.25">
      <c r="B4318" t="s">
        <v>6061</v>
      </c>
      <c r="C4318" s="10">
        <v>41138</v>
      </c>
      <c r="D4318" s="10">
        <v>41143</v>
      </c>
    </row>
    <row r="4319" spans="2:4" x14ac:dyDescent="0.25">
      <c r="B4319" t="s">
        <v>6062</v>
      </c>
      <c r="C4319" s="10">
        <v>41138</v>
      </c>
      <c r="D4319" s="10">
        <v>41143</v>
      </c>
    </row>
    <row r="4320" spans="2:4" x14ac:dyDescent="0.25">
      <c r="B4320" t="s">
        <v>6063</v>
      </c>
      <c r="C4320" s="10">
        <v>42342</v>
      </c>
      <c r="D4320" s="10">
        <v>42369</v>
      </c>
    </row>
    <row r="4321" spans="2:4" x14ac:dyDescent="0.25">
      <c r="B4321" t="s">
        <v>6037</v>
      </c>
      <c r="C4321" s="10">
        <v>42258.530011574076</v>
      </c>
      <c r="D4321" s="10">
        <v>42263.530104166668</v>
      </c>
    </row>
    <row r="4322" spans="2:4" x14ac:dyDescent="0.25">
      <c r="B4322" t="s">
        <v>6065</v>
      </c>
      <c r="C4322" s="10"/>
      <c r="D4322" s="10"/>
    </row>
    <row r="4323" spans="2:4" x14ac:dyDescent="0.25">
      <c r="B4323" t="s">
        <v>3533</v>
      </c>
      <c r="C4323" s="10">
        <v>41488</v>
      </c>
      <c r="D4323" s="10"/>
    </row>
    <row r="4324" spans="2:4" x14ac:dyDescent="0.25">
      <c r="B4324" t="s">
        <v>6067</v>
      </c>
      <c r="C4324" s="10">
        <v>41257.750833333332</v>
      </c>
      <c r="D4324" s="10">
        <v>41264.750891203701</v>
      </c>
    </row>
    <row r="4325" spans="2:4" x14ac:dyDescent="0.25">
      <c r="B4325" t="s">
        <v>6068</v>
      </c>
      <c r="C4325" s="10"/>
      <c r="D4325" s="10"/>
    </row>
    <row r="4326" spans="2:4" x14ac:dyDescent="0.25">
      <c r="B4326" t="s">
        <v>6069</v>
      </c>
      <c r="C4326" s="10">
        <v>41257.748333333337</v>
      </c>
      <c r="D4326" s="10">
        <v>41443.74863425926</v>
      </c>
    </row>
    <row r="4327" spans="2:4" x14ac:dyDescent="0.25">
      <c r="B4327" t="s">
        <v>6070</v>
      </c>
      <c r="C4327" s="10"/>
      <c r="D4327" s="10"/>
    </row>
    <row r="4328" spans="2:4" x14ac:dyDescent="0.25">
      <c r="B4328" t="s">
        <v>6029</v>
      </c>
      <c r="C4328" s="10">
        <v>41446.366354166668</v>
      </c>
      <c r="D4328" s="10">
        <v>41698.366620370369</v>
      </c>
    </row>
    <row r="4329" spans="2:4" x14ac:dyDescent="0.25">
      <c r="B4329" t="s">
        <v>6058</v>
      </c>
      <c r="C4329" s="10">
        <v>41729</v>
      </c>
      <c r="D4329" s="10">
        <v>41731</v>
      </c>
    </row>
    <row r="4330" spans="2:4" x14ac:dyDescent="0.25">
      <c r="B4330" t="s">
        <v>6056</v>
      </c>
      <c r="C4330" s="10">
        <v>41729</v>
      </c>
      <c r="D4330" s="10">
        <v>41731</v>
      </c>
    </row>
    <row r="4331" spans="2:4" x14ac:dyDescent="0.25">
      <c r="B4331" t="s">
        <v>6030</v>
      </c>
      <c r="C4331" s="10">
        <v>42447.722060185188</v>
      </c>
      <c r="D4331" s="10">
        <v>42482.722060185188</v>
      </c>
    </row>
    <row r="4332" spans="2:4" x14ac:dyDescent="0.25">
      <c r="B4332" t="s">
        <v>6031</v>
      </c>
      <c r="C4332" s="10">
        <v>42447.722060185188</v>
      </c>
      <c r="D4332" s="10">
        <v>42482.722060185188</v>
      </c>
    </row>
    <row r="4333" spans="2:4" x14ac:dyDescent="0.25">
      <c r="B4333" t="s">
        <v>6032</v>
      </c>
      <c r="C4333" s="10">
        <v>42447.722060185188</v>
      </c>
      <c r="D4333" s="10">
        <v>42482.722060185188</v>
      </c>
    </row>
    <row r="4334" spans="2:4" x14ac:dyDescent="0.25">
      <c r="B4334" t="s">
        <v>6033</v>
      </c>
      <c r="C4334" s="10">
        <v>42447.722060185188</v>
      </c>
      <c r="D4334" s="10">
        <v>42482.722060185188</v>
      </c>
    </row>
    <row r="4335" spans="2:4" x14ac:dyDescent="0.25">
      <c r="B4335" t="s">
        <v>6034</v>
      </c>
      <c r="C4335" s="10"/>
      <c r="D4335" s="10"/>
    </row>
    <row r="4336" spans="2:4" x14ac:dyDescent="0.25">
      <c r="B4336" t="s">
        <v>6064</v>
      </c>
      <c r="C4336" s="10"/>
      <c r="D4336" s="10"/>
    </row>
    <row r="4337" spans="2:4" x14ac:dyDescent="0.25">
      <c r="B4337" t="s">
        <v>3573</v>
      </c>
      <c r="C4337" s="10">
        <v>41285</v>
      </c>
      <c r="D4337" s="10">
        <v>41306.501354166663</v>
      </c>
    </row>
    <row r="4338" spans="2:4" x14ac:dyDescent="0.25">
      <c r="B4338" t="s">
        <v>3531</v>
      </c>
      <c r="C4338" s="10">
        <v>41471</v>
      </c>
      <c r="D4338" s="10">
        <v>41474</v>
      </c>
    </row>
    <row r="4339" spans="2:4" x14ac:dyDescent="0.25">
      <c r="B4339" t="s">
        <v>3501</v>
      </c>
      <c r="C4339" s="10">
        <v>41337.689768518518</v>
      </c>
      <c r="D4339" s="10">
        <v>41348.689884259256</v>
      </c>
    </row>
    <row r="4340" spans="2:4" x14ac:dyDescent="0.25">
      <c r="B4340" t="s">
        <v>3502</v>
      </c>
      <c r="C4340" s="10"/>
      <c r="D4340" s="10"/>
    </row>
    <row r="4341" spans="2:4" x14ac:dyDescent="0.25">
      <c r="B4341" t="s">
        <v>3503</v>
      </c>
      <c r="C4341" s="10">
        <v>42276.624224537038</v>
      </c>
      <c r="D4341" s="10">
        <v>42291.624224537038</v>
      </c>
    </row>
    <row r="4342" spans="2:4" x14ac:dyDescent="0.25">
      <c r="B4342" t="s">
        <v>3504</v>
      </c>
      <c r="C4342" s="10"/>
      <c r="D4342" s="10"/>
    </row>
    <row r="4343" spans="2:4" x14ac:dyDescent="0.25">
      <c r="B4343" t="s">
        <v>3505</v>
      </c>
      <c r="C4343" s="10">
        <v>41192</v>
      </c>
      <c r="D4343" s="10"/>
    </row>
    <row r="4344" spans="2:4" x14ac:dyDescent="0.25">
      <c r="B4344" t="s">
        <v>3506</v>
      </c>
      <c r="C4344" s="10">
        <v>41264</v>
      </c>
      <c r="D4344" s="10">
        <v>41558</v>
      </c>
    </row>
    <row r="4345" spans="2:4" x14ac:dyDescent="0.25">
      <c r="B4345" t="s">
        <v>3507</v>
      </c>
      <c r="C4345" s="10"/>
      <c r="D4345" s="10">
        <v>41351</v>
      </c>
    </row>
    <row r="4346" spans="2:4" x14ac:dyDescent="0.25">
      <c r="B4346" t="s">
        <v>3508</v>
      </c>
      <c r="C4346" s="10"/>
      <c r="D4346" s="10"/>
    </row>
    <row r="4347" spans="2:4" x14ac:dyDescent="0.25">
      <c r="B4347" t="s">
        <v>3509</v>
      </c>
      <c r="C4347" s="10"/>
      <c r="D4347" s="10">
        <v>41306</v>
      </c>
    </row>
    <row r="4348" spans="2:4" x14ac:dyDescent="0.25">
      <c r="B4348" t="s">
        <v>3555</v>
      </c>
      <c r="C4348" s="10">
        <v>41334.51934027778</v>
      </c>
      <c r="D4348" s="10">
        <v>41411.519409722219</v>
      </c>
    </row>
    <row r="4349" spans="2:4" x14ac:dyDescent="0.25">
      <c r="B4349" t="s">
        <v>3496</v>
      </c>
      <c r="C4349" s="10">
        <v>41341.522928240738</v>
      </c>
      <c r="D4349" s="10">
        <v>41348.522974537038</v>
      </c>
    </row>
    <row r="4350" spans="2:4" x14ac:dyDescent="0.25">
      <c r="B4350" t="s">
        <v>3499</v>
      </c>
      <c r="C4350" s="10">
        <v>41446.366354166668</v>
      </c>
      <c r="D4350" s="10">
        <v>41698.366620370369</v>
      </c>
    </row>
    <row r="4351" spans="2:4" x14ac:dyDescent="0.25">
      <c r="B4351" t="s">
        <v>3572</v>
      </c>
      <c r="C4351" s="10">
        <v>41292</v>
      </c>
      <c r="D4351" s="10">
        <v>41346.514351851853</v>
      </c>
    </row>
    <row r="4352" spans="2:4" x14ac:dyDescent="0.25">
      <c r="B4352" t="s">
        <v>3483</v>
      </c>
      <c r="C4352" s="10">
        <v>41446.366354166668</v>
      </c>
      <c r="D4352" s="10">
        <v>41698.366620370369</v>
      </c>
    </row>
    <row r="4353" spans="2:4" x14ac:dyDescent="0.25">
      <c r="B4353" t="s">
        <v>3574</v>
      </c>
      <c r="C4353" s="10"/>
      <c r="D4353" s="10"/>
    </row>
    <row r="4354" spans="2:4" x14ac:dyDescent="0.25">
      <c r="B4354" t="s">
        <v>3575</v>
      </c>
      <c r="C4354" s="10">
        <v>41243</v>
      </c>
      <c r="D4354" s="10"/>
    </row>
    <row r="4355" spans="2:4" x14ac:dyDescent="0.25">
      <c r="B4355" t="s">
        <v>3576</v>
      </c>
      <c r="C4355" s="10"/>
      <c r="D4355" s="10"/>
    </row>
    <row r="4356" spans="2:4" x14ac:dyDescent="0.25">
      <c r="B4356" t="s">
        <v>3577</v>
      </c>
      <c r="C4356" s="10"/>
      <c r="D4356" s="10"/>
    </row>
    <row r="4357" spans="2:4" x14ac:dyDescent="0.25">
      <c r="B4357" t="s">
        <v>3578</v>
      </c>
      <c r="C4357" s="10"/>
      <c r="D4357" s="10"/>
    </row>
    <row r="4358" spans="2:4" x14ac:dyDescent="0.25">
      <c r="B4358" t="s">
        <v>3579</v>
      </c>
      <c r="C4358" s="10"/>
      <c r="D4358" s="10"/>
    </row>
    <row r="4359" spans="2:4" x14ac:dyDescent="0.25">
      <c r="B4359" t="s">
        <v>3580</v>
      </c>
      <c r="C4359" s="10">
        <v>41523</v>
      </c>
      <c r="D4359" s="10">
        <v>41530</v>
      </c>
    </row>
    <row r="4360" spans="2:4" x14ac:dyDescent="0.25">
      <c r="B4360" t="s">
        <v>3581</v>
      </c>
      <c r="C4360" s="10"/>
      <c r="D4360" s="10"/>
    </row>
    <row r="4361" spans="2:4" x14ac:dyDescent="0.25">
      <c r="B4361" t="s">
        <v>3582</v>
      </c>
      <c r="C4361" s="10">
        <v>41292</v>
      </c>
      <c r="D4361" s="10">
        <v>41310</v>
      </c>
    </row>
    <row r="4362" spans="2:4" x14ac:dyDescent="0.25">
      <c r="B4362" t="s">
        <v>3583</v>
      </c>
      <c r="C4362" s="10"/>
      <c r="D4362" s="10">
        <v>41270</v>
      </c>
    </row>
    <row r="4363" spans="2:4" x14ac:dyDescent="0.25">
      <c r="B4363" t="s">
        <v>3600</v>
      </c>
      <c r="C4363" s="10"/>
      <c r="D4363" s="10"/>
    </row>
    <row r="4364" spans="2:4" x14ac:dyDescent="0.25">
      <c r="B4364" t="s">
        <v>3781</v>
      </c>
      <c r="C4364" s="10"/>
      <c r="D4364" s="10"/>
    </row>
    <row r="4365" spans="2:4" x14ac:dyDescent="0.25">
      <c r="B4365" t="s">
        <v>3540</v>
      </c>
      <c r="C4365" s="10">
        <v>41366</v>
      </c>
      <c r="D4365" s="10">
        <v>41557</v>
      </c>
    </row>
    <row r="4366" spans="2:4" x14ac:dyDescent="0.25">
      <c r="B4366" t="s">
        <v>3485</v>
      </c>
      <c r="C4366" s="10"/>
      <c r="D4366" s="10">
        <v>41379</v>
      </c>
    </row>
    <row r="4367" spans="2:4" x14ac:dyDescent="0.25">
      <c r="B4367" t="s">
        <v>3534</v>
      </c>
      <c r="C4367" s="10"/>
      <c r="D4367" s="10"/>
    </row>
    <row r="4368" spans="2:4" x14ac:dyDescent="0.25">
      <c r="B4368" t="s">
        <v>3535</v>
      </c>
      <c r="C4368" s="10"/>
      <c r="D4368" s="10"/>
    </row>
    <row r="4369" spans="2:4" x14ac:dyDescent="0.25">
      <c r="B4369" t="s">
        <v>3536</v>
      </c>
      <c r="C4369" s="10">
        <v>41372.577696759261</v>
      </c>
      <c r="D4369" s="10">
        <v>41373.577777777777</v>
      </c>
    </row>
    <row r="4370" spans="2:4" x14ac:dyDescent="0.25">
      <c r="B4370" t="s">
        <v>3537</v>
      </c>
      <c r="C4370" s="10">
        <v>41446.366354166668</v>
      </c>
      <c r="D4370" s="10">
        <v>41698.366620370369</v>
      </c>
    </row>
    <row r="4371" spans="2:4" x14ac:dyDescent="0.25">
      <c r="B4371" t="s">
        <v>3596</v>
      </c>
      <c r="C4371" s="10"/>
      <c r="D4371" s="10"/>
    </row>
    <row r="4372" spans="2:4" x14ac:dyDescent="0.25">
      <c r="B4372" t="s">
        <v>3597</v>
      </c>
      <c r="C4372" s="10"/>
      <c r="D4372" s="10"/>
    </row>
    <row r="4373" spans="2:4" x14ac:dyDescent="0.25">
      <c r="B4373" t="s">
        <v>3598</v>
      </c>
      <c r="C4373" s="10"/>
      <c r="D4373" s="10"/>
    </row>
    <row r="4374" spans="2:4" x14ac:dyDescent="0.25">
      <c r="B4374" t="s">
        <v>3557</v>
      </c>
      <c r="C4374" s="10"/>
      <c r="D4374" s="10"/>
    </row>
    <row r="4375" spans="2:4" x14ac:dyDescent="0.25">
      <c r="B4375" t="s">
        <v>3538</v>
      </c>
      <c r="C4375" s="10"/>
      <c r="D4375" s="10"/>
    </row>
    <row r="4376" spans="2:4" x14ac:dyDescent="0.25">
      <c r="B4376" t="s">
        <v>3539</v>
      </c>
      <c r="C4376" s="10"/>
      <c r="D4376" s="10"/>
    </row>
    <row r="4377" spans="2:4" x14ac:dyDescent="0.25">
      <c r="B4377" t="s">
        <v>3498</v>
      </c>
      <c r="C4377" s="10"/>
      <c r="D4377" s="10"/>
    </row>
    <row r="4378" spans="2:4" x14ac:dyDescent="0.25">
      <c r="B4378" t="s">
        <v>3527</v>
      </c>
      <c r="C4378" s="10"/>
      <c r="D4378" s="10"/>
    </row>
    <row r="4379" spans="2:4" x14ac:dyDescent="0.25">
      <c r="B4379" t="s">
        <v>3500</v>
      </c>
      <c r="C4379" s="10">
        <v>41446.366354166668</v>
      </c>
      <c r="D4379" s="10">
        <v>41698.366620370369</v>
      </c>
    </row>
    <row r="4380" spans="2:4" x14ac:dyDescent="0.25">
      <c r="B4380" t="s">
        <v>3484</v>
      </c>
      <c r="C4380" s="10"/>
      <c r="D4380" s="10"/>
    </row>
    <row r="4381" spans="2:4" x14ac:dyDescent="0.25">
      <c r="B4381" t="s">
        <v>6050</v>
      </c>
      <c r="C4381" s="10"/>
      <c r="D4381" s="10"/>
    </row>
    <row r="4382" spans="2:4" x14ac:dyDescent="0.25">
      <c r="B4382" t="s">
        <v>3486</v>
      </c>
      <c r="C4382" s="10"/>
      <c r="D4382" s="10"/>
    </row>
    <row r="4383" spans="2:4" x14ac:dyDescent="0.25">
      <c r="B4383" t="s">
        <v>3487</v>
      </c>
      <c r="C4383" s="10"/>
      <c r="D4383" s="10"/>
    </row>
    <row r="4384" spans="2:4" x14ac:dyDescent="0.25">
      <c r="B4384" t="s">
        <v>3488</v>
      </c>
      <c r="C4384" s="10"/>
      <c r="D4384" s="10"/>
    </row>
    <row r="4385" spans="2:4" x14ac:dyDescent="0.25">
      <c r="B4385" t="s">
        <v>3489</v>
      </c>
      <c r="C4385" s="10"/>
      <c r="D4385" s="10"/>
    </row>
    <row r="4386" spans="2:4" x14ac:dyDescent="0.25">
      <c r="B4386" t="s">
        <v>3490</v>
      </c>
      <c r="C4386" s="10"/>
      <c r="D4386" s="10"/>
    </row>
    <row r="4387" spans="2:4" x14ac:dyDescent="0.25">
      <c r="B4387" t="s">
        <v>3491</v>
      </c>
      <c r="C4387" s="10">
        <v>41446.366354166668</v>
      </c>
      <c r="D4387" s="10">
        <v>41698.366620370369</v>
      </c>
    </row>
    <row r="4388" spans="2:4" x14ac:dyDescent="0.25">
      <c r="B4388" t="s">
        <v>3492</v>
      </c>
      <c r="C4388" s="10">
        <v>41446.366354166668</v>
      </c>
      <c r="D4388" s="10">
        <v>41698.366620370369</v>
      </c>
    </row>
    <row r="4389" spans="2:4" x14ac:dyDescent="0.25">
      <c r="B4389" t="s">
        <v>3493</v>
      </c>
      <c r="C4389" s="10">
        <v>41446.366354166668</v>
      </c>
      <c r="D4389" s="10">
        <v>41698.366620370369</v>
      </c>
    </row>
    <row r="4390" spans="2:4" x14ac:dyDescent="0.25">
      <c r="B4390" t="s">
        <v>3494</v>
      </c>
      <c r="C4390" s="10">
        <v>41446.366354166668</v>
      </c>
      <c r="D4390" s="10">
        <v>41698.366620370369</v>
      </c>
    </row>
    <row r="4391" spans="2:4" x14ac:dyDescent="0.25">
      <c r="B4391" t="s">
        <v>3495</v>
      </c>
      <c r="C4391" s="10">
        <v>41446.366354166668</v>
      </c>
      <c r="D4391" s="10">
        <v>41698.366620370369</v>
      </c>
    </row>
    <row r="4392" spans="2:4" x14ac:dyDescent="0.25">
      <c r="B4392" t="s">
        <v>3511</v>
      </c>
      <c r="C4392" s="10">
        <v>41446.366354166668</v>
      </c>
      <c r="D4392" s="10">
        <v>41698.366620370369</v>
      </c>
    </row>
    <row r="4393" spans="2:4" x14ac:dyDescent="0.25">
      <c r="B4393" t="s">
        <v>3497</v>
      </c>
      <c r="C4393" s="10">
        <v>41446.366354166668</v>
      </c>
      <c r="D4393" s="10">
        <v>41698.366620370369</v>
      </c>
    </row>
    <row r="4394" spans="2:4" x14ac:dyDescent="0.25">
      <c r="B4394" t="s">
        <v>3525</v>
      </c>
      <c r="C4394" s="10"/>
      <c r="D4394" s="10"/>
    </row>
    <row r="4395" spans="2:4" x14ac:dyDescent="0.25">
      <c r="B4395" t="s">
        <v>5998</v>
      </c>
      <c r="C4395" s="10">
        <v>41208</v>
      </c>
      <c r="D4395" s="10"/>
    </row>
    <row r="4396" spans="2:4" x14ac:dyDescent="0.25">
      <c r="B4396" t="s">
        <v>6003</v>
      </c>
      <c r="C4396" s="10"/>
      <c r="D4396" s="10"/>
    </row>
    <row r="4397" spans="2:4" x14ac:dyDescent="0.25">
      <c r="B4397" t="s">
        <v>6100</v>
      </c>
      <c r="C4397" s="10">
        <v>41222</v>
      </c>
      <c r="D4397" s="10">
        <v>41241</v>
      </c>
    </row>
    <row r="4398" spans="2:4" x14ac:dyDescent="0.25">
      <c r="B4398" t="s">
        <v>5986</v>
      </c>
      <c r="C4398" s="10">
        <v>41222</v>
      </c>
      <c r="D4398" s="10">
        <v>41241</v>
      </c>
    </row>
    <row r="4399" spans="2:4" x14ac:dyDescent="0.25">
      <c r="B4399" t="s">
        <v>5987</v>
      </c>
      <c r="C4399" s="10">
        <v>41074</v>
      </c>
      <c r="D4399" s="10">
        <v>41140</v>
      </c>
    </row>
    <row r="4400" spans="2:4" x14ac:dyDescent="0.25">
      <c r="B4400" t="s">
        <v>5988</v>
      </c>
      <c r="C4400" s="10">
        <v>41074</v>
      </c>
      <c r="D4400" s="10">
        <v>41140</v>
      </c>
    </row>
    <row r="4401" spans="2:4" x14ac:dyDescent="0.25">
      <c r="B4401" t="s">
        <v>5989</v>
      </c>
      <c r="C4401" s="10">
        <v>41074</v>
      </c>
      <c r="D4401" s="10">
        <v>41140</v>
      </c>
    </row>
    <row r="4402" spans="2:4" x14ac:dyDescent="0.25">
      <c r="B4402" t="s">
        <v>5990</v>
      </c>
      <c r="C4402" s="10">
        <v>41074</v>
      </c>
      <c r="D4402" s="10">
        <v>41140</v>
      </c>
    </row>
    <row r="4403" spans="2:4" x14ac:dyDescent="0.25">
      <c r="B4403" t="s">
        <v>5991</v>
      </c>
      <c r="C4403" s="10">
        <v>41074</v>
      </c>
      <c r="D4403" s="10">
        <v>41140</v>
      </c>
    </row>
    <row r="4404" spans="2:4" x14ac:dyDescent="0.25">
      <c r="B4404" t="s">
        <v>5992</v>
      </c>
      <c r="C4404" s="10">
        <v>41074</v>
      </c>
      <c r="D4404" s="10">
        <v>41140</v>
      </c>
    </row>
    <row r="4405" spans="2:4" x14ac:dyDescent="0.25">
      <c r="B4405" t="s">
        <v>5993</v>
      </c>
      <c r="C4405" s="10">
        <v>41074</v>
      </c>
      <c r="D4405" s="10">
        <v>41140</v>
      </c>
    </row>
    <row r="4406" spans="2:4" x14ac:dyDescent="0.25">
      <c r="B4406" t="s">
        <v>5994</v>
      </c>
      <c r="C4406" s="10">
        <v>41074</v>
      </c>
      <c r="D4406" s="10">
        <v>41140</v>
      </c>
    </row>
    <row r="4407" spans="2:4" x14ac:dyDescent="0.25">
      <c r="B4407" t="s">
        <v>5995</v>
      </c>
      <c r="C4407" s="10">
        <v>41074</v>
      </c>
      <c r="D4407" s="10">
        <v>41140</v>
      </c>
    </row>
    <row r="4408" spans="2:4" x14ac:dyDescent="0.25">
      <c r="B4408" t="s">
        <v>5982</v>
      </c>
      <c r="C4408" s="10">
        <v>41810</v>
      </c>
      <c r="D4408" s="10">
        <v>41894.700590277775</v>
      </c>
    </row>
    <row r="4409" spans="2:4" x14ac:dyDescent="0.25">
      <c r="B4409" t="s">
        <v>6013</v>
      </c>
      <c r="C4409" s="10">
        <v>41033</v>
      </c>
      <c r="D4409" s="10">
        <v>41040</v>
      </c>
    </row>
    <row r="4410" spans="2:4" x14ac:dyDescent="0.25">
      <c r="B4410" t="s">
        <v>6103</v>
      </c>
      <c r="C4410" s="10">
        <v>41771.393842592595</v>
      </c>
      <c r="D4410" s="10">
        <v>41772.393877314818</v>
      </c>
    </row>
    <row r="4411" spans="2:4" x14ac:dyDescent="0.25">
      <c r="B4411" t="s">
        <v>5984</v>
      </c>
      <c r="C4411" s="10">
        <v>41313</v>
      </c>
      <c r="D4411" s="10">
        <v>41325</v>
      </c>
    </row>
    <row r="4412" spans="2:4" x14ac:dyDescent="0.25">
      <c r="B4412" t="s">
        <v>6000</v>
      </c>
      <c r="C4412" s="10"/>
      <c r="D4412" s="10"/>
    </row>
    <row r="4413" spans="2:4" x14ac:dyDescent="0.25">
      <c r="B4413" t="s">
        <v>6001</v>
      </c>
      <c r="C4413" s="10"/>
      <c r="D4413" s="10"/>
    </row>
    <row r="4414" spans="2:4" x14ac:dyDescent="0.25">
      <c r="B4414" t="s">
        <v>6002</v>
      </c>
      <c r="C4414" s="10">
        <v>41305</v>
      </c>
      <c r="D4414" s="10">
        <v>41318</v>
      </c>
    </row>
    <row r="4415" spans="2:4" x14ac:dyDescent="0.25">
      <c r="B4415" t="s">
        <v>6099</v>
      </c>
      <c r="C4415" s="10"/>
      <c r="D4415" s="10"/>
    </row>
    <row r="4416" spans="2:4" x14ac:dyDescent="0.25">
      <c r="B4416" t="s">
        <v>6145</v>
      </c>
      <c r="C4416" s="10"/>
      <c r="D4416" s="10"/>
    </row>
    <row r="4417" spans="2:4" x14ac:dyDescent="0.25">
      <c r="B4417" t="s">
        <v>6086</v>
      </c>
      <c r="C4417" s="10"/>
      <c r="D4417" s="10"/>
    </row>
    <row r="4418" spans="2:4" x14ac:dyDescent="0.25">
      <c r="B4418" t="s">
        <v>6130</v>
      </c>
      <c r="C4418" s="10"/>
      <c r="D4418" s="10"/>
    </row>
    <row r="4419" spans="2:4" x14ac:dyDescent="0.25">
      <c r="B4419" t="s">
        <v>6162</v>
      </c>
      <c r="C4419" s="10"/>
      <c r="D4419" s="10"/>
    </row>
    <row r="4420" spans="2:4" x14ac:dyDescent="0.25">
      <c r="B4420" t="s">
        <v>6163</v>
      </c>
      <c r="C4420" s="10"/>
      <c r="D4420" s="10"/>
    </row>
    <row r="4421" spans="2:4" x14ac:dyDescent="0.25">
      <c r="B4421" t="s">
        <v>6164</v>
      </c>
      <c r="C4421" s="10"/>
      <c r="D4421" s="10"/>
    </row>
    <row r="4422" spans="2:4" x14ac:dyDescent="0.25">
      <c r="B4422" t="s">
        <v>6052</v>
      </c>
      <c r="C4422" s="10"/>
      <c r="D4422" s="10"/>
    </row>
    <row r="4423" spans="2:4" x14ac:dyDescent="0.25">
      <c r="B4423" t="s">
        <v>5996</v>
      </c>
      <c r="C4423" s="10">
        <v>41761</v>
      </c>
      <c r="D4423" s="10">
        <v>41786</v>
      </c>
    </row>
    <row r="4424" spans="2:4" x14ac:dyDescent="0.25">
      <c r="B4424" t="s">
        <v>6148</v>
      </c>
      <c r="C4424" s="10">
        <v>41043</v>
      </c>
      <c r="D4424" s="10">
        <v>41057</v>
      </c>
    </row>
    <row r="4425" spans="2:4" x14ac:dyDescent="0.25">
      <c r="B4425" t="s">
        <v>6134</v>
      </c>
      <c r="C4425" s="10">
        <v>41043</v>
      </c>
      <c r="D4425" s="10">
        <v>41057</v>
      </c>
    </row>
    <row r="4426" spans="2:4" x14ac:dyDescent="0.25">
      <c r="B4426" t="s">
        <v>6135</v>
      </c>
      <c r="C4426" s="10">
        <v>41043</v>
      </c>
      <c r="D4426" s="10">
        <v>41057</v>
      </c>
    </row>
    <row r="4427" spans="2:4" x14ac:dyDescent="0.25">
      <c r="B4427" t="s">
        <v>6136</v>
      </c>
      <c r="C4427" s="10">
        <v>41043</v>
      </c>
      <c r="D4427" s="10">
        <v>41057</v>
      </c>
    </row>
    <row r="4428" spans="2:4" x14ac:dyDescent="0.25">
      <c r="B4428" t="s">
        <v>6137</v>
      </c>
      <c r="C4428" s="10">
        <v>41043</v>
      </c>
      <c r="D4428" s="10">
        <v>41057</v>
      </c>
    </row>
    <row r="4429" spans="2:4" x14ac:dyDescent="0.25">
      <c r="B4429" t="s">
        <v>6138</v>
      </c>
      <c r="C4429" s="10">
        <v>41043</v>
      </c>
      <c r="D4429" s="10">
        <v>41057</v>
      </c>
    </row>
    <row r="4430" spans="2:4" x14ac:dyDescent="0.25">
      <c r="B4430" t="s">
        <v>6139</v>
      </c>
      <c r="C4430" s="10">
        <v>41043</v>
      </c>
      <c r="D4430" s="10">
        <v>41057</v>
      </c>
    </row>
    <row r="4431" spans="2:4" x14ac:dyDescent="0.25">
      <c r="B4431" t="s">
        <v>6140</v>
      </c>
      <c r="C4431" s="10">
        <v>41043</v>
      </c>
      <c r="D4431" s="10">
        <v>41057</v>
      </c>
    </row>
    <row r="4432" spans="2:4" x14ac:dyDescent="0.25">
      <c r="B4432" t="s">
        <v>6141</v>
      </c>
      <c r="C4432" s="10">
        <v>41043</v>
      </c>
      <c r="D4432" s="10">
        <v>41057</v>
      </c>
    </row>
    <row r="4433" spans="2:4" x14ac:dyDescent="0.25">
      <c r="B4433" t="s">
        <v>6142</v>
      </c>
      <c r="C4433" s="10">
        <v>41043</v>
      </c>
      <c r="D4433" s="10">
        <v>41057</v>
      </c>
    </row>
    <row r="4434" spans="2:4" x14ac:dyDescent="0.25">
      <c r="B4434" t="s">
        <v>6143</v>
      </c>
      <c r="C4434" s="10">
        <v>41043</v>
      </c>
      <c r="D4434" s="10">
        <v>41057</v>
      </c>
    </row>
    <row r="4435" spans="2:4" x14ac:dyDescent="0.25">
      <c r="B4435" t="s">
        <v>6144</v>
      </c>
      <c r="C4435" s="10">
        <v>41043</v>
      </c>
      <c r="D4435" s="10">
        <v>41057</v>
      </c>
    </row>
    <row r="4436" spans="2:4" x14ac:dyDescent="0.25">
      <c r="B4436" t="s">
        <v>6160</v>
      </c>
      <c r="C4436" s="10">
        <v>41043</v>
      </c>
      <c r="D4436" s="10">
        <v>41057</v>
      </c>
    </row>
    <row r="4437" spans="2:4" x14ac:dyDescent="0.25">
      <c r="B4437" t="s">
        <v>6342</v>
      </c>
      <c r="C4437" s="10"/>
      <c r="D4437" s="10"/>
    </row>
    <row r="4438" spans="2:4" x14ac:dyDescent="0.25">
      <c r="B4438" t="s">
        <v>6132</v>
      </c>
      <c r="C4438" s="10">
        <v>41043</v>
      </c>
      <c r="D4438" s="10">
        <v>41057</v>
      </c>
    </row>
    <row r="4439" spans="2:4" x14ac:dyDescent="0.25">
      <c r="B4439" t="s">
        <v>6004</v>
      </c>
      <c r="C4439" s="10"/>
      <c r="D4439" s="10"/>
    </row>
    <row r="4440" spans="2:4" x14ac:dyDescent="0.25">
      <c r="B4440" t="s">
        <v>6149</v>
      </c>
      <c r="C4440" s="10">
        <v>41043</v>
      </c>
      <c r="D4440" s="10">
        <v>41057</v>
      </c>
    </row>
    <row r="4441" spans="2:4" x14ac:dyDescent="0.25">
      <c r="B4441" t="s">
        <v>6150</v>
      </c>
      <c r="C4441" s="10">
        <v>41043</v>
      </c>
      <c r="D4441" s="10">
        <v>41057</v>
      </c>
    </row>
    <row r="4442" spans="2:4" x14ac:dyDescent="0.25">
      <c r="B4442" t="s">
        <v>6151</v>
      </c>
      <c r="C4442" s="10">
        <v>41052</v>
      </c>
      <c r="D4442" s="10">
        <v>41131</v>
      </c>
    </row>
    <row r="4443" spans="2:4" x14ac:dyDescent="0.25">
      <c r="B4443" t="s">
        <v>6152</v>
      </c>
      <c r="C4443" s="10">
        <v>40963.676655092589</v>
      </c>
      <c r="D4443" s="10">
        <v>40984.676817129628</v>
      </c>
    </row>
    <row r="4444" spans="2:4" x14ac:dyDescent="0.25">
      <c r="B4444" t="s">
        <v>6153</v>
      </c>
      <c r="C4444" s="10">
        <v>40963.676655092589</v>
      </c>
      <c r="D4444" s="10">
        <v>40984.676817129628</v>
      </c>
    </row>
    <row r="4445" spans="2:4" x14ac:dyDescent="0.25">
      <c r="B4445" t="s">
        <v>6154</v>
      </c>
      <c r="C4445" s="10">
        <v>40963.676655092589</v>
      </c>
      <c r="D4445" s="10">
        <v>40984.676817129628</v>
      </c>
    </row>
    <row r="4446" spans="2:4" x14ac:dyDescent="0.25">
      <c r="B4446" t="s">
        <v>6155</v>
      </c>
      <c r="C4446" s="10">
        <v>40963.676655092589</v>
      </c>
      <c r="D4446" s="10">
        <v>40984.676817129628</v>
      </c>
    </row>
    <row r="4447" spans="2:4" x14ac:dyDescent="0.25">
      <c r="B4447" t="s">
        <v>6156</v>
      </c>
      <c r="C4447" s="10">
        <v>40963.676655092589</v>
      </c>
      <c r="D4447" s="10">
        <v>40984.676817129628</v>
      </c>
    </row>
    <row r="4448" spans="2:4" x14ac:dyDescent="0.25">
      <c r="B4448" t="s">
        <v>6157</v>
      </c>
      <c r="C4448" s="10">
        <v>40963.676655092589</v>
      </c>
      <c r="D4448" s="10">
        <v>40984.676817129628</v>
      </c>
    </row>
    <row r="4449" spans="2:4" x14ac:dyDescent="0.25">
      <c r="B4449" t="s">
        <v>6158</v>
      </c>
      <c r="C4449" s="10"/>
      <c r="D4449" s="10"/>
    </row>
    <row r="4450" spans="2:4" x14ac:dyDescent="0.25">
      <c r="B4450" t="s">
        <v>6159</v>
      </c>
      <c r="C4450" s="10">
        <v>41848.417754629627</v>
      </c>
      <c r="D4450" s="10">
        <v>41870.417858796296</v>
      </c>
    </row>
    <row r="4451" spans="2:4" x14ac:dyDescent="0.25">
      <c r="B4451" t="s">
        <v>6071</v>
      </c>
      <c r="C4451" s="10">
        <v>41733.391701388886</v>
      </c>
      <c r="D4451" s="10">
        <v>41796.391782407409</v>
      </c>
    </row>
    <row r="4452" spans="2:4" x14ac:dyDescent="0.25">
      <c r="B4452" t="s">
        <v>6146</v>
      </c>
      <c r="C4452" s="10">
        <v>41043</v>
      </c>
      <c r="D4452" s="10">
        <v>41057</v>
      </c>
    </row>
    <row r="4453" spans="2:4" x14ac:dyDescent="0.25">
      <c r="B4453" t="s">
        <v>5978</v>
      </c>
      <c r="C4453" s="10">
        <v>42132.489247685182</v>
      </c>
      <c r="D4453" s="10">
        <v>42152.489293981482</v>
      </c>
    </row>
    <row r="4454" spans="2:4" x14ac:dyDescent="0.25">
      <c r="B4454" t="s">
        <v>6165</v>
      </c>
      <c r="C4454" s="10"/>
      <c r="D4454" s="10"/>
    </row>
    <row r="4455" spans="2:4" x14ac:dyDescent="0.25">
      <c r="B4455" t="s">
        <v>5965</v>
      </c>
      <c r="C4455" s="10">
        <v>42005</v>
      </c>
      <c r="D4455" s="10">
        <v>42216.585833333331</v>
      </c>
    </row>
    <row r="4456" spans="2:4" x14ac:dyDescent="0.25">
      <c r="B4456" t="s">
        <v>5966</v>
      </c>
      <c r="C4456" s="10">
        <v>42005</v>
      </c>
      <c r="D4456" s="10">
        <v>42216.585833333331</v>
      </c>
    </row>
    <row r="4457" spans="2:4" x14ac:dyDescent="0.25">
      <c r="B4457" t="s">
        <v>5967</v>
      </c>
      <c r="C4457" s="10"/>
      <c r="D4457" s="10"/>
    </row>
    <row r="4458" spans="2:4" x14ac:dyDescent="0.25">
      <c r="B4458" t="s">
        <v>5983</v>
      </c>
      <c r="C4458" s="10"/>
      <c r="D4458" s="10"/>
    </row>
    <row r="4459" spans="2:4" x14ac:dyDescent="0.25">
      <c r="B4459" t="s">
        <v>5969</v>
      </c>
      <c r="C4459" s="10"/>
      <c r="D4459" s="10"/>
    </row>
    <row r="4460" spans="2:4" x14ac:dyDescent="0.25">
      <c r="B4460" t="s">
        <v>5955</v>
      </c>
      <c r="C4460" s="10">
        <v>42376.694768518515</v>
      </c>
      <c r="D4460" s="10">
        <v>42384.694768518515</v>
      </c>
    </row>
    <row r="4461" spans="2:4" x14ac:dyDescent="0.25">
      <c r="B4461" t="s">
        <v>5971</v>
      </c>
      <c r="C4461" s="10">
        <v>42500.504108796296</v>
      </c>
      <c r="D4461" s="10">
        <v>42507.504108796296</v>
      </c>
    </row>
    <row r="4462" spans="2:4" x14ac:dyDescent="0.25">
      <c r="B4462" t="s">
        <v>5972</v>
      </c>
      <c r="C4462" s="10">
        <v>42005</v>
      </c>
      <c r="D4462" s="10">
        <v>42216.585833333331</v>
      </c>
    </row>
    <row r="4463" spans="2:4" x14ac:dyDescent="0.25">
      <c r="B4463" t="s">
        <v>5973</v>
      </c>
      <c r="C4463" s="10">
        <v>42005</v>
      </c>
      <c r="D4463" s="10">
        <v>42216.585833333331</v>
      </c>
    </row>
    <row r="4464" spans="2:4" x14ac:dyDescent="0.25">
      <c r="B4464" t="s">
        <v>5974</v>
      </c>
      <c r="C4464" s="10">
        <v>42132.489247685182</v>
      </c>
      <c r="D4464" s="10">
        <v>42152.489293981482</v>
      </c>
    </row>
    <row r="4465" spans="2:4" x14ac:dyDescent="0.25">
      <c r="B4465" t="s">
        <v>5975</v>
      </c>
      <c r="C4465" s="10">
        <v>42132.489247685182</v>
      </c>
      <c r="D4465" s="10">
        <v>42152.489293981482</v>
      </c>
    </row>
    <row r="4466" spans="2:4" x14ac:dyDescent="0.25">
      <c r="B4466" t="s">
        <v>5960</v>
      </c>
      <c r="C4466" s="10"/>
      <c r="D4466" s="10"/>
    </row>
    <row r="4467" spans="2:4" x14ac:dyDescent="0.25">
      <c r="B4467" t="s">
        <v>5977</v>
      </c>
      <c r="C4467" s="10">
        <v>42132.489247685182</v>
      </c>
      <c r="D4467" s="10">
        <v>42152.489293981482</v>
      </c>
    </row>
    <row r="4468" spans="2:4" x14ac:dyDescent="0.25">
      <c r="B4468" t="s">
        <v>5959</v>
      </c>
      <c r="C4468" s="10"/>
      <c r="D4468" s="10"/>
    </row>
    <row r="4469" spans="2:4" x14ac:dyDescent="0.25">
      <c r="B4469" t="s">
        <v>5979</v>
      </c>
      <c r="C4469" s="10">
        <v>42132.489247685182</v>
      </c>
      <c r="D4469" s="10">
        <v>42152.489293981482</v>
      </c>
    </row>
    <row r="4470" spans="2:4" x14ac:dyDescent="0.25">
      <c r="B4470" t="s">
        <v>5980</v>
      </c>
      <c r="C4470" s="10">
        <v>42005</v>
      </c>
      <c r="D4470" s="10">
        <v>42216.585833333331</v>
      </c>
    </row>
    <row r="4471" spans="2:4" x14ac:dyDescent="0.25">
      <c r="B4471" t="s">
        <v>5981</v>
      </c>
      <c r="C4471" s="10">
        <v>42503.629606481481</v>
      </c>
      <c r="D4471" s="10">
        <v>42506.629606481481</v>
      </c>
    </row>
    <row r="4472" spans="2:4" x14ac:dyDescent="0.25">
      <c r="B4472" t="s">
        <v>6027</v>
      </c>
      <c r="C4472" s="10"/>
      <c r="D4472" s="10"/>
    </row>
    <row r="4473" spans="2:4" x14ac:dyDescent="0.25">
      <c r="B4473" t="s">
        <v>5968</v>
      </c>
      <c r="C4473" s="10"/>
      <c r="D4473" s="10"/>
    </row>
    <row r="4474" spans="2:4" x14ac:dyDescent="0.25">
      <c r="B4474" t="s">
        <v>6012</v>
      </c>
      <c r="C4474" s="10">
        <v>42292</v>
      </c>
      <c r="D4474" s="10">
        <v>42328</v>
      </c>
    </row>
    <row r="4475" spans="2:4" x14ac:dyDescent="0.25">
      <c r="B4475" t="s">
        <v>6044</v>
      </c>
      <c r="C4475" s="10">
        <v>42292</v>
      </c>
      <c r="D4475" s="10">
        <v>42328</v>
      </c>
    </row>
    <row r="4476" spans="2:4" x14ac:dyDescent="0.25">
      <c r="B4476" t="s">
        <v>6045</v>
      </c>
      <c r="C4476" s="10">
        <v>42292</v>
      </c>
      <c r="D4476" s="10">
        <v>42328</v>
      </c>
    </row>
    <row r="4477" spans="2:4" x14ac:dyDescent="0.25">
      <c r="B4477" t="s">
        <v>6046</v>
      </c>
      <c r="C4477" s="10">
        <v>42292</v>
      </c>
      <c r="D4477" s="10">
        <v>42328</v>
      </c>
    </row>
    <row r="4478" spans="2:4" x14ac:dyDescent="0.25">
      <c r="B4478" t="s">
        <v>6047</v>
      </c>
      <c r="C4478" s="10">
        <v>42292</v>
      </c>
      <c r="D4478" s="10">
        <v>42328</v>
      </c>
    </row>
    <row r="4479" spans="2:4" x14ac:dyDescent="0.25">
      <c r="B4479" t="s">
        <v>6048</v>
      </c>
      <c r="C4479" s="10"/>
      <c r="D4479" s="10"/>
    </row>
    <row r="4480" spans="2:4" x14ac:dyDescent="0.25">
      <c r="B4480" t="s">
        <v>6049</v>
      </c>
      <c r="C4480" s="10"/>
      <c r="D4480" s="10"/>
    </row>
    <row r="4481" spans="2:4" x14ac:dyDescent="0.25">
      <c r="B4481" t="s">
        <v>5976</v>
      </c>
      <c r="C4481" s="10">
        <v>42132.489247685182</v>
      </c>
      <c r="D4481" s="10">
        <v>42152.489293981482</v>
      </c>
    </row>
    <row r="4482" spans="2:4" x14ac:dyDescent="0.25">
      <c r="B4482" t="s">
        <v>6021</v>
      </c>
      <c r="C4482" s="10">
        <v>42447.722060185188</v>
      </c>
      <c r="D4482" s="10">
        <v>42482.722060185188</v>
      </c>
    </row>
    <row r="4483" spans="2:4" x14ac:dyDescent="0.25">
      <c r="B4483" t="s">
        <v>6005</v>
      </c>
      <c r="C4483" s="10"/>
      <c r="D4483" s="10"/>
    </row>
    <row r="4484" spans="2:4" x14ac:dyDescent="0.25">
      <c r="B4484" t="s">
        <v>6006</v>
      </c>
      <c r="C4484" s="10"/>
      <c r="D4484" s="10"/>
    </row>
    <row r="4485" spans="2:4" x14ac:dyDescent="0.25">
      <c r="B4485" t="s">
        <v>6011</v>
      </c>
      <c r="C4485" s="10"/>
      <c r="D4485" s="10"/>
    </row>
    <row r="4486" spans="2:4" x14ac:dyDescent="0.25">
      <c r="B4486" t="s">
        <v>5970</v>
      </c>
      <c r="C4486" s="10"/>
      <c r="D4486" s="10"/>
    </row>
    <row r="4487" spans="2:4" x14ac:dyDescent="0.25">
      <c r="B4487" t="s">
        <v>5999</v>
      </c>
      <c r="C4487" s="10"/>
      <c r="D4487" s="10"/>
    </row>
    <row r="4488" spans="2:4" x14ac:dyDescent="0.25">
      <c r="B4488" t="s">
        <v>5997</v>
      </c>
      <c r="C4488" s="10">
        <v>42600.332002314812</v>
      </c>
      <c r="D4488" s="10">
        <v>42612.332002314812</v>
      </c>
    </row>
    <row r="4489" spans="2:4" x14ac:dyDescent="0.25">
      <c r="B4489" t="s">
        <v>5956</v>
      </c>
      <c r="C4489" s="10"/>
      <c r="D4489" s="10"/>
    </row>
    <row r="4490" spans="2:4" x14ac:dyDescent="0.25">
      <c r="B4490" t="s">
        <v>5957</v>
      </c>
      <c r="C4490" s="10"/>
      <c r="D4490" s="10"/>
    </row>
    <row r="4491" spans="2:4" x14ac:dyDescent="0.25">
      <c r="B4491" t="s">
        <v>6015</v>
      </c>
      <c r="C4491" s="10">
        <v>41481</v>
      </c>
      <c r="D4491" s="10">
        <v>41578</v>
      </c>
    </row>
    <row r="4492" spans="2:4" x14ac:dyDescent="0.25">
      <c r="B4492" t="s">
        <v>6016</v>
      </c>
      <c r="C4492" s="10">
        <v>42101</v>
      </c>
      <c r="D4492" s="10">
        <v>42129</v>
      </c>
    </row>
    <row r="4493" spans="2:4" x14ac:dyDescent="0.25">
      <c r="B4493" t="s">
        <v>6017</v>
      </c>
      <c r="C4493" s="10">
        <v>42101</v>
      </c>
      <c r="D4493" s="10">
        <v>42129</v>
      </c>
    </row>
    <row r="4494" spans="2:4" x14ac:dyDescent="0.25">
      <c r="B4494" t="s">
        <v>6018</v>
      </c>
      <c r="C4494" s="10">
        <v>42368.639988425923</v>
      </c>
      <c r="D4494" s="10">
        <v>42368.640034722222</v>
      </c>
    </row>
    <row r="4495" spans="2:4" x14ac:dyDescent="0.25">
      <c r="B4495" t="s">
        <v>5964</v>
      </c>
      <c r="C4495" s="10">
        <v>42132.489247685182</v>
      </c>
      <c r="D4495" s="10">
        <v>42152.489293981482</v>
      </c>
    </row>
    <row r="4496" spans="2:4" x14ac:dyDescent="0.25">
      <c r="B4496" t="s">
        <v>6020</v>
      </c>
      <c r="C4496" s="10">
        <v>42447.722060185188</v>
      </c>
      <c r="D4496" s="10">
        <v>42482.722060185188</v>
      </c>
    </row>
    <row r="4497" spans="2:4" x14ac:dyDescent="0.25">
      <c r="B4497" t="s">
        <v>3587</v>
      </c>
      <c r="C4497" s="10"/>
      <c r="D4497" s="10"/>
    </row>
    <row r="4498" spans="2:4" x14ac:dyDescent="0.25">
      <c r="B4498" t="s">
        <v>6022</v>
      </c>
      <c r="C4498" s="10">
        <v>42447.722060185188</v>
      </c>
      <c r="D4498" s="10">
        <v>42482.722060185188</v>
      </c>
    </row>
    <row r="4499" spans="2:4" x14ac:dyDescent="0.25">
      <c r="B4499" t="s">
        <v>6023</v>
      </c>
      <c r="C4499" s="10">
        <v>42447.722060185188</v>
      </c>
      <c r="D4499" s="10">
        <v>42482.722060185188</v>
      </c>
    </row>
    <row r="4500" spans="2:4" x14ac:dyDescent="0.25">
      <c r="B4500" t="s">
        <v>6024</v>
      </c>
      <c r="C4500" s="10">
        <v>42447.722060185188</v>
      </c>
      <c r="D4500" s="10">
        <v>42482.722060185188</v>
      </c>
    </row>
    <row r="4501" spans="2:4" x14ac:dyDescent="0.25">
      <c r="B4501" t="s">
        <v>6025</v>
      </c>
      <c r="C4501" s="10">
        <v>42447.722060185188</v>
      </c>
      <c r="D4501" s="10">
        <v>42482.722060185188</v>
      </c>
    </row>
    <row r="4502" spans="2:4" x14ac:dyDescent="0.25">
      <c r="B4502" t="s">
        <v>6026</v>
      </c>
      <c r="C4502" s="10">
        <v>42447.722060185188</v>
      </c>
      <c r="D4502" s="10">
        <v>42482.722060185188</v>
      </c>
    </row>
    <row r="4503" spans="2:4" x14ac:dyDescent="0.25">
      <c r="B4503" t="s">
        <v>5961</v>
      </c>
      <c r="C4503" s="10">
        <v>42447.722060185188</v>
      </c>
      <c r="D4503" s="10">
        <v>42482.722060185188</v>
      </c>
    </row>
    <row r="4504" spans="2:4" x14ac:dyDescent="0.25">
      <c r="B4504" t="s">
        <v>5962</v>
      </c>
      <c r="C4504" s="10">
        <v>42447.722060185188</v>
      </c>
      <c r="D4504" s="10">
        <v>42482.722060185188</v>
      </c>
    </row>
    <row r="4505" spans="2:4" x14ac:dyDescent="0.25">
      <c r="B4505" t="s">
        <v>5963</v>
      </c>
      <c r="C4505" s="10">
        <v>42447.722060185188</v>
      </c>
      <c r="D4505" s="10">
        <v>42482.722060185188</v>
      </c>
    </row>
    <row r="4506" spans="2:4" x14ac:dyDescent="0.25">
      <c r="B4506" t="s">
        <v>6042</v>
      </c>
      <c r="C4506" s="10">
        <v>42447.722060185188</v>
      </c>
      <c r="D4506" s="10">
        <v>42482.722060185188</v>
      </c>
    </row>
    <row r="4507" spans="2:4" x14ac:dyDescent="0.25">
      <c r="B4507" t="s">
        <v>6028</v>
      </c>
      <c r="C4507" s="10">
        <v>42447.722060185188</v>
      </c>
      <c r="D4507" s="10">
        <v>42482.722060185188</v>
      </c>
    </row>
    <row r="4508" spans="2:4" x14ac:dyDescent="0.25">
      <c r="B4508" t="s">
        <v>6014</v>
      </c>
      <c r="C4508" s="10">
        <v>42447.722060185188</v>
      </c>
      <c r="D4508" s="10">
        <v>42482.722060185188</v>
      </c>
    </row>
    <row r="4509" spans="2:4" x14ac:dyDescent="0.25">
      <c r="B4509" t="s">
        <v>5958</v>
      </c>
      <c r="C4509" s="10"/>
      <c r="D4509" s="10"/>
    </row>
    <row r="4510" spans="2:4" x14ac:dyDescent="0.25">
      <c r="B4510" t="s">
        <v>6019</v>
      </c>
      <c r="C4510" s="10">
        <v>42398.394652777781</v>
      </c>
      <c r="D4510" s="10">
        <v>42405.394652777781</v>
      </c>
    </row>
    <row r="4511" spans="2:4" x14ac:dyDescent="0.25">
      <c r="B4511" t="s">
        <v>3752</v>
      </c>
      <c r="C4511" s="10">
        <v>41201</v>
      </c>
      <c r="D4511" s="10">
        <v>41339</v>
      </c>
    </row>
    <row r="4512" spans="2:4" x14ac:dyDescent="0.25">
      <c r="B4512" t="s">
        <v>3765</v>
      </c>
      <c r="C4512" s="10">
        <v>41453</v>
      </c>
      <c r="D4512" s="10">
        <v>41956</v>
      </c>
    </row>
    <row r="4513" spans="2:4" x14ac:dyDescent="0.25">
      <c r="B4513" t="s">
        <v>3444</v>
      </c>
      <c r="C4513" s="10">
        <v>41306.764733796299</v>
      </c>
      <c r="D4513" s="10">
        <v>41396.765277777777</v>
      </c>
    </row>
    <row r="4514" spans="2:4" x14ac:dyDescent="0.25">
      <c r="B4514" t="s">
        <v>3445</v>
      </c>
      <c r="C4514" s="10">
        <v>41306.764733796299</v>
      </c>
      <c r="D4514" s="10">
        <v>41396.765277777777</v>
      </c>
    </row>
    <row r="4515" spans="2:4" x14ac:dyDescent="0.25">
      <c r="B4515" t="s">
        <v>3446</v>
      </c>
      <c r="C4515" s="10">
        <v>41306.764733796299</v>
      </c>
      <c r="D4515" s="10">
        <v>41396.765277777777</v>
      </c>
    </row>
    <row r="4516" spans="2:4" x14ac:dyDescent="0.25">
      <c r="B4516" t="s">
        <v>3447</v>
      </c>
      <c r="C4516" s="10">
        <v>41306.764733796299</v>
      </c>
      <c r="D4516" s="10">
        <v>41396.765277777777</v>
      </c>
    </row>
    <row r="4517" spans="2:4" x14ac:dyDescent="0.25">
      <c r="B4517" t="s">
        <v>3448</v>
      </c>
      <c r="C4517" s="10">
        <v>41306.764733796299</v>
      </c>
      <c r="D4517" s="10">
        <v>41396.765277777777</v>
      </c>
    </row>
    <row r="4518" spans="2:4" x14ac:dyDescent="0.25">
      <c r="B4518" t="s">
        <v>3449</v>
      </c>
      <c r="C4518" s="10">
        <v>41306.764733796299</v>
      </c>
      <c r="D4518" s="10">
        <v>41396.765277777777</v>
      </c>
    </row>
    <row r="4519" spans="2:4" x14ac:dyDescent="0.25">
      <c r="B4519" t="s">
        <v>3450</v>
      </c>
      <c r="C4519" s="10">
        <v>41306.764733796299</v>
      </c>
      <c r="D4519" s="10">
        <v>41396.765277777777</v>
      </c>
    </row>
    <row r="4520" spans="2:4" x14ac:dyDescent="0.25">
      <c r="B4520" t="s">
        <v>3451</v>
      </c>
      <c r="C4520" s="10">
        <v>41306.764733796299</v>
      </c>
      <c r="D4520" s="10">
        <v>41396.765277777777</v>
      </c>
    </row>
    <row r="4521" spans="2:4" x14ac:dyDescent="0.25">
      <c r="B4521" t="s">
        <v>3631</v>
      </c>
      <c r="C4521" s="10">
        <v>41306.764733796299</v>
      </c>
      <c r="D4521" s="10">
        <v>41396.765277777777</v>
      </c>
    </row>
    <row r="4522" spans="2:4" x14ac:dyDescent="0.25">
      <c r="B4522" t="s">
        <v>3835</v>
      </c>
      <c r="C4522" s="10">
        <v>41306.764733796299</v>
      </c>
      <c r="D4522" s="10">
        <v>41396.765277777777</v>
      </c>
    </row>
    <row r="4523" spans="2:4" x14ac:dyDescent="0.25">
      <c r="B4523" t="s">
        <v>3569</v>
      </c>
      <c r="C4523" s="10">
        <v>41306.764733796299</v>
      </c>
      <c r="D4523" s="10">
        <v>41396.765277777777</v>
      </c>
    </row>
    <row r="4524" spans="2:4" x14ac:dyDescent="0.25">
      <c r="B4524" t="s">
        <v>3442</v>
      </c>
      <c r="C4524" s="10">
        <v>41306.764733796299</v>
      </c>
      <c r="D4524" s="10">
        <v>41396.765277777777</v>
      </c>
    </row>
    <row r="4525" spans="2:4" x14ac:dyDescent="0.25">
      <c r="B4525" t="s">
        <v>3751</v>
      </c>
      <c r="C4525" s="10">
        <v>41102</v>
      </c>
      <c r="D4525" s="10">
        <v>41163</v>
      </c>
    </row>
    <row r="4526" spans="2:4" x14ac:dyDescent="0.25">
      <c r="B4526" t="s">
        <v>3441</v>
      </c>
      <c r="C4526" s="10">
        <v>41306.764733796299</v>
      </c>
      <c r="D4526" s="10">
        <v>41396.765277777777</v>
      </c>
    </row>
    <row r="4527" spans="2:4" x14ac:dyDescent="0.25">
      <c r="B4527" t="s">
        <v>3753</v>
      </c>
      <c r="C4527" s="10">
        <v>41201</v>
      </c>
      <c r="D4527" s="10">
        <v>41339</v>
      </c>
    </row>
    <row r="4528" spans="2:4" x14ac:dyDescent="0.25">
      <c r="B4528" t="s">
        <v>3754</v>
      </c>
      <c r="C4528" s="10">
        <v>41492</v>
      </c>
      <c r="D4528" s="10">
        <v>41614</v>
      </c>
    </row>
    <row r="4529" spans="2:4" x14ac:dyDescent="0.25">
      <c r="B4529" t="s">
        <v>3755</v>
      </c>
      <c r="C4529" s="10"/>
      <c r="D4529" s="10"/>
    </row>
    <row r="4530" spans="2:4" x14ac:dyDescent="0.25">
      <c r="B4530" t="s">
        <v>3756</v>
      </c>
      <c r="C4530" s="10"/>
      <c r="D4530" s="10"/>
    </row>
    <row r="4531" spans="2:4" x14ac:dyDescent="0.25">
      <c r="B4531" t="s">
        <v>3757</v>
      </c>
      <c r="C4531" s="10">
        <v>42124</v>
      </c>
      <c r="D4531" s="10">
        <v>42339</v>
      </c>
    </row>
    <row r="4532" spans="2:4" x14ac:dyDescent="0.25">
      <c r="B4532" t="s">
        <v>3758</v>
      </c>
      <c r="C4532" s="10">
        <v>41743</v>
      </c>
      <c r="D4532" s="10">
        <v>42111</v>
      </c>
    </row>
    <row r="4533" spans="2:4" x14ac:dyDescent="0.25">
      <c r="B4533" t="s">
        <v>3759</v>
      </c>
      <c r="C4533" s="10">
        <v>41659</v>
      </c>
      <c r="D4533" s="10">
        <v>42111</v>
      </c>
    </row>
    <row r="4534" spans="2:4" x14ac:dyDescent="0.25">
      <c r="B4534" t="s">
        <v>3760</v>
      </c>
      <c r="C4534" s="10">
        <v>41380</v>
      </c>
      <c r="D4534" s="10">
        <v>41408</v>
      </c>
    </row>
    <row r="4535" spans="2:4" x14ac:dyDescent="0.25">
      <c r="B4535" t="s">
        <v>3777</v>
      </c>
      <c r="C4535" s="10">
        <v>41380</v>
      </c>
      <c r="D4535" s="10">
        <v>41408</v>
      </c>
    </row>
    <row r="4536" spans="2:4" x14ac:dyDescent="0.25">
      <c r="B4536" t="s">
        <v>3762</v>
      </c>
      <c r="C4536" s="10">
        <v>41380</v>
      </c>
      <c r="D4536" s="10">
        <v>41408</v>
      </c>
    </row>
    <row r="4537" spans="2:4" x14ac:dyDescent="0.25">
      <c r="B4537" t="s">
        <v>3748</v>
      </c>
      <c r="C4537" s="10">
        <v>41380</v>
      </c>
      <c r="D4537" s="10">
        <v>41408</v>
      </c>
    </row>
    <row r="4538" spans="2:4" x14ac:dyDescent="0.25">
      <c r="B4538" t="s">
        <v>3472</v>
      </c>
      <c r="C4538" s="10">
        <v>41320.637824074074</v>
      </c>
      <c r="D4538" s="10">
        <v>41577.637997685182</v>
      </c>
    </row>
    <row r="4539" spans="2:4" x14ac:dyDescent="0.25">
      <c r="B4539" t="s">
        <v>3750</v>
      </c>
      <c r="C4539" s="10">
        <v>41509</v>
      </c>
      <c r="D4539" s="10">
        <v>41544</v>
      </c>
    </row>
    <row r="4540" spans="2:4" x14ac:dyDescent="0.25">
      <c r="B4540" t="s">
        <v>3428</v>
      </c>
      <c r="C4540" s="10">
        <v>41320.637824074074</v>
      </c>
      <c r="D4540" s="10">
        <v>41577.637997685182</v>
      </c>
    </row>
    <row r="4541" spans="2:4" x14ac:dyDescent="0.25">
      <c r="B4541" t="s">
        <v>3585</v>
      </c>
      <c r="C4541" s="10"/>
      <c r="D4541" s="10">
        <v>41270</v>
      </c>
    </row>
    <row r="4542" spans="2:4" x14ac:dyDescent="0.25">
      <c r="B4542" t="s">
        <v>3474</v>
      </c>
      <c r="C4542" s="10">
        <v>41320.637824074074</v>
      </c>
      <c r="D4542" s="10">
        <v>41577.637997685182</v>
      </c>
    </row>
    <row r="4543" spans="2:4" x14ac:dyDescent="0.25">
      <c r="B4543" t="s">
        <v>3475</v>
      </c>
      <c r="C4543" s="10">
        <v>41320.637824074074</v>
      </c>
      <c r="D4543" s="10">
        <v>41577.637997685182</v>
      </c>
    </row>
    <row r="4544" spans="2:4" x14ac:dyDescent="0.25">
      <c r="B4544" t="s">
        <v>3476</v>
      </c>
      <c r="C4544" s="10">
        <v>41320.637824074074</v>
      </c>
      <c r="D4544" s="10">
        <v>41577.637997685182</v>
      </c>
    </row>
    <row r="4545" spans="2:4" x14ac:dyDescent="0.25">
      <c r="B4545" t="s">
        <v>3477</v>
      </c>
      <c r="C4545" s="10">
        <v>41320.637824074074</v>
      </c>
      <c r="D4545" s="10">
        <v>41577.637997685182</v>
      </c>
    </row>
    <row r="4546" spans="2:4" x14ac:dyDescent="0.25">
      <c r="B4546" t="s">
        <v>3478</v>
      </c>
      <c r="C4546" s="10"/>
      <c r="D4546" s="10"/>
    </row>
    <row r="4547" spans="2:4" x14ac:dyDescent="0.25">
      <c r="B4547" t="s">
        <v>3479</v>
      </c>
      <c r="C4547" s="10">
        <v>41369</v>
      </c>
      <c r="D4547" s="10">
        <v>41382</v>
      </c>
    </row>
    <row r="4548" spans="2:4" x14ac:dyDescent="0.25">
      <c r="B4548" t="s">
        <v>3480</v>
      </c>
      <c r="C4548" s="10">
        <v>41425</v>
      </c>
      <c r="D4548" s="10">
        <v>41468</v>
      </c>
    </row>
    <row r="4549" spans="2:4" x14ac:dyDescent="0.25">
      <c r="B4549" t="s">
        <v>3439</v>
      </c>
      <c r="C4549" s="10">
        <v>41495</v>
      </c>
      <c r="D4549" s="10">
        <v>41985</v>
      </c>
    </row>
    <row r="4550" spans="2:4" x14ac:dyDescent="0.25">
      <c r="B4550" t="s">
        <v>3468</v>
      </c>
      <c r="C4550" s="10">
        <v>41234</v>
      </c>
      <c r="D4550" s="10">
        <v>41638</v>
      </c>
    </row>
    <row r="4551" spans="2:4" x14ac:dyDescent="0.25">
      <c r="B4551" t="s">
        <v>3466</v>
      </c>
      <c r="C4551" s="10">
        <v>41234</v>
      </c>
      <c r="D4551" s="10">
        <v>41638</v>
      </c>
    </row>
    <row r="4552" spans="2:4" x14ac:dyDescent="0.25">
      <c r="B4552" t="s">
        <v>3425</v>
      </c>
      <c r="C4552" s="10"/>
      <c r="D4552" s="10"/>
    </row>
    <row r="4553" spans="2:4" x14ac:dyDescent="0.25">
      <c r="B4553" t="s">
        <v>3443</v>
      </c>
      <c r="C4553" s="10">
        <v>41306.764733796299</v>
      </c>
      <c r="D4553" s="10">
        <v>41396.765277777777</v>
      </c>
    </row>
    <row r="4554" spans="2:4" x14ac:dyDescent="0.25">
      <c r="B4554" t="s">
        <v>3427</v>
      </c>
      <c r="C4554" s="10">
        <v>41320.637824074074</v>
      </c>
      <c r="D4554" s="10">
        <v>41577.637997685182</v>
      </c>
    </row>
    <row r="4555" spans="2:4" x14ac:dyDescent="0.25">
      <c r="B4555" t="s">
        <v>3766</v>
      </c>
      <c r="C4555" s="10">
        <v>41453</v>
      </c>
      <c r="D4555" s="10">
        <v>41956</v>
      </c>
    </row>
    <row r="4556" spans="2:4" x14ac:dyDescent="0.25">
      <c r="B4556" t="s">
        <v>3429</v>
      </c>
      <c r="C4556" s="10">
        <v>41320.637824074074</v>
      </c>
      <c r="D4556" s="10">
        <v>41577.637997685182</v>
      </c>
    </row>
    <row r="4557" spans="2:4" x14ac:dyDescent="0.25">
      <c r="B4557" t="s">
        <v>3430</v>
      </c>
      <c r="C4557" s="10"/>
      <c r="D4557" s="10"/>
    </row>
    <row r="4558" spans="2:4" x14ac:dyDescent="0.25">
      <c r="B4558" t="s">
        <v>3431</v>
      </c>
      <c r="C4558" s="10">
        <v>41320.637824074074</v>
      </c>
      <c r="D4558" s="10">
        <v>41577.637997685182</v>
      </c>
    </row>
    <row r="4559" spans="2:4" x14ac:dyDescent="0.25">
      <c r="B4559" t="s">
        <v>3432</v>
      </c>
      <c r="C4559" s="10">
        <v>41422</v>
      </c>
      <c r="D4559" s="10">
        <v>41571</v>
      </c>
    </row>
    <row r="4560" spans="2:4" x14ac:dyDescent="0.25">
      <c r="B4560" t="s">
        <v>3433</v>
      </c>
      <c r="C4560" s="10">
        <v>41926</v>
      </c>
      <c r="D4560" s="10">
        <v>42124</v>
      </c>
    </row>
    <row r="4561" spans="2:4" x14ac:dyDescent="0.25">
      <c r="B4561" t="s">
        <v>3434</v>
      </c>
      <c r="C4561" s="10">
        <v>41577</v>
      </c>
      <c r="D4561" s="10">
        <v>42124</v>
      </c>
    </row>
    <row r="4562" spans="2:4" x14ac:dyDescent="0.25">
      <c r="B4562" t="s">
        <v>3435</v>
      </c>
      <c r="C4562" s="10">
        <v>41320.637824074074</v>
      </c>
      <c r="D4562" s="10">
        <v>41577.637997685182</v>
      </c>
    </row>
    <row r="4563" spans="2:4" x14ac:dyDescent="0.25">
      <c r="B4563" t="s">
        <v>3436</v>
      </c>
      <c r="C4563" s="10">
        <v>41320.637824074074</v>
      </c>
      <c r="D4563" s="10">
        <v>41577.637997685182</v>
      </c>
    </row>
    <row r="4564" spans="2:4" x14ac:dyDescent="0.25">
      <c r="B4564" t="s">
        <v>3452</v>
      </c>
      <c r="C4564" s="10"/>
      <c r="D4564" s="10"/>
    </row>
    <row r="4565" spans="2:4" x14ac:dyDescent="0.25">
      <c r="B4565" t="s">
        <v>3438</v>
      </c>
      <c r="C4565" s="10"/>
      <c r="D4565" s="10"/>
    </row>
    <row r="4566" spans="2:4" x14ac:dyDescent="0.25">
      <c r="B4566" t="s">
        <v>3424</v>
      </c>
      <c r="C4566" s="10">
        <v>41306.764733796299</v>
      </c>
      <c r="D4566" s="10">
        <v>41396.765277777777</v>
      </c>
    </row>
    <row r="4567" spans="2:4" x14ac:dyDescent="0.25">
      <c r="B4567" t="s">
        <v>3440</v>
      </c>
      <c r="C4567" s="10">
        <v>41306.764733796299</v>
      </c>
      <c r="D4567" s="10">
        <v>41396.765277777777</v>
      </c>
    </row>
    <row r="4568" spans="2:4" x14ac:dyDescent="0.25">
      <c r="B4568" t="s">
        <v>3426</v>
      </c>
      <c r="C4568" s="10"/>
      <c r="D4568" s="10"/>
    </row>
    <row r="4569" spans="2:4" x14ac:dyDescent="0.25">
      <c r="B4569" t="s">
        <v>3826</v>
      </c>
      <c r="C4569" s="10"/>
      <c r="D4569" s="10"/>
    </row>
    <row r="4570" spans="2:4" x14ac:dyDescent="0.25">
      <c r="B4570" t="s">
        <v>3764</v>
      </c>
      <c r="C4570" s="10">
        <v>41380</v>
      </c>
      <c r="D4570" s="10">
        <v>41408</v>
      </c>
    </row>
    <row r="4571" spans="2:4" x14ac:dyDescent="0.25">
      <c r="B4571" t="s">
        <v>3813</v>
      </c>
      <c r="C4571" s="10">
        <v>42404.327731481484</v>
      </c>
      <c r="D4571" s="10">
        <v>42418.327731481484</v>
      </c>
    </row>
    <row r="4572" spans="2:4" x14ac:dyDescent="0.25">
      <c r="B4572" t="s">
        <v>3814</v>
      </c>
      <c r="C4572" s="10">
        <v>42314.522164351853</v>
      </c>
      <c r="D4572" s="10">
        <v>42356.523553240739</v>
      </c>
    </row>
    <row r="4573" spans="2:4" x14ac:dyDescent="0.25">
      <c r="B4573" t="s">
        <v>3815</v>
      </c>
      <c r="C4573" s="10">
        <v>42297.410300925927</v>
      </c>
      <c r="D4573" s="10"/>
    </row>
    <row r="4574" spans="2:4" x14ac:dyDescent="0.25">
      <c r="B4574" t="s">
        <v>3816</v>
      </c>
      <c r="C4574" s="10"/>
      <c r="D4574" s="10"/>
    </row>
    <row r="4575" spans="2:4" x14ac:dyDescent="0.25">
      <c r="B4575" t="s">
        <v>3817</v>
      </c>
      <c r="C4575" s="10">
        <v>41869.442719907405</v>
      </c>
      <c r="D4575" s="10">
        <v>41973.442939814813</v>
      </c>
    </row>
    <row r="4576" spans="2:4" x14ac:dyDescent="0.25">
      <c r="B4576" t="s">
        <v>3818</v>
      </c>
      <c r="C4576" s="10">
        <v>41869.444606481484</v>
      </c>
      <c r="D4576" s="10">
        <v>41971.444699074076</v>
      </c>
    </row>
    <row r="4577" spans="2:4" x14ac:dyDescent="0.25">
      <c r="B4577" t="s">
        <v>3819</v>
      </c>
      <c r="C4577" s="10">
        <v>41306</v>
      </c>
      <c r="D4577" s="10">
        <v>41309</v>
      </c>
    </row>
    <row r="4578" spans="2:4" x14ac:dyDescent="0.25">
      <c r="B4578" t="s">
        <v>3836</v>
      </c>
      <c r="C4578" s="10">
        <v>40973.474826388891</v>
      </c>
      <c r="D4578" s="10">
        <v>41358.475555555553</v>
      </c>
    </row>
    <row r="4579" spans="2:4" x14ac:dyDescent="0.25">
      <c r="B4579" t="s">
        <v>3821</v>
      </c>
      <c r="C4579" s="10">
        <v>40973.474826388891</v>
      </c>
      <c r="D4579" s="10">
        <v>41358.475555555553</v>
      </c>
    </row>
    <row r="4580" spans="2:4" x14ac:dyDescent="0.25">
      <c r="B4580" t="s">
        <v>3807</v>
      </c>
      <c r="C4580" s="10">
        <v>40973.474826388891</v>
      </c>
      <c r="D4580" s="10">
        <v>41358.475555555553</v>
      </c>
    </row>
    <row r="4581" spans="2:4" x14ac:dyDescent="0.25">
      <c r="B4581" t="s">
        <v>3823</v>
      </c>
      <c r="C4581" s="10">
        <v>40973.474826388891</v>
      </c>
      <c r="D4581" s="10">
        <v>41358.475555555553</v>
      </c>
    </row>
    <row r="4582" spans="2:4" x14ac:dyDescent="0.25">
      <c r="B4582" t="s">
        <v>3811</v>
      </c>
      <c r="C4582" s="10">
        <v>42185</v>
      </c>
      <c r="D4582" s="10">
        <v>42657</v>
      </c>
    </row>
    <row r="4583" spans="2:4" x14ac:dyDescent="0.25">
      <c r="B4583" t="s">
        <v>3825</v>
      </c>
      <c r="C4583" s="10"/>
      <c r="D4583" s="10"/>
    </row>
    <row r="4584" spans="2:4" x14ac:dyDescent="0.25">
      <c r="B4584" t="s">
        <v>3810</v>
      </c>
      <c r="C4584" s="10">
        <v>42185</v>
      </c>
      <c r="D4584" s="10">
        <v>42657</v>
      </c>
    </row>
    <row r="4585" spans="2:4" x14ac:dyDescent="0.25">
      <c r="B4585" t="s">
        <v>3827</v>
      </c>
      <c r="C4585" s="10"/>
      <c r="D4585" s="10"/>
    </row>
    <row r="4586" spans="2:4" x14ac:dyDescent="0.25">
      <c r="B4586" t="s">
        <v>3828</v>
      </c>
      <c r="C4586" s="10"/>
      <c r="D4586" s="10"/>
    </row>
    <row r="4587" spans="2:4" x14ac:dyDescent="0.25">
      <c r="B4587" t="s">
        <v>3829</v>
      </c>
      <c r="C4587" s="10"/>
      <c r="D4587" s="10"/>
    </row>
    <row r="4588" spans="2:4" x14ac:dyDescent="0.25">
      <c r="B4588" t="s">
        <v>3830</v>
      </c>
      <c r="C4588" s="10"/>
      <c r="D4588" s="10"/>
    </row>
    <row r="4589" spans="2:4" x14ac:dyDescent="0.25">
      <c r="B4589" t="s">
        <v>3831</v>
      </c>
      <c r="C4589" s="10">
        <v>41474</v>
      </c>
      <c r="D4589" s="10"/>
    </row>
    <row r="4590" spans="2:4" x14ac:dyDescent="0.25">
      <c r="B4590" t="s">
        <v>3832</v>
      </c>
      <c r="C4590" s="10"/>
      <c r="D4590" s="10"/>
    </row>
    <row r="4591" spans="2:4" x14ac:dyDescent="0.25">
      <c r="B4591" t="s">
        <v>3833</v>
      </c>
      <c r="C4591" s="10"/>
      <c r="D4591" s="10"/>
    </row>
    <row r="4592" spans="2:4" x14ac:dyDescent="0.25">
      <c r="B4592" t="s">
        <v>3834</v>
      </c>
      <c r="C4592" s="10"/>
      <c r="D4592" s="10"/>
    </row>
    <row r="4593" spans="2:4" x14ac:dyDescent="0.25">
      <c r="B4593" t="s">
        <v>3793</v>
      </c>
      <c r="C4593" s="10"/>
      <c r="D4593" s="10"/>
    </row>
    <row r="4594" spans="2:4" x14ac:dyDescent="0.25">
      <c r="B4594" t="s">
        <v>3822</v>
      </c>
      <c r="C4594" s="10"/>
      <c r="D4594" s="10"/>
    </row>
    <row r="4595" spans="2:4" x14ac:dyDescent="0.25">
      <c r="B4595" t="s">
        <v>3820</v>
      </c>
      <c r="C4595" s="10"/>
      <c r="D4595" s="10"/>
    </row>
    <row r="4596" spans="2:4" x14ac:dyDescent="0.25">
      <c r="B4596" t="s">
        <v>3181</v>
      </c>
      <c r="C4596" s="10"/>
      <c r="D4596" s="10"/>
    </row>
    <row r="4597" spans="2:4" x14ac:dyDescent="0.25">
      <c r="B4597" t="s">
        <v>3824</v>
      </c>
      <c r="C4597" s="10">
        <v>41263</v>
      </c>
      <c r="D4597" s="10">
        <v>41265</v>
      </c>
    </row>
    <row r="4598" spans="2:4" x14ac:dyDescent="0.25">
      <c r="B4598" t="s">
        <v>3722</v>
      </c>
      <c r="C4598" s="10"/>
      <c r="D4598" s="10"/>
    </row>
    <row r="4599" spans="2:4" x14ac:dyDescent="0.25">
      <c r="B4599" t="s">
        <v>3767</v>
      </c>
      <c r="C4599" s="10">
        <v>41453</v>
      </c>
      <c r="D4599" s="10">
        <v>41956</v>
      </c>
    </row>
    <row r="4600" spans="2:4" x14ac:dyDescent="0.25">
      <c r="B4600" t="s">
        <v>3768</v>
      </c>
      <c r="C4600" s="10">
        <v>41453</v>
      </c>
      <c r="D4600" s="10">
        <v>41956</v>
      </c>
    </row>
    <row r="4601" spans="2:4" x14ac:dyDescent="0.25">
      <c r="B4601" t="s">
        <v>3769</v>
      </c>
      <c r="C4601" s="10">
        <v>41453</v>
      </c>
      <c r="D4601" s="10">
        <v>41956</v>
      </c>
    </row>
    <row r="4602" spans="2:4" x14ac:dyDescent="0.25">
      <c r="B4602" t="s">
        <v>3770</v>
      </c>
      <c r="C4602" s="10">
        <v>41453</v>
      </c>
      <c r="D4602" s="10">
        <v>41956</v>
      </c>
    </row>
    <row r="4603" spans="2:4" x14ac:dyDescent="0.25">
      <c r="B4603" t="s">
        <v>3771</v>
      </c>
      <c r="C4603" s="10">
        <v>41453</v>
      </c>
      <c r="D4603" s="10">
        <v>41956</v>
      </c>
    </row>
    <row r="4604" spans="2:4" x14ac:dyDescent="0.25">
      <c r="B4604" t="s">
        <v>3772</v>
      </c>
      <c r="C4604" s="10"/>
      <c r="D4604" s="10"/>
    </row>
    <row r="4605" spans="2:4" x14ac:dyDescent="0.25">
      <c r="B4605" t="s">
        <v>3773</v>
      </c>
      <c r="C4605" s="10"/>
      <c r="D4605" s="10"/>
    </row>
    <row r="4606" spans="2:4" x14ac:dyDescent="0.25">
      <c r="B4606" t="s">
        <v>3774</v>
      </c>
      <c r="C4606" s="10"/>
      <c r="D4606" s="10"/>
    </row>
    <row r="4607" spans="2:4" x14ac:dyDescent="0.25">
      <c r="B4607" t="s">
        <v>3775</v>
      </c>
      <c r="C4607" s="10">
        <v>41372.364988425928</v>
      </c>
      <c r="D4607" s="10">
        <v>41628.365115740744</v>
      </c>
    </row>
    <row r="4608" spans="2:4" x14ac:dyDescent="0.25">
      <c r="B4608" t="s">
        <v>3734</v>
      </c>
      <c r="C4608" s="10">
        <v>41534</v>
      </c>
      <c r="D4608" s="10">
        <v>41628</v>
      </c>
    </row>
    <row r="4609" spans="2:4" x14ac:dyDescent="0.25">
      <c r="B4609" t="s">
        <v>3763</v>
      </c>
      <c r="C4609" s="10">
        <v>41372.361944444441</v>
      </c>
      <c r="D4609" s="10">
        <v>41487.362280092595</v>
      </c>
    </row>
    <row r="4610" spans="2:4" x14ac:dyDescent="0.25">
      <c r="B4610" t="s">
        <v>3761</v>
      </c>
      <c r="C4610" s="10">
        <v>41372.363668981481</v>
      </c>
      <c r="D4610" s="10">
        <v>41487.363761574074</v>
      </c>
    </row>
    <row r="4611" spans="2:4" x14ac:dyDescent="0.25">
      <c r="B4611" t="s">
        <v>3812</v>
      </c>
      <c r="C4611" s="10"/>
      <c r="D4611" s="10"/>
    </row>
    <row r="4612" spans="2:4" x14ac:dyDescent="0.25">
      <c r="B4612" t="s">
        <v>3721</v>
      </c>
      <c r="C4612" s="10">
        <v>41320.637824074074</v>
      </c>
      <c r="D4612" s="10">
        <v>41577.637997685182</v>
      </c>
    </row>
    <row r="4613" spans="2:4" x14ac:dyDescent="0.25">
      <c r="B4613" t="s">
        <v>3471</v>
      </c>
      <c r="C4613" s="10">
        <v>41320.637824074074</v>
      </c>
      <c r="D4613" s="10">
        <v>41577.637997685182</v>
      </c>
    </row>
    <row r="4614" spans="2:4" x14ac:dyDescent="0.25">
      <c r="B4614" t="s">
        <v>3723</v>
      </c>
      <c r="C4614" s="10"/>
      <c r="D4614" s="10"/>
    </row>
    <row r="4615" spans="2:4" x14ac:dyDescent="0.25">
      <c r="B4615" t="s">
        <v>3724</v>
      </c>
      <c r="C4615" s="10"/>
      <c r="D4615" s="10"/>
    </row>
    <row r="4616" spans="2:4" x14ac:dyDescent="0.25">
      <c r="B4616" t="s">
        <v>3725</v>
      </c>
      <c r="C4616" s="10"/>
      <c r="D4616" s="10"/>
    </row>
    <row r="4617" spans="2:4" x14ac:dyDescent="0.25">
      <c r="B4617" t="s">
        <v>3742</v>
      </c>
      <c r="C4617" s="10">
        <v>42503.500844907408</v>
      </c>
      <c r="D4617" s="10">
        <v>42517.500844907408</v>
      </c>
    </row>
    <row r="4618" spans="2:4" x14ac:dyDescent="0.25">
      <c r="B4618" t="s">
        <v>3743</v>
      </c>
      <c r="C4618" s="10"/>
      <c r="D4618" s="10">
        <v>42507.647789351853</v>
      </c>
    </row>
    <row r="4619" spans="2:4" x14ac:dyDescent="0.25">
      <c r="B4619" t="s">
        <v>3744</v>
      </c>
      <c r="C4619" s="10"/>
      <c r="D4619" s="10"/>
    </row>
    <row r="4620" spans="2:4" x14ac:dyDescent="0.25">
      <c r="B4620" t="s">
        <v>3745</v>
      </c>
      <c r="C4620" s="10">
        <v>42263</v>
      </c>
      <c r="D4620" s="10"/>
    </row>
    <row r="4621" spans="2:4" x14ac:dyDescent="0.25">
      <c r="B4621" t="s">
        <v>3791</v>
      </c>
      <c r="C4621" s="10">
        <v>42300.428946759261</v>
      </c>
      <c r="D4621" s="10">
        <v>42324.428946759261</v>
      </c>
    </row>
    <row r="4622" spans="2:4" x14ac:dyDescent="0.25">
      <c r="B4622" t="s">
        <v>3732</v>
      </c>
      <c r="C4622" s="10"/>
      <c r="D4622" s="10"/>
    </row>
    <row r="4623" spans="2:4" x14ac:dyDescent="0.25">
      <c r="B4623" t="s">
        <v>3776</v>
      </c>
      <c r="C4623" s="10"/>
      <c r="D4623" s="10"/>
    </row>
    <row r="4624" spans="2:4" x14ac:dyDescent="0.25">
      <c r="B4624" t="s">
        <v>3808</v>
      </c>
      <c r="C4624" s="10">
        <v>41799</v>
      </c>
      <c r="D4624" s="10">
        <v>41803</v>
      </c>
    </row>
    <row r="4625" spans="2:4" x14ac:dyDescent="0.25">
      <c r="B4625" t="s">
        <v>3809</v>
      </c>
      <c r="C4625" s="10">
        <v>42185</v>
      </c>
      <c r="D4625" s="10">
        <v>42657</v>
      </c>
    </row>
    <row r="4626" spans="2:4" x14ac:dyDescent="0.25">
      <c r="B4626" t="s">
        <v>3720</v>
      </c>
      <c r="C4626" s="10">
        <v>41255</v>
      </c>
      <c r="D4626" s="10">
        <v>41257</v>
      </c>
    </row>
    <row r="4627" spans="2:4" x14ac:dyDescent="0.25">
      <c r="B4627" t="s">
        <v>3400</v>
      </c>
      <c r="C4627" s="10">
        <v>41320.637824074074</v>
      </c>
      <c r="D4627" s="10">
        <v>41577.637997685182</v>
      </c>
    </row>
    <row r="4628" spans="2:4" x14ac:dyDescent="0.25">
      <c r="B4628" t="s">
        <v>3413</v>
      </c>
      <c r="C4628" s="10">
        <v>41320.637824074074</v>
      </c>
      <c r="D4628" s="10">
        <v>41577.637997685182</v>
      </c>
    </row>
    <row r="4629" spans="2:4" x14ac:dyDescent="0.25">
      <c r="B4629" t="s">
        <v>3563</v>
      </c>
      <c r="C4629" s="10"/>
      <c r="D4629" s="10"/>
    </row>
    <row r="4630" spans="2:4" x14ac:dyDescent="0.25">
      <c r="B4630" t="s">
        <v>3564</v>
      </c>
      <c r="C4630" s="10">
        <v>41353</v>
      </c>
      <c r="D4630" s="10">
        <v>41958</v>
      </c>
    </row>
    <row r="4631" spans="2:4" x14ac:dyDescent="0.25">
      <c r="B4631" t="s">
        <v>3565</v>
      </c>
      <c r="C4631" s="10"/>
      <c r="D4631" s="10"/>
    </row>
    <row r="4632" spans="2:4" x14ac:dyDescent="0.25">
      <c r="B4632" t="s">
        <v>3566</v>
      </c>
      <c r="C4632" s="10">
        <v>41446.366354166668</v>
      </c>
      <c r="D4632" s="10">
        <v>41698.366620370369</v>
      </c>
    </row>
    <row r="4633" spans="2:4" x14ac:dyDescent="0.25">
      <c r="B4633" t="s">
        <v>3567</v>
      </c>
      <c r="C4633" s="10">
        <v>41453</v>
      </c>
      <c r="D4633" s="10">
        <v>41467</v>
      </c>
    </row>
    <row r="4634" spans="2:4" x14ac:dyDescent="0.25">
      <c r="B4634" t="s">
        <v>3568</v>
      </c>
      <c r="C4634" s="10">
        <v>41513.445104166669</v>
      </c>
      <c r="D4634" s="10">
        <v>41515.445451388892</v>
      </c>
    </row>
    <row r="4635" spans="2:4" x14ac:dyDescent="0.25">
      <c r="B4635" t="s">
        <v>3454</v>
      </c>
      <c r="C4635" s="10">
        <v>42384.615787037037</v>
      </c>
      <c r="D4635" s="10">
        <v>42449.615787037037</v>
      </c>
    </row>
    <row r="4636" spans="2:4" x14ac:dyDescent="0.25">
      <c r="B4636" t="s">
        <v>3599</v>
      </c>
      <c r="C4636" s="10"/>
      <c r="D4636" s="10"/>
    </row>
    <row r="4637" spans="2:4" x14ac:dyDescent="0.25">
      <c r="B4637" t="s">
        <v>3510</v>
      </c>
      <c r="C4637" s="10">
        <v>41320.637824074074</v>
      </c>
      <c r="D4637" s="10">
        <v>41577.637997685182</v>
      </c>
    </row>
    <row r="4638" spans="2:4" x14ac:dyDescent="0.25">
      <c r="B4638" t="s">
        <v>3396</v>
      </c>
      <c r="C4638" s="10">
        <v>41320.637824074074</v>
      </c>
      <c r="D4638" s="10">
        <v>41577.637997685182</v>
      </c>
    </row>
    <row r="4639" spans="2:4" x14ac:dyDescent="0.25">
      <c r="B4639" t="s">
        <v>3397</v>
      </c>
      <c r="C4639" s="10">
        <v>41320.637824074074</v>
      </c>
      <c r="D4639" s="10">
        <v>41577.637997685182</v>
      </c>
    </row>
    <row r="4640" spans="2:4" x14ac:dyDescent="0.25">
      <c r="B4640" t="s">
        <v>3561</v>
      </c>
      <c r="C4640" s="10">
        <v>41304</v>
      </c>
      <c r="D4640" s="10">
        <v>41344</v>
      </c>
    </row>
    <row r="4641" spans="2:4" x14ac:dyDescent="0.25">
      <c r="B4641" t="s">
        <v>3399</v>
      </c>
      <c r="C4641" s="10">
        <v>41320.637824074074</v>
      </c>
      <c r="D4641" s="10">
        <v>41577.637997685182</v>
      </c>
    </row>
    <row r="4642" spans="2:4" x14ac:dyDescent="0.25">
      <c r="B4642" t="s">
        <v>3560</v>
      </c>
      <c r="C4642" s="10"/>
      <c r="D4642" s="10"/>
    </row>
    <row r="4643" spans="2:4" x14ac:dyDescent="0.25">
      <c r="B4643" t="s">
        <v>3401</v>
      </c>
      <c r="C4643" s="10">
        <v>41320.637824074074</v>
      </c>
      <c r="D4643" s="10">
        <v>41577.637997685182</v>
      </c>
    </row>
    <row r="4644" spans="2:4" x14ac:dyDescent="0.25">
      <c r="B4644" t="s">
        <v>3402</v>
      </c>
      <c r="C4644" s="10">
        <v>41320.637824074074</v>
      </c>
      <c r="D4644" s="10">
        <v>41577.637997685182</v>
      </c>
    </row>
    <row r="4645" spans="2:4" x14ac:dyDescent="0.25">
      <c r="B4645" t="s">
        <v>3403</v>
      </c>
      <c r="C4645" s="10">
        <v>41320.637824074074</v>
      </c>
      <c r="D4645" s="10">
        <v>41577.637997685182</v>
      </c>
    </row>
    <row r="4646" spans="2:4" x14ac:dyDescent="0.25">
      <c r="B4646" t="s">
        <v>3404</v>
      </c>
      <c r="C4646" s="10">
        <v>41320.637824074074</v>
      </c>
      <c r="D4646" s="10">
        <v>41577.637997685182</v>
      </c>
    </row>
    <row r="4647" spans="2:4" x14ac:dyDescent="0.25">
      <c r="B4647" t="s">
        <v>3405</v>
      </c>
      <c r="C4647" s="10">
        <v>41320.637824074074</v>
      </c>
      <c r="D4647" s="10">
        <v>41577.637997685182</v>
      </c>
    </row>
    <row r="4648" spans="2:4" x14ac:dyDescent="0.25">
      <c r="B4648" t="s">
        <v>3406</v>
      </c>
      <c r="C4648" s="10">
        <v>41320.637824074074</v>
      </c>
      <c r="D4648" s="10">
        <v>41577.637997685182</v>
      </c>
    </row>
    <row r="4649" spans="2:4" x14ac:dyDescent="0.25">
      <c r="B4649" t="s">
        <v>3407</v>
      </c>
      <c r="C4649" s="10">
        <v>41320.637824074074</v>
      </c>
      <c r="D4649" s="10">
        <v>41577.637997685182</v>
      </c>
    </row>
    <row r="4650" spans="2:4" x14ac:dyDescent="0.25">
      <c r="B4650" t="s">
        <v>3423</v>
      </c>
      <c r="C4650" s="10">
        <v>41320.637824074074</v>
      </c>
      <c r="D4650" s="10">
        <v>41577.637997685182</v>
      </c>
    </row>
    <row r="4651" spans="2:4" x14ac:dyDescent="0.25">
      <c r="B4651" t="s">
        <v>3409</v>
      </c>
      <c r="C4651" s="10">
        <v>41320.637824074074</v>
      </c>
      <c r="D4651" s="10">
        <v>41577.637997685182</v>
      </c>
    </row>
    <row r="4652" spans="2:4" x14ac:dyDescent="0.25">
      <c r="B4652" t="s">
        <v>3395</v>
      </c>
      <c r="C4652" s="10">
        <v>41320.637824074074</v>
      </c>
      <c r="D4652" s="10">
        <v>41577.637997685182</v>
      </c>
    </row>
    <row r="4653" spans="2:4" x14ac:dyDescent="0.25">
      <c r="B4653" t="s">
        <v>3411</v>
      </c>
      <c r="C4653" s="10">
        <v>41320.637824074074</v>
      </c>
      <c r="D4653" s="10">
        <v>41577.637997685182</v>
      </c>
    </row>
    <row r="4654" spans="2:4" x14ac:dyDescent="0.25">
      <c r="B4654" t="s">
        <v>3473</v>
      </c>
      <c r="C4654" s="10">
        <v>41320.637824074074</v>
      </c>
      <c r="D4654" s="10">
        <v>41577.637997685182</v>
      </c>
    </row>
    <row r="4655" spans="2:4" x14ac:dyDescent="0.25">
      <c r="B4655" t="s">
        <v>3398</v>
      </c>
      <c r="C4655" s="10">
        <v>41320.637824074074</v>
      </c>
      <c r="D4655" s="10">
        <v>41577.637997685182</v>
      </c>
    </row>
    <row r="4656" spans="2:4" x14ac:dyDescent="0.25">
      <c r="B4656" t="s">
        <v>3547</v>
      </c>
      <c r="C4656" s="10"/>
      <c r="D4656" s="10"/>
    </row>
    <row r="4657" spans="2:4" x14ac:dyDescent="0.25">
      <c r="B4657" t="s">
        <v>3588</v>
      </c>
      <c r="C4657" s="10"/>
      <c r="D4657" s="10"/>
    </row>
    <row r="4658" spans="2:4" x14ac:dyDescent="0.25">
      <c r="B4658" t="s">
        <v>3589</v>
      </c>
      <c r="C4658" s="10"/>
      <c r="D4658" s="10"/>
    </row>
    <row r="4659" spans="2:4" x14ac:dyDescent="0.25">
      <c r="B4659" t="s">
        <v>3590</v>
      </c>
      <c r="C4659" s="10">
        <v>41292</v>
      </c>
      <c r="D4659" s="10">
        <v>41310.763252314813</v>
      </c>
    </row>
    <row r="4660" spans="2:4" x14ac:dyDescent="0.25">
      <c r="B4660" t="s">
        <v>3591</v>
      </c>
      <c r="C4660" s="10">
        <v>41341.649467592593</v>
      </c>
      <c r="D4660" s="10">
        <v>41348.649537037039</v>
      </c>
    </row>
    <row r="4661" spans="2:4" x14ac:dyDescent="0.25">
      <c r="B4661" t="s">
        <v>3592</v>
      </c>
      <c r="C4661" s="10">
        <v>41341</v>
      </c>
      <c r="D4661" s="10">
        <v>41348.694490740738</v>
      </c>
    </row>
    <row r="4662" spans="2:4" x14ac:dyDescent="0.25">
      <c r="B4662" t="s">
        <v>3593</v>
      </c>
      <c r="C4662" s="10"/>
      <c r="D4662" s="10"/>
    </row>
    <row r="4663" spans="2:4" x14ac:dyDescent="0.25">
      <c r="B4663" t="s">
        <v>3594</v>
      </c>
      <c r="C4663" s="10"/>
      <c r="D4663" s="10"/>
    </row>
    <row r="4664" spans="2:4" x14ac:dyDescent="0.25">
      <c r="B4664" t="s">
        <v>3595</v>
      </c>
      <c r="C4664" s="10"/>
      <c r="D4664" s="10"/>
    </row>
    <row r="4665" spans="2:4" x14ac:dyDescent="0.25">
      <c r="B4665" t="s">
        <v>3586</v>
      </c>
      <c r="C4665" s="10"/>
      <c r="D4665" s="10"/>
    </row>
    <row r="4666" spans="2:4" x14ac:dyDescent="0.25">
      <c r="B4666" t="s">
        <v>3584</v>
      </c>
      <c r="C4666" s="10"/>
      <c r="D4666" s="10"/>
    </row>
    <row r="4667" spans="2:4" x14ac:dyDescent="0.25">
      <c r="B4667" t="s">
        <v>3543</v>
      </c>
      <c r="C4667" s="10"/>
      <c r="D4667" s="10">
        <v>41394</v>
      </c>
    </row>
    <row r="4668" spans="2:4" x14ac:dyDescent="0.25">
      <c r="B4668" t="s">
        <v>3544</v>
      </c>
      <c r="C4668" s="10"/>
      <c r="D4668" s="10"/>
    </row>
    <row r="4669" spans="2:4" x14ac:dyDescent="0.25">
      <c r="B4669" t="s">
        <v>3562</v>
      </c>
      <c r="C4669" s="10">
        <v>41353</v>
      </c>
      <c r="D4669" s="10">
        <v>41958</v>
      </c>
    </row>
    <row r="4670" spans="2:4" x14ac:dyDescent="0.25">
      <c r="B4670" t="s">
        <v>3546</v>
      </c>
      <c r="C4670" s="10"/>
      <c r="D4670" s="10"/>
    </row>
    <row r="4671" spans="2:4" x14ac:dyDescent="0.25">
      <c r="B4671" t="s">
        <v>3414</v>
      </c>
      <c r="C4671" s="10"/>
      <c r="D4671" s="10"/>
    </row>
    <row r="4672" spans="2:4" x14ac:dyDescent="0.25">
      <c r="B4672" t="s">
        <v>3548</v>
      </c>
      <c r="C4672" s="10"/>
      <c r="D4672" s="10"/>
    </row>
    <row r="4673" spans="2:4" x14ac:dyDescent="0.25">
      <c r="B4673" t="s">
        <v>3549</v>
      </c>
      <c r="C4673" s="10"/>
      <c r="D4673" s="10"/>
    </row>
    <row r="4674" spans="2:4" x14ac:dyDescent="0.25">
      <c r="B4674" t="s">
        <v>3550</v>
      </c>
      <c r="C4674" s="10"/>
      <c r="D4674" s="10"/>
    </row>
    <row r="4675" spans="2:4" x14ac:dyDescent="0.25">
      <c r="B4675" t="s">
        <v>3551</v>
      </c>
      <c r="C4675" s="10"/>
      <c r="D4675" s="10"/>
    </row>
    <row r="4676" spans="2:4" x14ac:dyDescent="0.25">
      <c r="B4676" t="s">
        <v>3552</v>
      </c>
      <c r="C4676" s="10"/>
      <c r="D4676" s="10"/>
    </row>
    <row r="4677" spans="2:4" x14ac:dyDescent="0.25">
      <c r="B4677" t="s">
        <v>3553</v>
      </c>
      <c r="C4677" s="10">
        <v>41299</v>
      </c>
      <c r="D4677" s="10"/>
    </row>
    <row r="4678" spans="2:4" x14ac:dyDescent="0.25">
      <c r="B4678" t="s">
        <v>3554</v>
      </c>
      <c r="C4678" s="10"/>
      <c r="D4678" s="10"/>
    </row>
    <row r="4679" spans="2:4" x14ac:dyDescent="0.25">
      <c r="B4679" t="s">
        <v>3570</v>
      </c>
      <c r="C4679" s="10"/>
      <c r="D4679" s="10"/>
    </row>
    <row r="4680" spans="2:4" x14ac:dyDescent="0.25">
      <c r="B4680" t="s">
        <v>3556</v>
      </c>
      <c r="C4680" s="10"/>
      <c r="D4680" s="10"/>
    </row>
    <row r="4681" spans="2:4" x14ac:dyDescent="0.25">
      <c r="B4681" t="s">
        <v>3542</v>
      </c>
      <c r="C4681" s="10"/>
      <c r="D4681" s="10"/>
    </row>
    <row r="4682" spans="2:4" x14ac:dyDescent="0.25">
      <c r="B4682" t="s">
        <v>3558</v>
      </c>
      <c r="C4682" s="10"/>
      <c r="D4682" s="10"/>
    </row>
    <row r="4683" spans="2:4" x14ac:dyDescent="0.25">
      <c r="B4683" t="s">
        <v>3559</v>
      </c>
      <c r="C4683" s="10"/>
      <c r="D4683" s="10"/>
    </row>
    <row r="4684" spans="2:4" x14ac:dyDescent="0.25">
      <c r="B4684" t="s">
        <v>3545</v>
      </c>
      <c r="C4684" s="10"/>
      <c r="D4684" s="10"/>
    </row>
    <row r="4685" spans="2:4" x14ac:dyDescent="0.25">
      <c r="B4685" t="s">
        <v>3458</v>
      </c>
      <c r="C4685" s="10">
        <v>41138</v>
      </c>
      <c r="D4685" s="10">
        <v>41222</v>
      </c>
    </row>
    <row r="4686" spans="2:4" x14ac:dyDescent="0.25">
      <c r="B4686" t="s">
        <v>3412</v>
      </c>
      <c r="C4686" s="10">
        <v>41320.637824074074</v>
      </c>
      <c r="D4686" s="10">
        <v>41577.637997685182</v>
      </c>
    </row>
    <row r="4687" spans="2:4" x14ac:dyDescent="0.25">
      <c r="B4687" t="s">
        <v>3387</v>
      </c>
      <c r="C4687" s="10"/>
      <c r="D4687" s="10"/>
    </row>
    <row r="4688" spans="2:4" x14ac:dyDescent="0.25">
      <c r="B4688" t="s">
        <v>3388</v>
      </c>
      <c r="C4688" s="10"/>
      <c r="D4688" s="10"/>
    </row>
    <row r="4689" spans="2:4" x14ac:dyDescent="0.25">
      <c r="B4689" t="s">
        <v>3389</v>
      </c>
      <c r="C4689" s="10">
        <v>41047.441747685189</v>
      </c>
      <c r="D4689" s="10"/>
    </row>
    <row r="4690" spans="2:4" x14ac:dyDescent="0.25">
      <c r="B4690" t="s">
        <v>3390</v>
      </c>
      <c r="C4690" s="10">
        <v>41068.700208333335</v>
      </c>
      <c r="D4690" s="10">
        <v>41075.700324074074</v>
      </c>
    </row>
    <row r="4691" spans="2:4" x14ac:dyDescent="0.25">
      <c r="B4691" t="s">
        <v>3391</v>
      </c>
      <c r="C4691" s="10">
        <v>41881</v>
      </c>
      <c r="D4691" s="10">
        <v>41942</v>
      </c>
    </row>
    <row r="4692" spans="2:4" x14ac:dyDescent="0.25">
      <c r="B4692" t="s">
        <v>3392</v>
      </c>
      <c r="C4692" s="10">
        <v>42006</v>
      </c>
      <c r="D4692" s="10">
        <v>42055</v>
      </c>
    </row>
    <row r="4693" spans="2:4" x14ac:dyDescent="0.25">
      <c r="B4693" t="s">
        <v>3393</v>
      </c>
      <c r="C4693" s="10">
        <v>42341.321770833332</v>
      </c>
      <c r="D4693" s="10">
        <v>42852.321770833332</v>
      </c>
    </row>
    <row r="4694" spans="2:4" x14ac:dyDescent="0.25">
      <c r="B4694" t="s">
        <v>3437</v>
      </c>
      <c r="C4694" s="10">
        <v>41110</v>
      </c>
      <c r="D4694" s="10">
        <v>41205</v>
      </c>
    </row>
    <row r="4695" spans="2:4" x14ac:dyDescent="0.25">
      <c r="B4695" t="s">
        <v>3481</v>
      </c>
      <c r="C4695" s="10">
        <v>41110</v>
      </c>
      <c r="D4695" s="10">
        <v>41205</v>
      </c>
    </row>
    <row r="4696" spans="2:4" x14ac:dyDescent="0.25">
      <c r="B4696" t="s">
        <v>3410</v>
      </c>
      <c r="C4696" s="10">
        <v>41110</v>
      </c>
      <c r="D4696" s="10">
        <v>41205</v>
      </c>
    </row>
    <row r="4697" spans="2:4" x14ac:dyDescent="0.25">
      <c r="B4697" t="s">
        <v>3455</v>
      </c>
      <c r="C4697" s="10">
        <v>41110</v>
      </c>
      <c r="D4697" s="10">
        <v>41205</v>
      </c>
    </row>
    <row r="4698" spans="2:4" x14ac:dyDescent="0.25">
      <c r="B4698" t="s">
        <v>3465</v>
      </c>
      <c r="C4698" s="10">
        <v>41455.837812500002</v>
      </c>
      <c r="D4698" s="10">
        <v>41900.838182870371</v>
      </c>
    </row>
    <row r="4699" spans="2:4" x14ac:dyDescent="0.25">
      <c r="B4699" t="s">
        <v>3457</v>
      </c>
      <c r="C4699" s="10">
        <v>41110</v>
      </c>
      <c r="D4699" s="10">
        <v>41205</v>
      </c>
    </row>
    <row r="4700" spans="2:4" x14ac:dyDescent="0.25">
      <c r="B4700" t="s">
        <v>3464</v>
      </c>
      <c r="C4700" s="10">
        <v>41495</v>
      </c>
      <c r="D4700" s="10">
        <v>41817</v>
      </c>
    </row>
    <row r="4701" spans="2:4" x14ac:dyDescent="0.25">
      <c r="B4701" t="s">
        <v>3459</v>
      </c>
      <c r="C4701" s="10">
        <v>41138</v>
      </c>
      <c r="D4701" s="10">
        <v>41222</v>
      </c>
    </row>
    <row r="4702" spans="2:4" x14ac:dyDescent="0.25">
      <c r="B4702" t="s">
        <v>3460</v>
      </c>
      <c r="C4702" s="10">
        <v>41138</v>
      </c>
      <c r="D4702" s="10">
        <v>41222</v>
      </c>
    </row>
    <row r="4703" spans="2:4" x14ac:dyDescent="0.25">
      <c r="B4703" t="s">
        <v>3461</v>
      </c>
      <c r="C4703" s="10">
        <v>41138</v>
      </c>
      <c r="D4703" s="10">
        <v>41222</v>
      </c>
    </row>
    <row r="4704" spans="2:4" x14ac:dyDescent="0.25">
      <c r="B4704" t="s">
        <v>3462</v>
      </c>
      <c r="C4704" s="10">
        <v>41138</v>
      </c>
      <c r="D4704" s="10">
        <v>41222</v>
      </c>
    </row>
    <row r="4705" spans="2:4" x14ac:dyDescent="0.25">
      <c r="B4705" t="s">
        <v>3463</v>
      </c>
      <c r="C4705" s="10">
        <v>41058</v>
      </c>
      <c r="D4705" s="10"/>
    </row>
    <row r="4706" spans="2:4" x14ac:dyDescent="0.25">
      <c r="B4706" t="s">
        <v>3373</v>
      </c>
      <c r="C4706" s="10">
        <v>41492</v>
      </c>
      <c r="D4706" s="10">
        <v>41614</v>
      </c>
    </row>
    <row r="4707" spans="2:4" x14ac:dyDescent="0.25">
      <c r="B4707" t="s">
        <v>3374</v>
      </c>
      <c r="C4707" s="10">
        <v>41492</v>
      </c>
      <c r="D4707" s="10">
        <v>41614</v>
      </c>
    </row>
    <row r="4708" spans="2:4" x14ac:dyDescent="0.25">
      <c r="B4708" t="s">
        <v>3375</v>
      </c>
      <c r="C4708" s="10">
        <v>41492</v>
      </c>
      <c r="D4708" s="10">
        <v>41614</v>
      </c>
    </row>
    <row r="4709" spans="2:4" x14ac:dyDescent="0.25">
      <c r="B4709" t="s">
        <v>3467</v>
      </c>
      <c r="C4709" s="10">
        <v>41320.637824074074</v>
      </c>
      <c r="D4709" s="10">
        <v>41577.637997685182</v>
      </c>
    </row>
    <row r="4710" spans="2:4" x14ac:dyDescent="0.25">
      <c r="B4710" t="s">
        <v>3453</v>
      </c>
      <c r="C4710" s="10">
        <v>41320.637824074074</v>
      </c>
      <c r="D4710" s="10">
        <v>41577.637997685182</v>
      </c>
    </row>
    <row r="4711" spans="2:4" x14ac:dyDescent="0.25">
      <c r="B4711" t="s">
        <v>3469</v>
      </c>
      <c r="C4711" s="10">
        <v>41320.637824074074</v>
      </c>
      <c r="D4711" s="10">
        <v>41577.637997685182</v>
      </c>
    </row>
    <row r="4712" spans="2:4" x14ac:dyDescent="0.25">
      <c r="B4712" t="s">
        <v>3470</v>
      </c>
      <c r="C4712" s="10">
        <v>41320.637824074074</v>
      </c>
      <c r="D4712" s="10">
        <v>41577.637997685182</v>
      </c>
    </row>
    <row r="4713" spans="2:4" x14ac:dyDescent="0.25">
      <c r="B4713" t="s">
        <v>3456</v>
      </c>
      <c r="C4713" s="10">
        <v>41110</v>
      </c>
      <c r="D4713" s="10">
        <v>41205</v>
      </c>
    </row>
    <row r="4714" spans="2:4" x14ac:dyDescent="0.25">
      <c r="B4714" t="s">
        <v>3371</v>
      </c>
      <c r="C4714" s="10">
        <v>41047.654085648152</v>
      </c>
      <c r="D4714" s="10"/>
    </row>
    <row r="4715" spans="2:4" x14ac:dyDescent="0.25">
      <c r="B4715" t="s">
        <v>3415</v>
      </c>
      <c r="C4715" s="10"/>
      <c r="D4715" s="10"/>
    </row>
    <row r="4716" spans="2:4" x14ac:dyDescent="0.25">
      <c r="B4716" t="s">
        <v>3416</v>
      </c>
      <c r="C4716" s="10">
        <v>42286.411817129629</v>
      </c>
      <c r="D4716" s="10">
        <v>42297.411817129629</v>
      </c>
    </row>
    <row r="4717" spans="2:4" x14ac:dyDescent="0.25">
      <c r="B4717" t="s">
        <v>3417</v>
      </c>
      <c r="C4717" s="10"/>
      <c r="D4717" s="10"/>
    </row>
    <row r="4718" spans="2:4" x14ac:dyDescent="0.25">
      <c r="B4718" t="s">
        <v>3418</v>
      </c>
      <c r="C4718" s="10">
        <v>41362</v>
      </c>
      <c r="D4718" s="10">
        <v>41362</v>
      </c>
    </row>
    <row r="4719" spans="2:4" x14ac:dyDescent="0.25">
      <c r="B4719" t="s">
        <v>3419</v>
      </c>
      <c r="C4719" s="10">
        <v>41362</v>
      </c>
      <c r="D4719" s="10">
        <v>41362</v>
      </c>
    </row>
    <row r="4720" spans="2:4" x14ac:dyDescent="0.25">
      <c r="B4720" t="s">
        <v>3420</v>
      </c>
      <c r="C4720" s="10">
        <v>41362</v>
      </c>
      <c r="D4720" s="10">
        <v>41362</v>
      </c>
    </row>
    <row r="4721" spans="2:4" x14ac:dyDescent="0.25">
      <c r="B4721" t="s">
        <v>3421</v>
      </c>
      <c r="C4721" s="10"/>
      <c r="D4721" s="10"/>
    </row>
    <row r="4722" spans="2:4" x14ac:dyDescent="0.25">
      <c r="B4722" t="s">
        <v>3422</v>
      </c>
      <c r="C4722" s="10">
        <v>41444</v>
      </c>
      <c r="D4722" s="10">
        <v>41450</v>
      </c>
    </row>
    <row r="4723" spans="2:4" x14ac:dyDescent="0.25">
      <c r="B4723" t="s">
        <v>3381</v>
      </c>
      <c r="C4723" s="10">
        <v>41444</v>
      </c>
      <c r="D4723" s="10">
        <v>41450</v>
      </c>
    </row>
    <row r="4724" spans="2:4" x14ac:dyDescent="0.25">
      <c r="B4724" t="s">
        <v>3379</v>
      </c>
      <c r="C4724" s="10">
        <v>41444</v>
      </c>
      <c r="D4724" s="10">
        <v>41450</v>
      </c>
    </row>
    <row r="4725" spans="2:4" x14ac:dyDescent="0.25">
      <c r="B4725" t="s">
        <v>3408</v>
      </c>
      <c r="C4725" s="10">
        <v>41444</v>
      </c>
      <c r="D4725" s="10">
        <v>41450</v>
      </c>
    </row>
    <row r="4726" spans="2:4" x14ac:dyDescent="0.25">
      <c r="B4726" t="s">
        <v>3368</v>
      </c>
      <c r="C4726" s="10"/>
      <c r="D4726" s="10"/>
    </row>
    <row r="4727" spans="2:4" x14ac:dyDescent="0.25">
      <c r="B4727" t="s">
        <v>3482</v>
      </c>
      <c r="C4727" s="10">
        <v>41455.837812500002</v>
      </c>
      <c r="D4727" s="10">
        <v>42153.838182870371</v>
      </c>
    </row>
    <row r="4728" spans="2:4" x14ac:dyDescent="0.25">
      <c r="B4728" t="s">
        <v>3370</v>
      </c>
      <c r="C4728" s="10">
        <v>41537.448078703703</v>
      </c>
      <c r="D4728" s="10">
        <v>41544</v>
      </c>
    </row>
    <row r="4729" spans="2:4" x14ac:dyDescent="0.25">
      <c r="B4729" t="s">
        <v>3780</v>
      </c>
      <c r="C4729" s="10"/>
      <c r="D4729" s="10"/>
    </row>
    <row r="4730" spans="2:4" x14ac:dyDescent="0.25">
      <c r="B4730" t="s">
        <v>3372</v>
      </c>
      <c r="C4730" s="10"/>
      <c r="D4730" s="10"/>
    </row>
    <row r="4731" spans="2:4" x14ac:dyDescent="0.25">
      <c r="B4731" t="s">
        <v>3376</v>
      </c>
      <c r="C4731" s="10">
        <v>41492</v>
      </c>
      <c r="D4731" s="10">
        <v>41614</v>
      </c>
    </row>
    <row r="4732" spans="2:4" x14ac:dyDescent="0.25">
      <c r="B4732" t="s">
        <v>3377</v>
      </c>
      <c r="C4732" s="10">
        <v>41492</v>
      </c>
      <c r="D4732" s="10">
        <v>41614</v>
      </c>
    </row>
    <row r="4733" spans="2:4" x14ac:dyDescent="0.25">
      <c r="B4733" t="s">
        <v>3378</v>
      </c>
      <c r="C4733" s="10">
        <v>41492</v>
      </c>
      <c r="D4733" s="10">
        <v>41614</v>
      </c>
    </row>
    <row r="4734" spans="2:4" x14ac:dyDescent="0.25">
      <c r="B4734" t="s">
        <v>3394</v>
      </c>
      <c r="C4734" s="10"/>
      <c r="D4734" s="10"/>
    </row>
    <row r="4735" spans="2:4" x14ac:dyDescent="0.25">
      <c r="B4735" t="s">
        <v>3380</v>
      </c>
      <c r="C4735" s="10">
        <v>41739</v>
      </c>
      <c r="D4735" s="10">
        <v>42009</v>
      </c>
    </row>
    <row r="4736" spans="2:4" x14ac:dyDescent="0.25">
      <c r="B4736" t="s">
        <v>3366</v>
      </c>
      <c r="C4736" s="10">
        <v>41320.637824074074</v>
      </c>
      <c r="D4736" s="10">
        <v>41577.637997685182</v>
      </c>
    </row>
    <row r="4737" spans="2:4" x14ac:dyDescent="0.25">
      <c r="B4737" t="s">
        <v>3382</v>
      </c>
      <c r="C4737" s="10"/>
      <c r="D4737" s="10"/>
    </row>
    <row r="4738" spans="2:4" x14ac:dyDescent="0.25">
      <c r="B4738" t="s">
        <v>3383</v>
      </c>
      <c r="C4738" s="10">
        <v>41208</v>
      </c>
      <c r="D4738" s="10"/>
    </row>
    <row r="4739" spans="2:4" x14ac:dyDescent="0.25">
      <c r="B4739" t="s">
        <v>3384</v>
      </c>
      <c r="C4739" s="10">
        <v>41369</v>
      </c>
      <c r="D4739" s="10">
        <v>41501</v>
      </c>
    </row>
    <row r="4740" spans="2:4" x14ac:dyDescent="0.25">
      <c r="B4740" t="s">
        <v>3385</v>
      </c>
      <c r="C4740" s="10">
        <v>41369</v>
      </c>
      <c r="D4740" s="10">
        <v>41501</v>
      </c>
    </row>
    <row r="4741" spans="2:4" x14ac:dyDescent="0.25">
      <c r="B4741" t="s">
        <v>3386</v>
      </c>
      <c r="C4741" s="10">
        <v>41369</v>
      </c>
      <c r="D4741" s="10">
        <v>41501</v>
      </c>
    </row>
    <row r="4742" spans="2:4" x14ac:dyDescent="0.25">
      <c r="B4742" t="s">
        <v>3369</v>
      </c>
      <c r="C4742" s="10"/>
      <c r="D4742" s="10"/>
    </row>
    <row r="4743" spans="2:4" x14ac:dyDescent="0.25">
      <c r="B4743" t="s">
        <v>4608</v>
      </c>
      <c r="C4743" s="10">
        <v>41942</v>
      </c>
      <c r="D4743" s="10">
        <v>42034</v>
      </c>
    </row>
    <row r="4744" spans="2:4" x14ac:dyDescent="0.25">
      <c r="B4744" t="s">
        <v>4690</v>
      </c>
      <c r="C4744" s="10"/>
      <c r="D4744" s="10"/>
    </row>
    <row r="4745" spans="2:4" x14ac:dyDescent="0.25">
      <c r="B4745" t="s">
        <v>4654</v>
      </c>
      <c r="C4745" s="10">
        <v>42087.482025462959</v>
      </c>
      <c r="D4745" s="10">
        <v>42107.482175925928</v>
      </c>
    </row>
    <row r="4746" spans="2:4" x14ac:dyDescent="0.25">
      <c r="B4746" t="s">
        <v>4655</v>
      </c>
      <c r="C4746" s="10">
        <v>42087.482025462959</v>
      </c>
      <c r="D4746" s="10">
        <v>42107.482175925928</v>
      </c>
    </row>
    <row r="4747" spans="2:4" x14ac:dyDescent="0.25">
      <c r="B4747" t="s">
        <v>4656</v>
      </c>
      <c r="C4747" s="10">
        <v>42048.419409722221</v>
      </c>
      <c r="D4747" s="10">
        <v>42055</v>
      </c>
    </row>
    <row r="4748" spans="2:4" x14ac:dyDescent="0.25">
      <c r="B4748" t="s">
        <v>4657</v>
      </c>
      <c r="C4748" s="10"/>
      <c r="D4748" s="10"/>
    </row>
    <row r="4749" spans="2:4" x14ac:dyDescent="0.25">
      <c r="B4749" t="s">
        <v>4616</v>
      </c>
      <c r="C4749" s="10">
        <v>41934</v>
      </c>
      <c r="D4749" s="10">
        <v>41907</v>
      </c>
    </row>
    <row r="4750" spans="2:4" x14ac:dyDescent="0.25">
      <c r="B4750" t="s">
        <v>4645</v>
      </c>
      <c r="C4750" s="10">
        <v>41929.363402777781</v>
      </c>
      <c r="D4750" s="10">
        <v>42034.36378472222</v>
      </c>
    </row>
    <row r="4751" spans="2:4" x14ac:dyDescent="0.25">
      <c r="B4751" t="s">
        <v>4643</v>
      </c>
      <c r="C4751" s="10">
        <v>41942</v>
      </c>
      <c r="D4751" s="10">
        <v>42034</v>
      </c>
    </row>
    <row r="4752" spans="2:4" x14ac:dyDescent="0.25">
      <c r="B4752" t="s">
        <v>4602</v>
      </c>
      <c r="C4752" s="10">
        <v>41942</v>
      </c>
      <c r="D4752" s="10">
        <v>42034</v>
      </c>
    </row>
    <row r="4753" spans="2:4" x14ac:dyDescent="0.25">
      <c r="B4753" t="s">
        <v>4603</v>
      </c>
      <c r="C4753" s="10">
        <v>41942</v>
      </c>
      <c r="D4753" s="10">
        <v>42034</v>
      </c>
    </row>
    <row r="4754" spans="2:4" x14ac:dyDescent="0.25">
      <c r="B4754" t="s">
        <v>4604</v>
      </c>
      <c r="C4754" s="10">
        <v>41942</v>
      </c>
      <c r="D4754" s="10">
        <v>42048</v>
      </c>
    </row>
    <row r="4755" spans="2:4" x14ac:dyDescent="0.25">
      <c r="B4755" t="s">
        <v>4605</v>
      </c>
      <c r="C4755" s="10">
        <v>41942</v>
      </c>
      <c r="D4755" s="10">
        <v>42034</v>
      </c>
    </row>
    <row r="4756" spans="2:4" x14ac:dyDescent="0.25">
      <c r="B4756" t="s">
        <v>4652</v>
      </c>
      <c r="C4756" s="10"/>
      <c r="D4756" s="10"/>
    </row>
    <row r="4757" spans="2:4" x14ac:dyDescent="0.25">
      <c r="B4757" t="s">
        <v>4607</v>
      </c>
      <c r="C4757" s="10">
        <v>41942</v>
      </c>
      <c r="D4757" s="10">
        <v>42034</v>
      </c>
    </row>
    <row r="4758" spans="2:4" x14ac:dyDescent="0.25">
      <c r="B4758" t="s">
        <v>4651</v>
      </c>
      <c r="C4758" s="10">
        <v>42062</v>
      </c>
      <c r="D4758" s="10">
        <v>42097</v>
      </c>
    </row>
    <row r="4759" spans="2:4" x14ac:dyDescent="0.25">
      <c r="B4759" t="s">
        <v>4609</v>
      </c>
      <c r="C4759" s="10">
        <v>41942</v>
      </c>
      <c r="D4759" s="10">
        <v>42034</v>
      </c>
    </row>
    <row r="4760" spans="2:4" x14ac:dyDescent="0.25">
      <c r="B4760" t="s">
        <v>4610</v>
      </c>
      <c r="C4760" s="10">
        <v>41942</v>
      </c>
      <c r="D4760" s="10">
        <v>42034</v>
      </c>
    </row>
    <row r="4761" spans="2:4" x14ac:dyDescent="0.25">
      <c r="B4761" t="s">
        <v>4611</v>
      </c>
      <c r="C4761" s="10">
        <v>41942</v>
      </c>
      <c r="D4761" s="10">
        <v>42034</v>
      </c>
    </row>
    <row r="4762" spans="2:4" x14ac:dyDescent="0.25">
      <c r="B4762" t="s">
        <v>4612</v>
      </c>
      <c r="C4762" s="10">
        <v>41942</v>
      </c>
      <c r="D4762" s="10">
        <v>42034</v>
      </c>
    </row>
    <row r="4763" spans="2:4" x14ac:dyDescent="0.25">
      <c r="B4763" t="s">
        <v>4613</v>
      </c>
      <c r="C4763" s="10">
        <v>41942</v>
      </c>
      <c r="D4763" s="10">
        <v>42034</v>
      </c>
    </row>
    <row r="4764" spans="2:4" x14ac:dyDescent="0.25">
      <c r="B4764" t="s">
        <v>4629</v>
      </c>
      <c r="C4764" s="10">
        <v>42062</v>
      </c>
      <c r="D4764" s="10">
        <v>42123</v>
      </c>
    </row>
    <row r="4765" spans="2:4" x14ac:dyDescent="0.25">
      <c r="B4765" t="s">
        <v>4615</v>
      </c>
      <c r="C4765" s="10">
        <v>42062</v>
      </c>
      <c r="D4765" s="10">
        <v>42123</v>
      </c>
    </row>
    <row r="4766" spans="2:4" x14ac:dyDescent="0.25">
      <c r="B4766" t="s">
        <v>4624</v>
      </c>
      <c r="C4766" s="10"/>
      <c r="D4766" s="10"/>
    </row>
    <row r="4767" spans="2:4" x14ac:dyDescent="0.25">
      <c r="B4767" t="s">
        <v>4625</v>
      </c>
      <c r="C4767" s="10"/>
      <c r="D4767" s="10"/>
    </row>
    <row r="4768" spans="2:4" x14ac:dyDescent="0.25">
      <c r="B4768" t="s">
        <v>4626</v>
      </c>
      <c r="C4768" s="10"/>
      <c r="D4768" s="10"/>
    </row>
    <row r="4769" spans="2:4" x14ac:dyDescent="0.25">
      <c r="B4769" t="s">
        <v>4627</v>
      </c>
      <c r="C4769" s="10"/>
      <c r="D4769" s="10"/>
    </row>
    <row r="4770" spans="2:4" x14ac:dyDescent="0.25">
      <c r="B4770" t="s">
        <v>4564</v>
      </c>
      <c r="C4770" s="10">
        <v>42328.434305555558</v>
      </c>
      <c r="D4770" s="10">
        <v>42335.434467592589</v>
      </c>
    </row>
    <row r="4771" spans="2:4" x14ac:dyDescent="0.25">
      <c r="B4771" t="s">
        <v>4606</v>
      </c>
      <c r="C4771" s="10">
        <v>41942</v>
      </c>
      <c r="D4771" s="10">
        <v>42034</v>
      </c>
    </row>
    <row r="4772" spans="2:4" x14ac:dyDescent="0.25">
      <c r="B4772" t="s">
        <v>4638</v>
      </c>
      <c r="C4772" s="10">
        <v>42223.42732638889</v>
      </c>
      <c r="D4772" s="10">
        <v>42277</v>
      </c>
    </row>
    <row r="4773" spans="2:4" x14ac:dyDescent="0.25">
      <c r="B4773" t="s">
        <v>3977</v>
      </c>
      <c r="C4773" s="10"/>
      <c r="D4773" s="10">
        <v>42041</v>
      </c>
    </row>
    <row r="4774" spans="2:4" x14ac:dyDescent="0.25">
      <c r="B4774" t="s">
        <v>4566</v>
      </c>
      <c r="C4774" s="10">
        <v>42328.434305555558</v>
      </c>
      <c r="D4774" s="10">
        <v>42335.434467592589</v>
      </c>
    </row>
    <row r="4775" spans="2:4" x14ac:dyDescent="0.25">
      <c r="B4775" t="s">
        <v>4567</v>
      </c>
      <c r="C4775" s="10">
        <v>42223.42732638889</v>
      </c>
      <c r="D4775" s="10">
        <v>42277</v>
      </c>
    </row>
    <row r="4776" spans="2:4" x14ac:dyDescent="0.25">
      <c r="B4776" t="s">
        <v>4568</v>
      </c>
      <c r="C4776" s="10">
        <v>42223.42732638889</v>
      </c>
      <c r="D4776" s="10">
        <v>42277</v>
      </c>
    </row>
    <row r="4777" spans="2:4" x14ac:dyDescent="0.25">
      <c r="B4777" t="s">
        <v>4614</v>
      </c>
      <c r="C4777" s="10">
        <v>42223.42732638889</v>
      </c>
      <c r="D4777" s="10">
        <v>42277</v>
      </c>
    </row>
    <row r="4778" spans="2:4" x14ac:dyDescent="0.25">
      <c r="B4778" t="s">
        <v>4555</v>
      </c>
      <c r="C4778" s="10">
        <v>42223.42732638889</v>
      </c>
      <c r="D4778" s="10">
        <v>42277</v>
      </c>
    </row>
    <row r="4779" spans="2:4" x14ac:dyDescent="0.25">
      <c r="B4779" t="s">
        <v>4599</v>
      </c>
      <c r="C4779" s="10">
        <v>42223.42732638889</v>
      </c>
      <c r="D4779" s="10">
        <v>42277</v>
      </c>
    </row>
    <row r="4780" spans="2:4" x14ac:dyDescent="0.25">
      <c r="B4780" t="s">
        <v>4631</v>
      </c>
      <c r="C4780" s="10">
        <v>42223.42732638889</v>
      </c>
      <c r="D4780" s="10">
        <v>42277</v>
      </c>
    </row>
    <row r="4781" spans="2:4" x14ac:dyDescent="0.25">
      <c r="B4781" t="s">
        <v>4632</v>
      </c>
      <c r="C4781" s="10">
        <v>42223.42732638889</v>
      </c>
      <c r="D4781" s="10">
        <v>42277</v>
      </c>
    </row>
    <row r="4782" spans="2:4" x14ac:dyDescent="0.25">
      <c r="B4782" t="s">
        <v>4633</v>
      </c>
      <c r="C4782" s="10">
        <v>42223.42732638889</v>
      </c>
      <c r="D4782" s="10">
        <v>42277</v>
      </c>
    </row>
    <row r="4783" spans="2:4" x14ac:dyDescent="0.25">
      <c r="B4783" t="s">
        <v>4634</v>
      </c>
      <c r="C4783" s="10">
        <v>42223.42732638889</v>
      </c>
      <c r="D4783" s="10">
        <v>42277</v>
      </c>
    </row>
    <row r="4784" spans="2:4" x14ac:dyDescent="0.25">
      <c r="B4784" t="s">
        <v>4635</v>
      </c>
      <c r="C4784" s="10">
        <v>42223.42732638889</v>
      </c>
      <c r="D4784" s="10">
        <v>42277</v>
      </c>
    </row>
    <row r="4785" spans="2:4" x14ac:dyDescent="0.25">
      <c r="B4785" t="s">
        <v>4653</v>
      </c>
      <c r="C4785" s="10">
        <v>42087.482025462959</v>
      </c>
      <c r="D4785" s="10">
        <v>42107.482175925928</v>
      </c>
    </row>
    <row r="4786" spans="2:4" x14ac:dyDescent="0.25">
      <c r="B4786" t="s">
        <v>4637</v>
      </c>
      <c r="C4786" s="10">
        <v>42223.42732638889</v>
      </c>
      <c r="D4786" s="10">
        <v>42277</v>
      </c>
    </row>
    <row r="4787" spans="2:4" x14ac:dyDescent="0.25">
      <c r="B4787" t="s">
        <v>4308</v>
      </c>
      <c r="C4787" s="10"/>
      <c r="D4787" s="10"/>
    </row>
    <row r="4788" spans="2:4" x14ac:dyDescent="0.25">
      <c r="B4788" t="s">
        <v>4639</v>
      </c>
      <c r="C4788" s="10">
        <v>42223.42732638889</v>
      </c>
      <c r="D4788" s="10">
        <v>42277</v>
      </c>
    </row>
    <row r="4789" spans="2:4" x14ac:dyDescent="0.25">
      <c r="B4789" t="s">
        <v>4640</v>
      </c>
      <c r="C4789" s="10">
        <v>42223.42732638889</v>
      </c>
      <c r="D4789" s="10">
        <v>42277</v>
      </c>
    </row>
    <row r="4790" spans="2:4" x14ac:dyDescent="0.25">
      <c r="B4790" t="s">
        <v>4641</v>
      </c>
      <c r="C4790" s="10">
        <v>42223.42732638889</v>
      </c>
      <c r="D4790" s="10">
        <v>42277</v>
      </c>
    </row>
    <row r="4791" spans="2:4" x14ac:dyDescent="0.25">
      <c r="B4791" t="s">
        <v>4642</v>
      </c>
      <c r="C4791" s="10">
        <v>42223.42732638889</v>
      </c>
      <c r="D4791" s="10">
        <v>42277</v>
      </c>
    </row>
    <row r="4792" spans="2:4" x14ac:dyDescent="0.25">
      <c r="B4792" t="s">
        <v>4659</v>
      </c>
      <c r="C4792" s="10">
        <v>42223.42732638889</v>
      </c>
      <c r="D4792" s="10">
        <v>42277</v>
      </c>
    </row>
    <row r="4793" spans="2:4" x14ac:dyDescent="0.25">
      <c r="B4793" t="s">
        <v>4644</v>
      </c>
      <c r="C4793" s="10">
        <v>42223.42732638889</v>
      </c>
      <c r="D4793" s="10">
        <v>42277</v>
      </c>
    </row>
    <row r="4794" spans="2:4" x14ac:dyDescent="0.25">
      <c r="B4794" t="s">
        <v>4630</v>
      </c>
      <c r="C4794" s="10">
        <v>42223.42732638889</v>
      </c>
      <c r="D4794" s="10">
        <v>42277</v>
      </c>
    </row>
    <row r="4795" spans="2:4" x14ac:dyDescent="0.25">
      <c r="B4795" t="s">
        <v>4646</v>
      </c>
      <c r="C4795" s="10">
        <v>42062</v>
      </c>
      <c r="D4795" s="10">
        <v>42123</v>
      </c>
    </row>
    <row r="4796" spans="2:4" x14ac:dyDescent="0.25">
      <c r="B4796" t="s">
        <v>4647</v>
      </c>
      <c r="C4796" s="10">
        <v>42062</v>
      </c>
      <c r="D4796" s="10">
        <v>42123</v>
      </c>
    </row>
    <row r="4797" spans="2:4" x14ac:dyDescent="0.25">
      <c r="B4797" t="s">
        <v>4648</v>
      </c>
      <c r="C4797" s="10">
        <v>42062</v>
      </c>
      <c r="D4797" s="10">
        <v>42097</v>
      </c>
    </row>
    <row r="4798" spans="2:4" x14ac:dyDescent="0.25">
      <c r="B4798" t="s">
        <v>4649</v>
      </c>
      <c r="C4798" s="10">
        <v>42062</v>
      </c>
      <c r="D4798" s="10">
        <v>42097</v>
      </c>
    </row>
    <row r="4799" spans="2:4" x14ac:dyDescent="0.25">
      <c r="B4799" t="s">
        <v>4650</v>
      </c>
      <c r="C4799" s="10">
        <v>42062</v>
      </c>
      <c r="D4799" s="10">
        <v>42097</v>
      </c>
    </row>
    <row r="4800" spans="2:4" x14ac:dyDescent="0.25">
      <c r="B4800" t="s">
        <v>4636</v>
      </c>
      <c r="C4800" s="10">
        <v>42223.42732638889</v>
      </c>
      <c r="D4800" s="10">
        <v>42277</v>
      </c>
    </row>
    <row r="4801" spans="2:4" x14ac:dyDescent="0.25">
      <c r="B4801" t="s">
        <v>3968</v>
      </c>
      <c r="C4801" s="10">
        <v>41887</v>
      </c>
      <c r="D4801" s="10">
        <v>41894.588634259257</v>
      </c>
    </row>
    <row r="4802" spans="2:4" x14ac:dyDescent="0.25">
      <c r="B4802" t="s">
        <v>4275</v>
      </c>
      <c r="C4802" s="10"/>
      <c r="D4802" s="10"/>
    </row>
    <row r="4803" spans="2:4" x14ac:dyDescent="0.25">
      <c r="B4803" t="s">
        <v>3955</v>
      </c>
      <c r="C4803" s="10"/>
      <c r="D4803" s="10"/>
    </row>
    <row r="4804" spans="2:4" x14ac:dyDescent="0.25">
      <c r="B4804" t="s">
        <v>3956</v>
      </c>
      <c r="C4804" s="10"/>
      <c r="D4804" s="10"/>
    </row>
    <row r="4805" spans="2:4" x14ac:dyDescent="0.25">
      <c r="B4805" t="s">
        <v>3957</v>
      </c>
      <c r="C4805" s="10"/>
      <c r="D4805" s="10"/>
    </row>
    <row r="4806" spans="2:4" x14ac:dyDescent="0.25">
      <c r="B4806" t="s">
        <v>3958</v>
      </c>
      <c r="C4806" s="10"/>
      <c r="D4806" s="10"/>
    </row>
    <row r="4807" spans="2:4" x14ac:dyDescent="0.25">
      <c r="B4807" t="s">
        <v>3959</v>
      </c>
      <c r="C4807" s="10"/>
      <c r="D4807" s="10"/>
    </row>
    <row r="4808" spans="2:4" x14ac:dyDescent="0.25">
      <c r="B4808" t="s">
        <v>3960</v>
      </c>
      <c r="C4808" s="10"/>
      <c r="D4808" s="10"/>
    </row>
    <row r="4809" spans="2:4" x14ac:dyDescent="0.25">
      <c r="B4809" t="s">
        <v>3961</v>
      </c>
      <c r="C4809" s="10"/>
      <c r="D4809" s="10"/>
    </row>
    <row r="4810" spans="2:4" x14ac:dyDescent="0.25">
      <c r="B4810" t="s">
        <v>3962</v>
      </c>
      <c r="C4810" s="10"/>
      <c r="D4810" s="10"/>
    </row>
    <row r="4811" spans="2:4" x14ac:dyDescent="0.25">
      <c r="B4811" t="s">
        <v>3963</v>
      </c>
      <c r="C4811" s="10"/>
      <c r="D4811" s="10"/>
    </row>
    <row r="4812" spans="2:4" x14ac:dyDescent="0.25">
      <c r="B4812" t="s">
        <v>3964</v>
      </c>
      <c r="C4812" s="10">
        <v>41894</v>
      </c>
      <c r="D4812" s="10">
        <v>41901.579606481479</v>
      </c>
    </row>
    <row r="4813" spans="2:4" x14ac:dyDescent="0.25">
      <c r="B4813" t="s">
        <v>3965</v>
      </c>
      <c r="C4813" s="10">
        <v>41892</v>
      </c>
      <c r="D4813" s="10">
        <v>41893</v>
      </c>
    </row>
    <row r="4814" spans="2:4" x14ac:dyDescent="0.25">
      <c r="B4814" t="s">
        <v>3998</v>
      </c>
      <c r="C4814" s="10"/>
      <c r="D4814" s="10"/>
    </row>
    <row r="4815" spans="2:4" x14ac:dyDescent="0.25">
      <c r="B4815" t="s">
        <v>3982</v>
      </c>
      <c r="C4815" s="10">
        <v>41887</v>
      </c>
      <c r="D4815" s="10">
        <v>41893</v>
      </c>
    </row>
    <row r="4816" spans="2:4" x14ac:dyDescent="0.25">
      <c r="B4816" t="s">
        <v>3969</v>
      </c>
      <c r="C4816" s="10">
        <v>41971</v>
      </c>
      <c r="D4816" s="10">
        <v>42006</v>
      </c>
    </row>
    <row r="4817" spans="2:4" x14ac:dyDescent="0.25">
      <c r="B4817" t="s">
        <v>3954</v>
      </c>
      <c r="C4817" s="10">
        <v>41894</v>
      </c>
      <c r="D4817" s="10">
        <v>41901</v>
      </c>
    </row>
    <row r="4818" spans="2:4" x14ac:dyDescent="0.25">
      <c r="B4818" t="s">
        <v>3970</v>
      </c>
      <c r="C4818" s="10">
        <v>41959</v>
      </c>
      <c r="D4818" s="10"/>
    </row>
    <row r="4819" spans="2:4" x14ac:dyDescent="0.25">
      <c r="B4819" t="s">
        <v>3971</v>
      </c>
      <c r="C4819" s="10">
        <v>41992</v>
      </c>
      <c r="D4819" s="10">
        <v>41997</v>
      </c>
    </row>
    <row r="4820" spans="2:4" x14ac:dyDescent="0.25">
      <c r="B4820" t="s">
        <v>4022</v>
      </c>
      <c r="C4820" s="10">
        <v>42335.345752314817</v>
      </c>
      <c r="D4820" s="10">
        <v>42349.345752314817</v>
      </c>
    </row>
    <row r="4821" spans="2:4" x14ac:dyDescent="0.25">
      <c r="B4821" t="s">
        <v>4023</v>
      </c>
      <c r="C4821" s="10">
        <v>42335.345752314817</v>
      </c>
      <c r="D4821" s="10">
        <v>42349.345752314817</v>
      </c>
    </row>
    <row r="4822" spans="2:4" x14ac:dyDescent="0.25">
      <c r="B4822" t="s">
        <v>4024</v>
      </c>
      <c r="C4822" s="10">
        <v>42335.345752314817</v>
      </c>
      <c r="D4822" s="10">
        <v>42349.345752314817</v>
      </c>
    </row>
    <row r="4823" spans="2:4" x14ac:dyDescent="0.25">
      <c r="B4823" t="s">
        <v>4025</v>
      </c>
      <c r="C4823" s="10"/>
      <c r="D4823" s="10"/>
    </row>
    <row r="4824" spans="2:4" x14ac:dyDescent="0.25">
      <c r="B4824" t="s">
        <v>3972</v>
      </c>
      <c r="C4824" s="10">
        <v>41985</v>
      </c>
      <c r="D4824" s="10">
        <v>41997</v>
      </c>
    </row>
    <row r="4825" spans="2:4" x14ac:dyDescent="0.25">
      <c r="B4825" t="s">
        <v>3973</v>
      </c>
      <c r="C4825" s="10">
        <v>41950</v>
      </c>
      <c r="D4825" s="10">
        <v>41981</v>
      </c>
    </row>
    <row r="4826" spans="2:4" x14ac:dyDescent="0.25">
      <c r="B4826" t="s">
        <v>3974</v>
      </c>
      <c r="C4826" s="10"/>
      <c r="D4826" s="10"/>
    </row>
    <row r="4827" spans="2:4" x14ac:dyDescent="0.25">
      <c r="B4827" t="s">
        <v>3975</v>
      </c>
      <c r="C4827" s="10"/>
      <c r="D4827" s="10"/>
    </row>
    <row r="4828" spans="2:4" x14ac:dyDescent="0.25">
      <c r="B4828" t="s">
        <v>4751</v>
      </c>
      <c r="C4828" s="10">
        <v>42058.485034722224</v>
      </c>
      <c r="D4828" s="10">
        <v>42069</v>
      </c>
    </row>
    <row r="4829" spans="2:4" x14ac:dyDescent="0.25">
      <c r="B4829" t="s">
        <v>3966</v>
      </c>
      <c r="C4829" s="10">
        <v>41887</v>
      </c>
      <c r="D4829" s="10">
        <v>41893.43472222222</v>
      </c>
    </row>
    <row r="4830" spans="2:4" x14ac:dyDescent="0.25">
      <c r="B4830" t="s">
        <v>3983</v>
      </c>
      <c r="C4830" s="10"/>
      <c r="D4830" s="10"/>
    </row>
    <row r="4831" spans="2:4" x14ac:dyDescent="0.25">
      <c r="B4831" t="s">
        <v>3984</v>
      </c>
      <c r="C4831" s="10"/>
      <c r="D4831" s="10"/>
    </row>
    <row r="4832" spans="2:4" x14ac:dyDescent="0.25">
      <c r="B4832" t="s">
        <v>3985</v>
      </c>
      <c r="C4832" s="10"/>
      <c r="D4832" s="10"/>
    </row>
    <row r="4833" spans="2:4" x14ac:dyDescent="0.25">
      <c r="B4833" t="s">
        <v>3986</v>
      </c>
      <c r="C4833" s="10"/>
      <c r="D4833" s="10"/>
    </row>
    <row r="4834" spans="2:4" x14ac:dyDescent="0.25">
      <c r="B4834" t="s">
        <v>3987</v>
      </c>
      <c r="C4834" s="10"/>
      <c r="D4834" s="10"/>
    </row>
    <row r="4835" spans="2:4" x14ac:dyDescent="0.25">
      <c r="B4835" t="s">
        <v>3988</v>
      </c>
      <c r="C4835" s="10"/>
      <c r="D4835" s="10"/>
    </row>
    <row r="4836" spans="2:4" x14ac:dyDescent="0.25">
      <c r="B4836" t="s">
        <v>3989</v>
      </c>
      <c r="C4836" s="10"/>
      <c r="D4836" s="10"/>
    </row>
    <row r="4837" spans="2:4" x14ac:dyDescent="0.25">
      <c r="B4837" t="s">
        <v>3990</v>
      </c>
      <c r="C4837" s="10"/>
      <c r="D4837" s="10"/>
    </row>
    <row r="4838" spans="2:4" x14ac:dyDescent="0.25">
      <c r="B4838" t="s">
        <v>3991</v>
      </c>
      <c r="C4838" s="10"/>
      <c r="D4838" s="10"/>
    </row>
    <row r="4839" spans="2:4" x14ac:dyDescent="0.25">
      <c r="B4839" t="s">
        <v>3992</v>
      </c>
      <c r="C4839" s="10"/>
      <c r="D4839" s="10"/>
    </row>
    <row r="4840" spans="2:4" x14ac:dyDescent="0.25">
      <c r="B4840" t="s">
        <v>3993</v>
      </c>
      <c r="C4840" s="10"/>
      <c r="D4840" s="10"/>
    </row>
    <row r="4841" spans="2:4" x14ac:dyDescent="0.25">
      <c r="B4841" t="s">
        <v>3994</v>
      </c>
      <c r="C4841" s="10">
        <v>41929</v>
      </c>
      <c r="D4841" s="10">
        <v>41933.738368055558</v>
      </c>
    </row>
    <row r="4842" spans="2:4" x14ac:dyDescent="0.25">
      <c r="B4842" t="s">
        <v>3995</v>
      </c>
      <c r="C4842" s="10">
        <v>41929</v>
      </c>
      <c r="D4842" s="10">
        <v>41933.738368055558</v>
      </c>
    </row>
    <row r="4843" spans="2:4" x14ac:dyDescent="0.25">
      <c r="B4843" t="s">
        <v>3996</v>
      </c>
      <c r="C4843" s="10"/>
      <c r="D4843" s="10"/>
    </row>
    <row r="4844" spans="2:4" x14ac:dyDescent="0.25">
      <c r="B4844" t="s">
        <v>3997</v>
      </c>
      <c r="C4844" s="10">
        <v>41929</v>
      </c>
      <c r="D4844" s="10">
        <v>41933.738368055558</v>
      </c>
    </row>
    <row r="4845" spans="2:4" x14ac:dyDescent="0.25">
      <c r="B4845" t="s">
        <v>4563</v>
      </c>
      <c r="C4845" s="10"/>
      <c r="D4845" s="10"/>
    </row>
    <row r="4846" spans="2:4" x14ac:dyDescent="0.25">
      <c r="B4846" t="s">
        <v>3999</v>
      </c>
      <c r="C4846" s="10"/>
      <c r="D4846" s="10"/>
    </row>
    <row r="4847" spans="2:4" x14ac:dyDescent="0.25">
      <c r="B4847" t="s">
        <v>4000</v>
      </c>
      <c r="C4847" s="10"/>
      <c r="D4847" s="10"/>
    </row>
    <row r="4848" spans="2:4" x14ac:dyDescent="0.25">
      <c r="B4848" t="s">
        <v>4001</v>
      </c>
      <c r="C4848" s="10">
        <v>41985</v>
      </c>
      <c r="D4848" s="10">
        <v>41995</v>
      </c>
    </row>
    <row r="4849" spans="2:4" x14ac:dyDescent="0.25">
      <c r="B4849" t="s">
        <v>4002</v>
      </c>
      <c r="C4849" s="10">
        <v>41979</v>
      </c>
      <c r="D4849" s="10">
        <v>41987</v>
      </c>
    </row>
    <row r="4850" spans="2:4" x14ac:dyDescent="0.25">
      <c r="B4850" t="s">
        <v>4003</v>
      </c>
      <c r="C4850" s="10">
        <v>41979</v>
      </c>
      <c r="D4850" s="10">
        <v>41987</v>
      </c>
    </row>
    <row r="4851" spans="2:4" x14ac:dyDescent="0.25">
      <c r="B4851" t="s">
        <v>4004</v>
      </c>
      <c r="C4851" s="10">
        <v>41979</v>
      </c>
      <c r="D4851" s="10">
        <v>41987</v>
      </c>
    </row>
    <row r="4852" spans="2:4" x14ac:dyDescent="0.25">
      <c r="B4852" t="s">
        <v>4005</v>
      </c>
      <c r="C4852" s="10">
        <v>41979</v>
      </c>
      <c r="D4852" s="10">
        <v>41987</v>
      </c>
    </row>
    <row r="4853" spans="2:4" x14ac:dyDescent="0.25">
      <c r="B4853" t="s">
        <v>4006</v>
      </c>
      <c r="C4853" s="10">
        <v>41979</v>
      </c>
      <c r="D4853" s="10">
        <v>41987</v>
      </c>
    </row>
    <row r="4854" spans="2:4" x14ac:dyDescent="0.25">
      <c r="B4854" t="s">
        <v>4007</v>
      </c>
      <c r="C4854" s="10"/>
      <c r="D4854" s="10"/>
    </row>
    <row r="4855" spans="2:4" x14ac:dyDescent="0.25">
      <c r="B4855" t="s">
        <v>4008</v>
      </c>
      <c r="C4855" s="10"/>
      <c r="D4855" s="10"/>
    </row>
    <row r="4856" spans="2:4" x14ac:dyDescent="0.25">
      <c r="B4856" t="s">
        <v>4009</v>
      </c>
      <c r="C4856" s="10"/>
      <c r="D4856" s="10">
        <v>42062</v>
      </c>
    </row>
    <row r="4857" spans="2:4" x14ac:dyDescent="0.25">
      <c r="B4857" t="s">
        <v>4010</v>
      </c>
      <c r="C4857" s="10"/>
      <c r="D4857" s="10">
        <v>42244</v>
      </c>
    </row>
    <row r="4858" spans="2:4" x14ac:dyDescent="0.25">
      <c r="B4858" t="s">
        <v>4012</v>
      </c>
      <c r="C4858" s="10">
        <v>41929</v>
      </c>
      <c r="D4858" s="10">
        <v>41933.738368055558</v>
      </c>
    </row>
    <row r="4859" spans="2:4" x14ac:dyDescent="0.25">
      <c r="B4859" t="s">
        <v>4623</v>
      </c>
      <c r="C4859" s="10"/>
      <c r="D4859" s="10"/>
    </row>
    <row r="4860" spans="2:4" x14ac:dyDescent="0.25">
      <c r="B4860" t="s">
        <v>4744</v>
      </c>
      <c r="C4860" s="10"/>
      <c r="D4860" s="10"/>
    </row>
    <row r="4861" spans="2:4" x14ac:dyDescent="0.25">
      <c r="B4861" t="s">
        <v>4723</v>
      </c>
      <c r="C4861" s="10">
        <v>42186</v>
      </c>
      <c r="D4861" s="10">
        <v>42244</v>
      </c>
    </row>
    <row r="4862" spans="2:4" x14ac:dyDescent="0.25">
      <c r="B4862" t="s">
        <v>4724</v>
      </c>
      <c r="C4862" s="10">
        <v>42198.443935185183</v>
      </c>
      <c r="D4862" s="10">
        <v>42200.444363425922</v>
      </c>
    </row>
    <row r="4863" spans="2:4" x14ac:dyDescent="0.25">
      <c r="B4863" t="s">
        <v>4725</v>
      </c>
      <c r="C4863" s="10">
        <v>42083</v>
      </c>
      <c r="D4863" s="10">
        <v>42097</v>
      </c>
    </row>
    <row r="4864" spans="2:4" x14ac:dyDescent="0.25">
      <c r="B4864" t="s">
        <v>4726</v>
      </c>
      <c r="C4864" s="10">
        <v>41782</v>
      </c>
      <c r="D4864" s="10">
        <v>41851</v>
      </c>
    </row>
    <row r="4865" spans="2:4" x14ac:dyDescent="0.25">
      <c r="B4865" t="s">
        <v>4730</v>
      </c>
      <c r="C4865" s="10">
        <v>41929.434733796297</v>
      </c>
      <c r="D4865" s="10">
        <v>41941.434849537036</v>
      </c>
    </row>
    <row r="4866" spans="2:4" x14ac:dyDescent="0.25">
      <c r="B4866" t="s">
        <v>4731</v>
      </c>
      <c r="C4866" s="10">
        <v>41962</v>
      </c>
      <c r="D4866" s="10">
        <v>42034</v>
      </c>
    </row>
    <row r="4867" spans="2:4" x14ac:dyDescent="0.25">
      <c r="B4867" t="s">
        <v>4601</v>
      </c>
      <c r="C4867" s="10"/>
      <c r="D4867" s="10"/>
    </row>
    <row r="4868" spans="2:4" x14ac:dyDescent="0.25">
      <c r="B4868" t="s">
        <v>4617</v>
      </c>
      <c r="C4868" s="10"/>
      <c r="D4868" s="10"/>
    </row>
    <row r="4869" spans="2:4" x14ac:dyDescent="0.25">
      <c r="B4869" t="s">
        <v>4618</v>
      </c>
      <c r="C4869" s="10"/>
      <c r="D4869" s="10"/>
    </row>
    <row r="4870" spans="2:4" x14ac:dyDescent="0.25">
      <c r="B4870" t="s">
        <v>4619</v>
      </c>
      <c r="C4870" s="10"/>
      <c r="D4870" s="10"/>
    </row>
    <row r="4871" spans="2:4" x14ac:dyDescent="0.25">
      <c r="B4871" t="s">
        <v>4620</v>
      </c>
      <c r="C4871" s="10"/>
      <c r="D4871" s="10"/>
    </row>
    <row r="4872" spans="2:4" x14ac:dyDescent="0.25">
      <c r="B4872" t="s">
        <v>4721</v>
      </c>
      <c r="C4872" s="10"/>
      <c r="D4872" s="10"/>
    </row>
    <row r="4873" spans="2:4" x14ac:dyDescent="0.25">
      <c r="B4873" t="s">
        <v>4622</v>
      </c>
      <c r="C4873" s="10"/>
      <c r="D4873" s="10"/>
    </row>
    <row r="4874" spans="2:4" x14ac:dyDescent="0.25">
      <c r="B4874" t="s">
        <v>4720</v>
      </c>
      <c r="C4874" s="10">
        <v>42048</v>
      </c>
      <c r="D4874" s="10">
        <v>42051</v>
      </c>
    </row>
    <row r="4875" spans="2:4" x14ac:dyDescent="0.25">
      <c r="B4875" t="s">
        <v>4747</v>
      </c>
      <c r="C4875" s="10"/>
      <c r="D4875" s="10"/>
    </row>
    <row r="4876" spans="2:4" x14ac:dyDescent="0.25">
      <c r="B4876" t="s">
        <v>4733</v>
      </c>
      <c r="C4876" s="10"/>
      <c r="D4876" s="10"/>
    </row>
    <row r="4877" spans="2:4" x14ac:dyDescent="0.25">
      <c r="B4877" t="s">
        <v>4719</v>
      </c>
      <c r="C4877" s="10"/>
      <c r="D4877" s="10">
        <v>41851</v>
      </c>
    </row>
    <row r="4878" spans="2:4" x14ac:dyDescent="0.25">
      <c r="B4878" t="s">
        <v>4735</v>
      </c>
      <c r="C4878" s="10"/>
      <c r="D4878" s="10"/>
    </row>
    <row r="4879" spans="2:4" x14ac:dyDescent="0.25">
      <c r="B4879" t="s">
        <v>4736</v>
      </c>
      <c r="C4879" s="10">
        <v>42592.680821759262</v>
      </c>
      <c r="D4879" s="10">
        <v>42598.680821759262</v>
      </c>
    </row>
    <row r="4880" spans="2:4" x14ac:dyDescent="0.25">
      <c r="B4880" t="s">
        <v>4737</v>
      </c>
      <c r="C4880" s="10">
        <v>42577.543321759258</v>
      </c>
      <c r="D4880" s="10">
        <v>42584.543321759258</v>
      </c>
    </row>
    <row r="4881" spans="2:4" x14ac:dyDescent="0.25">
      <c r="B4881" t="s">
        <v>4738</v>
      </c>
      <c r="C4881" s="10"/>
      <c r="D4881" s="10"/>
    </row>
    <row r="4882" spans="2:4" x14ac:dyDescent="0.25">
      <c r="B4882" t="s">
        <v>4739</v>
      </c>
      <c r="C4882" s="10">
        <v>42328.628483796296</v>
      </c>
      <c r="D4882" s="10">
        <v>42338.628483796296</v>
      </c>
    </row>
    <row r="4883" spans="2:4" x14ac:dyDescent="0.25">
      <c r="B4883" t="s">
        <v>4740</v>
      </c>
      <c r="C4883" s="10">
        <v>42338.630740740744</v>
      </c>
      <c r="D4883" s="10">
        <v>42390.630740740744</v>
      </c>
    </row>
    <row r="4884" spans="2:4" x14ac:dyDescent="0.25">
      <c r="B4884" t="s">
        <v>4741</v>
      </c>
      <c r="C4884" s="10">
        <v>42283.447951388887</v>
      </c>
      <c r="D4884" s="10">
        <v>42307.447951388887</v>
      </c>
    </row>
    <row r="4885" spans="2:4" x14ac:dyDescent="0.25">
      <c r="B4885" t="s">
        <v>4742</v>
      </c>
      <c r="C4885" s="10">
        <v>42240.663923611108</v>
      </c>
      <c r="D4885" s="10">
        <v>42369.664131944446</v>
      </c>
    </row>
    <row r="4886" spans="2:4" x14ac:dyDescent="0.25">
      <c r="B4886" t="s">
        <v>4565</v>
      </c>
      <c r="C4886" s="10">
        <v>42328.434305555558</v>
      </c>
      <c r="D4886" s="10">
        <v>42335.434467592589</v>
      </c>
    </row>
    <row r="4887" spans="2:4" x14ac:dyDescent="0.25">
      <c r="B4887" t="s">
        <v>4621</v>
      </c>
      <c r="C4887" s="10"/>
      <c r="D4887" s="10"/>
    </row>
    <row r="4888" spans="2:4" x14ac:dyDescent="0.25">
      <c r="B4888" t="s">
        <v>4766</v>
      </c>
      <c r="C4888" s="10"/>
      <c r="D4888" s="10"/>
    </row>
    <row r="4889" spans="2:4" x14ac:dyDescent="0.25">
      <c r="B4889" t="s">
        <v>3179</v>
      </c>
      <c r="C4889" s="10"/>
      <c r="D4889" s="10"/>
    </row>
    <row r="4890" spans="2:4" x14ac:dyDescent="0.25">
      <c r="B4890" t="s">
        <v>4753</v>
      </c>
      <c r="C4890" s="10"/>
      <c r="D4890" s="10"/>
    </row>
    <row r="4891" spans="2:4" x14ac:dyDescent="0.25">
      <c r="B4891" t="s">
        <v>4754</v>
      </c>
      <c r="C4891" s="10"/>
      <c r="D4891" s="10"/>
    </row>
    <row r="4892" spans="2:4" x14ac:dyDescent="0.25">
      <c r="B4892" t="s">
        <v>4755</v>
      </c>
      <c r="C4892" s="10"/>
      <c r="D4892" s="10"/>
    </row>
    <row r="4893" spans="2:4" x14ac:dyDescent="0.25">
      <c r="B4893" t="s">
        <v>4756</v>
      </c>
      <c r="C4893" s="10">
        <v>41963</v>
      </c>
      <c r="D4893" s="10">
        <v>41968</v>
      </c>
    </row>
    <row r="4894" spans="2:4" x14ac:dyDescent="0.25">
      <c r="B4894" t="s">
        <v>4757</v>
      </c>
      <c r="C4894" s="10">
        <v>42048.662986111114</v>
      </c>
      <c r="D4894" s="10">
        <v>42234.663506944446</v>
      </c>
    </row>
    <row r="4895" spans="2:4" x14ac:dyDescent="0.25">
      <c r="B4895" t="s">
        <v>4758</v>
      </c>
      <c r="C4895" s="10"/>
      <c r="D4895" s="10"/>
    </row>
    <row r="4896" spans="2:4" x14ac:dyDescent="0.25">
      <c r="B4896" t="s">
        <v>4759</v>
      </c>
      <c r="C4896" s="10">
        <v>42167.40996527778</v>
      </c>
      <c r="D4896" s="10">
        <v>42191.410266203704</v>
      </c>
    </row>
    <row r="4897" spans="2:4" x14ac:dyDescent="0.25">
      <c r="B4897" t="s">
        <v>4760</v>
      </c>
      <c r="C4897" s="10"/>
      <c r="D4897" s="10"/>
    </row>
    <row r="4898" spans="2:4" x14ac:dyDescent="0.25">
      <c r="B4898" t="s">
        <v>4777</v>
      </c>
      <c r="C4898" s="10"/>
      <c r="D4898" s="10"/>
    </row>
    <row r="4899" spans="2:4" x14ac:dyDescent="0.25">
      <c r="B4899" t="s">
        <v>4762</v>
      </c>
      <c r="C4899" s="10"/>
      <c r="D4899" s="10"/>
    </row>
    <row r="4900" spans="2:4" x14ac:dyDescent="0.25">
      <c r="B4900" t="s">
        <v>4748</v>
      </c>
      <c r="C4900" s="10"/>
      <c r="D4900" s="10"/>
    </row>
    <row r="4901" spans="2:4" x14ac:dyDescent="0.25">
      <c r="B4901" t="s">
        <v>4722</v>
      </c>
      <c r="C4901" s="10"/>
      <c r="D4901" s="10"/>
    </row>
    <row r="4902" spans="2:4" x14ac:dyDescent="0.25">
      <c r="B4902" t="s">
        <v>4765</v>
      </c>
      <c r="C4902" s="10">
        <v>42071.366365740738</v>
      </c>
      <c r="D4902" s="10">
        <v>42078.3674537037</v>
      </c>
    </row>
    <row r="4903" spans="2:4" x14ac:dyDescent="0.25">
      <c r="B4903" t="s">
        <v>4745</v>
      </c>
      <c r="C4903" s="10"/>
      <c r="D4903" s="10"/>
    </row>
    <row r="4904" spans="2:4" x14ac:dyDescent="0.25">
      <c r="B4904" t="s">
        <v>4767</v>
      </c>
      <c r="C4904" s="10"/>
      <c r="D4904" s="10"/>
    </row>
    <row r="4905" spans="2:4" x14ac:dyDescent="0.25">
      <c r="B4905" t="s">
        <v>4768</v>
      </c>
      <c r="C4905" s="10"/>
      <c r="D4905" s="10"/>
    </row>
    <row r="4906" spans="2:4" x14ac:dyDescent="0.25">
      <c r="B4906" t="s">
        <v>4769</v>
      </c>
      <c r="C4906" s="10">
        <v>42174</v>
      </c>
      <c r="D4906" s="10">
        <v>42185.367858796293</v>
      </c>
    </row>
    <row r="4907" spans="2:4" x14ac:dyDescent="0.25">
      <c r="B4907" t="s">
        <v>4770</v>
      </c>
      <c r="C4907" s="10">
        <v>41943</v>
      </c>
      <c r="D4907" s="10">
        <v>42097</v>
      </c>
    </row>
    <row r="4908" spans="2:4" x14ac:dyDescent="0.25">
      <c r="B4908" t="s">
        <v>4771</v>
      </c>
      <c r="C4908" s="10">
        <v>41943</v>
      </c>
      <c r="D4908" s="10">
        <v>42097</v>
      </c>
    </row>
    <row r="4909" spans="2:4" x14ac:dyDescent="0.25">
      <c r="B4909" t="s">
        <v>4772</v>
      </c>
      <c r="C4909" s="10">
        <v>41943</v>
      </c>
      <c r="D4909" s="10">
        <v>42097</v>
      </c>
    </row>
    <row r="4910" spans="2:4" x14ac:dyDescent="0.25">
      <c r="B4910" t="s">
        <v>4773</v>
      </c>
      <c r="C4910" s="10">
        <v>41943</v>
      </c>
      <c r="D4910" s="10">
        <v>42097</v>
      </c>
    </row>
    <row r="4911" spans="2:4" x14ac:dyDescent="0.25">
      <c r="B4911" t="s">
        <v>4774</v>
      </c>
      <c r="C4911" s="10">
        <v>41943</v>
      </c>
      <c r="D4911" s="10">
        <v>42097</v>
      </c>
    </row>
    <row r="4912" spans="2:4" x14ac:dyDescent="0.25">
      <c r="B4912" t="s">
        <v>4775</v>
      </c>
      <c r="C4912" s="10">
        <v>41943</v>
      </c>
      <c r="D4912" s="10">
        <v>42097</v>
      </c>
    </row>
    <row r="4913" spans="2:4" x14ac:dyDescent="0.25">
      <c r="B4913" t="s">
        <v>4734</v>
      </c>
      <c r="C4913" s="10">
        <v>41943</v>
      </c>
      <c r="D4913" s="10">
        <v>42097</v>
      </c>
    </row>
    <row r="4914" spans="2:4" x14ac:dyDescent="0.25">
      <c r="B4914" t="s">
        <v>4763</v>
      </c>
      <c r="C4914" s="10">
        <v>41943</v>
      </c>
      <c r="D4914" s="10">
        <v>42097</v>
      </c>
    </row>
    <row r="4915" spans="2:4" x14ac:dyDescent="0.25">
      <c r="B4915" t="s">
        <v>4761</v>
      </c>
      <c r="C4915" s="10">
        <v>41943</v>
      </c>
      <c r="D4915" s="10">
        <v>41989</v>
      </c>
    </row>
    <row r="4916" spans="2:4" x14ac:dyDescent="0.25">
      <c r="B4916" t="s">
        <v>4764</v>
      </c>
      <c r="C4916" s="10"/>
      <c r="D4916" s="10"/>
    </row>
    <row r="4917" spans="2:4" x14ac:dyDescent="0.25">
      <c r="B4917" t="s">
        <v>4550</v>
      </c>
      <c r="C4917" s="10">
        <v>42244.598483796297</v>
      </c>
      <c r="D4917" s="10">
        <v>42290.598645833335</v>
      </c>
    </row>
    <row r="4918" spans="2:4" x14ac:dyDescent="0.25">
      <c r="B4918" t="s">
        <v>4743</v>
      </c>
      <c r="C4918" s="10">
        <v>42258</v>
      </c>
      <c r="D4918" s="10">
        <v>42272.32240740741</v>
      </c>
    </row>
    <row r="4919" spans="2:4" x14ac:dyDescent="0.25">
      <c r="B4919" t="s">
        <v>4729</v>
      </c>
      <c r="C4919" s="10"/>
      <c r="D4919" s="10"/>
    </row>
    <row r="4920" spans="2:4" x14ac:dyDescent="0.25">
      <c r="B4920" t="s">
        <v>4597</v>
      </c>
      <c r="C4920" s="10">
        <v>41953</v>
      </c>
      <c r="D4920" s="10"/>
    </row>
    <row r="4921" spans="2:4" x14ac:dyDescent="0.25">
      <c r="B4921" t="s">
        <v>4598</v>
      </c>
      <c r="C4921" s="10">
        <v>42244.598483796297</v>
      </c>
      <c r="D4921" s="10">
        <v>42290.598645833335</v>
      </c>
    </row>
    <row r="4922" spans="2:4" x14ac:dyDescent="0.25">
      <c r="B4922" t="s">
        <v>4557</v>
      </c>
      <c r="C4922" s="10">
        <v>42244.598483796297</v>
      </c>
      <c r="D4922" s="10">
        <v>42290.598645833335</v>
      </c>
    </row>
    <row r="4923" spans="2:4" x14ac:dyDescent="0.25">
      <c r="B4923" t="s">
        <v>4586</v>
      </c>
      <c r="C4923" s="10">
        <v>42244.598483796297</v>
      </c>
      <c r="D4923" s="10">
        <v>42290.598645833335</v>
      </c>
    </row>
    <row r="4924" spans="2:4" x14ac:dyDescent="0.25">
      <c r="B4924" t="s">
        <v>4584</v>
      </c>
      <c r="C4924" s="10">
        <v>42244.598483796297</v>
      </c>
      <c r="D4924" s="10">
        <v>42290.598645833335</v>
      </c>
    </row>
    <row r="4925" spans="2:4" x14ac:dyDescent="0.25">
      <c r="B4925" t="s">
        <v>4543</v>
      </c>
      <c r="C4925" s="10">
        <v>42244.598483796297</v>
      </c>
      <c r="D4925" s="10">
        <v>42290.598645833335</v>
      </c>
    </row>
    <row r="4926" spans="2:4" x14ac:dyDescent="0.25">
      <c r="B4926" t="s">
        <v>4544</v>
      </c>
      <c r="C4926" s="10">
        <v>42244.598483796297</v>
      </c>
      <c r="D4926" s="10">
        <v>42290.598645833335</v>
      </c>
    </row>
    <row r="4927" spans="2:4" x14ac:dyDescent="0.25">
      <c r="B4927" t="s">
        <v>4545</v>
      </c>
      <c r="C4927" s="10">
        <v>42244.598483796297</v>
      </c>
      <c r="D4927" s="10">
        <v>42290.598645833335</v>
      </c>
    </row>
    <row r="4928" spans="2:4" x14ac:dyDescent="0.25">
      <c r="B4928" t="s">
        <v>4546</v>
      </c>
      <c r="C4928" s="10">
        <v>42244.598483796297</v>
      </c>
      <c r="D4928" s="10">
        <v>42290.598645833335</v>
      </c>
    </row>
    <row r="4929" spans="2:4" x14ac:dyDescent="0.25">
      <c r="B4929" t="s">
        <v>4547</v>
      </c>
      <c r="C4929" s="10">
        <v>42244.598483796297</v>
      </c>
      <c r="D4929" s="10">
        <v>42290.598645833335</v>
      </c>
    </row>
    <row r="4930" spans="2:4" x14ac:dyDescent="0.25">
      <c r="B4930" t="s">
        <v>4727</v>
      </c>
      <c r="C4930" s="10">
        <v>41967</v>
      </c>
      <c r="D4930" s="10">
        <v>41999</v>
      </c>
    </row>
    <row r="4931" spans="2:4" x14ac:dyDescent="0.25">
      <c r="B4931" t="s">
        <v>4549</v>
      </c>
      <c r="C4931" s="10">
        <v>42244.598483796297</v>
      </c>
      <c r="D4931" s="10">
        <v>42290.598645833335</v>
      </c>
    </row>
    <row r="4932" spans="2:4" x14ac:dyDescent="0.25">
      <c r="B4932" t="s">
        <v>4596</v>
      </c>
      <c r="C4932" s="10">
        <v>41967</v>
      </c>
      <c r="D4932" s="10">
        <v>41999</v>
      </c>
    </row>
    <row r="4933" spans="2:4" x14ac:dyDescent="0.25">
      <c r="B4933" t="s">
        <v>4551</v>
      </c>
      <c r="C4933" s="10">
        <v>42412.511446759258</v>
      </c>
      <c r="D4933" s="10">
        <v>42454.511446759258</v>
      </c>
    </row>
    <row r="4934" spans="2:4" x14ac:dyDescent="0.25">
      <c r="B4934" t="s">
        <v>4552</v>
      </c>
      <c r="C4934" s="10">
        <v>42412.511446759258</v>
      </c>
      <c r="D4934" s="10">
        <v>42454.511446759258</v>
      </c>
    </row>
    <row r="4935" spans="2:4" x14ac:dyDescent="0.25">
      <c r="B4935" t="s">
        <v>4553</v>
      </c>
      <c r="C4935" s="10">
        <v>42412.511446759258</v>
      </c>
      <c r="D4935" s="10">
        <v>42454.511446759258</v>
      </c>
    </row>
    <row r="4936" spans="2:4" x14ac:dyDescent="0.25">
      <c r="B4936" t="s">
        <v>4554</v>
      </c>
      <c r="C4936" s="10">
        <v>42412.511446759258</v>
      </c>
      <c r="D4936" s="10">
        <v>42454.511446759258</v>
      </c>
    </row>
    <row r="4937" spans="2:4" x14ac:dyDescent="0.25">
      <c r="B4937" t="s">
        <v>4570</v>
      </c>
      <c r="C4937" s="10">
        <v>42412.511446759258</v>
      </c>
      <c r="D4937" s="10">
        <v>42454.511446759258</v>
      </c>
    </row>
    <row r="4938" spans="2:4" x14ac:dyDescent="0.25">
      <c r="B4938" t="s">
        <v>4556</v>
      </c>
      <c r="C4938" s="10"/>
      <c r="D4938" s="10"/>
    </row>
    <row r="4939" spans="2:4" x14ac:dyDescent="0.25">
      <c r="B4939" t="s">
        <v>4542</v>
      </c>
      <c r="C4939" s="10">
        <v>42195.584664351853</v>
      </c>
      <c r="D4939" s="10">
        <v>42209.584872685184</v>
      </c>
    </row>
    <row r="4940" spans="2:4" x14ac:dyDescent="0.25">
      <c r="B4940" t="s">
        <v>4558</v>
      </c>
      <c r="C4940" s="10">
        <v>42195.584664351853</v>
      </c>
      <c r="D4940" s="10">
        <v>42209.584872685184</v>
      </c>
    </row>
    <row r="4941" spans="2:4" x14ac:dyDescent="0.25">
      <c r="B4941" t="s">
        <v>4559</v>
      </c>
      <c r="C4941" s="10">
        <v>42195.584664351853</v>
      </c>
      <c r="D4941" s="10">
        <v>42209.584872685184</v>
      </c>
    </row>
    <row r="4942" spans="2:4" x14ac:dyDescent="0.25">
      <c r="B4942" t="s">
        <v>4560</v>
      </c>
      <c r="C4942" s="10">
        <v>42195.584664351853</v>
      </c>
      <c r="D4942" s="10">
        <v>42209.584872685184</v>
      </c>
    </row>
    <row r="4943" spans="2:4" x14ac:dyDescent="0.25">
      <c r="B4943" t="s">
        <v>4561</v>
      </c>
      <c r="C4943" s="10">
        <v>42195.584664351853</v>
      </c>
      <c r="D4943" s="10">
        <v>42209.584872685184</v>
      </c>
    </row>
    <row r="4944" spans="2:4" x14ac:dyDescent="0.25">
      <c r="B4944" t="s">
        <v>4562</v>
      </c>
      <c r="C4944" s="10">
        <v>42195.584664351853</v>
      </c>
      <c r="D4944" s="10">
        <v>42209.584872685184</v>
      </c>
    </row>
    <row r="4945" spans="2:4" x14ac:dyDescent="0.25">
      <c r="B4945" t="s">
        <v>4548</v>
      </c>
      <c r="C4945" s="10">
        <v>42244.598483796297</v>
      </c>
      <c r="D4945" s="10">
        <v>42290.598645833335</v>
      </c>
    </row>
    <row r="4946" spans="2:4" x14ac:dyDescent="0.25">
      <c r="B4946" t="s">
        <v>4583</v>
      </c>
      <c r="C4946" s="10"/>
      <c r="D4946" s="10"/>
    </row>
    <row r="4947" spans="2:4" x14ac:dyDescent="0.25">
      <c r="B4947" t="s">
        <v>4746</v>
      </c>
      <c r="C4947" s="10"/>
      <c r="D4947" s="10"/>
    </row>
    <row r="4948" spans="2:4" x14ac:dyDescent="0.25">
      <c r="B4948" t="s">
        <v>4658</v>
      </c>
      <c r="C4948" s="10">
        <v>41826</v>
      </c>
      <c r="D4948" s="10">
        <v>41833</v>
      </c>
    </row>
    <row r="4949" spans="2:4" x14ac:dyDescent="0.25">
      <c r="B4949" t="s">
        <v>4569</v>
      </c>
      <c r="C4949" s="10">
        <v>41826</v>
      </c>
      <c r="D4949" s="10">
        <v>41833</v>
      </c>
    </row>
    <row r="4950" spans="2:4" x14ac:dyDescent="0.25">
      <c r="B4950" t="s">
        <v>4687</v>
      </c>
      <c r="C4950" s="10">
        <v>41826</v>
      </c>
      <c r="D4950" s="10">
        <v>41943</v>
      </c>
    </row>
    <row r="4951" spans="2:4" x14ac:dyDescent="0.25">
      <c r="B4951" t="s">
        <v>4573</v>
      </c>
      <c r="C4951" s="10">
        <v>41826</v>
      </c>
      <c r="D4951" s="10">
        <v>41833</v>
      </c>
    </row>
    <row r="4952" spans="2:4" x14ac:dyDescent="0.25">
      <c r="B4952" t="s">
        <v>4574</v>
      </c>
      <c r="C4952" s="10"/>
      <c r="D4952" s="10"/>
    </row>
    <row r="4953" spans="2:4" x14ac:dyDescent="0.25">
      <c r="B4953" t="s">
        <v>4575</v>
      </c>
      <c r="C4953" s="10">
        <v>41577</v>
      </c>
      <c r="D4953" s="10">
        <v>41968</v>
      </c>
    </row>
    <row r="4954" spans="2:4" x14ac:dyDescent="0.25">
      <c r="B4954" t="s">
        <v>4576</v>
      </c>
      <c r="C4954" s="10"/>
      <c r="D4954" s="10"/>
    </row>
    <row r="4955" spans="2:4" x14ac:dyDescent="0.25">
      <c r="B4955" t="s">
        <v>4577</v>
      </c>
      <c r="C4955" s="10">
        <v>42324.675578703704</v>
      </c>
      <c r="D4955" s="10">
        <v>42345.675833333335</v>
      </c>
    </row>
    <row r="4956" spans="2:4" x14ac:dyDescent="0.25">
      <c r="B4956" t="s">
        <v>4578</v>
      </c>
      <c r="C4956" s="10">
        <v>41782</v>
      </c>
      <c r="D4956" s="10">
        <v>41786</v>
      </c>
    </row>
    <row r="4957" spans="2:4" x14ac:dyDescent="0.25">
      <c r="B4957" t="s">
        <v>4579</v>
      </c>
      <c r="C4957" s="10"/>
      <c r="D4957" s="10">
        <v>41922</v>
      </c>
    </row>
    <row r="4958" spans="2:4" x14ac:dyDescent="0.25">
      <c r="B4958" t="s">
        <v>4580</v>
      </c>
      <c r="C4958" s="10">
        <v>41577</v>
      </c>
      <c r="D4958" s="10">
        <v>41968</v>
      </c>
    </row>
    <row r="4959" spans="2:4" x14ac:dyDescent="0.25">
      <c r="B4959" t="s">
        <v>4728</v>
      </c>
      <c r="C4959" s="10">
        <v>41967</v>
      </c>
      <c r="D4959" s="10">
        <v>41999</v>
      </c>
    </row>
    <row r="4960" spans="2:4" x14ac:dyDescent="0.25">
      <c r="B4960" t="s">
        <v>4582</v>
      </c>
      <c r="C4960" s="10">
        <v>41577</v>
      </c>
      <c r="D4960" s="10">
        <v>41968</v>
      </c>
    </row>
    <row r="4961" spans="2:4" x14ac:dyDescent="0.25">
      <c r="B4961" t="s">
        <v>3978</v>
      </c>
      <c r="C4961" s="10">
        <v>41943</v>
      </c>
      <c r="D4961" s="10"/>
    </row>
    <row r="4962" spans="2:4" x14ac:dyDescent="0.25">
      <c r="B4962" t="s">
        <v>4600</v>
      </c>
      <c r="C4962" s="10"/>
      <c r="D4962" s="10"/>
    </row>
    <row r="4963" spans="2:4" x14ac:dyDescent="0.25">
      <c r="B4963" t="s">
        <v>4585</v>
      </c>
      <c r="C4963" s="10"/>
      <c r="D4963" s="10"/>
    </row>
    <row r="4964" spans="2:4" x14ac:dyDescent="0.25">
      <c r="B4964" t="s">
        <v>4571</v>
      </c>
      <c r="C4964" s="10"/>
      <c r="D4964" s="10"/>
    </row>
    <row r="4965" spans="2:4" x14ac:dyDescent="0.25">
      <c r="B4965" t="s">
        <v>4587</v>
      </c>
      <c r="C4965" s="10">
        <v>42046</v>
      </c>
      <c r="D4965" s="10">
        <v>42160</v>
      </c>
    </row>
    <row r="4966" spans="2:4" x14ac:dyDescent="0.25">
      <c r="B4966" t="s">
        <v>4588</v>
      </c>
      <c r="C4966" s="10">
        <v>41577</v>
      </c>
      <c r="D4966" s="10">
        <v>41968</v>
      </c>
    </row>
    <row r="4967" spans="2:4" x14ac:dyDescent="0.25">
      <c r="B4967" t="s">
        <v>4589</v>
      </c>
      <c r="C4967" s="10">
        <v>41577</v>
      </c>
      <c r="D4967" s="10">
        <v>41968</v>
      </c>
    </row>
    <row r="4968" spans="2:4" x14ac:dyDescent="0.25">
      <c r="B4968" t="s">
        <v>4590</v>
      </c>
      <c r="C4968" s="10">
        <v>41942</v>
      </c>
      <c r="D4968" s="10">
        <v>41968</v>
      </c>
    </row>
    <row r="4969" spans="2:4" x14ac:dyDescent="0.25">
      <c r="B4969" t="s">
        <v>4591</v>
      </c>
      <c r="C4969" s="10"/>
      <c r="D4969" s="10"/>
    </row>
    <row r="4970" spans="2:4" x14ac:dyDescent="0.25">
      <c r="B4970" t="s">
        <v>4592</v>
      </c>
      <c r="C4970" s="10"/>
      <c r="D4970" s="10"/>
    </row>
    <row r="4971" spans="2:4" x14ac:dyDescent="0.25">
      <c r="B4971" t="s">
        <v>4593</v>
      </c>
      <c r="C4971" s="10"/>
      <c r="D4971" s="10">
        <v>41851</v>
      </c>
    </row>
    <row r="4972" spans="2:4" x14ac:dyDescent="0.25">
      <c r="B4972" t="s">
        <v>4594</v>
      </c>
      <c r="C4972" s="10">
        <v>41967</v>
      </c>
      <c r="D4972" s="10">
        <v>41999</v>
      </c>
    </row>
    <row r="4973" spans="2:4" x14ac:dyDescent="0.25">
      <c r="B4973" t="s">
        <v>4595</v>
      </c>
      <c r="C4973" s="10">
        <v>41967</v>
      </c>
      <c r="D4973" s="10">
        <v>41999</v>
      </c>
    </row>
    <row r="4974" spans="2:4" x14ac:dyDescent="0.25">
      <c r="B4974" t="s">
        <v>4581</v>
      </c>
      <c r="C4974" s="10">
        <v>41577</v>
      </c>
      <c r="D4974" s="10">
        <v>41968</v>
      </c>
    </row>
    <row r="4975" spans="2:4" x14ac:dyDescent="0.25">
      <c r="B4975" t="s">
        <v>3904</v>
      </c>
      <c r="C4975" s="10"/>
      <c r="D4975" s="10"/>
    </row>
    <row r="4976" spans="2:4" x14ac:dyDescent="0.25">
      <c r="B4976" t="s">
        <v>3917</v>
      </c>
      <c r="C4976" s="10"/>
      <c r="D4976" s="10"/>
    </row>
    <row r="4977" spans="2:4" x14ac:dyDescent="0.25">
      <c r="B4977" t="s">
        <v>3939</v>
      </c>
      <c r="C4977" s="10"/>
      <c r="D4977" s="10">
        <v>42650.656631944446</v>
      </c>
    </row>
    <row r="4978" spans="2:4" x14ac:dyDescent="0.25">
      <c r="B4978" t="s">
        <v>4244</v>
      </c>
      <c r="C4978" s="10"/>
      <c r="D4978" s="10"/>
    </row>
    <row r="4979" spans="2:4" x14ac:dyDescent="0.25">
      <c r="B4979" t="s">
        <v>4245</v>
      </c>
      <c r="C4979" s="10"/>
      <c r="D4979" s="10"/>
    </row>
    <row r="4980" spans="2:4" x14ac:dyDescent="0.25">
      <c r="B4980" t="s">
        <v>4204</v>
      </c>
      <c r="C4980" s="10"/>
      <c r="D4980" s="10"/>
    </row>
    <row r="4981" spans="2:4" x14ac:dyDescent="0.25">
      <c r="B4981" t="s">
        <v>3937</v>
      </c>
      <c r="C4981" s="10"/>
      <c r="D4981" s="10"/>
    </row>
    <row r="4982" spans="2:4" x14ac:dyDescent="0.25">
      <c r="B4982" t="s">
        <v>3896</v>
      </c>
      <c r="C4982" s="10"/>
      <c r="D4982" s="10"/>
    </row>
    <row r="4983" spans="2:4" x14ac:dyDescent="0.25">
      <c r="B4983" t="s">
        <v>3897</v>
      </c>
      <c r="C4983" s="10"/>
      <c r="D4983" s="10">
        <v>42551.643599537034</v>
      </c>
    </row>
    <row r="4984" spans="2:4" x14ac:dyDescent="0.25">
      <c r="B4984" t="s">
        <v>3898</v>
      </c>
      <c r="C4984" s="10"/>
      <c r="D4984" s="10">
        <v>42551.698831018519</v>
      </c>
    </row>
    <row r="4985" spans="2:4" x14ac:dyDescent="0.25">
      <c r="B4985" t="s">
        <v>3899</v>
      </c>
      <c r="C4985" s="10"/>
      <c r="D4985" s="10"/>
    </row>
    <row r="4986" spans="2:4" x14ac:dyDescent="0.25">
      <c r="B4986" t="s">
        <v>3900</v>
      </c>
      <c r="C4986" s="10"/>
      <c r="D4986" s="10">
        <v>42551.598773148151</v>
      </c>
    </row>
    <row r="4987" spans="2:4" x14ac:dyDescent="0.25">
      <c r="B4987" t="s">
        <v>3901</v>
      </c>
      <c r="C4987" s="10"/>
      <c r="D4987" s="10"/>
    </row>
    <row r="4988" spans="2:4" x14ac:dyDescent="0.25">
      <c r="B4988" t="s">
        <v>3951</v>
      </c>
      <c r="C4988" s="10"/>
      <c r="D4988" s="10"/>
    </row>
    <row r="4989" spans="2:4" x14ac:dyDescent="0.25">
      <c r="B4989" t="s">
        <v>3903</v>
      </c>
      <c r="C4989" s="10"/>
      <c r="D4989" s="10"/>
    </row>
    <row r="4990" spans="2:4" x14ac:dyDescent="0.25">
      <c r="B4990" t="s">
        <v>3950</v>
      </c>
      <c r="C4990" s="10"/>
      <c r="D4990" s="10"/>
    </row>
    <row r="4991" spans="2:4" x14ac:dyDescent="0.25">
      <c r="B4991" t="s">
        <v>3905</v>
      </c>
      <c r="C4991" s="10"/>
      <c r="D4991" s="10"/>
    </row>
    <row r="4992" spans="2:4" x14ac:dyDescent="0.25">
      <c r="B4992" t="s">
        <v>3906</v>
      </c>
      <c r="C4992" s="10"/>
      <c r="D4992" s="10"/>
    </row>
    <row r="4993" spans="2:4" x14ac:dyDescent="0.25">
      <c r="B4993" t="s">
        <v>3907</v>
      </c>
      <c r="C4993" s="10"/>
      <c r="D4993" s="10"/>
    </row>
    <row r="4994" spans="2:4" x14ac:dyDescent="0.25">
      <c r="B4994" t="s">
        <v>3923</v>
      </c>
      <c r="C4994" s="10"/>
      <c r="D4994" s="10"/>
    </row>
    <row r="4995" spans="2:4" x14ac:dyDescent="0.25">
      <c r="B4995" t="s">
        <v>3909</v>
      </c>
      <c r="C4995" s="10"/>
      <c r="D4995" s="10"/>
    </row>
    <row r="4996" spans="2:4" x14ac:dyDescent="0.25">
      <c r="B4996" t="s">
        <v>3895</v>
      </c>
      <c r="C4996" s="10"/>
      <c r="D4996" s="10"/>
    </row>
    <row r="4997" spans="2:4" x14ac:dyDescent="0.25">
      <c r="B4997" t="s">
        <v>3911</v>
      </c>
      <c r="C4997" s="10"/>
      <c r="D4997" s="10"/>
    </row>
    <row r="4998" spans="2:4" x14ac:dyDescent="0.25">
      <c r="B4998" t="s">
        <v>3912</v>
      </c>
      <c r="C4998" s="10"/>
      <c r="D4998" s="10"/>
    </row>
    <row r="4999" spans="2:4" x14ac:dyDescent="0.25">
      <c r="B4999" t="s">
        <v>3913</v>
      </c>
      <c r="C4999" s="10"/>
      <c r="D4999" s="10"/>
    </row>
    <row r="5000" spans="2:4" x14ac:dyDescent="0.25">
      <c r="B5000" t="s">
        <v>3914</v>
      </c>
      <c r="C5000" s="10"/>
      <c r="D5000" s="10"/>
    </row>
    <row r="5001" spans="2:4" x14ac:dyDescent="0.25">
      <c r="B5001" t="s">
        <v>3915</v>
      </c>
      <c r="C5001" s="10"/>
      <c r="D5001" s="10"/>
    </row>
    <row r="5002" spans="2:4" x14ac:dyDescent="0.25">
      <c r="B5002" t="s">
        <v>3881</v>
      </c>
      <c r="C5002" s="10"/>
      <c r="D5002" s="10"/>
    </row>
    <row r="5003" spans="2:4" x14ac:dyDescent="0.25">
      <c r="B5003" t="s">
        <v>3902</v>
      </c>
      <c r="C5003" s="10"/>
      <c r="D5003" s="10"/>
    </row>
    <row r="5004" spans="2:4" x14ac:dyDescent="0.25">
      <c r="B5004" t="s">
        <v>3953</v>
      </c>
      <c r="C5004" s="10">
        <v>41859</v>
      </c>
      <c r="D5004" s="10">
        <v>41873</v>
      </c>
    </row>
    <row r="5005" spans="2:4" x14ac:dyDescent="0.25">
      <c r="B5005" t="s">
        <v>3976</v>
      </c>
      <c r="C5005" s="10">
        <v>41887</v>
      </c>
      <c r="D5005" s="10">
        <v>41892</v>
      </c>
    </row>
    <row r="5006" spans="2:4" x14ac:dyDescent="0.25">
      <c r="B5006" t="s">
        <v>3927</v>
      </c>
      <c r="C5006" s="10"/>
      <c r="D5006" s="10"/>
    </row>
    <row r="5007" spans="2:4" x14ac:dyDescent="0.25">
      <c r="B5007" t="s">
        <v>3928</v>
      </c>
      <c r="C5007" s="10"/>
      <c r="D5007" s="10"/>
    </row>
    <row r="5008" spans="2:4" x14ac:dyDescent="0.25">
      <c r="B5008" t="s">
        <v>3929</v>
      </c>
      <c r="C5008" s="10"/>
      <c r="D5008" s="10"/>
    </row>
    <row r="5009" spans="2:4" x14ac:dyDescent="0.25">
      <c r="B5009" t="s">
        <v>3930</v>
      </c>
      <c r="C5009" s="10"/>
      <c r="D5009" s="10"/>
    </row>
    <row r="5010" spans="2:4" x14ac:dyDescent="0.25">
      <c r="B5010" t="s">
        <v>3931</v>
      </c>
      <c r="C5010" s="10">
        <v>42328</v>
      </c>
      <c r="D5010" s="10">
        <v>42373</v>
      </c>
    </row>
    <row r="5011" spans="2:4" x14ac:dyDescent="0.25">
      <c r="B5011" t="s">
        <v>3932</v>
      </c>
      <c r="C5011" s="10">
        <v>42328</v>
      </c>
      <c r="D5011" s="10">
        <v>42373</v>
      </c>
    </row>
    <row r="5012" spans="2:4" x14ac:dyDescent="0.25">
      <c r="B5012" t="s">
        <v>3853</v>
      </c>
      <c r="C5012" s="10">
        <v>42390.406168981484</v>
      </c>
      <c r="D5012" s="10">
        <v>42391.406168981484</v>
      </c>
    </row>
    <row r="5013" spans="2:4" x14ac:dyDescent="0.25">
      <c r="B5013" t="s">
        <v>3854</v>
      </c>
      <c r="C5013" s="10">
        <v>42388.407500000001</v>
      </c>
      <c r="D5013" s="10">
        <v>42389.407500000001</v>
      </c>
    </row>
    <row r="5014" spans="2:4" x14ac:dyDescent="0.25">
      <c r="B5014" t="s">
        <v>3855</v>
      </c>
      <c r="C5014" s="10">
        <v>42573.283888888887</v>
      </c>
      <c r="D5014" s="10">
        <v>42594.283888888887</v>
      </c>
    </row>
    <row r="5015" spans="2:4" x14ac:dyDescent="0.25">
      <c r="B5015" t="s">
        <v>3933</v>
      </c>
      <c r="C5015" s="10">
        <v>41859</v>
      </c>
      <c r="D5015" s="10">
        <v>41873</v>
      </c>
    </row>
    <row r="5016" spans="2:4" x14ac:dyDescent="0.25">
      <c r="B5016" t="s">
        <v>3934</v>
      </c>
      <c r="C5016" s="10">
        <v>41859</v>
      </c>
      <c r="D5016" s="10">
        <v>41873</v>
      </c>
    </row>
    <row r="5017" spans="2:4" x14ac:dyDescent="0.25">
      <c r="B5017" t="s">
        <v>3910</v>
      </c>
      <c r="C5017" s="10"/>
      <c r="D5017" s="10"/>
    </row>
    <row r="5018" spans="2:4" x14ac:dyDescent="0.25">
      <c r="B5018" t="s">
        <v>3936</v>
      </c>
      <c r="C5018" s="10">
        <v>41859</v>
      </c>
      <c r="D5018" s="10">
        <v>41873</v>
      </c>
    </row>
    <row r="5019" spans="2:4" x14ac:dyDescent="0.25">
      <c r="B5019" t="s">
        <v>3918</v>
      </c>
      <c r="C5019" s="10"/>
      <c r="D5019" s="10"/>
    </row>
    <row r="5020" spans="2:4" x14ac:dyDescent="0.25">
      <c r="B5020" t="s">
        <v>3938</v>
      </c>
      <c r="C5020" s="10">
        <v>41859</v>
      </c>
      <c r="D5020" s="10">
        <v>41873</v>
      </c>
    </row>
    <row r="5021" spans="2:4" x14ac:dyDescent="0.25">
      <c r="B5021" t="s">
        <v>3924</v>
      </c>
      <c r="C5021" s="10">
        <v>41866</v>
      </c>
      <c r="D5021" s="10">
        <v>41973</v>
      </c>
    </row>
    <row r="5022" spans="2:4" x14ac:dyDescent="0.25">
      <c r="B5022" t="s">
        <v>3940</v>
      </c>
      <c r="C5022" s="10">
        <v>41866</v>
      </c>
      <c r="D5022" s="10">
        <v>41973</v>
      </c>
    </row>
    <row r="5023" spans="2:4" x14ac:dyDescent="0.25">
      <c r="B5023" t="s">
        <v>3941</v>
      </c>
      <c r="C5023" s="10">
        <v>41866</v>
      </c>
      <c r="D5023" s="10">
        <v>41973</v>
      </c>
    </row>
    <row r="5024" spans="2:4" x14ac:dyDescent="0.25">
      <c r="B5024" t="s">
        <v>3942</v>
      </c>
      <c r="C5024" s="10">
        <v>41866</v>
      </c>
      <c r="D5024" s="10">
        <v>41973</v>
      </c>
    </row>
    <row r="5025" spans="2:4" x14ac:dyDescent="0.25">
      <c r="B5025" t="s">
        <v>3943</v>
      </c>
      <c r="C5025" s="10">
        <v>41880</v>
      </c>
      <c r="D5025" s="10">
        <v>41904</v>
      </c>
    </row>
    <row r="5026" spans="2:4" x14ac:dyDescent="0.25">
      <c r="B5026" t="s">
        <v>3944</v>
      </c>
      <c r="C5026" s="10">
        <v>41880</v>
      </c>
      <c r="D5026" s="10">
        <v>41900</v>
      </c>
    </row>
    <row r="5027" spans="2:4" x14ac:dyDescent="0.25">
      <c r="B5027" t="s">
        <v>3945</v>
      </c>
      <c r="C5027" s="10">
        <v>41873</v>
      </c>
      <c r="D5027" s="10">
        <v>41900</v>
      </c>
    </row>
    <row r="5028" spans="2:4" x14ac:dyDescent="0.25">
      <c r="B5028" t="s">
        <v>3946</v>
      </c>
      <c r="C5028" s="10">
        <v>41887</v>
      </c>
      <c r="D5028" s="10">
        <v>41900</v>
      </c>
    </row>
    <row r="5029" spans="2:4" x14ac:dyDescent="0.25">
      <c r="B5029" t="s">
        <v>3947</v>
      </c>
      <c r="C5029" s="10">
        <v>42629.441944444443</v>
      </c>
      <c r="D5029" s="10">
        <v>42643.441944444443</v>
      </c>
    </row>
    <row r="5030" spans="2:4" x14ac:dyDescent="0.25">
      <c r="B5030" t="s">
        <v>3948</v>
      </c>
      <c r="C5030" s="10">
        <v>42629.441944444443</v>
      </c>
      <c r="D5030" s="10">
        <v>42643.441944444443</v>
      </c>
    </row>
    <row r="5031" spans="2:4" x14ac:dyDescent="0.25">
      <c r="B5031" t="s">
        <v>3949</v>
      </c>
      <c r="C5031" s="10"/>
      <c r="D5031" s="10"/>
    </row>
    <row r="5032" spans="2:4" x14ac:dyDescent="0.25">
      <c r="B5032" t="s">
        <v>3935</v>
      </c>
      <c r="C5032" s="10">
        <v>41859</v>
      </c>
      <c r="D5032" s="10">
        <v>41873</v>
      </c>
    </row>
    <row r="5033" spans="2:4" x14ac:dyDescent="0.25">
      <c r="B5033" t="s">
        <v>4200</v>
      </c>
      <c r="C5033" s="10">
        <v>42328.434305555558</v>
      </c>
      <c r="D5033" s="10">
        <v>42335.434467592589</v>
      </c>
    </row>
    <row r="5034" spans="2:4" x14ac:dyDescent="0.25">
      <c r="B5034" t="s">
        <v>3916</v>
      </c>
      <c r="C5034" s="10"/>
      <c r="D5034" s="10"/>
    </row>
    <row r="5035" spans="2:4" x14ac:dyDescent="0.25">
      <c r="B5035" t="s">
        <v>4243</v>
      </c>
      <c r="C5035" s="10"/>
      <c r="D5035" s="10"/>
    </row>
    <row r="5036" spans="2:4" x14ac:dyDescent="0.25">
      <c r="B5036" t="s">
        <v>4233</v>
      </c>
      <c r="C5036" s="10">
        <v>42706.332777777781</v>
      </c>
      <c r="D5036" s="10">
        <v>42734.332777777781</v>
      </c>
    </row>
    <row r="5037" spans="2:4" x14ac:dyDescent="0.25">
      <c r="B5037" t="s">
        <v>4231</v>
      </c>
      <c r="C5037" s="10"/>
      <c r="D5037" s="10"/>
    </row>
    <row r="5038" spans="2:4" x14ac:dyDescent="0.25">
      <c r="B5038" t="s">
        <v>4190</v>
      </c>
      <c r="C5038" s="10">
        <v>42244</v>
      </c>
      <c r="D5038" s="10">
        <v>42265.697754629633</v>
      </c>
    </row>
    <row r="5039" spans="2:4" x14ac:dyDescent="0.25">
      <c r="B5039" t="s">
        <v>4191</v>
      </c>
      <c r="C5039" s="10">
        <v>42244</v>
      </c>
      <c r="D5039" s="10">
        <v>42265.697754629633</v>
      </c>
    </row>
    <row r="5040" spans="2:4" x14ac:dyDescent="0.25">
      <c r="B5040" t="s">
        <v>4192</v>
      </c>
      <c r="C5040" s="10">
        <v>42244</v>
      </c>
      <c r="D5040" s="10">
        <v>42265.697754629633</v>
      </c>
    </row>
    <row r="5041" spans="2:4" x14ac:dyDescent="0.25">
      <c r="B5041" t="s">
        <v>4193</v>
      </c>
      <c r="C5041" s="10">
        <v>42244</v>
      </c>
      <c r="D5041" s="10">
        <v>42265.697754629633</v>
      </c>
    </row>
    <row r="5042" spans="2:4" x14ac:dyDescent="0.25">
      <c r="B5042" t="s">
        <v>4194</v>
      </c>
      <c r="C5042" s="10">
        <v>42328</v>
      </c>
      <c r="D5042" s="10">
        <v>42083</v>
      </c>
    </row>
    <row r="5043" spans="2:4" x14ac:dyDescent="0.25">
      <c r="B5043" t="s">
        <v>4195</v>
      </c>
      <c r="C5043" s="10">
        <v>42328</v>
      </c>
      <c r="D5043" s="10">
        <v>42349</v>
      </c>
    </row>
    <row r="5044" spans="2:4" x14ac:dyDescent="0.25">
      <c r="B5044" t="s">
        <v>4196</v>
      </c>
      <c r="C5044" s="10">
        <v>42433</v>
      </c>
      <c r="D5044" s="10">
        <v>42510</v>
      </c>
    </row>
    <row r="5045" spans="2:4" x14ac:dyDescent="0.25">
      <c r="B5045" t="s">
        <v>4197</v>
      </c>
      <c r="C5045" s="10">
        <v>42195.584664351853</v>
      </c>
      <c r="D5045" s="10">
        <v>42209.584872685184</v>
      </c>
    </row>
    <row r="5046" spans="2:4" x14ac:dyDescent="0.25">
      <c r="B5046" t="s">
        <v>4241</v>
      </c>
      <c r="C5046" s="10"/>
      <c r="D5046" s="10"/>
    </row>
    <row r="5047" spans="2:4" x14ac:dyDescent="0.25">
      <c r="B5047" t="s">
        <v>4199</v>
      </c>
      <c r="C5047" s="10"/>
      <c r="D5047" s="10"/>
    </row>
    <row r="5048" spans="2:4" x14ac:dyDescent="0.25">
      <c r="B5048" t="s">
        <v>4240</v>
      </c>
      <c r="C5048" s="10"/>
      <c r="D5048" s="10"/>
    </row>
    <row r="5049" spans="2:4" x14ac:dyDescent="0.25">
      <c r="B5049" t="s">
        <v>4201</v>
      </c>
      <c r="C5049" s="10">
        <v>42328.434305555558</v>
      </c>
      <c r="D5049" s="10">
        <v>42335.434467592589</v>
      </c>
    </row>
    <row r="5050" spans="2:4" x14ac:dyDescent="0.25">
      <c r="B5050" t="s">
        <v>4217</v>
      </c>
      <c r="C5050" s="10">
        <v>42328.434305555558</v>
      </c>
      <c r="D5050" s="10">
        <v>42335.434467592589</v>
      </c>
    </row>
    <row r="5051" spans="2:4" x14ac:dyDescent="0.25">
      <c r="B5051" t="s">
        <v>4203</v>
      </c>
      <c r="C5051" s="10">
        <v>42328.434305555558</v>
      </c>
      <c r="D5051" s="10">
        <v>42335.434467592589</v>
      </c>
    </row>
    <row r="5052" spans="2:4" x14ac:dyDescent="0.25">
      <c r="B5052" t="s">
        <v>4189</v>
      </c>
      <c r="C5052" s="10">
        <v>42328.434305555558</v>
      </c>
      <c r="D5052" s="10">
        <v>42335.434467592589</v>
      </c>
    </row>
    <row r="5053" spans="2:4" x14ac:dyDescent="0.25">
      <c r="B5053" t="s">
        <v>4205</v>
      </c>
      <c r="C5053" s="10">
        <v>42328.434305555558</v>
      </c>
      <c r="D5053" s="10">
        <v>42335.434467592589</v>
      </c>
    </row>
    <row r="5054" spans="2:4" x14ac:dyDescent="0.25">
      <c r="B5054" t="s">
        <v>4206</v>
      </c>
      <c r="C5054" s="10">
        <v>42328.434305555558</v>
      </c>
      <c r="D5054" s="10">
        <v>42335.434467592589</v>
      </c>
    </row>
    <row r="5055" spans="2:4" x14ac:dyDescent="0.25">
      <c r="B5055" t="s">
        <v>4207</v>
      </c>
      <c r="C5055" s="10">
        <v>42328.434305555558</v>
      </c>
      <c r="D5055" s="10">
        <v>42335.434467592589</v>
      </c>
    </row>
    <row r="5056" spans="2:4" x14ac:dyDescent="0.25">
      <c r="B5056" t="s">
        <v>4208</v>
      </c>
      <c r="C5056" s="10">
        <v>42328.434305555558</v>
      </c>
      <c r="D5056" s="10">
        <v>42335.434467592589</v>
      </c>
    </row>
    <row r="5057" spans="2:4" x14ac:dyDescent="0.25">
      <c r="B5057" t="s">
        <v>4209</v>
      </c>
      <c r="C5057" s="10">
        <v>42328.434305555558</v>
      </c>
      <c r="D5057" s="10">
        <v>42335.434467592589</v>
      </c>
    </row>
    <row r="5058" spans="2:4" x14ac:dyDescent="0.25">
      <c r="B5058" t="s">
        <v>4210</v>
      </c>
      <c r="C5058" s="10">
        <v>42328.434305555558</v>
      </c>
      <c r="D5058" s="10">
        <v>42335.434467592589</v>
      </c>
    </row>
    <row r="5059" spans="2:4" x14ac:dyDescent="0.25">
      <c r="B5059" t="s">
        <v>4211</v>
      </c>
      <c r="C5059" s="10">
        <v>42328.434305555558</v>
      </c>
      <c r="D5059" s="10">
        <v>42335.434467592589</v>
      </c>
    </row>
    <row r="5060" spans="2:4" x14ac:dyDescent="0.25">
      <c r="B5060" t="s">
        <v>4212</v>
      </c>
      <c r="C5060" s="10">
        <v>42328.434305555558</v>
      </c>
      <c r="D5060" s="10">
        <v>42335.434467592589</v>
      </c>
    </row>
    <row r="5061" spans="2:4" x14ac:dyDescent="0.25">
      <c r="B5061" t="s">
        <v>4198</v>
      </c>
      <c r="C5061" s="10"/>
      <c r="D5061" s="10"/>
    </row>
    <row r="5062" spans="2:4" x14ac:dyDescent="0.25">
      <c r="B5062" t="s">
        <v>4227</v>
      </c>
      <c r="C5062" s="10">
        <v>42339.690428240741</v>
      </c>
      <c r="D5062" s="10">
        <v>42399.690428240741</v>
      </c>
    </row>
    <row r="5063" spans="2:4" x14ac:dyDescent="0.25">
      <c r="B5063" t="s">
        <v>3919</v>
      </c>
      <c r="C5063" s="10"/>
      <c r="D5063" s="10"/>
    </row>
    <row r="5064" spans="2:4" x14ac:dyDescent="0.25">
      <c r="B5064" t="s">
        <v>3920</v>
      </c>
      <c r="C5064" s="10"/>
      <c r="D5064" s="10"/>
    </row>
    <row r="5065" spans="2:4" x14ac:dyDescent="0.25">
      <c r="B5065" t="s">
        <v>3921</v>
      </c>
      <c r="C5065" s="10"/>
      <c r="D5065" s="10"/>
    </row>
    <row r="5066" spans="2:4" x14ac:dyDescent="0.25">
      <c r="B5066" t="s">
        <v>4073</v>
      </c>
      <c r="C5066" s="10"/>
      <c r="D5066" s="10"/>
    </row>
    <row r="5067" spans="2:4" x14ac:dyDescent="0.25">
      <c r="B5067" t="s">
        <v>3838</v>
      </c>
      <c r="C5067" s="10"/>
      <c r="D5067" s="10"/>
    </row>
    <row r="5068" spans="2:4" x14ac:dyDescent="0.25">
      <c r="B5068" t="s">
        <v>4040</v>
      </c>
      <c r="C5068" s="10"/>
      <c r="D5068" s="10"/>
    </row>
    <row r="5069" spans="2:4" x14ac:dyDescent="0.25">
      <c r="B5069" t="s">
        <v>4219</v>
      </c>
      <c r="C5069" s="10"/>
      <c r="D5069" s="10"/>
    </row>
    <row r="5070" spans="2:4" x14ac:dyDescent="0.25">
      <c r="B5070" t="s">
        <v>4220</v>
      </c>
      <c r="C5070" s="10"/>
      <c r="D5070" s="10"/>
    </row>
    <row r="5071" spans="2:4" x14ac:dyDescent="0.25">
      <c r="B5071" t="s">
        <v>4221</v>
      </c>
      <c r="C5071" s="10"/>
      <c r="D5071" s="10"/>
    </row>
    <row r="5072" spans="2:4" x14ac:dyDescent="0.25">
      <c r="B5072" t="s">
        <v>4222</v>
      </c>
      <c r="C5072" s="10"/>
      <c r="D5072" s="10"/>
    </row>
    <row r="5073" spans="2:4" x14ac:dyDescent="0.25">
      <c r="B5073" t="s">
        <v>4223</v>
      </c>
      <c r="C5073" s="10">
        <v>42216</v>
      </c>
      <c r="D5073" s="10">
        <v>42230</v>
      </c>
    </row>
    <row r="5074" spans="2:4" x14ac:dyDescent="0.25">
      <c r="B5074" t="s">
        <v>4224</v>
      </c>
      <c r="C5074" s="10">
        <v>42496.643125000002</v>
      </c>
      <c r="D5074" s="10">
        <v>42503.643125000002</v>
      </c>
    </row>
    <row r="5075" spans="2:4" x14ac:dyDescent="0.25">
      <c r="B5075" t="s">
        <v>4242</v>
      </c>
      <c r="C5075" s="10"/>
      <c r="D5075" s="10"/>
    </row>
    <row r="5076" spans="2:4" x14ac:dyDescent="0.25">
      <c r="B5076" t="s">
        <v>4226</v>
      </c>
      <c r="C5076" s="10">
        <v>42339.691261574073</v>
      </c>
      <c r="D5076" s="10">
        <v>42400.691261574073</v>
      </c>
    </row>
    <row r="5077" spans="2:4" x14ac:dyDescent="0.25">
      <c r="B5077" t="s">
        <v>3952</v>
      </c>
      <c r="C5077" s="10"/>
      <c r="D5077" s="10"/>
    </row>
    <row r="5078" spans="2:4" x14ac:dyDescent="0.25">
      <c r="B5078" t="s">
        <v>4228</v>
      </c>
      <c r="C5078" s="10">
        <v>42339.692789351851</v>
      </c>
      <c r="D5078" s="10">
        <v>42447.692789351851</v>
      </c>
    </row>
    <row r="5079" spans="2:4" x14ac:dyDescent="0.25">
      <c r="B5079" t="s">
        <v>4229</v>
      </c>
      <c r="C5079" s="10">
        <v>42464.659305555557</v>
      </c>
      <c r="D5079" s="10">
        <v>42468.659305555557</v>
      </c>
    </row>
    <row r="5080" spans="2:4" x14ac:dyDescent="0.25">
      <c r="B5080" t="s">
        <v>4230</v>
      </c>
      <c r="C5080" s="10"/>
      <c r="D5080" s="10"/>
    </row>
    <row r="5081" spans="2:4" x14ac:dyDescent="0.25">
      <c r="B5081" t="s">
        <v>4247</v>
      </c>
      <c r="C5081" s="10"/>
      <c r="D5081" s="10"/>
    </row>
    <row r="5082" spans="2:4" x14ac:dyDescent="0.25">
      <c r="B5082" t="s">
        <v>4232</v>
      </c>
      <c r="C5082" s="10"/>
      <c r="D5082" s="10"/>
    </row>
    <row r="5083" spans="2:4" x14ac:dyDescent="0.25">
      <c r="B5083" t="s">
        <v>4218</v>
      </c>
      <c r="C5083" s="10"/>
      <c r="D5083" s="10"/>
    </row>
    <row r="5084" spans="2:4" x14ac:dyDescent="0.25">
      <c r="B5084" t="s">
        <v>4234</v>
      </c>
      <c r="C5084" s="10"/>
      <c r="D5084" s="10"/>
    </row>
    <row r="5085" spans="2:4" x14ac:dyDescent="0.25">
      <c r="B5085" t="s">
        <v>4235</v>
      </c>
      <c r="C5085" s="10">
        <v>42244</v>
      </c>
      <c r="D5085" s="10">
        <v>42265.697754629633</v>
      </c>
    </row>
    <row r="5086" spans="2:4" x14ac:dyDescent="0.25">
      <c r="B5086" t="s">
        <v>4236</v>
      </c>
      <c r="C5086" s="10"/>
      <c r="D5086" s="10"/>
    </row>
    <row r="5087" spans="2:4" x14ac:dyDescent="0.25">
      <c r="B5087" t="s">
        <v>4237</v>
      </c>
      <c r="C5087" s="10"/>
      <c r="D5087" s="10"/>
    </row>
    <row r="5088" spans="2:4" x14ac:dyDescent="0.25">
      <c r="B5088" t="s">
        <v>4238</v>
      </c>
      <c r="C5088" s="10">
        <v>42592.482025462959</v>
      </c>
      <c r="D5088" s="10">
        <v>42599.482025462959</v>
      </c>
    </row>
    <row r="5089" spans="2:4" x14ac:dyDescent="0.25">
      <c r="B5089" t="s">
        <v>4239</v>
      </c>
      <c r="C5089" s="10">
        <v>42592.482025462959</v>
      </c>
      <c r="D5089" s="10">
        <v>42599.482025462959</v>
      </c>
    </row>
    <row r="5090" spans="2:4" x14ac:dyDescent="0.25">
      <c r="B5090" t="s">
        <v>4225</v>
      </c>
      <c r="C5090" s="10">
        <v>42339.692060185182</v>
      </c>
      <c r="D5090" s="10">
        <v>42447.692060185182</v>
      </c>
    </row>
    <row r="5091" spans="2:4" x14ac:dyDescent="0.25">
      <c r="B5091" t="s">
        <v>4041</v>
      </c>
      <c r="C5091" s="10"/>
      <c r="D5091" s="10"/>
    </row>
    <row r="5092" spans="2:4" x14ac:dyDescent="0.25">
      <c r="B5092" t="s">
        <v>4039</v>
      </c>
      <c r="C5092" s="10">
        <v>42251.380949074075</v>
      </c>
      <c r="D5092" s="10">
        <v>42293.380995370368</v>
      </c>
    </row>
    <row r="5093" spans="2:4" x14ac:dyDescent="0.25">
      <c r="B5093" t="s">
        <v>4068</v>
      </c>
      <c r="C5093" s="10"/>
      <c r="D5093" s="10"/>
    </row>
    <row r="5094" spans="2:4" x14ac:dyDescent="0.25">
      <c r="B5094" t="s">
        <v>4069</v>
      </c>
      <c r="C5094" s="10"/>
      <c r="D5094" s="10"/>
    </row>
    <row r="5095" spans="2:4" x14ac:dyDescent="0.25">
      <c r="B5095" t="s">
        <v>4028</v>
      </c>
      <c r="C5095" s="10"/>
      <c r="D5095" s="10"/>
    </row>
    <row r="5096" spans="2:4" x14ac:dyDescent="0.25">
      <c r="B5096" t="s">
        <v>4057</v>
      </c>
      <c r="C5096" s="10"/>
      <c r="D5096" s="10"/>
    </row>
    <row r="5097" spans="2:4" x14ac:dyDescent="0.25">
      <c r="B5097" t="s">
        <v>4055</v>
      </c>
      <c r="C5097" s="10"/>
      <c r="D5097" s="10"/>
    </row>
    <row r="5098" spans="2:4" x14ac:dyDescent="0.25">
      <c r="B5098" t="s">
        <v>4014</v>
      </c>
      <c r="C5098" s="10">
        <v>42298</v>
      </c>
      <c r="D5098" s="10">
        <v>42305</v>
      </c>
    </row>
    <row r="5099" spans="2:4" x14ac:dyDescent="0.25">
      <c r="B5099" t="s">
        <v>4015</v>
      </c>
      <c r="C5099" s="10">
        <v>42244</v>
      </c>
      <c r="D5099" s="10">
        <v>42265</v>
      </c>
    </row>
    <row r="5100" spans="2:4" x14ac:dyDescent="0.25">
      <c r="B5100" t="s">
        <v>4016</v>
      </c>
      <c r="C5100" s="10">
        <v>42335.345752314817</v>
      </c>
      <c r="D5100" s="10">
        <v>42349.345752314817</v>
      </c>
    </row>
    <row r="5101" spans="2:4" x14ac:dyDescent="0.25">
      <c r="B5101" t="s">
        <v>4017</v>
      </c>
      <c r="C5101" s="10">
        <v>42335.345752314817</v>
      </c>
      <c r="D5101" s="10">
        <v>42349.345752314817</v>
      </c>
    </row>
    <row r="5102" spans="2:4" x14ac:dyDescent="0.25">
      <c r="B5102" t="s">
        <v>4018</v>
      </c>
      <c r="C5102" s="10">
        <v>42335.345752314817</v>
      </c>
      <c r="D5102" s="10">
        <v>42349.345752314817</v>
      </c>
    </row>
    <row r="5103" spans="2:4" x14ac:dyDescent="0.25">
      <c r="B5103" t="s">
        <v>4019</v>
      </c>
      <c r="C5103" s="10">
        <v>42335.345752314817</v>
      </c>
      <c r="D5103" s="10">
        <v>42349.345752314817</v>
      </c>
    </row>
    <row r="5104" spans="2:4" x14ac:dyDescent="0.25">
      <c r="B5104" t="s">
        <v>4066</v>
      </c>
      <c r="C5104" s="10"/>
      <c r="D5104" s="10"/>
    </row>
    <row r="5105" spans="2:4" x14ac:dyDescent="0.25">
      <c r="B5105" t="s">
        <v>4021</v>
      </c>
      <c r="C5105" s="10">
        <v>42335.345752314817</v>
      </c>
      <c r="D5105" s="10">
        <v>42349.345752314817</v>
      </c>
    </row>
    <row r="5106" spans="2:4" x14ac:dyDescent="0.25">
      <c r="B5106" t="s">
        <v>4065</v>
      </c>
      <c r="C5106" s="10"/>
      <c r="D5106" s="10"/>
    </row>
    <row r="5107" spans="2:4" x14ac:dyDescent="0.25">
      <c r="B5107" t="s">
        <v>4027</v>
      </c>
      <c r="C5107" s="10"/>
      <c r="D5107" s="10"/>
    </row>
    <row r="5108" spans="2:4" x14ac:dyDescent="0.25">
      <c r="B5108" t="s">
        <v>4013</v>
      </c>
      <c r="C5108" s="10">
        <v>42279.687222222223</v>
      </c>
      <c r="D5108" s="10">
        <v>42313.687847222223</v>
      </c>
    </row>
    <row r="5109" spans="2:4" x14ac:dyDescent="0.25">
      <c r="B5109" t="s">
        <v>4029</v>
      </c>
      <c r="C5109" s="10">
        <v>42167</v>
      </c>
      <c r="D5109" s="10"/>
    </row>
    <row r="5110" spans="2:4" x14ac:dyDescent="0.25">
      <c r="B5110" t="s">
        <v>4030</v>
      </c>
      <c r="C5110" s="10">
        <v>42251.380949074075</v>
      </c>
      <c r="D5110" s="10">
        <v>42293.380995370368</v>
      </c>
    </row>
    <row r="5111" spans="2:4" x14ac:dyDescent="0.25">
      <c r="B5111" t="s">
        <v>4031</v>
      </c>
      <c r="C5111" s="10">
        <v>42251.380949074075</v>
      </c>
      <c r="D5111" s="10">
        <v>42293.380995370368</v>
      </c>
    </row>
    <row r="5112" spans="2:4" x14ac:dyDescent="0.25">
      <c r="B5112" t="s">
        <v>4032</v>
      </c>
      <c r="C5112" s="10">
        <v>42251.380949074075</v>
      </c>
      <c r="D5112" s="10">
        <v>42293.380995370368</v>
      </c>
    </row>
    <row r="5113" spans="2:4" x14ac:dyDescent="0.25">
      <c r="B5113" t="s">
        <v>4033</v>
      </c>
      <c r="C5113" s="10">
        <v>42251.380949074075</v>
      </c>
      <c r="D5113" s="10">
        <v>42293.380995370368</v>
      </c>
    </row>
    <row r="5114" spans="2:4" x14ac:dyDescent="0.25">
      <c r="B5114" t="s">
        <v>4034</v>
      </c>
      <c r="C5114" s="10">
        <v>42251.380949074075</v>
      </c>
      <c r="D5114" s="10">
        <v>42293.380995370368</v>
      </c>
    </row>
    <row r="5115" spans="2:4" x14ac:dyDescent="0.25">
      <c r="B5115" t="s">
        <v>4035</v>
      </c>
      <c r="C5115" s="10">
        <v>42251.380949074075</v>
      </c>
      <c r="D5115" s="10">
        <v>42293.380995370368</v>
      </c>
    </row>
    <row r="5116" spans="2:4" x14ac:dyDescent="0.25">
      <c r="B5116" t="s">
        <v>4036</v>
      </c>
      <c r="C5116" s="10">
        <v>42251.380949074075</v>
      </c>
      <c r="D5116" s="10">
        <v>42293.380995370368</v>
      </c>
    </row>
    <row r="5117" spans="2:4" x14ac:dyDescent="0.25">
      <c r="B5117" t="s">
        <v>4037</v>
      </c>
      <c r="C5117" s="10">
        <v>42251.380949074075</v>
      </c>
      <c r="D5117" s="10">
        <v>42293.380995370368</v>
      </c>
    </row>
    <row r="5118" spans="2:4" x14ac:dyDescent="0.25">
      <c r="B5118" t="s">
        <v>3926</v>
      </c>
      <c r="C5118" s="10"/>
      <c r="D5118" s="10"/>
    </row>
    <row r="5119" spans="2:4" x14ac:dyDescent="0.25">
      <c r="B5119" t="s">
        <v>4020</v>
      </c>
      <c r="C5119" s="10">
        <v>42335.345752314817</v>
      </c>
      <c r="D5119" s="10">
        <v>42349.345752314817</v>
      </c>
    </row>
    <row r="5120" spans="2:4" x14ac:dyDescent="0.25">
      <c r="B5120" t="s">
        <v>4052</v>
      </c>
      <c r="C5120" s="10">
        <v>42237</v>
      </c>
      <c r="D5120" s="10">
        <v>42371</v>
      </c>
    </row>
    <row r="5121" spans="2:4" x14ac:dyDescent="0.25">
      <c r="B5121" t="s">
        <v>3979</v>
      </c>
      <c r="C5121" s="10">
        <v>42025</v>
      </c>
      <c r="D5121" s="10">
        <v>42028</v>
      </c>
    </row>
    <row r="5122" spans="2:4" x14ac:dyDescent="0.25">
      <c r="B5122" t="s">
        <v>3980</v>
      </c>
      <c r="C5122" s="10"/>
      <c r="D5122" s="10"/>
    </row>
    <row r="5123" spans="2:4" x14ac:dyDescent="0.25">
      <c r="B5123" t="s">
        <v>4026</v>
      </c>
      <c r="C5123" s="10">
        <v>41940</v>
      </c>
      <c r="D5123" s="10">
        <v>42006</v>
      </c>
    </row>
    <row r="5124" spans="2:4" x14ac:dyDescent="0.25">
      <c r="B5124" t="s">
        <v>3967</v>
      </c>
      <c r="C5124" s="10">
        <v>42034</v>
      </c>
      <c r="D5124" s="10">
        <v>42038</v>
      </c>
    </row>
    <row r="5125" spans="2:4" x14ac:dyDescent="0.25">
      <c r="B5125" t="s">
        <v>4011</v>
      </c>
      <c r="C5125" s="10">
        <v>41936</v>
      </c>
      <c r="D5125" s="10"/>
    </row>
    <row r="5126" spans="2:4" x14ac:dyDescent="0.25">
      <c r="B5126" t="s">
        <v>4043</v>
      </c>
      <c r="C5126" s="10">
        <v>42018.501180555555</v>
      </c>
      <c r="D5126" s="10">
        <v>42019.502430555556</v>
      </c>
    </row>
    <row r="5127" spans="2:4" x14ac:dyDescent="0.25">
      <c r="B5127" t="s">
        <v>4044</v>
      </c>
      <c r="C5127" s="10">
        <v>42044</v>
      </c>
      <c r="D5127" s="10">
        <v>42051</v>
      </c>
    </row>
    <row r="5128" spans="2:4" x14ac:dyDescent="0.25">
      <c r="B5128" t="s">
        <v>4045</v>
      </c>
      <c r="C5128" s="10"/>
      <c r="D5128" s="10"/>
    </row>
    <row r="5129" spans="2:4" x14ac:dyDescent="0.25">
      <c r="B5129" t="s">
        <v>4046</v>
      </c>
      <c r="C5129" s="10"/>
      <c r="D5129" s="10"/>
    </row>
    <row r="5130" spans="2:4" x14ac:dyDescent="0.25">
      <c r="B5130" t="s">
        <v>4047</v>
      </c>
      <c r="C5130" s="10">
        <v>42200</v>
      </c>
      <c r="D5130" s="10">
        <v>42207.429745370369</v>
      </c>
    </row>
    <row r="5131" spans="2:4" x14ac:dyDescent="0.25">
      <c r="B5131" t="s">
        <v>4048</v>
      </c>
      <c r="C5131" s="10"/>
      <c r="D5131" s="10"/>
    </row>
    <row r="5132" spans="2:4" x14ac:dyDescent="0.25">
      <c r="B5132" t="s">
        <v>4049</v>
      </c>
      <c r="C5132" s="10"/>
      <c r="D5132" s="10"/>
    </row>
    <row r="5133" spans="2:4" x14ac:dyDescent="0.25">
      <c r="B5133" t="s">
        <v>4067</v>
      </c>
      <c r="C5133" s="10"/>
      <c r="D5133" s="10"/>
    </row>
    <row r="5134" spans="2:4" x14ac:dyDescent="0.25">
      <c r="B5134" t="s">
        <v>4051</v>
      </c>
      <c r="C5134" s="10">
        <v>42174.45988425926</v>
      </c>
      <c r="D5134" s="10">
        <v>42338</v>
      </c>
    </row>
    <row r="5135" spans="2:4" x14ac:dyDescent="0.25">
      <c r="B5135" t="s">
        <v>3925</v>
      </c>
      <c r="C5135" s="10"/>
      <c r="D5135" s="10"/>
    </row>
    <row r="5136" spans="2:4" x14ac:dyDescent="0.25">
      <c r="B5136" t="s">
        <v>4053</v>
      </c>
      <c r="C5136" s="10">
        <v>42237</v>
      </c>
      <c r="D5136" s="10">
        <v>42371</v>
      </c>
    </row>
    <row r="5137" spans="2:4" x14ac:dyDescent="0.25">
      <c r="B5137" t="s">
        <v>4054</v>
      </c>
      <c r="C5137" s="10"/>
      <c r="D5137" s="10"/>
    </row>
    <row r="5138" spans="2:4" x14ac:dyDescent="0.25">
      <c r="B5138" t="s">
        <v>4071</v>
      </c>
      <c r="C5138" s="10"/>
      <c r="D5138" s="10"/>
    </row>
    <row r="5139" spans="2:4" x14ac:dyDescent="0.25">
      <c r="B5139" t="s">
        <v>4056</v>
      </c>
      <c r="C5139" s="10"/>
      <c r="D5139" s="10"/>
    </row>
    <row r="5140" spans="2:4" x14ac:dyDescent="0.25">
      <c r="B5140" t="s">
        <v>4042</v>
      </c>
      <c r="C5140" s="10"/>
      <c r="D5140" s="10"/>
    </row>
    <row r="5141" spans="2:4" x14ac:dyDescent="0.25">
      <c r="B5141" t="s">
        <v>4058</v>
      </c>
      <c r="C5141" s="10"/>
      <c r="D5141" s="10"/>
    </row>
    <row r="5142" spans="2:4" x14ac:dyDescent="0.25">
      <c r="B5142" t="s">
        <v>4059</v>
      </c>
      <c r="C5142" s="10"/>
      <c r="D5142" s="10"/>
    </row>
    <row r="5143" spans="2:4" x14ac:dyDescent="0.25">
      <c r="B5143" t="s">
        <v>4060</v>
      </c>
      <c r="C5143" s="10"/>
      <c r="D5143" s="10"/>
    </row>
    <row r="5144" spans="2:4" x14ac:dyDescent="0.25">
      <c r="B5144" t="s">
        <v>4061</v>
      </c>
      <c r="C5144" s="10"/>
      <c r="D5144" s="10"/>
    </row>
    <row r="5145" spans="2:4" x14ac:dyDescent="0.25">
      <c r="B5145" t="s">
        <v>4062</v>
      </c>
      <c r="C5145" s="10"/>
      <c r="D5145" s="10"/>
    </row>
    <row r="5146" spans="2:4" x14ac:dyDescent="0.25">
      <c r="B5146" t="s">
        <v>4063</v>
      </c>
      <c r="C5146" s="10"/>
      <c r="D5146" s="10"/>
    </row>
    <row r="5147" spans="2:4" x14ac:dyDescent="0.25">
      <c r="B5147" t="s">
        <v>4064</v>
      </c>
      <c r="C5147" s="10"/>
      <c r="D5147" s="10"/>
    </row>
    <row r="5148" spans="2:4" x14ac:dyDescent="0.25">
      <c r="B5148" t="s">
        <v>4050</v>
      </c>
      <c r="C5148" s="10">
        <v>41978</v>
      </c>
      <c r="D5148" s="10">
        <v>41988.655474537038</v>
      </c>
    </row>
    <row r="5149" spans="2:4" x14ac:dyDescent="0.25">
      <c r="B5149" t="s">
        <v>3865</v>
      </c>
      <c r="C5149" s="10">
        <v>42335</v>
      </c>
      <c r="D5149" s="10">
        <v>42373</v>
      </c>
    </row>
    <row r="5150" spans="2:4" x14ac:dyDescent="0.25">
      <c r="B5150" t="s">
        <v>4038</v>
      </c>
      <c r="C5150" s="10">
        <v>42251.380949074075</v>
      </c>
      <c r="D5150" s="10">
        <v>42293.380995370368</v>
      </c>
    </row>
    <row r="5151" spans="2:4" x14ac:dyDescent="0.25">
      <c r="B5151" t="s">
        <v>3850</v>
      </c>
      <c r="C5151" s="10">
        <v>42279.687222222223</v>
      </c>
      <c r="D5151" s="10">
        <v>42313.687847222223</v>
      </c>
    </row>
    <row r="5152" spans="2:4" x14ac:dyDescent="0.25">
      <c r="B5152" t="s">
        <v>3879</v>
      </c>
      <c r="C5152" s="10">
        <v>42279.687222222223</v>
      </c>
      <c r="D5152" s="10">
        <v>42313.687847222223</v>
      </c>
    </row>
    <row r="5153" spans="2:4" x14ac:dyDescent="0.25">
      <c r="B5153" t="s">
        <v>3839</v>
      </c>
      <c r="C5153" s="10">
        <v>42279.687222222223</v>
      </c>
      <c r="D5153" s="10">
        <v>42313.687847222223</v>
      </c>
    </row>
    <row r="5154" spans="2:4" x14ac:dyDescent="0.25">
      <c r="B5154" t="s">
        <v>3840</v>
      </c>
      <c r="C5154" s="10">
        <v>42279.687222222223</v>
      </c>
      <c r="D5154" s="10">
        <v>42313.687847222223</v>
      </c>
    </row>
    <row r="5155" spans="2:4" x14ac:dyDescent="0.25">
      <c r="B5155" t="s">
        <v>3841</v>
      </c>
      <c r="C5155" s="10">
        <v>42279.687222222223</v>
      </c>
      <c r="D5155" s="10">
        <v>42313.687847222223</v>
      </c>
    </row>
    <row r="5156" spans="2:4" x14ac:dyDescent="0.25">
      <c r="B5156" t="s">
        <v>3842</v>
      </c>
      <c r="C5156" s="10">
        <v>42279.687222222223</v>
      </c>
      <c r="D5156" s="10">
        <v>42313.687847222223</v>
      </c>
    </row>
    <row r="5157" spans="2:4" x14ac:dyDescent="0.25">
      <c r="B5157" t="s">
        <v>3843</v>
      </c>
      <c r="C5157" s="10">
        <v>42279.687222222223</v>
      </c>
      <c r="D5157" s="10">
        <v>42313.687847222223</v>
      </c>
    </row>
    <row r="5158" spans="2:4" x14ac:dyDescent="0.25">
      <c r="B5158" t="s">
        <v>3844</v>
      </c>
      <c r="C5158" s="10">
        <v>41927</v>
      </c>
      <c r="D5158" s="10">
        <v>42027</v>
      </c>
    </row>
    <row r="5159" spans="2:4" x14ac:dyDescent="0.25">
      <c r="B5159" t="s">
        <v>3845</v>
      </c>
      <c r="C5159" s="10">
        <v>41971</v>
      </c>
      <c r="D5159" s="10">
        <v>42041</v>
      </c>
    </row>
    <row r="5160" spans="2:4" x14ac:dyDescent="0.25">
      <c r="B5160" t="s">
        <v>3846</v>
      </c>
      <c r="C5160" s="10">
        <v>41971</v>
      </c>
      <c r="D5160" s="10">
        <v>42041</v>
      </c>
    </row>
    <row r="5161" spans="2:4" x14ac:dyDescent="0.25">
      <c r="B5161" t="s">
        <v>3847</v>
      </c>
      <c r="C5161" s="10"/>
      <c r="D5161" s="10"/>
    </row>
    <row r="5162" spans="2:4" x14ac:dyDescent="0.25">
      <c r="B5162" t="s">
        <v>3893</v>
      </c>
      <c r="C5162" s="10">
        <v>42531.636666666665</v>
      </c>
      <c r="D5162" s="10">
        <v>42631.636666666665</v>
      </c>
    </row>
    <row r="5163" spans="2:4" x14ac:dyDescent="0.25">
      <c r="B5163" t="s">
        <v>3849</v>
      </c>
      <c r="C5163" s="10">
        <v>42338</v>
      </c>
      <c r="D5163" s="10">
        <v>42373</v>
      </c>
    </row>
    <row r="5164" spans="2:4" x14ac:dyDescent="0.25">
      <c r="B5164" t="s">
        <v>3892</v>
      </c>
      <c r="C5164" s="10">
        <v>42307.658032407409</v>
      </c>
      <c r="D5164" s="10">
        <v>42311.658206018517</v>
      </c>
    </row>
    <row r="5165" spans="2:4" x14ac:dyDescent="0.25">
      <c r="B5165" t="s">
        <v>3851</v>
      </c>
      <c r="C5165" s="10">
        <v>42335</v>
      </c>
      <c r="D5165" s="10">
        <v>42373</v>
      </c>
    </row>
    <row r="5166" spans="2:4" x14ac:dyDescent="0.25">
      <c r="B5166" t="s">
        <v>3837</v>
      </c>
      <c r="C5166" s="10">
        <v>42508.452303240738</v>
      </c>
      <c r="D5166" s="10">
        <v>42587.452303240738</v>
      </c>
    </row>
    <row r="5167" spans="2:4" x14ac:dyDescent="0.25">
      <c r="B5167" t="s">
        <v>3856</v>
      </c>
      <c r="C5167" s="10"/>
      <c r="D5167" s="10"/>
    </row>
    <row r="5168" spans="2:4" x14ac:dyDescent="0.25">
      <c r="B5168" t="s">
        <v>3857</v>
      </c>
      <c r="C5168" s="10"/>
      <c r="D5168" s="10">
        <v>42630.560497685183</v>
      </c>
    </row>
    <row r="5169" spans="2:4" x14ac:dyDescent="0.25">
      <c r="B5169" t="s">
        <v>3858</v>
      </c>
      <c r="C5169" s="10">
        <v>42502.621076388888</v>
      </c>
      <c r="D5169" s="10">
        <v>42536.621076388888</v>
      </c>
    </row>
    <row r="5170" spans="2:4" x14ac:dyDescent="0.25">
      <c r="B5170" t="s">
        <v>3859</v>
      </c>
      <c r="C5170" s="10"/>
      <c r="D5170" s="10">
        <v>42631.576851851853</v>
      </c>
    </row>
    <row r="5171" spans="2:4" x14ac:dyDescent="0.25">
      <c r="B5171" t="s">
        <v>3860</v>
      </c>
      <c r="C5171" s="10">
        <v>42153.316701388889</v>
      </c>
      <c r="D5171" s="10">
        <v>42172.318298611113</v>
      </c>
    </row>
    <row r="5172" spans="2:4" x14ac:dyDescent="0.25">
      <c r="B5172" t="s">
        <v>3861</v>
      </c>
      <c r="C5172" s="10">
        <v>42139.316701388889</v>
      </c>
      <c r="D5172" s="10">
        <v>42172.318298611113</v>
      </c>
    </row>
    <row r="5173" spans="2:4" x14ac:dyDescent="0.25">
      <c r="B5173" t="s">
        <v>3862</v>
      </c>
      <c r="C5173" s="10">
        <v>42055</v>
      </c>
      <c r="D5173" s="10">
        <v>42062</v>
      </c>
    </row>
    <row r="5174" spans="2:4" x14ac:dyDescent="0.25">
      <c r="B5174" t="s">
        <v>3863</v>
      </c>
      <c r="C5174" s="10">
        <v>42055</v>
      </c>
      <c r="D5174" s="10">
        <v>42062</v>
      </c>
    </row>
    <row r="5175" spans="2:4" x14ac:dyDescent="0.25">
      <c r="B5175" t="s">
        <v>3864</v>
      </c>
      <c r="C5175" s="10">
        <v>42055</v>
      </c>
      <c r="D5175" s="10">
        <v>42062</v>
      </c>
    </row>
    <row r="5176" spans="2:4" x14ac:dyDescent="0.25">
      <c r="B5176" t="s">
        <v>3908</v>
      </c>
      <c r="C5176" s="10">
        <v>42055</v>
      </c>
      <c r="D5176" s="10">
        <v>42062</v>
      </c>
    </row>
    <row r="5177" spans="2:4" x14ac:dyDescent="0.25">
      <c r="B5177" t="s">
        <v>3848</v>
      </c>
      <c r="C5177" s="10">
        <v>41915</v>
      </c>
      <c r="D5177" s="10"/>
    </row>
    <row r="5178" spans="2:4" x14ac:dyDescent="0.25">
      <c r="B5178" t="s">
        <v>3894</v>
      </c>
      <c r="C5178" s="10">
        <v>42251.380949074075</v>
      </c>
      <c r="D5178" s="10">
        <v>42293.380995370368</v>
      </c>
    </row>
    <row r="5179" spans="2:4" x14ac:dyDescent="0.25">
      <c r="B5179" t="s">
        <v>4070</v>
      </c>
      <c r="C5179" s="10"/>
      <c r="D5179" s="10"/>
    </row>
    <row r="5180" spans="2:4" x14ac:dyDescent="0.25">
      <c r="B5180" t="s">
        <v>3981</v>
      </c>
      <c r="C5180" s="10"/>
      <c r="D5180" s="10"/>
    </row>
    <row r="5181" spans="2:4" x14ac:dyDescent="0.25">
      <c r="B5181" t="s">
        <v>3867</v>
      </c>
      <c r="C5181" s="10">
        <v>42251.380949074075</v>
      </c>
      <c r="D5181" s="10">
        <v>42293.380995370368</v>
      </c>
    </row>
    <row r="5182" spans="2:4" x14ac:dyDescent="0.25">
      <c r="B5182" t="s">
        <v>3868</v>
      </c>
      <c r="C5182" s="10">
        <v>42251.380949074075</v>
      </c>
      <c r="D5182" s="10">
        <v>42293.380995370368</v>
      </c>
    </row>
    <row r="5183" spans="2:4" x14ac:dyDescent="0.25">
      <c r="B5183" t="s">
        <v>3869</v>
      </c>
      <c r="C5183" s="10">
        <v>42251.380949074075</v>
      </c>
      <c r="D5183" s="10">
        <v>42293.380995370368</v>
      </c>
    </row>
    <row r="5184" spans="2:4" x14ac:dyDescent="0.25">
      <c r="B5184" t="s">
        <v>3870</v>
      </c>
      <c r="C5184" s="10">
        <v>42251.380949074075</v>
      </c>
      <c r="D5184" s="10">
        <v>42293.380995370368</v>
      </c>
    </row>
    <row r="5185" spans="2:4" x14ac:dyDescent="0.25">
      <c r="B5185" t="s">
        <v>3871</v>
      </c>
      <c r="C5185" s="10">
        <v>42251.380949074075</v>
      </c>
      <c r="D5185" s="10">
        <v>42293.380995370368</v>
      </c>
    </row>
    <row r="5186" spans="2:4" x14ac:dyDescent="0.25">
      <c r="B5186" t="s">
        <v>3872</v>
      </c>
      <c r="C5186" s="10">
        <v>42251.380949074075</v>
      </c>
      <c r="D5186" s="10">
        <v>42293.380995370368</v>
      </c>
    </row>
    <row r="5187" spans="2:4" x14ac:dyDescent="0.25">
      <c r="B5187" t="s">
        <v>3873</v>
      </c>
      <c r="C5187" s="10">
        <v>42251.380949074075</v>
      </c>
      <c r="D5187" s="10">
        <v>42293.380995370368</v>
      </c>
    </row>
    <row r="5188" spans="2:4" x14ac:dyDescent="0.25">
      <c r="B5188" t="s">
        <v>3874</v>
      </c>
      <c r="C5188" s="10">
        <v>42251.380949074075</v>
      </c>
      <c r="D5188" s="10">
        <v>42293.380995370368</v>
      </c>
    </row>
    <row r="5189" spans="2:4" x14ac:dyDescent="0.25">
      <c r="B5189" t="s">
        <v>3875</v>
      </c>
      <c r="C5189" s="10">
        <v>42251.380949074075</v>
      </c>
      <c r="D5189" s="10">
        <v>42293.380995370368</v>
      </c>
    </row>
    <row r="5190" spans="2:4" x14ac:dyDescent="0.25">
      <c r="B5190" t="s">
        <v>3876</v>
      </c>
      <c r="C5190" s="10">
        <v>42251.380949074075</v>
      </c>
      <c r="D5190" s="10">
        <v>42293.380995370368</v>
      </c>
    </row>
    <row r="5191" spans="2:4" x14ac:dyDescent="0.25">
      <c r="B5191" t="s">
        <v>3852</v>
      </c>
      <c r="C5191" s="10">
        <v>42279.687222222223</v>
      </c>
      <c r="D5191" s="10">
        <v>42313.687847222223</v>
      </c>
    </row>
    <row r="5192" spans="2:4" x14ac:dyDescent="0.25">
      <c r="B5192" t="s">
        <v>3878</v>
      </c>
      <c r="C5192" s="10">
        <v>42251.380949074075</v>
      </c>
      <c r="D5192" s="10">
        <v>42293.380995370368</v>
      </c>
    </row>
    <row r="5193" spans="2:4" x14ac:dyDescent="0.25">
      <c r="B5193" t="s">
        <v>4750</v>
      </c>
      <c r="C5193" s="10">
        <v>42108.623645833337</v>
      </c>
      <c r="D5193" s="10">
        <v>42195.624016203707</v>
      </c>
    </row>
    <row r="5194" spans="2:4" x14ac:dyDescent="0.25">
      <c r="B5194" t="s">
        <v>3880</v>
      </c>
      <c r="C5194" s="10">
        <v>42251.380949074075</v>
      </c>
      <c r="D5194" s="10">
        <v>42293.380995370368</v>
      </c>
    </row>
    <row r="5195" spans="2:4" x14ac:dyDescent="0.25">
      <c r="B5195" t="s">
        <v>3866</v>
      </c>
      <c r="C5195" s="10"/>
      <c r="D5195" s="10"/>
    </row>
    <row r="5196" spans="2:4" x14ac:dyDescent="0.25">
      <c r="B5196" t="s">
        <v>3882</v>
      </c>
      <c r="C5196" s="10">
        <v>41969</v>
      </c>
      <c r="D5196" s="10">
        <v>42034</v>
      </c>
    </row>
    <row r="5197" spans="2:4" x14ac:dyDescent="0.25">
      <c r="B5197" t="s">
        <v>3883</v>
      </c>
      <c r="C5197" s="10">
        <v>42005</v>
      </c>
      <c r="D5197" s="10">
        <v>42040</v>
      </c>
    </row>
    <row r="5198" spans="2:4" x14ac:dyDescent="0.25">
      <c r="B5198" t="s">
        <v>3884</v>
      </c>
      <c r="C5198" s="10">
        <v>42107.703634259262</v>
      </c>
      <c r="D5198" s="10">
        <v>42111.703819444447</v>
      </c>
    </row>
    <row r="5199" spans="2:4" x14ac:dyDescent="0.25">
      <c r="B5199" t="s">
        <v>3885</v>
      </c>
      <c r="C5199" s="10">
        <v>41929</v>
      </c>
      <c r="D5199" s="10"/>
    </row>
    <row r="5200" spans="2:4" x14ac:dyDescent="0.25">
      <c r="B5200" t="s">
        <v>3886</v>
      </c>
      <c r="C5200" s="10">
        <v>41969</v>
      </c>
      <c r="D5200" s="10">
        <v>42034</v>
      </c>
    </row>
    <row r="5201" spans="2:4" x14ac:dyDescent="0.25">
      <c r="B5201" t="s">
        <v>3887</v>
      </c>
      <c r="C5201" s="10">
        <v>41969</v>
      </c>
      <c r="D5201" s="10">
        <v>42034</v>
      </c>
    </row>
    <row r="5202" spans="2:4" x14ac:dyDescent="0.25">
      <c r="B5202" t="s">
        <v>3888</v>
      </c>
      <c r="C5202" s="10">
        <v>41969</v>
      </c>
      <c r="D5202" s="10">
        <v>42039</v>
      </c>
    </row>
    <row r="5203" spans="2:4" x14ac:dyDescent="0.25">
      <c r="B5203" t="s">
        <v>3889</v>
      </c>
      <c r="C5203" s="10">
        <v>41969</v>
      </c>
      <c r="D5203" s="10">
        <v>42039</v>
      </c>
    </row>
    <row r="5204" spans="2:4" x14ac:dyDescent="0.25">
      <c r="B5204" t="s">
        <v>3890</v>
      </c>
      <c r="C5204" s="10">
        <v>41969</v>
      </c>
      <c r="D5204" s="10">
        <v>42034</v>
      </c>
    </row>
    <row r="5205" spans="2:4" x14ac:dyDescent="0.25">
      <c r="B5205" t="s">
        <v>3891</v>
      </c>
      <c r="C5205" s="10"/>
      <c r="D5205" s="10"/>
    </row>
    <row r="5206" spans="2:4" x14ac:dyDescent="0.25">
      <c r="B5206" t="s">
        <v>3877</v>
      </c>
      <c r="C5206" s="10">
        <v>42251.380949074075</v>
      </c>
      <c r="D5206" s="10">
        <v>42293.380995370368</v>
      </c>
    </row>
    <row r="5207" spans="2:4" x14ac:dyDescent="0.25">
      <c r="B5207" t="s">
        <v>3214</v>
      </c>
      <c r="C5207" s="10">
        <v>42663.505173611113</v>
      </c>
      <c r="D5207" s="10">
        <v>42678.505173611113</v>
      </c>
    </row>
    <row r="5208" spans="2:4" x14ac:dyDescent="0.25">
      <c r="B5208" t="s">
        <v>4466</v>
      </c>
      <c r="C5208" s="10"/>
      <c r="D5208" s="10"/>
    </row>
    <row r="5209" spans="2:4" x14ac:dyDescent="0.25">
      <c r="B5209" t="s">
        <v>3210</v>
      </c>
      <c r="C5209" s="10"/>
      <c r="D5209" s="10"/>
    </row>
    <row r="5210" spans="2:4" x14ac:dyDescent="0.25">
      <c r="B5210" t="s">
        <v>3237</v>
      </c>
      <c r="C5210" s="10">
        <v>42079.713900462964</v>
      </c>
      <c r="D5210" s="10">
        <v>42083.713993055557</v>
      </c>
    </row>
    <row r="5211" spans="2:4" x14ac:dyDescent="0.25">
      <c r="B5211" t="s">
        <v>3238</v>
      </c>
      <c r="C5211" s="10">
        <v>42156.715173611112</v>
      </c>
      <c r="D5211" s="10">
        <v>42195.715277777781</v>
      </c>
    </row>
    <row r="5212" spans="2:4" x14ac:dyDescent="0.25">
      <c r="B5212" t="s">
        <v>3239</v>
      </c>
      <c r="C5212" s="10">
        <v>41912</v>
      </c>
      <c r="D5212" s="10">
        <v>41912.521273148152</v>
      </c>
    </row>
    <row r="5213" spans="2:4" x14ac:dyDescent="0.25">
      <c r="B5213" t="s">
        <v>3240</v>
      </c>
      <c r="C5213" s="10">
        <v>41905</v>
      </c>
      <c r="D5213" s="10">
        <v>41973</v>
      </c>
    </row>
    <row r="5214" spans="2:4" x14ac:dyDescent="0.25">
      <c r="B5214" t="s">
        <v>3241</v>
      </c>
      <c r="C5214" s="10">
        <v>41453</v>
      </c>
      <c r="D5214" s="10">
        <v>41912</v>
      </c>
    </row>
    <row r="5215" spans="2:4" x14ac:dyDescent="0.25">
      <c r="B5215" t="s">
        <v>3242</v>
      </c>
      <c r="C5215" s="10">
        <v>41453</v>
      </c>
      <c r="D5215" s="10">
        <v>41912</v>
      </c>
    </row>
    <row r="5216" spans="2:4" x14ac:dyDescent="0.25">
      <c r="B5216" t="s">
        <v>4456</v>
      </c>
      <c r="C5216" s="10">
        <v>41618</v>
      </c>
      <c r="D5216" s="10">
        <v>42014</v>
      </c>
    </row>
    <row r="5217" spans="2:4" x14ac:dyDescent="0.25">
      <c r="B5217" t="s">
        <v>4457</v>
      </c>
      <c r="C5217" s="10">
        <v>42277.652407407404</v>
      </c>
      <c r="D5217" s="10">
        <v>42305.652407407404</v>
      </c>
    </row>
    <row r="5218" spans="2:4" x14ac:dyDescent="0.25">
      <c r="B5218" t="s">
        <v>4458</v>
      </c>
      <c r="C5218" s="10">
        <v>42277.650416666664</v>
      </c>
      <c r="D5218" s="10">
        <v>42305.650416666664</v>
      </c>
    </row>
    <row r="5219" spans="2:4" x14ac:dyDescent="0.25">
      <c r="B5219" t="s">
        <v>3211</v>
      </c>
      <c r="C5219" s="10">
        <v>42859.565682870372</v>
      </c>
      <c r="D5219" s="10"/>
    </row>
    <row r="5220" spans="2:4" x14ac:dyDescent="0.25">
      <c r="B5220" t="s">
        <v>3208</v>
      </c>
      <c r="C5220" s="10"/>
      <c r="D5220" s="10"/>
    </row>
    <row r="5221" spans="2:4" x14ac:dyDescent="0.25">
      <c r="B5221" t="s">
        <v>3213</v>
      </c>
      <c r="C5221" s="10">
        <v>42692.464675925927</v>
      </c>
      <c r="D5221" s="10">
        <v>42706.464675925927</v>
      </c>
    </row>
    <row r="5222" spans="2:4" x14ac:dyDescent="0.25">
      <c r="B5222" t="s">
        <v>3207</v>
      </c>
      <c r="C5222" s="10"/>
      <c r="D5222" s="10"/>
    </row>
    <row r="5223" spans="2:4" x14ac:dyDescent="0.25">
      <c r="B5223" t="s">
        <v>3215</v>
      </c>
      <c r="C5223" s="10"/>
      <c r="D5223" s="10"/>
    </row>
    <row r="5224" spans="2:4" x14ac:dyDescent="0.25">
      <c r="B5224" t="s">
        <v>3922</v>
      </c>
      <c r="C5224" s="10"/>
      <c r="D5224" s="10"/>
    </row>
    <row r="5225" spans="2:4" x14ac:dyDescent="0.25">
      <c r="B5225" t="s">
        <v>2981</v>
      </c>
      <c r="C5225" s="10"/>
      <c r="D5225" s="10"/>
    </row>
    <row r="5226" spans="2:4" x14ac:dyDescent="0.25">
      <c r="B5226" t="s">
        <v>3687</v>
      </c>
      <c r="C5226" s="10"/>
      <c r="D5226" s="10"/>
    </row>
    <row r="5227" spans="2:4" x14ac:dyDescent="0.25">
      <c r="B5227" t="s">
        <v>4454</v>
      </c>
      <c r="C5227" s="10"/>
      <c r="D5227" s="10"/>
    </row>
    <row r="5228" spans="2:4" x14ac:dyDescent="0.25">
      <c r="B5228" t="s">
        <v>4455</v>
      </c>
      <c r="C5228" s="10"/>
      <c r="D5228" s="10"/>
    </row>
    <row r="5229" spans="2:4" x14ac:dyDescent="0.25">
      <c r="B5229" t="s">
        <v>3247</v>
      </c>
      <c r="C5229" s="10">
        <v>42132</v>
      </c>
      <c r="D5229" s="10">
        <v>42195</v>
      </c>
    </row>
    <row r="5230" spans="2:4" x14ac:dyDescent="0.25">
      <c r="B5230" t="s">
        <v>3232</v>
      </c>
      <c r="C5230" s="10">
        <v>41850</v>
      </c>
      <c r="D5230" s="10">
        <v>41880</v>
      </c>
    </row>
    <row r="5231" spans="2:4" x14ac:dyDescent="0.25">
      <c r="B5231" t="s">
        <v>3218</v>
      </c>
      <c r="C5231" s="10"/>
      <c r="D5231" s="10"/>
    </row>
    <row r="5232" spans="2:4" x14ac:dyDescent="0.25">
      <c r="B5232" t="s">
        <v>3234</v>
      </c>
      <c r="C5232" s="10"/>
      <c r="D5232" s="10"/>
    </row>
    <row r="5233" spans="2:4" x14ac:dyDescent="0.25">
      <c r="B5233" t="s">
        <v>3235</v>
      </c>
      <c r="C5233" s="10">
        <v>41988</v>
      </c>
      <c r="D5233" s="10">
        <v>41991</v>
      </c>
    </row>
    <row r="5234" spans="2:4" x14ac:dyDescent="0.25">
      <c r="B5234" t="s">
        <v>3226</v>
      </c>
      <c r="C5234" s="10"/>
      <c r="D5234" s="10"/>
    </row>
    <row r="5235" spans="2:4" x14ac:dyDescent="0.25">
      <c r="B5235" t="s">
        <v>3212</v>
      </c>
      <c r="C5235" s="10"/>
      <c r="D5235" s="10"/>
    </row>
    <row r="5236" spans="2:4" x14ac:dyDescent="0.25">
      <c r="B5236" t="s">
        <v>3194</v>
      </c>
      <c r="C5236" s="10">
        <v>42286.421493055554</v>
      </c>
      <c r="D5236" s="10">
        <v>42327.421493055554</v>
      </c>
    </row>
    <row r="5237" spans="2:4" x14ac:dyDescent="0.25">
      <c r="B5237" t="s">
        <v>4527</v>
      </c>
      <c r="C5237" s="10">
        <v>41985</v>
      </c>
      <c r="D5237" s="10">
        <v>41996</v>
      </c>
    </row>
    <row r="5238" spans="2:4" x14ac:dyDescent="0.25">
      <c r="B5238" t="s">
        <v>3228</v>
      </c>
      <c r="C5238" s="10"/>
      <c r="D5238" s="10"/>
    </row>
    <row r="5239" spans="2:4" x14ac:dyDescent="0.25">
      <c r="B5239" t="s">
        <v>3229</v>
      </c>
      <c r="C5239" s="10"/>
      <c r="D5239" s="10"/>
    </row>
    <row r="5240" spans="2:4" x14ac:dyDescent="0.25">
      <c r="B5240" t="s">
        <v>3230</v>
      </c>
      <c r="C5240" s="10"/>
      <c r="D5240" s="10"/>
    </row>
    <row r="5241" spans="2:4" x14ac:dyDescent="0.25">
      <c r="B5241" t="s">
        <v>3243</v>
      </c>
      <c r="C5241" s="10"/>
      <c r="D5241" s="10"/>
    </row>
    <row r="5242" spans="2:4" x14ac:dyDescent="0.25">
      <c r="B5242" t="s">
        <v>3244</v>
      </c>
      <c r="C5242" s="10"/>
      <c r="D5242" s="10"/>
    </row>
    <row r="5243" spans="2:4" x14ac:dyDescent="0.25">
      <c r="B5243" t="s">
        <v>3245</v>
      </c>
      <c r="C5243" s="10"/>
      <c r="D5243" s="10"/>
    </row>
    <row r="5244" spans="2:4" x14ac:dyDescent="0.25">
      <c r="B5244" t="s">
        <v>3204</v>
      </c>
      <c r="C5244" s="10">
        <v>41722</v>
      </c>
      <c r="D5244" s="10">
        <v>41723.636354166665</v>
      </c>
    </row>
    <row r="5245" spans="2:4" x14ac:dyDescent="0.25">
      <c r="B5245" t="s">
        <v>3233</v>
      </c>
      <c r="C5245" s="10"/>
      <c r="D5245" s="10"/>
    </row>
    <row r="5246" spans="2:4" x14ac:dyDescent="0.25">
      <c r="B5246" t="s">
        <v>3231</v>
      </c>
      <c r="C5246" s="10"/>
      <c r="D5246" s="10"/>
    </row>
    <row r="5247" spans="2:4" x14ac:dyDescent="0.25">
      <c r="B5247" t="s">
        <v>3190</v>
      </c>
      <c r="C5247" s="10"/>
      <c r="D5247" s="10"/>
    </row>
    <row r="5248" spans="2:4" x14ac:dyDescent="0.25">
      <c r="B5248" t="s">
        <v>3191</v>
      </c>
      <c r="C5248" s="10"/>
      <c r="D5248" s="10"/>
    </row>
    <row r="5249" spans="2:4" x14ac:dyDescent="0.25">
      <c r="B5249" t="s">
        <v>3209</v>
      </c>
      <c r="C5249" s="10"/>
      <c r="D5249" s="10"/>
    </row>
    <row r="5250" spans="2:4" x14ac:dyDescent="0.25">
      <c r="B5250" t="s">
        <v>3193</v>
      </c>
      <c r="C5250" s="10"/>
      <c r="D5250" s="10"/>
    </row>
    <row r="5251" spans="2:4" x14ac:dyDescent="0.25">
      <c r="B5251" t="s">
        <v>4425</v>
      </c>
      <c r="C5251" s="10"/>
      <c r="D5251" s="10"/>
    </row>
    <row r="5252" spans="2:4" x14ac:dyDescent="0.25">
      <c r="B5252" t="s">
        <v>3195</v>
      </c>
      <c r="C5252" s="10">
        <v>42223.465057870373</v>
      </c>
      <c r="D5252" s="10">
        <v>42244.465104166666</v>
      </c>
    </row>
    <row r="5253" spans="2:4" x14ac:dyDescent="0.25">
      <c r="B5253" t="s">
        <v>1421</v>
      </c>
      <c r="C5253" s="10">
        <v>41299</v>
      </c>
      <c r="D5253" s="10">
        <v>41411</v>
      </c>
    </row>
    <row r="5254" spans="2:4" x14ac:dyDescent="0.25">
      <c r="B5254" t="s">
        <v>3197</v>
      </c>
      <c r="C5254" s="10"/>
      <c r="D5254" s="10"/>
    </row>
    <row r="5255" spans="2:4" x14ac:dyDescent="0.25">
      <c r="B5255" t="s">
        <v>277</v>
      </c>
      <c r="C5255" s="10"/>
      <c r="D5255" s="10"/>
    </row>
    <row r="5256" spans="2:4" x14ac:dyDescent="0.25">
      <c r="B5256" t="s">
        <v>3199</v>
      </c>
      <c r="C5256" s="10">
        <v>41754.591574074075</v>
      </c>
      <c r="D5256" s="10">
        <v>41942.591724537036</v>
      </c>
    </row>
    <row r="5257" spans="2:4" x14ac:dyDescent="0.25">
      <c r="B5257" t="s">
        <v>3200</v>
      </c>
      <c r="C5257" s="10">
        <v>41881</v>
      </c>
      <c r="D5257" s="10">
        <v>42230</v>
      </c>
    </row>
    <row r="5258" spans="2:4" x14ac:dyDescent="0.25">
      <c r="B5258" t="s">
        <v>3201</v>
      </c>
      <c r="C5258" s="10">
        <v>41950</v>
      </c>
      <c r="D5258" s="10">
        <v>41954</v>
      </c>
    </row>
    <row r="5259" spans="2:4" x14ac:dyDescent="0.25">
      <c r="B5259" t="s">
        <v>3217</v>
      </c>
      <c r="C5259" s="10">
        <v>41915</v>
      </c>
      <c r="D5259" s="10">
        <v>41938</v>
      </c>
    </row>
    <row r="5260" spans="2:4" x14ac:dyDescent="0.25">
      <c r="B5260" t="s">
        <v>3203</v>
      </c>
      <c r="C5260" s="10">
        <v>41845</v>
      </c>
      <c r="D5260" s="10">
        <v>41858</v>
      </c>
    </row>
    <row r="5261" spans="2:4" x14ac:dyDescent="0.25">
      <c r="B5261" t="s">
        <v>3189</v>
      </c>
      <c r="C5261" s="10">
        <v>41803.354826388888</v>
      </c>
      <c r="D5261" s="10">
        <v>41942.35491898148</v>
      </c>
    </row>
    <row r="5262" spans="2:4" x14ac:dyDescent="0.25">
      <c r="B5262" t="s">
        <v>3205</v>
      </c>
      <c r="C5262" s="10">
        <v>41835.692847222221</v>
      </c>
      <c r="D5262" s="10">
        <v>41942</v>
      </c>
    </row>
    <row r="5263" spans="2:4" x14ac:dyDescent="0.25">
      <c r="B5263" t="s">
        <v>3206</v>
      </c>
      <c r="C5263" s="10">
        <v>42538.480682870373</v>
      </c>
      <c r="D5263" s="10">
        <v>42542.480682870373</v>
      </c>
    </row>
    <row r="5264" spans="2:4" x14ac:dyDescent="0.25">
      <c r="B5264" t="s">
        <v>3192</v>
      </c>
      <c r="C5264" s="10"/>
      <c r="D5264" s="10">
        <v>42006</v>
      </c>
    </row>
    <row r="5265" spans="2:4" x14ac:dyDescent="0.25">
      <c r="B5265" t="s">
        <v>4528</v>
      </c>
      <c r="C5265" s="10"/>
      <c r="D5265" s="10"/>
    </row>
    <row r="5266" spans="2:4" x14ac:dyDescent="0.25">
      <c r="B5266" t="s">
        <v>3236</v>
      </c>
      <c r="C5266" s="10">
        <v>42174.578703703701</v>
      </c>
      <c r="D5266" s="10">
        <v>42216.578923611109</v>
      </c>
    </row>
    <row r="5267" spans="2:4" x14ac:dyDescent="0.25">
      <c r="B5267" t="s">
        <v>4515</v>
      </c>
      <c r="C5267" s="10"/>
      <c r="D5267" s="10"/>
    </row>
    <row r="5268" spans="2:4" x14ac:dyDescent="0.25">
      <c r="B5268" t="s">
        <v>4516</v>
      </c>
      <c r="C5268" s="10"/>
      <c r="D5268" s="10"/>
    </row>
    <row r="5269" spans="2:4" x14ac:dyDescent="0.25">
      <c r="B5269" t="s">
        <v>4517</v>
      </c>
      <c r="C5269" s="10"/>
      <c r="D5269" s="10"/>
    </row>
    <row r="5270" spans="2:4" x14ac:dyDescent="0.25">
      <c r="B5270" t="s">
        <v>4518</v>
      </c>
      <c r="C5270" s="10">
        <v>41771</v>
      </c>
      <c r="D5270" s="10">
        <v>41775</v>
      </c>
    </row>
    <row r="5271" spans="2:4" x14ac:dyDescent="0.25">
      <c r="B5271" t="s">
        <v>4519</v>
      </c>
      <c r="C5271" s="10">
        <v>41792</v>
      </c>
      <c r="D5271" s="10">
        <v>41796</v>
      </c>
    </row>
    <row r="5272" spans="2:4" x14ac:dyDescent="0.25">
      <c r="B5272" t="s">
        <v>4520</v>
      </c>
      <c r="C5272" s="10">
        <v>41785</v>
      </c>
      <c r="D5272" s="10">
        <v>41789</v>
      </c>
    </row>
    <row r="5273" spans="2:4" x14ac:dyDescent="0.25">
      <c r="B5273" t="s">
        <v>4521</v>
      </c>
      <c r="C5273" s="10">
        <v>41799</v>
      </c>
      <c r="D5273" s="10">
        <v>41803</v>
      </c>
    </row>
    <row r="5274" spans="2:4" x14ac:dyDescent="0.25">
      <c r="B5274" t="s">
        <v>4522</v>
      </c>
      <c r="C5274" s="10"/>
      <c r="D5274" s="10"/>
    </row>
    <row r="5275" spans="2:4" x14ac:dyDescent="0.25">
      <c r="B5275" t="s">
        <v>4523</v>
      </c>
      <c r="C5275" s="10"/>
      <c r="D5275" s="10"/>
    </row>
    <row r="5276" spans="2:4" x14ac:dyDescent="0.25">
      <c r="B5276" t="s">
        <v>4524</v>
      </c>
      <c r="C5276" s="10"/>
      <c r="D5276" s="10"/>
    </row>
    <row r="5277" spans="2:4" x14ac:dyDescent="0.25">
      <c r="B5277" t="s">
        <v>4541</v>
      </c>
      <c r="C5277" s="10"/>
      <c r="D5277" s="10"/>
    </row>
    <row r="5278" spans="2:4" x14ac:dyDescent="0.25">
      <c r="B5278" t="s">
        <v>4513</v>
      </c>
      <c r="C5278" s="10">
        <v>42557.639699074076</v>
      </c>
      <c r="D5278" s="10">
        <v>42558.639699074076</v>
      </c>
    </row>
    <row r="5279" spans="2:4" x14ac:dyDescent="0.25">
      <c r="B5279" t="s">
        <v>4512</v>
      </c>
      <c r="C5279" s="10"/>
      <c r="D5279" s="10">
        <v>41942</v>
      </c>
    </row>
    <row r="5280" spans="2:4" x14ac:dyDescent="0.25">
      <c r="B5280" t="s">
        <v>4481</v>
      </c>
      <c r="C5280" s="10">
        <v>42559.391400462962</v>
      </c>
      <c r="D5280" s="10">
        <v>42559.391400462962</v>
      </c>
    </row>
    <row r="5281" spans="2:4" x14ac:dyDescent="0.25">
      <c r="B5281" t="s">
        <v>4529</v>
      </c>
      <c r="C5281" s="10"/>
      <c r="D5281" s="10"/>
    </row>
    <row r="5282" spans="2:4" x14ac:dyDescent="0.25">
      <c r="B5282" t="s">
        <v>4530</v>
      </c>
      <c r="C5282" s="10"/>
      <c r="D5282" s="10"/>
    </row>
    <row r="5283" spans="2:4" x14ac:dyDescent="0.25">
      <c r="B5283" t="s">
        <v>4531</v>
      </c>
      <c r="C5283" s="10"/>
      <c r="D5283" s="10"/>
    </row>
    <row r="5284" spans="2:4" x14ac:dyDescent="0.25">
      <c r="B5284" t="s">
        <v>4532</v>
      </c>
      <c r="C5284" s="10">
        <v>41971</v>
      </c>
      <c r="D5284" s="10">
        <v>41979</v>
      </c>
    </row>
    <row r="5285" spans="2:4" x14ac:dyDescent="0.25">
      <c r="B5285" t="s">
        <v>4533</v>
      </c>
      <c r="C5285" s="10">
        <v>41964</v>
      </c>
      <c r="D5285" s="10">
        <v>41972</v>
      </c>
    </row>
    <row r="5286" spans="2:4" x14ac:dyDescent="0.25">
      <c r="B5286" t="s">
        <v>4534</v>
      </c>
      <c r="C5286" s="10">
        <v>41964</v>
      </c>
      <c r="D5286" s="10">
        <v>41978</v>
      </c>
    </row>
    <row r="5287" spans="2:4" x14ac:dyDescent="0.25">
      <c r="B5287" t="s">
        <v>4535</v>
      </c>
      <c r="C5287" s="10">
        <v>41964</v>
      </c>
      <c r="D5287" s="10">
        <v>41999</v>
      </c>
    </row>
    <row r="5288" spans="2:4" x14ac:dyDescent="0.25">
      <c r="B5288" t="s">
        <v>4536</v>
      </c>
      <c r="C5288" s="10">
        <v>41959</v>
      </c>
      <c r="D5288" s="10">
        <v>41967</v>
      </c>
    </row>
    <row r="5289" spans="2:4" x14ac:dyDescent="0.25">
      <c r="B5289" t="s">
        <v>4537</v>
      </c>
      <c r="C5289" s="10">
        <v>41959</v>
      </c>
      <c r="D5289" s="10">
        <v>41999</v>
      </c>
    </row>
    <row r="5290" spans="2:4" x14ac:dyDescent="0.25">
      <c r="B5290" t="s">
        <v>4538</v>
      </c>
      <c r="C5290" s="10">
        <v>41959</v>
      </c>
      <c r="D5290" s="10">
        <v>41967</v>
      </c>
    </row>
    <row r="5291" spans="2:4" x14ac:dyDescent="0.25">
      <c r="B5291" t="s">
        <v>4539</v>
      </c>
      <c r="C5291" s="10">
        <v>41998</v>
      </c>
      <c r="D5291" s="10">
        <v>41999</v>
      </c>
    </row>
    <row r="5292" spans="2:4" x14ac:dyDescent="0.25">
      <c r="B5292" t="s">
        <v>4752</v>
      </c>
      <c r="C5292" s="10">
        <v>42132</v>
      </c>
      <c r="D5292" s="10">
        <v>42139</v>
      </c>
    </row>
    <row r="5293" spans="2:4" x14ac:dyDescent="0.25">
      <c r="B5293" t="s">
        <v>4526</v>
      </c>
      <c r="C5293" s="10"/>
      <c r="D5293" s="10"/>
    </row>
    <row r="5294" spans="2:4" x14ac:dyDescent="0.25">
      <c r="B5294" t="s">
        <v>4440</v>
      </c>
      <c r="C5294" s="10"/>
      <c r="D5294" s="10"/>
    </row>
    <row r="5295" spans="2:4" x14ac:dyDescent="0.25">
      <c r="B5295" t="s">
        <v>4426</v>
      </c>
      <c r="C5295" s="10"/>
      <c r="D5295" s="10"/>
    </row>
    <row r="5296" spans="2:4" x14ac:dyDescent="0.25">
      <c r="B5296" t="s">
        <v>4427</v>
      </c>
      <c r="C5296" s="10"/>
      <c r="D5296" s="10"/>
    </row>
    <row r="5297" spans="2:4" x14ac:dyDescent="0.25">
      <c r="B5297" t="s">
        <v>4428</v>
      </c>
      <c r="C5297" s="10"/>
      <c r="D5297" s="10"/>
    </row>
    <row r="5298" spans="2:4" x14ac:dyDescent="0.25">
      <c r="B5298" t="s">
        <v>4429</v>
      </c>
      <c r="C5298" s="10"/>
      <c r="D5298" s="10"/>
    </row>
    <row r="5299" spans="2:4" x14ac:dyDescent="0.25">
      <c r="B5299" t="s">
        <v>4430</v>
      </c>
      <c r="C5299" s="10"/>
      <c r="D5299" s="10"/>
    </row>
    <row r="5300" spans="2:4" x14ac:dyDescent="0.25">
      <c r="B5300" t="s">
        <v>4431</v>
      </c>
      <c r="C5300" s="10"/>
      <c r="D5300" s="10"/>
    </row>
    <row r="5301" spans="2:4" x14ac:dyDescent="0.25">
      <c r="B5301" t="s">
        <v>4432</v>
      </c>
      <c r="C5301" s="10"/>
      <c r="D5301" s="10"/>
    </row>
    <row r="5302" spans="2:4" x14ac:dyDescent="0.25">
      <c r="B5302" t="s">
        <v>4433</v>
      </c>
      <c r="C5302" s="10"/>
      <c r="D5302" s="10"/>
    </row>
    <row r="5303" spans="2:4" x14ac:dyDescent="0.25">
      <c r="B5303" t="s">
        <v>4434</v>
      </c>
      <c r="C5303" s="10"/>
      <c r="D5303" s="10"/>
    </row>
    <row r="5304" spans="2:4" x14ac:dyDescent="0.25">
      <c r="B5304" t="s">
        <v>4435</v>
      </c>
      <c r="C5304" s="10"/>
      <c r="D5304" s="10"/>
    </row>
    <row r="5305" spans="2:4" x14ac:dyDescent="0.25">
      <c r="B5305" t="s">
        <v>4436</v>
      </c>
      <c r="C5305" s="10"/>
      <c r="D5305" s="10"/>
    </row>
    <row r="5306" spans="2:4" x14ac:dyDescent="0.25">
      <c r="B5306" t="s">
        <v>4452</v>
      </c>
      <c r="C5306" s="10"/>
      <c r="D5306" s="10"/>
    </row>
    <row r="5307" spans="2:4" x14ac:dyDescent="0.25">
      <c r="B5307" t="s">
        <v>4514</v>
      </c>
      <c r="C5307" s="10"/>
      <c r="D5307" s="10"/>
    </row>
    <row r="5308" spans="2:4" x14ac:dyDescent="0.25">
      <c r="B5308" t="s">
        <v>4424</v>
      </c>
      <c r="C5308" s="10"/>
      <c r="D5308" s="10"/>
    </row>
    <row r="5309" spans="2:4" x14ac:dyDescent="0.25">
      <c r="B5309" t="s">
        <v>3225</v>
      </c>
      <c r="C5309" s="10"/>
      <c r="D5309" s="10"/>
    </row>
    <row r="5310" spans="2:4" x14ac:dyDescent="0.25">
      <c r="B5310" t="s">
        <v>4441</v>
      </c>
      <c r="C5310" s="10">
        <v>41801</v>
      </c>
      <c r="D5310" s="10">
        <v>41912</v>
      </c>
    </row>
    <row r="5311" spans="2:4" x14ac:dyDescent="0.25">
      <c r="B5311" t="s">
        <v>4442</v>
      </c>
      <c r="C5311" s="10"/>
      <c r="D5311" s="10"/>
    </row>
    <row r="5312" spans="2:4" x14ac:dyDescent="0.25">
      <c r="B5312" t="s">
        <v>4443</v>
      </c>
      <c r="C5312" s="10"/>
      <c r="D5312" s="10"/>
    </row>
    <row r="5313" spans="2:4" x14ac:dyDescent="0.25">
      <c r="B5313" t="s">
        <v>4444</v>
      </c>
      <c r="C5313" s="10">
        <v>41792</v>
      </c>
      <c r="D5313" s="10">
        <v>41796</v>
      </c>
    </row>
    <row r="5314" spans="2:4" x14ac:dyDescent="0.25">
      <c r="B5314" t="s">
        <v>4445</v>
      </c>
      <c r="C5314" s="10">
        <v>41771</v>
      </c>
      <c r="D5314" s="10">
        <v>41775</v>
      </c>
    </row>
    <row r="5315" spans="2:4" x14ac:dyDescent="0.25">
      <c r="B5315" t="s">
        <v>4446</v>
      </c>
      <c r="C5315" s="10">
        <v>41778</v>
      </c>
      <c r="D5315" s="10">
        <v>41782</v>
      </c>
    </row>
    <row r="5316" spans="2:4" x14ac:dyDescent="0.25">
      <c r="B5316" t="s">
        <v>4447</v>
      </c>
      <c r="C5316" s="10">
        <v>41785</v>
      </c>
      <c r="D5316" s="10">
        <v>41789</v>
      </c>
    </row>
    <row r="5317" spans="2:4" x14ac:dyDescent="0.25">
      <c r="B5317" t="s">
        <v>4448</v>
      </c>
      <c r="C5317" s="10">
        <v>41792</v>
      </c>
      <c r="D5317" s="10">
        <v>41796</v>
      </c>
    </row>
    <row r="5318" spans="2:4" x14ac:dyDescent="0.25">
      <c r="B5318" t="s">
        <v>4449</v>
      </c>
      <c r="C5318" s="10">
        <v>41806</v>
      </c>
      <c r="D5318" s="10">
        <v>41810</v>
      </c>
    </row>
    <row r="5319" spans="2:4" x14ac:dyDescent="0.25">
      <c r="B5319" t="s">
        <v>4450</v>
      </c>
      <c r="C5319" s="10">
        <v>41778</v>
      </c>
      <c r="D5319" s="10">
        <v>41782</v>
      </c>
    </row>
    <row r="5320" spans="2:4" x14ac:dyDescent="0.25">
      <c r="B5320" t="s">
        <v>4496</v>
      </c>
      <c r="C5320" s="10"/>
      <c r="D5320" s="10"/>
    </row>
    <row r="5321" spans="2:4" x14ac:dyDescent="0.25">
      <c r="B5321" t="s">
        <v>4437</v>
      </c>
      <c r="C5321" s="10"/>
      <c r="D5321" s="10"/>
    </row>
    <row r="5322" spans="2:4" x14ac:dyDescent="0.25">
      <c r="B5322" t="s">
        <v>4438</v>
      </c>
      <c r="C5322" s="10"/>
      <c r="D5322" s="10"/>
    </row>
    <row r="5323" spans="2:4" x14ac:dyDescent="0.25">
      <c r="B5323" t="s">
        <v>3307</v>
      </c>
      <c r="C5323" s="10"/>
      <c r="D5323" s="10"/>
    </row>
    <row r="5324" spans="2:4" x14ac:dyDescent="0.25">
      <c r="B5324" t="s">
        <v>3364</v>
      </c>
      <c r="C5324" s="10">
        <v>41677</v>
      </c>
      <c r="D5324" s="10"/>
    </row>
    <row r="5325" spans="2:4" x14ac:dyDescent="0.25">
      <c r="B5325" t="s">
        <v>3309</v>
      </c>
      <c r="C5325" s="10"/>
      <c r="D5325" s="10"/>
    </row>
    <row r="5326" spans="2:4" x14ac:dyDescent="0.25">
      <c r="B5326" t="s">
        <v>3310</v>
      </c>
      <c r="C5326" s="10">
        <v>41275</v>
      </c>
      <c r="D5326" s="10">
        <v>41577</v>
      </c>
    </row>
    <row r="5327" spans="2:4" x14ac:dyDescent="0.25">
      <c r="B5327" t="s">
        <v>3311</v>
      </c>
      <c r="C5327" s="10">
        <v>41670.679837962962</v>
      </c>
      <c r="D5327" s="10">
        <v>42034.680023148147</v>
      </c>
    </row>
    <row r="5328" spans="2:4" x14ac:dyDescent="0.25">
      <c r="B5328" t="s">
        <v>3312</v>
      </c>
      <c r="C5328" s="10">
        <v>41670.679837962962</v>
      </c>
      <c r="D5328" s="10">
        <v>42034.680023148147</v>
      </c>
    </row>
    <row r="5329" spans="2:4" x14ac:dyDescent="0.25">
      <c r="B5329" t="s">
        <v>3313</v>
      </c>
      <c r="C5329" s="10">
        <v>41670.679837962962</v>
      </c>
      <c r="D5329" s="10">
        <v>42034.680023148147</v>
      </c>
    </row>
    <row r="5330" spans="2:4" x14ac:dyDescent="0.25">
      <c r="B5330" t="s">
        <v>3314</v>
      </c>
      <c r="C5330" s="10">
        <v>41670.679837962962</v>
      </c>
      <c r="D5330" s="10">
        <v>42034.680023148147</v>
      </c>
    </row>
    <row r="5331" spans="2:4" x14ac:dyDescent="0.25">
      <c r="B5331" t="s">
        <v>3315</v>
      </c>
      <c r="C5331" s="10">
        <v>41670.679837962962</v>
      </c>
      <c r="D5331" s="10">
        <v>42034.680023148147</v>
      </c>
    </row>
    <row r="5332" spans="2:4" x14ac:dyDescent="0.25">
      <c r="B5332" t="s">
        <v>3316</v>
      </c>
      <c r="C5332" s="10"/>
      <c r="D5332" s="10"/>
    </row>
    <row r="5333" spans="2:4" x14ac:dyDescent="0.25">
      <c r="B5333" t="s">
        <v>3317</v>
      </c>
      <c r="C5333" s="10">
        <v>41455.837812500002</v>
      </c>
      <c r="D5333" s="10">
        <v>42153.838182870371</v>
      </c>
    </row>
    <row r="5334" spans="2:4" x14ac:dyDescent="0.25">
      <c r="B5334" t="s">
        <v>3318</v>
      </c>
      <c r="C5334" s="10"/>
      <c r="D5334" s="10"/>
    </row>
    <row r="5335" spans="2:4" x14ac:dyDescent="0.25">
      <c r="B5335" t="s">
        <v>3319</v>
      </c>
      <c r="C5335" s="10">
        <v>41453</v>
      </c>
      <c r="D5335" s="10">
        <v>41956</v>
      </c>
    </row>
    <row r="5336" spans="2:4" x14ac:dyDescent="0.25">
      <c r="B5336" t="s">
        <v>3349</v>
      </c>
      <c r="C5336" s="10">
        <v>41369</v>
      </c>
      <c r="D5336" s="10">
        <v>41501</v>
      </c>
    </row>
    <row r="5337" spans="2:4" x14ac:dyDescent="0.25">
      <c r="B5337" t="s">
        <v>3321</v>
      </c>
      <c r="C5337" s="10">
        <v>41978</v>
      </c>
      <c r="D5337" s="10"/>
    </row>
    <row r="5338" spans="2:4" x14ac:dyDescent="0.25">
      <c r="B5338" t="s">
        <v>3351</v>
      </c>
      <c r="C5338" s="10">
        <v>41786.560659722221</v>
      </c>
      <c r="D5338" s="10">
        <v>41849.560856481483</v>
      </c>
    </row>
    <row r="5339" spans="2:4" x14ac:dyDescent="0.25">
      <c r="B5339" t="s">
        <v>3323</v>
      </c>
      <c r="C5339" s="10">
        <v>41638.526689814818</v>
      </c>
      <c r="D5339" s="10">
        <v>41645.52679398148</v>
      </c>
    </row>
    <row r="5340" spans="2:4" x14ac:dyDescent="0.25">
      <c r="B5340" t="s">
        <v>3324</v>
      </c>
      <c r="C5340" s="10">
        <v>41638.526689814818</v>
      </c>
      <c r="D5340" s="10">
        <v>41645.52679398148</v>
      </c>
    </row>
    <row r="5341" spans="2:4" x14ac:dyDescent="0.25">
      <c r="B5341" t="s">
        <v>3325</v>
      </c>
      <c r="C5341" s="10">
        <v>41638.526689814818</v>
      </c>
      <c r="D5341" s="10">
        <v>41645.52679398148</v>
      </c>
    </row>
    <row r="5342" spans="2:4" x14ac:dyDescent="0.25">
      <c r="B5342" t="s">
        <v>3326</v>
      </c>
      <c r="C5342" s="10">
        <v>41638.526689814818</v>
      </c>
      <c r="D5342" s="10">
        <v>41645.52679398148</v>
      </c>
    </row>
    <row r="5343" spans="2:4" x14ac:dyDescent="0.25">
      <c r="B5343" t="s">
        <v>3327</v>
      </c>
      <c r="C5343" s="10">
        <v>41487</v>
      </c>
      <c r="D5343" s="10">
        <v>41491</v>
      </c>
    </row>
    <row r="5344" spans="2:4" x14ac:dyDescent="0.25">
      <c r="B5344" t="s">
        <v>3328</v>
      </c>
      <c r="C5344" s="10"/>
      <c r="D5344" s="10">
        <v>41502</v>
      </c>
    </row>
    <row r="5345" spans="2:4" x14ac:dyDescent="0.25">
      <c r="B5345" t="s">
        <v>3329</v>
      </c>
      <c r="C5345" s="10"/>
      <c r="D5345" s="10"/>
    </row>
    <row r="5346" spans="2:4" x14ac:dyDescent="0.25">
      <c r="B5346" t="s">
        <v>3330</v>
      </c>
      <c r="C5346" s="10"/>
      <c r="D5346" s="10"/>
    </row>
    <row r="5347" spans="2:4" x14ac:dyDescent="0.25">
      <c r="B5347" t="s">
        <v>3331</v>
      </c>
      <c r="C5347" s="10"/>
      <c r="D5347" s="10"/>
    </row>
    <row r="5348" spans="2:4" x14ac:dyDescent="0.25">
      <c r="B5348" t="s">
        <v>3332</v>
      </c>
      <c r="C5348" s="10">
        <v>41572</v>
      </c>
      <c r="D5348" s="10">
        <v>41595</v>
      </c>
    </row>
    <row r="5349" spans="2:4" x14ac:dyDescent="0.25">
      <c r="B5349" t="s">
        <v>3333</v>
      </c>
      <c r="C5349" s="10">
        <v>41492</v>
      </c>
      <c r="D5349" s="10">
        <v>41614</v>
      </c>
    </row>
    <row r="5350" spans="2:4" x14ac:dyDescent="0.25">
      <c r="B5350" t="s">
        <v>3227</v>
      </c>
      <c r="C5350" s="10"/>
      <c r="D5350" s="10"/>
    </row>
    <row r="5351" spans="2:4" x14ac:dyDescent="0.25">
      <c r="B5351" t="s">
        <v>3335</v>
      </c>
      <c r="C5351" s="10"/>
      <c r="D5351" s="10"/>
    </row>
    <row r="5352" spans="2:4" x14ac:dyDescent="0.25">
      <c r="B5352" t="s">
        <v>3352</v>
      </c>
      <c r="C5352" s="10">
        <v>41369</v>
      </c>
      <c r="D5352" s="10">
        <v>41501</v>
      </c>
    </row>
    <row r="5353" spans="2:4" x14ac:dyDescent="0.25">
      <c r="B5353" t="s">
        <v>3196</v>
      </c>
      <c r="C5353" s="10">
        <v>42242.703263888892</v>
      </c>
      <c r="D5353" s="10">
        <v>42247.703298611108</v>
      </c>
    </row>
    <row r="5354" spans="2:4" x14ac:dyDescent="0.25">
      <c r="B5354" t="s">
        <v>3182</v>
      </c>
      <c r="C5354" s="10"/>
      <c r="D5354" s="10"/>
    </row>
    <row r="5355" spans="2:4" x14ac:dyDescent="0.25">
      <c r="B5355" t="s">
        <v>3183</v>
      </c>
      <c r="C5355" s="10"/>
      <c r="D5355" s="10"/>
    </row>
    <row r="5356" spans="2:4" x14ac:dyDescent="0.25">
      <c r="B5356" t="s">
        <v>3184</v>
      </c>
      <c r="C5356" s="10"/>
      <c r="D5356" s="10"/>
    </row>
    <row r="5357" spans="2:4" x14ac:dyDescent="0.25">
      <c r="B5357" t="s">
        <v>3185</v>
      </c>
      <c r="C5357" s="10"/>
      <c r="D5357" s="10"/>
    </row>
    <row r="5358" spans="2:4" x14ac:dyDescent="0.25">
      <c r="B5358" t="s">
        <v>3343</v>
      </c>
      <c r="C5358" s="10">
        <v>41772.499016203707</v>
      </c>
      <c r="D5358" s="10">
        <v>42024</v>
      </c>
    </row>
    <row r="5359" spans="2:4" x14ac:dyDescent="0.25">
      <c r="B5359" t="s">
        <v>3344</v>
      </c>
      <c r="C5359" s="10">
        <v>41926</v>
      </c>
      <c r="D5359" s="10">
        <v>41927</v>
      </c>
    </row>
    <row r="5360" spans="2:4" x14ac:dyDescent="0.25">
      <c r="B5360" t="s">
        <v>3345</v>
      </c>
      <c r="C5360" s="10"/>
      <c r="D5360" s="10"/>
    </row>
    <row r="5361" spans="2:4" x14ac:dyDescent="0.25">
      <c r="B5361" t="s">
        <v>3346</v>
      </c>
      <c r="C5361" s="10"/>
      <c r="D5361" s="10"/>
    </row>
    <row r="5362" spans="2:4" x14ac:dyDescent="0.25">
      <c r="B5362" t="s">
        <v>3347</v>
      </c>
      <c r="C5362" s="10">
        <v>41656.664236111108</v>
      </c>
      <c r="D5362" s="10">
        <v>42062.664479166669</v>
      </c>
    </row>
    <row r="5363" spans="2:4" x14ac:dyDescent="0.25">
      <c r="B5363" t="s">
        <v>3348</v>
      </c>
      <c r="C5363" s="10">
        <v>41649</v>
      </c>
      <c r="D5363" s="10">
        <v>42062</v>
      </c>
    </row>
    <row r="5364" spans="2:4" x14ac:dyDescent="0.25">
      <c r="B5364" t="s">
        <v>3365</v>
      </c>
      <c r="C5364" s="10">
        <v>41635.404074074075</v>
      </c>
      <c r="D5364" s="10">
        <v>42062.40420138889</v>
      </c>
    </row>
    <row r="5365" spans="2:4" x14ac:dyDescent="0.25">
      <c r="B5365" t="s">
        <v>3308</v>
      </c>
      <c r="C5365" s="10">
        <v>41453</v>
      </c>
      <c r="D5365" s="10">
        <v>41956</v>
      </c>
    </row>
    <row r="5366" spans="2:4" x14ac:dyDescent="0.25">
      <c r="B5366" t="s">
        <v>3336</v>
      </c>
      <c r="C5366" s="10">
        <v>41492</v>
      </c>
      <c r="D5366" s="10">
        <v>41614</v>
      </c>
    </row>
    <row r="5367" spans="2:4" x14ac:dyDescent="0.25">
      <c r="B5367" t="s">
        <v>3275</v>
      </c>
      <c r="C5367" s="10"/>
      <c r="D5367" s="10"/>
    </row>
    <row r="5368" spans="2:4" x14ac:dyDescent="0.25">
      <c r="B5368" t="s">
        <v>3353</v>
      </c>
      <c r="C5368" s="10">
        <v>41540</v>
      </c>
      <c r="D5368" s="10">
        <v>41698</v>
      </c>
    </row>
    <row r="5369" spans="2:4" x14ac:dyDescent="0.25">
      <c r="B5369" t="s">
        <v>3354</v>
      </c>
      <c r="C5369" s="10">
        <v>41536</v>
      </c>
      <c r="D5369" s="10">
        <v>41698</v>
      </c>
    </row>
    <row r="5370" spans="2:4" x14ac:dyDescent="0.25">
      <c r="B5370" t="s">
        <v>3355</v>
      </c>
      <c r="C5370" s="10">
        <v>41514.410937499997</v>
      </c>
      <c r="D5370" s="10">
        <v>41522.411180555559</v>
      </c>
    </row>
    <row r="5371" spans="2:4" x14ac:dyDescent="0.25">
      <c r="B5371" t="s">
        <v>3356</v>
      </c>
      <c r="C5371" s="10">
        <v>41541.42114583333</v>
      </c>
      <c r="D5371" s="10">
        <v>41549.421342592592</v>
      </c>
    </row>
    <row r="5372" spans="2:4" x14ac:dyDescent="0.25">
      <c r="B5372" t="s">
        <v>3357</v>
      </c>
      <c r="C5372" s="10">
        <v>41453</v>
      </c>
      <c r="D5372" s="10">
        <v>41956</v>
      </c>
    </row>
    <row r="5373" spans="2:4" x14ac:dyDescent="0.25">
      <c r="B5373" t="s">
        <v>3358</v>
      </c>
      <c r="C5373" s="10">
        <v>41320.637824074074</v>
      </c>
      <c r="D5373" s="10">
        <v>41577.637997685182</v>
      </c>
    </row>
    <row r="5374" spans="2:4" x14ac:dyDescent="0.25">
      <c r="B5374" t="s">
        <v>3359</v>
      </c>
      <c r="C5374" s="10"/>
      <c r="D5374" s="10"/>
    </row>
    <row r="5375" spans="2:4" x14ac:dyDescent="0.25">
      <c r="B5375" t="s">
        <v>3360</v>
      </c>
      <c r="C5375" s="10">
        <v>41978</v>
      </c>
      <c r="D5375" s="10">
        <v>41985</v>
      </c>
    </row>
    <row r="5376" spans="2:4" x14ac:dyDescent="0.25">
      <c r="B5376" t="s">
        <v>3361</v>
      </c>
      <c r="C5376" s="10"/>
      <c r="D5376" s="10">
        <v>41754</v>
      </c>
    </row>
    <row r="5377" spans="2:4" x14ac:dyDescent="0.25">
      <c r="B5377" t="s">
        <v>3362</v>
      </c>
      <c r="C5377" s="10">
        <v>41320.637824074074</v>
      </c>
      <c r="D5377" s="10">
        <v>41607.637997685182</v>
      </c>
    </row>
    <row r="5378" spans="2:4" x14ac:dyDescent="0.25">
      <c r="B5378" t="s">
        <v>3363</v>
      </c>
      <c r="C5378" s="10">
        <v>41320.637824074074</v>
      </c>
      <c r="D5378" s="10">
        <v>41577.637997685182</v>
      </c>
    </row>
    <row r="5379" spans="2:4" x14ac:dyDescent="0.25">
      <c r="B5379" t="s">
        <v>3322</v>
      </c>
      <c r="C5379" s="10"/>
      <c r="D5379" s="10"/>
    </row>
    <row r="5380" spans="2:4" x14ac:dyDescent="0.25">
      <c r="B5380" t="s">
        <v>3350</v>
      </c>
      <c r="C5380" s="10"/>
      <c r="D5380" s="10"/>
    </row>
    <row r="5381" spans="2:4" x14ac:dyDescent="0.25">
      <c r="B5381" t="s">
        <v>3154</v>
      </c>
      <c r="C5381" s="10"/>
      <c r="D5381" s="10"/>
    </row>
    <row r="5382" spans="2:4" x14ac:dyDescent="0.25">
      <c r="B5382" t="s">
        <v>3219</v>
      </c>
      <c r="C5382" s="10">
        <v>41653</v>
      </c>
      <c r="D5382" s="10">
        <v>41680</v>
      </c>
    </row>
    <row r="5383" spans="2:4" x14ac:dyDescent="0.25">
      <c r="B5383" t="s">
        <v>3141</v>
      </c>
      <c r="C5383" s="10"/>
      <c r="D5383" s="10"/>
    </row>
    <row r="5384" spans="2:4" x14ac:dyDescent="0.25">
      <c r="B5384" t="s">
        <v>3142</v>
      </c>
      <c r="C5384" s="10"/>
      <c r="D5384" s="10"/>
    </row>
    <row r="5385" spans="2:4" x14ac:dyDescent="0.25">
      <c r="B5385" t="s">
        <v>3143</v>
      </c>
      <c r="C5385" s="10"/>
      <c r="D5385" s="10"/>
    </row>
    <row r="5386" spans="2:4" x14ac:dyDescent="0.25">
      <c r="B5386" t="s">
        <v>3159</v>
      </c>
      <c r="C5386" s="10"/>
      <c r="D5386" s="10"/>
    </row>
    <row r="5387" spans="2:4" x14ac:dyDescent="0.25">
      <c r="B5387" t="s">
        <v>3145</v>
      </c>
      <c r="C5387" s="10">
        <v>41534.344641203701</v>
      </c>
      <c r="D5387" s="10">
        <v>41537.344699074078</v>
      </c>
    </row>
    <row r="5388" spans="2:4" x14ac:dyDescent="0.25">
      <c r="B5388" t="s">
        <v>3131</v>
      </c>
      <c r="C5388" s="10">
        <v>41534.342962962961</v>
      </c>
      <c r="D5388" s="10">
        <v>41537.34306712963</v>
      </c>
    </row>
    <row r="5389" spans="2:4" x14ac:dyDescent="0.25">
      <c r="B5389" t="s">
        <v>3147</v>
      </c>
      <c r="C5389" s="10">
        <v>41534.343958333331</v>
      </c>
      <c r="D5389" s="10">
        <v>41537.344004629631</v>
      </c>
    </row>
    <row r="5390" spans="2:4" x14ac:dyDescent="0.25">
      <c r="B5390" t="s">
        <v>3148</v>
      </c>
      <c r="C5390" s="10"/>
      <c r="D5390" s="10"/>
    </row>
    <row r="5391" spans="2:4" x14ac:dyDescent="0.25">
      <c r="B5391" t="s">
        <v>3149</v>
      </c>
      <c r="C5391" s="10"/>
      <c r="D5391" s="10"/>
    </row>
    <row r="5392" spans="2:4" x14ac:dyDescent="0.25">
      <c r="B5392" t="s">
        <v>3150</v>
      </c>
      <c r="C5392" s="10"/>
      <c r="D5392" s="10"/>
    </row>
    <row r="5393" spans="2:4" x14ac:dyDescent="0.25">
      <c r="B5393" t="s">
        <v>3151</v>
      </c>
      <c r="C5393" s="10"/>
      <c r="D5393" s="10"/>
    </row>
    <row r="5394" spans="2:4" x14ac:dyDescent="0.25">
      <c r="B5394" t="s">
        <v>3139</v>
      </c>
      <c r="C5394" s="10"/>
      <c r="D5394" s="10"/>
    </row>
    <row r="5395" spans="2:4" x14ac:dyDescent="0.25">
      <c r="B5395" t="s">
        <v>3153</v>
      </c>
      <c r="C5395" s="10"/>
      <c r="D5395" s="10"/>
    </row>
    <row r="5396" spans="2:4" x14ac:dyDescent="0.25">
      <c r="B5396" t="s">
        <v>3138</v>
      </c>
      <c r="C5396" s="10"/>
      <c r="D5396" s="10"/>
    </row>
    <row r="5397" spans="2:4" x14ac:dyDescent="0.25">
      <c r="B5397" t="s">
        <v>3155</v>
      </c>
      <c r="C5397" s="10">
        <v>41974</v>
      </c>
      <c r="D5397" s="10">
        <v>41982</v>
      </c>
    </row>
    <row r="5398" spans="2:4" x14ac:dyDescent="0.25">
      <c r="B5398" t="s">
        <v>3156</v>
      </c>
      <c r="C5398" s="10">
        <v>41974</v>
      </c>
      <c r="D5398" s="10">
        <v>41982</v>
      </c>
    </row>
    <row r="5399" spans="2:4" x14ac:dyDescent="0.25">
      <c r="B5399" t="s">
        <v>3157</v>
      </c>
      <c r="C5399" s="10">
        <v>41971</v>
      </c>
      <c r="D5399" s="10">
        <v>41979</v>
      </c>
    </row>
    <row r="5400" spans="2:4" x14ac:dyDescent="0.25">
      <c r="B5400" t="s">
        <v>3158</v>
      </c>
      <c r="C5400" s="10">
        <v>41971</v>
      </c>
      <c r="D5400" s="10">
        <v>41979</v>
      </c>
    </row>
    <row r="5401" spans="2:4" x14ac:dyDescent="0.25">
      <c r="B5401" t="s">
        <v>3202</v>
      </c>
      <c r="C5401" s="10"/>
      <c r="D5401" s="10"/>
    </row>
    <row r="5402" spans="2:4" x14ac:dyDescent="0.25">
      <c r="B5402" t="s">
        <v>3246</v>
      </c>
      <c r="C5402" s="10">
        <v>41670.602037037039</v>
      </c>
      <c r="D5402" s="10">
        <v>41684.602118055554</v>
      </c>
    </row>
    <row r="5403" spans="2:4" x14ac:dyDescent="0.25">
      <c r="B5403" t="s">
        <v>3175</v>
      </c>
      <c r="C5403" s="10"/>
      <c r="D5403" s="10"/>
    </row>
    <row r="5404" spans="2:4" x14ac:dyDescent="0.25">
      <c r="B5404" t="s">
        <v>3220</v>
      </c>
      <c r="C5404" s="10"/>
      <c r="D5404" s="10"/>
    </row>
    <row r="5405" spans="2:4" x14ac:dyDescent="0.25">
      <c r="B5405" t="s">
        <v>3221</v>
      </c>
      <c r="C5405" s="10"/>
      <c r="D5405" s="10"/>
    </row>
    <row r="5406" spans="2:4" x14ac:dyDescent="0.25">
      <c r="B5406" t="s">
        <v>3222</v>
      </c>
      <c r="C5406" s="10"/>
      <c r="D5406" s="10"/>
    </row>
    <row r="5407" spans="2:4" x14ac:dyDescent="0.25">
      <c r="B5407" t="s">
        <v>3223</v>
      </c>
      <c r="C5407" s="10"/>
      <c r="D5407" s="10"/>
    </row>
    <row r="5408" spans="2:4" x14ac:dyDescent="0.25">
      <c r="B5408" t="s">
        <v>3224</v>
      </c>
      <c r="C5408" s="10"/>
      <c r="D5408" s="10"/>
    </row>
    <row r="5409" spans="2:4" x14ac:dyDescent="0.25">
      <c r="B5409" t="s">
        <v>3152</v>
      </c>
      <c r="C5409" s="10"/>
      <c r="D5409" s="10"/>
    </row>
    <row r="5410" spans="2:4" x14ac:dyDescent="0.25">
      <c r="B5410" t="s">
        <v>3160</v>
      </c>
      <c r="C5410" s="10"/>
      <c r="D5410" s="10"/>
    </row>
    <row r="5411" spans="2:4" x14ac:dyDescent="0.25">
      <c r="B5411" t="s">
        <v>3161</v>
      </c>
      <c r="C5411" s="10"/>
      <c r="D5411" s="10"/>
    </row>
    <row r="5412" spans="2:4" x14ac:dyDescent="0.25">
      <c r="B5412" t="s">
        <v>3162</v>
      </c>
      <c r="C5412" s="10"/>
      <c r="D5412" s="10"/>
    </row>
    <row r="5413" spans="2:4" x14ac:dyDescent="0.25">
      <c r="B5413" t="s">
        <v>3163</v>
      </c>
      <c r="C5413" s="10"/>
      <c r="D5413" s="10"/>
    </row>
    <row r="5414" spans="2:4" x14ac:dyDescent="0.25">
      <c r="B5414" t="s">
        <v>3164</v>
      </c>
      <c r="C5414" s="10"/>
      <c r="D5414" s="10"/>
    </row>
    <row r="5415" spans="2:4" x14ac:dyDescent="0.25">
      <c r="B5415" t="s">
        <v>3165</v>
      </c>
      <c r="C5415" s="10"/>
      <c r="D5415" s="10"/>
    </row>
    <row r="5416" spans="2:4" x14ac:dyDescent="0.25">
      <c r="B5416" t="s">
        <v>3166</v>
      </c>
      <c r="C5416" s="10"/>
      <c r="D5416" s="10"/>
    </row>
    <row r="5417" spans="2:4" x14ac:dyDescent="0.25">
      <c r="B5417" t="s">
        <v>3167</v>
      </c>
      <c r="C5417" s="10"/>
      <c r="D5417" s="10"/>
    </row>
    <row r="5418" spans="2:4" x14ac:dyDescent="0.25">
      <c r="B5418" t="s">
        <v>3168</v>
      </c>
      <c r="C5418" s="10"/>
      <c r="D5418" s="10"/>
    </row>
    <row r="5419" spans="2:4" x14ac:dyDescent="0.25">
      <c r="B5419" t="s">
        <v>3169</v>
      </c>
      <c r="C5419" s="10"/>
      <c r="D5419" s="10"/>
    </row>
    <row r="5420" spans="2:4" x14ac:dyDescent="0.25">
      <c r="B5420" t="s">
        <v>3170</v>
      </c>
      <c r="C5420" s="10"/>
      <c r="D5420" s="10"/>
    </row>
    <row r="5421" spans="2:4" x14ac:dyDescent="0.25">
      <c r="B5421" t="s">
        <v>3171</v>
      </c>
      <c r="C5421" s="10"/>
      <c r="D5421" s="10"/>
    </row>
    <row r="5422" spans="2:4" x14ac:dyDescent="0.25">
      <c r="B5422" t="s">
        <v>3172</v>
      </c>
      <c r="C5422" s="10"/>
      <c r="D5422" s="10">
        <v>41304</v>
      </c>
    </row>
    <row r="5423" spans="2:4" x14ac:dyDescent="0.25">
      <c r="B5423" t="s">
        <v>3140</v>
      </c>
      <c r="C5423" s="10"/>
      <c r="D5423" s="10"/>
    </row>
    <row r="5424" spans="2:4" x14ac:dyDescent="0.25">
      <c r="B5424" t="s">
        <v>3174</v>
      </c>
      <c r="C5424" s="10"/>
      <c r="D5424" s="10"/>
    </row>
    <row r="5425" spans="2:4" x14ac:dyDescent="0.25">
      <c r="B5425" t="s">
        <v>4525</v>
      </c>
      <c r="C5425" s="10">
        <v>41789</v>
      </c>
      <c r="D5425" s="10">
        <v>41820.58666666667</v>
      </c>
    </row>
    <row r="5426" spans="2:4" x14ac:dyDescent="0.25">
      <c r="B5426" t="s">
        <v>3176</v>
      </c>
      <c r="C5426" s="10"/>
      <c r="D5426" s="10"/>
    </row>
    <row r="5427" spans="2:4" x14ac:dyDescent="0.25">
      <c r="B5427" t="s">
        <v>3177</v>
      </c>
      <c r="C5427" s="10"/>
      <c r="D5427" s="10"/>
    </row>
    <row r="5428" spans="2:4" x14ac:dyDescent="0.25">
      <c r="B5428" t="s">
        <v>3186</v>
      </c>
      <c r="C5428" s="10"/>
      <c r="D5428" s="10"/>
    </row>
    <row r="5429" spans="2:4" x14ac:dyDescent="0.25">
      <c r="B5429" t="s">
        <v>3187</v>
      </c>
      <c r="C5429" s="10"/>
      <c r="D5429" s="10"/>
    </row>
    <row r="5430" spans="2:4" x14ac:dyDescent="0.25">
      <c r="B5430" t="s">
        <v>3146</v>
      </c>
      <c r="C5430" s="10"/>
      <c r="D5430" s="10"/>
    </row>
    <row r="5431" spans="2:4" x14ac:dyDescent="0.25">
      <c r="B5431" t="s">
        <v>3144</v>
      </c>
      <c r="C5431" s="10"/>
      <c r="D5431" s="10"/>
    </row>
    <row r="5432" spans="2:4" x14ac:dyDescent="0.25">
      <c r="B5432" t="s">
        <v>3173</v>
      </c>
      <c r="C5432" s="10"/>
      <c r="D5432" s="10"/>
    </row>
    <row r="5433" spans="2:4" x14ac:dyDescent="0.25">
      <c r="B5433" t="s">
        <v>3133</v>
      </c>
      <c r="C5433" s="10">
        <v>41579</v>
      </c>
      <c r="D5433" s="10">
        <v>41628</v>
      </c>
    </row>
    <row r="5434" spans="2:4" x14ac:dyDescent="0.25">
      <c r="B5434" t="s">
        <v>3134</v>
      </c>
      <c r="C5434" s="10">
        <v>41579</v>
      </c>
      <c r="D5434" s="10">
        <v>41628</v>
      </c>
    </row>
    <row r="5435" spans="2:4" x14ac:dyDescent="0.25">
      <c r="B5435" t="s">
        <v>3135</v>
      </c>
      <c r="C5435" s="10">
        <v>41579</v>
      </c>
      <c r="D5435" s="10">
        <v>41628</v>
      </c>
    </row>
    <row r="5436" spans="2:4" x14ac:dyDescent="0.25">
      <c r="B5436" t="s">
        <v>3136</v>
      </c>
      <c r="C5436" s="10"/>
      <c r="D5436" s="10"/>
    </row>
    <row r="5437" spans="2:4" x14ac:dyDescent="0.25">
      <c r="B5437" t="s">
        <v>3137</v>
      </c>
      <c r="C5437" s="10"/>
      <c r="D5437" s="10"/>
    </row>
    <row r="5438" spans="2:4" x14ac:dyDescent="0.25">
      <c r="B5438" t="s">
        <v>3188</v>
      </c>
      <c r="C5438" s="10"/>
      <c r="D5438" s="10"/>
    </row>
    <row r="5439" spans="2:4" x14ac:dyDescent="0.25">
      <c r="B5439" t="s">
        <v>4384</v>
      </c>
      <c r="C5439" s="10"/>
      <c r="D5439" s="10"/>
    </row>
    <row r="5440" spans="2:4" x14ac:dyDescent="0.25">
      <c r="B5440" t="s">
        <v>4711</v>
      </c>
      <c r="C5440" s="10">
        <v>42006</v>
      </c>
      <c r="D5440" s="10">
        <v>42007</v>
      </c>
    </row>
    <row r="5441" spans="2:4" x14ac:dyDescent="0.25">
      <c r="B5441" t="s">
        <v>4371</v>
      </c>
      <c r="C5441" s="10"/>
      <c r="D5441" s="10">
        <v>42209</v>
      </c>
    </row>
    <row r="5442" spans="2:4" x14ac:dyDescent="0.25">
      <c r="B5442" t="s">
        <v>4372</v>
      </c>
      <c r="C5442" s="10"/>
      <c r="D5442" s="10"/>
    </row>
    <row r="5443" spans="2:4" x14ac:dyDescent="0.25">
      <c r="B5443" t="s">
        <v>4373</v>
      </c>
      <c r="C5443" s="10"/>
      <c r="D5443" s="10"/>
    </row>
    <row r="5444" spans="2:4" x14ac:dyDescent="0.25">
      <c r="B5444" t="s">
        <v>4374</v>
      </c>
      <c r="C5444" s="10"/>
      <c r="D5444" s="10"/>
    </row>
    <row r="5445" spans="2:4" x14ac:dyDescent="0.25">
      <c r="B5445" t="s">
        <v>4375</v>
      </c>
      <c r="C5445" s="10"/>
      <c r="D5445" s="10"/>
    </row>
    <row r="5446" spans="2:4" x14ac:dyDescent="0.25">
      <c r="B5446" t="s">
        <v>4376</v>
      </c>
      <c r="C5446" s="10"/>
      <c r="D5446" s="10"/>
    </row>
    <row r="5447" spans="2:4" x14ac:dyDescent="0.25">
      <c r="B5447" t="s">
        <v>4377</v>
      </c>
      <c r="C5447" s="10"/>
      <c r="D5447" s="10"/>
    </row>
    <row r="5448" spans="2:4" x14ac:dyDescent="0.25">
      <c r="B5448" t="s">
        <v>4393</v>
      </c>
      <c r="C5448" s="10">
        <v>41915</v>
      </c>
      <c r="D5448" s="10">
        <v>41971</v>
      </c>
    </row>
    <row r="5449" spans="2:4" x14ac:dyDescent="0.25">
      <c r="B5449" t="s">
        <v>4379</v>
      </c>
      <c r="C5449" s="10">
        <v>41915</v>
      </c>
      <c r="D5449" s="10">
        <v>41971</v>
      </c>
    </row>
    <row r="5450" spans="2:4" x14ac:dyDescent="0.25">
      <c r="B5450" t="s">
        <v>4365</v>
      </c>
      <c r="C5450" s="10">
        <v>41915</v>
      </c>
      <c r="D5450" s="10">
        <v>41971</v>
      </c>
    </row>
    <row r="5451" spans="2:4" x14ac:dyDescent="0.25">
      <c r="B5451" t="s">
        <v>4381</v>
      </c>
      <c r="C5451" s="10">
        <v>42016</v>
      </c>
      <c r="D5451" s="10">
        <v>42041</v>
      </c>
    </row>
    <row r="5452" spans="2:4" x14ac:dyDescent="0.25">
      <c r="B5452" t="s">
        <v>4369</v>
      </c>
      <c r="C5452" s="10"/>
      <c r="D5452" s="10">
        <v>42209</v>
      </c>
    </row>
    <row r="5453" spans="2:4" x14ac:dyDescent="0.25">
      <c r="B5453" t="s">
        <v>4383</v>
      </c>
      <c r="C5453" s="10">
        <v>41971</v>
      </c>
      <c r="D5453" s="10">
        <v>41999.614479166667</v>
      </c>
    </row>
    <row r="5454" spans="2:4" x14ac:dyDescent="0.25">
      <c r="B5454" t="s">
        <v>4368</v>
      </c>
      <c r="C5454" s="10">
        <v>41796.340185185189</v>
      </c>
      <c r="D5454" s="10">
        <v>41830.34033564815</v>
      </c>
    </row>
    <row r="5455" spans="2:4" x14ac:dyDescent="0.25">
      <c r="B5455" t="s">
        <v>4385</v>
      </c>
      <c r="C5455" s="10"/>
      <c r="D5455" s="10"/>
    </row>
    <row r="5456" spans="2:4" x14ac:dyDescent="0.25">
      <c r="B5456" t="s">
        <v>4386</v>
      </c>
      <c r="C5456" s="10"/>
      <c r="D5456" s="10"/>
    </row>
    <row r="5457" spans="2:4" x14ac:dyDescent="0.25">
      <c r="B5457" t="s">
        <v>4701</v>
      </c>
      <c r="C5457" s="10">
        <v>42156.329629629632</v>
      </c>
      <c r="D5457" s="10">
        <v>42180.329907407409</v>
      </c>
    </row>
    <row r="5458" spans="2:4" x14ac:dyDescent="0.25">
      <c r="B5458" t="s">
        <v>4718</v>
      </c>
      <c r="C5458" s="10">
        <v>42116.333680555559</v>
      </c>
      <c r="D5458" s="10">
        <v>42123.333761574075</v>
      </c>
    </row>
    <row r="5459" spans="2:4" x14ac:dyDescent="0.25">
      <c r="B5459" t="s">
        <v>4703</v>
      </c>
      <c r="C5459" s="10">
        <v>42327.7422337963</v>
      </c>
      <c r="D5459" s="10">
        <v>42345.7422337963</v>
      </c>
    </row>
    <row r="5460" spans="2:4" x14ac:dyDescent="0.25">
      <c r="B5460" t="s">
        <v>4689</v>
      </c>
      <c r="C5460" s="10">
        <v>41318</v>
      </c>
      <c r="D5460" s="10">
        <v>42051</v>
      </c>
    </row>
    <row r="5461" spans="2:4" x14ac:dyDescent="0.25">
      <c r="B5461" t="s">
        <v>4705</v>
      </c>
      <c r="C5461" s="10">
        <v>42048</v>
      </c>
      <c r="D5461" s="10">
        <v>42111</v>
      </c>
    </row>
    <row r="5462" spans="2:4" x14ac:dyDescent="0.25">
      <c r="B5462" t="s">
        <v>4706</v>
      </c>
      <c r="C5462" s="10">
        <v>42048</v>
      </c>
      <c r="D5462" s="10">
        <v>42062</v>
      </c>
    </row>
    <row r="5463" spans="2:4" x14ac:dyDescent="0.25">
      <c r="B5463" t="s">
        <v>4707</v>
      </c>
      <c r="C5463" s="10">
        <v>42055</v>
      </c>
      <c r="D5463" s="10">
        <v>42062</v>
      </c>
    </row>
    <row r="5464" spans="2:4" x14ac:dyDescent="0.25">
      <c r="B5464" t="s">
        <v>4708</v>
      </c>
      <c r="C5464" s="10">
        <v>42055</v>
      </c>
      <c r="D5464" s="10">
        <v>42062</v>
      </c>
    </row>
    <row r="5465" spans="2:4" x14ac:dyDescent="0.25">
      <c r="B5465" t="s">
        <v>4709</v>
      </c>
      <c r="C5465" s="10">
        <v>42055</v>
      </c>
      <c r="D5465" s="10">
        <v>42062</v>
      </c>
    </row>
    <row r="5466" spans="2:4" x14ac:dyDescent="0.25">
      <c r="B5466" t="s">
        <v>4460</v>
      </c>
      <c r="C5466" s="10">
        <v>41712</v>
      </c>
      <c r="D5466" s="10">
        <v>41719.42423611111</v>
      </c>
    </row>
    <row r="5467" spans="2:4" x14ac:dyDescent="0.25">
      <c r="B5467" t="s">
        <v>4382</v>
      </c>
      <c r="C5467" s="10">
        <v>42016</v>
      </c>
      <c r="D5467" s="10">
        <v>42041</v>
      </c>
    </row>
    <row r="5468" spans="2:4" x14ac:dyDescent="0.25">
      <c r="B5468" t="s">
        <v>4475</v>
      </c>
      <c r="C5468" s="10"/>
      <c r="D5468" s="10"/>
    </row>
    <row r="5469" spans="2:4" x14ac:dyDescent="0.25">
      <c r="B5469" t="s">
        <v>4498</v>
      </c>
      <c r="C5469" s="10">
        <v>41998</v>
      </c>
      <c r="D5469" s="10">
        <v>41999</v>
      </c>
    </row>
    <row r="5470" spans="2:4" x14ac:dyDescent="0.25">
      <c r="B5470" t="s">
        <v>4462</v>
      </c>
      <c r="C5470" s="10">
        <v>41706</v>
      </c>
      <c r="D5470" s="10">
        <v>41719.420590277776</v>
      </c>
    </row>
    <row r="5471" spans="2:4" x14ac:dyDescent="0.25">
      <c r="B5471" t="s">
        <v>4463</v>
      </c>
      <c r="C5471" s="10">
        <v>41721</v>
      </c>
      <c r="D5471" s="10">
        <v>41723</v>
      </c>
    </row>
    <row r="5472" spans="2:4" x14ac:dyDescent="0.25">
      <c r="B5472" t="s">
        <v>4464</v>
      </c>
      <c r="C5472" s="10"/>
      <c r="D5472" s="10">
        <v>42055</v>
      </c>
    </row>
    <row r="5473" spans="2:4" x14ac:dyDescent="0.25">
      <c r="B5473" t="s">
        <v>4465</v>
      </c>
      <c r="C5473" s="10">
        <v>41985.46429398148</v>
      </c>
      <c r="D5473" s="10">
        <v>42207.464537037034</v>
      </c>
    </row>
    <row r="5474" spans="2:4" x14ac:dyDescent="0.25">
      <c r="B5474" t="s">
        <v>4482</v>
      </c>
      <c r="C5474" s="10">
        <v>41826</v>
      </c>
      <c r="D5474" s="10">
        <v>41833</v>
      </c>
    </row>
    <row r="5475" spans="2:4" x14ac:dyDescent="0.25">
      <c r="B5475" t="s">
        <v>4467</v>
      </c>
      <c r="C5475" s="10">
        <v>41826</v>
      </c>
      <c r="D5475" s="10">
        <v>41833</v>
      </c>
    </row>
    <row r="5476" spans="2:4" x14ac:dyDescent="0.25">
      <c r="B5476" t="s">
        <v>4453</v>
      </c>
      <c r="C5476" s="10">
        <v>41826</v>
      </c>
      <c r="D5476" s="10">
        <v>41943</v>
      </c>
    </row>
    <row r="5477" spans="2:4" x14ac:dyDescent="0.25">
      <c r="B5477" t="s">
        <v>4469</v>
      </c>
      <c r="C5477" s="10"/>
      <c r="D5477" s="10"/>
    </row>
    <row r="5478" spans="2:4" x14ac:dyDescent="0.25">
      <c r="B5478" t="s">
        <v>4470</v>
      </c>
      <c r="C5478" s="10"/>
      <c r="D5478" s="10"/>
    </row>
    <row r="5479" spans="2:4" x14ac:dyDescent="0.25">
      <c r="B5479" t="s">
        <v>4471</v>
      </c>
      <c r="C5479" s="10"/>
      <c r="D5479" s="10"/>
    </row>
    <row r="5480" spans="2:4" x14ac:dyDescent="0.25">
      <c r="B5480" t="s">
        <v>4472</v>
      </c>
      <c r="C5480" s="10">
        <v>41801</v>
      </c>
      <c r="D5480" s="10">
        <v>41881</v>
      </c>
    </row>
    <row r="5481" spans="2:4" x14ac:dyDescent="0.25">
      <c r="B5481" t="s">
        <v>4370</v>
      </c>
      <c r="C5481" s="10"/>
      <c r="D5481" s="10">
        <v>42209</v>
      </c>
    </row>
    <row r="5482" spans="2:4" x14ac:dyDescent="0.25">
      <c r="B5482" t="s">
        <v>4474</v>
      </c>
      <c r="C5482" s="10"/>
      <c r="D5482" s="10"/>
    </row>
    <row r="5483" spans="2:4" x14ac:dyDescent="0.25">
      <c r="B5483" t="s">
        <v>4712</v>
      </c>
      <c r="C5483" s="10">
        <v>41799</v>
      </c>
      <c r="D5483" s="10">
        <v>41803</v>
      </c>
    </row>
    <row r="5484" spans="2:4" x14ac:dyDescent="0.25">
      <c r="B5484" t="s">
        <v>4476</v>
      </c>
      <c r="C5484" s="10"/>
      <c r="D5484" s="10"/>
    </row>
    <row r="5485" spans="2:4" x14ac:dyDescent="0.25">
      <c r="B5485" t="s">
        <v>4477</v>
      </c>
      <c r="C5485" s="10">
        <v>42307.417523148149</v>
      </c>
      <c r="D5485" s="10">
        <v>42314.417523148149</v>
      </c>
    </row>
    <row r="5486" spans="2:4" x14ac:dyDescent="0.25">
      <c r="B5486" t="s">
        <v>4478</v>
      </c>
      <c r="C5486" s="10"/>
      <c r="D5486" s="10">
        <v>42305.415995370371</v>
      </c>
    </row>
    <row r="5487" spans="2:4" x14ac:dyDescent="0.25">
      <c r="B5487" t="s">
        <v>4479</v>
      </c>
      <c r="C5487" s="10">
        <v>42039</v>
      </c>
      <c r="D5487" s="10">
        <v>42041.508969907409</v>
      </c>
    </row>
    <row r="5488" spans="2:4" x14ac:dyDescent="0.25">
      <c r="B5488" t="s">
        <v>4628</v>
      </c>
      <c r="C5488" s="10">
        <v>42088</v>
      </c>
      <c r="D5488" s="10">
        <v>42095.327986111108</v>
      </c>
    </row>
    <row r="5489" spans="2:4" x14ac:dyDescent="0.25">
      <c r="B5489" t="s">
        <v>4439</v>
      </c>
      <c r="C5489" s="10">
        <v>41719.359050925923</v>
      </c>
      <c r="D5489" s="10">
        <v>41757.359212962961</v>
      </c>
    </row>
    <row r="5490" spans="2:4" x14ac:dyDescent="0.25">
      <c r="B5490" t="s">
        <v>5475</v>
      </c>
      <c r="C5490" s="10">
        <v>41467</v>
      </c>
      <c r="D5490" s="10">
        <v>41486.331365740742</v>
      </c>
    </row>
    <row r="5491" spans="2:4" x14ac:dyDescent="0.25">
      <c r="B5491" t="s">
        <v>4380</v>
      </c>
      <c r="C5491" s="10">
        <v>42163.319340277776</v>
      </c>
      <c r="D5491" s="10">
        <v>42166.319490740738</v>
      </c>
    </row>
    <row r="5492" spans="2:4" x14ac:dyDescent="0.25">
      <c r="B5492" t="s">
        <v>4409</v>
      </c>
      <c r="C5492" s="10"/>
      <c r="D5492" s="10"/>
    </row>
    <row r="5493" spans="2:4" x14ac:dyDescent="0.25">
      <c r="B5493" t="s">
        <v>4407</v>
      </c>
      <c r="C5493" s="10">
        <v>41803.42428240741</v>
      </c>
      <c r="D5493" s="10">
        <v>41873.44127314815</v>
      </c>
    </row>
    <row r="5494" spans="2:4" x14ac:dyDescent="0.25">
      <c r="B5494" t="s">
        <v>4366</v>
      </c>
      <c r="C5494" s="10"/>
      <c r="D5494" s="10"/>
    </row>
    <row r="5495" spans="2:4" x14ac:dyDescent="0.25">
      <c r="B5495" t="s">
        <v>4367</v>
      </c>
      <c r="C5495" s="10"/>
      <c r="D5495" s="10"/>
    </row>
    <row r="5496" spans="2:4" x14ac:dyDescent="0.25">
      <c r="B5496" t="s">
        <v>4473</v>
      </c>
      <c r="C5496" s="10"/>
      <c r="D5496" s="10"/>
    </row>
    <row r="5497" spans="2:4" x14ac:dyDescent="0.25">
      <c r="B5497" t="s">
        <v>4660</v>
      </c>
      <c r="C5497" s="10">
        <v>42209</v>
      </c>
      <c r="D5497" s="10">
        <v>42237</v>
      </c>
    </row>
    <row r="5498" spans="2:4" x14ac:dyDescent="0.25">
      <c r="B5498" t="s">
        <v>4710</v>
      </c>
      <c r="C5498" s="10">
        <v>42055</v>
      </c>
      <c r="D5498" s="10">
        <v>42062</v>
      </c>
    </row>
    <row r="5499" spans="2:4" x14ac:dyDescent="0.25">
      <c r="B5499" t="s">
        <v>4662</v>
      </c>
      <c r="C5499" s="10">
        <v>41925</v>
      </c>
      <c r="D5499" s="10">
        <v>41925</v>
      </c>
    </row>
    <row r="5500" spans="2:4" x14ac:dyDescent="0.25">
      <c r="B5500" t="s">
        <v>4663</v>
      </c>
      <c r="C5500" s="10">
        <v>42018</v>
      </c>
      <c r="D5500" s="10">
        <v>42023.54105324074</v>
      </c>
    </row>
    <row r="5501" spans="2:4" x14ac:dyDescent="0.25">
      <c r="B5501" t="s">
        <v>4664</v>
      </c>
      <c r="C5501" s="10">
        <v>42111</v>
      </c>
      <c r="D5501" s="10">
        <v>42118</v>
      </c>
    </row>
    <row r="5502" spans="2:4" x14ac:dyDescent="0.25">
      <c r="B5502" t="s">
        <v>4665</v>
      </c>
      <c r="C5502" s="10"/>
      <c r="D5502" s="10"/>
    </row>
    <row r="5503" spans="2:4" x14ac:dyDescent="0.25">
      <c r="B5503" t="s">
        <v>4666</v>
      </c>
      <c r="C5503" s="10">
        <v>41915</v>
      </c>
      <c r="D5503" s="10">
        <v>41938</v>
      </c>
    </row>
    <row r="5504" spans="2:4" x14ac:dyDescent="0.25">
      <c r="B5504" t="s">
        <v>4667</v>
      </c>
      <c r="C5504" s="10">
        <v>41915</v>
      </c>
      <c r="D5504" s="10">
        <v>41973</v>
      </c>
    </row>
    <row r="5505" spans="2:4" x14ac:dyDescent="0.25">
      <c r="B5505" t="s">
        <v>4668</v>
      </c>
      <c r="C5505" s="10">
        <v>42006</v>
      </c>
      <c r="D5505" s="10">
        <v>42006</v>
      </c>
    </row>
    <row r="5506" spans="2:4" x14ac:dyDescent="0.25">
      <c r="B5506" t="s">
        <v>4669</v>
      </c>
      <c r="C5506" s="10"/>
      <c r="D5506" s="10"/>
    </row>
    <row r="5507" spans="2:4" x14ac:dyDescent="0.25">
      <c r="B5507" t="s">
        <v>4670</v>
      </c>
      <c r="C5507" s="10">
        <v>42104.317928240744</v>
      </c>
      <c r="D5507" s="10">
        <v>42116</v>
      </c>
    </row>
    <row r="5508" spans="2:4" x14ac:dyDescent="0.25">
      <c r="B5508" t="s">
        <v>4671</v>
      </c>
      <c r="C5508" s="10">
        <v>42209</v>
      </c>
      <c r="D5508" s="10">
        <v>42237</v>
      </c>
    </row>
    <row r="5509" spans="2:4" x14ac:dyDescent="0.25">
      <c r="B5509" t="s">
        <v>4672</v>
      </c>
      <c r="C5509" s="10">
        <v>42209</v>
      </c>
      <c r="D5509" s="10">
        <v>42237</v>
      </c>
    </row>
    <row r="5510" spans="2:4" x14ac:dyDescent="0.25">
      <c r="B5510" t="s">
        <v>4685</v>
      </c>
      <c r="C5510" s="10">
        <v>42289</v>
      </c>
      <c r="D5510" s="10">
        <v>42323</v>
      </c>
    </row>
    <row r="5511" spans="2:4" x14ac:dyDescent="0.25">
      <c r="B5511" t="s">
        <v>4674</v>
      </c>
      <c r="C5511" s="10">
        <v>42209</v>
      </c>
      <c r="D5511" s="10">
        <v>42237</v>
      </c>
    </row>
    <row r="5512" spans="2:4" x14ac:dyDescent="0.25">
      <c r="B5512" t="s">
        <v>4684</v>
      </c>
      <c r="C5512" s="10">
        <v>42289</v>
      </c>
      <c r="D5512" s="10">
        <v>42323</v>
      </c>
    </row>
    <row r="5513" spans="2:4" x14ac:dyDescent="0.25">
      <c r="B5513" t="s">
        <v>4676</v>
      </c>
      <c r="C5513" s="10">
        <v>42209</v>
      </c>
      <c r="D5513" s="10">
        <v>42237</v>
      </c>
    </row>
    <row r="5514" spans="2:4" x14ac:dyDescent="0.25">
      <c r="B5514" t="s">
        <v>4677</v>
      </c>
      <c r="C5514" s="10">
        <v>42167</v>
      </c>
      <c r="D5514" s="10">
        <v>42174</v>
      </c>
    </row>
    <row r="5515" spans="2:4" x14ac:dyDescent="0.25">
      <c r="B5515" t="s">
        <v>4678</v>
      </c>
      <c r="C5515" s="10">
        <v>42223.463530092595</v>
      </c>
      <c r="D5515" s="10">
        <v>42244.463784722226</v>
      </c>
    </row>
    <row r="5516" spans="2:4" x14ac:dyDescent="0.25">
      <c r="B5516" t="s">
        <v>4679</v>
      </c>
      <c r="C5516" s="10"/>
      <c r="D5516" s="10"/>
    </row>
    <row r="5517" spans="2:4" x14ac:dyDescent="0.25">
      <c r="B5517" t="s">
        <v>4680</v>
      </c>
      <c r="C5517" s="10"/>
      <c r="D5517" s="10"/>
    </row>
    <row r="5518" spans="2:4" x14ac:dyDescent="0.25">
      <c r="B5518" t="s">
        <v>4681</v>
      </c>
      <c r="C5518" s="10">
        <v>42342.360567129632</v>
      </c>
      <c r="D5518" s="10">
        <v>42356.360567129632</v>
      </c>
    </row>
    <row r="5519" spans="2:4" x14ac:dyDescent="0.25">
      <c r="B5519" t="s">
        <v>4682</v>
      </c>
      <c r="C5519" s="10">
        <v>42356</v>
      </c>
      <c r="D5519" s="10">
        <v>42363</v>
      </c>
    </row>
    <row r="5520" spans="2:4" x14ac:dyDescent="0.25">
      <c r="B5520" t="s">
        <v>4686</v>
      </c>
      <c r="C5520" s="10">
        <v>42107</v>
      </c>
      <c r="D5520" s="10">
        <v>42124.379189814812</v>
      </c>
    </row>
    <row r="5521" spans="2:4" x14ac:dyDescent="0.25">
      <c r="B5521" t="s">
        <v>4732</v>
      </c>
      <c r="C5521" s="10">
        <v>42265.726412037038</v>
      </c>
      <c r="D5521" s="10">
        <v>42279.726759259262</v>
      </c>
    </row>
    <row r="5522" spans="2:4" x14ac:dyDescent="0.25">
      <c r="B5522" t="s">
        <v>4673</v>
      </c>
      <c r="C5522" s="10"/>
      <c r="D5522" s="10">
        <v>41965</v>
      </c>
    </row>
    <row r="5523" spans="2:4" x14ac:dyDescent="0.25">
      <c r="B5523" t="s">
        <v>4717</v>
      </c>
      <c r="C5523" s="10"/>
      <c r="D5523" s="10"/>
    </row>
    <row r="5524" spans="2:4" x14ac:dyDescent="0.25">
      <c r="B5524" t="s">
        <v>4749</v>
      </c>
      <c r="C5524" s="10">
        <v>42055</v>
      </c>
      <c r="D5524" s="10">
        <v>42209</v>
      </c>
    </row>
    <row r="5525" spans="2:4" x14ac:dyDescent="0.25">
      <c r="B5525" t="s">
        <v>4688</v>
      </c>
      <c r="C5525" s="10">
        <v>42209</v>
      </c>
      <c r="D5525" s="10">
        <v>42237</v>
      </c>
    </row>
    <row r="5526" spans="2:4" x14ac:dyDescent="0.25">
      <c r="B5526" t="s">
        <v>4776</v>
      </c>
      <c r="C5526" s="10"/>
      <c r="D5526" s="10"/>
    </row>
    <row r="5527" spans="2:4" x14ac:dyDescent="0.25">
      <c r="B5527" t="s">
        <v>4713</v>
      </c>
      <c r="C5527" s="10">
        <v>42335.506643518522</v>
      </c>
      <c r="D5527" s="10">
        <v>42342.506782407407</v>
      </c>
    </row>
    <row r="5528" spans="2:4" x14ac:dyDescent="0.25">
      <c r="B5528" t="s">
        <v>4714</v>
      </c>
      <c r="C5528" s="10">
        <v>42052.51630787037</v>
      </c>
      <c r="D5528" s="10">
        <v>42055.516458333332</v>
      </c>
    </row>
    <row r="5529" spans="2:4" x14ac:dyDescent="0.25">
      <c r="B5529" t="s">
        <v>4715</v>
      </c>
      <c r="C5529" s="10">
        <v>42286.527638888889</v>
      </c>
      <c r="D5529" s="10"/>
    </row>
    <row r="5530" spans="2:4" x14ac:dyDescent="0.25">
      <c r="B5530" t="s">
        <v>4716</v>
      </c>
      <c r="C5530" s="10">
        <v>42335.616886574076</v>
      </c>
      <c r="D5530" s="10">
        <v>42342.616886574076</v>
      </c>
    </row>
    <row r="5531" spans="2:4" x14ac:dyDescent="0.25">
      <c r="B5531" t="s">
        <v>4675</v>
      </c>
      <c r="C5531" s="10">
        <v>42335.630347222221</v>
      </c>
      <c r="D5531" s="10">
        <v>42349.630347222221</v>
      </c>
    </row>
    <row r="5532" spans="2:4" x14ac:dyDescent="0.25">
      <c r="B5532" t="s">
        <v>4704</v>
      </c>
      <c r="C5532" s="10">
        <v>41922</v>
      </c>
      <c r="D5532" s="10">
        <v>41964</v>
      </c>
    </row>
    <row r="5533" spans="2:4" x14ac:dyDescent="0.25">
      <c r="B5533" t="s">
        <v>4702</v>
      </c>
      <c r="C5533" s="10"/>
      <c r="D5533" s="10"/>
    </row>
    <row r="5534" spans="2:4" x14ac:dyDescent="0.25">
      <c r="B5534" t="s">
        <v>4387</v>
      </c>
      <c r="C5534" s="10">
        <v>42300.42596064815</v>
      </c>
      <c r="D5534" s="10">
        <v>42314.42596064815</v>
      </c>
    </row>
    <row r="5535" spans="2:4" x14ac:dyDescent="0.25">
      <c r="B5535" t="s">
        <v>4388</v>
      </c>
      <c r="C5535" s="10">
        <v>41955</v>
      </c>
      <c r="D5535" s="10">
        <v>41975.705775462964</v>
      </c>
    </row>
    <row r="5536" spans="2:4" x14ac:dyDescent="0.25">
      <c r="B5536" t="s">
        <v>4389</v>
      </c>
      <c r="C5536" s="10">
        <v>42149.609988425924</v>
      </c>
      <c r="D5536" s="10">
        <v>42156.610034722224</v>
      </c>
    </row>
    <row r="5537" spans="2:4" x14ac:dyDescent="0.25">
      <c r="B5537" t="s">
        <v>4390</v>
      </c>
      <c r="C5537" s="10">
        <v>42209</v>
      </c>
      <c r="D5537" s="10">
        <v>42215</v>
      </c>
    </row>
    <row r="5538" spans="2:4" x14ac:dyDescent="0.25">
      <c r="B5538" t="s">
        <v>4391</v>
      </c>
      <c r="C5538" s="10">
        <v>42209</v>
      </c>
      <c r="D5538" s="10">
        <v>42215</v>
      </c>
    </row>
    <row r="5539" spans="2:4" x14ac:dyDescent="0.25">
      <c r="B5539" t="s">
        <v>4661</v>
      </c>
      <c r="C5539" s="10">
        <v>41915</v>
      </c>
      <c r="D5539" s="10">
        <v>41967.595833333333</v>
      </c>
    </row>
    <row r="5540" spans="2:4" x14ac:dyDescent="0.25">
      <c r="B5540" t="s">
        <v>4572</v>
      </c>
      <c r="C5540" s="10">
        <v>42286.406030092592</v>
      </c>
      <c r="D5540" s="10">
        <v>42306.406030092592</v>
      </c>
    </row>
    <row r="5541" spans="2:4" x14ac:dyDescent="0.25">
      <c r="B5541" t="s">
        <v>4459</v>
      </c>
      <c r="C5541" s="10"/>
      <c r="D5541" s="10"/>
    </row>
    <row r="5542" spans="2:4" x14ac:dyDescent="0.25">
      <c r="B5542" t="s">
        <v>4510</v>
      </c>
      <c r="C5542" s="10"/>
      <c r="D5542" s="10"/>
    </row>
    <row r="5543" spans="2:4" x14ac:dyDescent="0.25">
      <c r="B5543" t="s">
        <v>4691</v>
      </c>
      <c r="C5543" s="10">
        <v>42369.366574074076</v>
      </c>
      <c r="D5543" s="10"/>
    </row>
    <row r="5544" spans="2:4" x14ac:dyDescent="0.25">
      <c r="B5544" t="s">
        <v>4692</v>
      </c>
      <c r="C5544" s="10"/>
      <c r="D5544" s="10">
        <v>41973</v>
      </c>
    </row>
    <row r="5545" spans="2:4" x14ac:dyDescent="0.25">
      <c r="B5545" t="s">
        <v>4693</v>
      </c>
      <c r="C5545" s="10">
        <v>42101.503078703703</v>
      </c>
      <c r="D5545" s="10">
        <v>42103</v>
      </c>
    </row>
    <row r="5546" spans="2:4" x14ac:dyDescent="0.25">
      <c r="B5546" t="s">
        <v>4694</v>
      </c>
      <c r="C5546" s="10"/>
      <c r="D5546" s="10"/>
    </row>
    <row r="5547" spans="2:4" x14ac:dyDescent="0.25">
      <c r="B5547" t="s">
        <v>4695</v>
      </c>
      <c r="C5547" s="10">
        <v>42559.391400462962</v>
      </c>
      <c r="D5547" s="10">
        <v>42559.391400462962</v>
      </c>
    </row>
    <row r="5548" spans="2:4" x14ac:dyDescent="0.25">
      <c r="B5548" t="s">
        <v>4696</v>
      </c>
      <c r="C5548" s="10">
        <v>42559.391400462962</v>
      </c>
      <c r="D5548" s="10">
        <v>42559.391400462962</v>
      </c>
    </row>
    <row r="5549" spans="2:4" x14ac:dyDescent="0.25">
      <c r="B5549" t="s">
        <v>4697</v>
      </c>
      <c r="C5549" s="10">
        <v>42559.391400462962</v>
      </c>
      <c r="D5549" s="10">
        <v>42559.391400462962</v>
      </c>
    </row>
    <row r="5550" spans="2:4" x14ac:dyDescent="0.25">
      <c r="B5550" t="s">
        <v>4698</v>
      </c>
      <c r="C5550" s="10">
        <v>42559.391400462962</v>
      </c>
      <c r="D5550" s="10">
        <v>42559.391400462962</v>
      </c>
    </row>
    <row r="5551" spans="2:4" x14ac:dyDescent="0.25">
      <c r="B5551" t="s">
        <v>4699</v>
      </c>
      <c r="C5551" s="10">
        <v>42559.391400462962</v>
      </c>
      <c r="D5551" s="10">
        <v>42559.391400462962</v>
      </c>
    </row>
    <row r="5552" spans="2:4" x14ac:dyDescent="0.25">
      <c r="B5552" t="s">
        <v>4700</v>
      </c>
      <c r="C5552" s="10"/>
      <c r="D5552" s="10"/>
    </row>
    <row r="5553" spans="2:4" x14ac:dyDescent="0.25">
      <c r="B5553" t="s">
        <v>4683</v>
      </c>
      <c r="C5553" s="10">
        <v>42338.410370370373</v>
      </c>
      <c r="D5553" s="10">
        <v>42362.410486111112</v>
      </c>
    </row>
    <row r="5554" spans="2:4" x14ac:dyDescent="0.25">
      <c r="B5554" t="s">
        <v>4392</v>
      </c>
      <c r="C5554" s="10"/>
      <c r="D5554" s="10"/>
    </row>
    <row r="5555" spans="2:4" x14ac:dyDescent="0.25">
      <c r="B5555" t="s">
        <v>4336</v>
      </c>
      <c r="C5555" s="10">
        <v>41801</v>
      </c>
      <c r="D5555" s="10">
        <v>41912</v>
      </c>
    </row>
    <row r="5556" spans="2:4" x14ac:dyDescent="0.25">
      <c r="B5556" t="s">
        <v>4322</v>
      </c>
      <c r="C5556" s="10">
        <v>41801</v>
      </c>
      <c r="D5556" s="10">
        <v>41912</v>
      </c>
    </row>
    <row r="5557" spans="2:4" x14ac:dyDescent="0.25">
      <c r="B5557" t="s">
        <v>4338</v>
      </c>
      <c r="C5557" s="10">
        <v>42412.511446759258</v>
      </c>
      <c r="D5557" s="10">
        <v>42454.511446759258</v>
      </c>
    </row>
    <row r="5558" spans="2:4" x14ac:dyDescent="0.25">
      <c r="B5558" t="s">
        <v>4339</v>
      </c>
      <c r="C5558" s="10">
        <v>42412.511446759258</v>
      </c>
      <c r="D5558" s="10">
        <v>42454.511446759258</v>
      </c>
    </row>
    <row r="5559" spans="2:4" x14ac:dyDescent="0.25">
      <c r="B5559" t="s">
        <v>4340</v>
      </c>
      <c r="C5559" s="10">
        <v>42412.511446759258</v>
      </c>
      <c r="D5559" s="10">
        <v>42454.511446759258</v>
      </c>
    </row>
    <row r="5560" spans="2:4" x14ac:dyDescent="0.25">
      <c r="B5560" t="s">
        <v>4341</v>
      </c>
      <c r="C5560" s="10">
        <v>42412.511446759258</v>
      </c>
      <c r="D5560" s="10">
        <v>42454.511446759258</v>
      </c>
    </row>
    <row r="5561" spans="2:4" x14ac:dyDescent="0.25">
      <c r="B5561" t="s">
        <v>4342</v>
      </c>
      <c r="C5561" s="10">
        <v>42412.511446759258</v>
      </c>
      <c r="D5561" s="10">
        <v>42454.511446759258</v>
      </c>
    </row>
    <row r="5562" spans="2:4" x14ac:dyDescent="0.25">
      <c r="B5562" t="s">
        <v>4343</v>
      </c>
      <c r="C5562" s="10">
        <v>42412.511446759258</v>
      </c>
      <c r="D5562" s="10">
        <v>42454.511446759258</v>
      </c>
    </row>
    <row r="5563" spans="2:4" x14ac:dyDescent="0.25">
      <c r="B5563" t="s">
        <v>4344</v>
      </c>
      <c r="C5563" s="10">
        <v>42412.511446759258</v>
      </c>
      <c r="D5563" s="10">
        <v>42454.511446759258</v>
      </c>
    </row>
    <row r="5564" spans="2:4" x14ac:dyDescent="0.25">
      <c r="B5564" t="s">
        <v>4345</v>
      </c>
      <c r="C5564" s="10">
        <v>42412.511446759258</v>
      </c>
      <c r="D5564" s="10">
        <v>42454.511446759258</v>
      </c>
    </row>
    <row r="5565" spans="2:4" x14ac:dyDescent="0.25">
      <c r="B5565" t="s">
        <v>4346</v>
      </c>
      <c r="C5565" s="10">
        <v>42412.511446759258</v>
      </c>
      <c r="D5565" s="10">
        <v>42454.511446759258</v>
      </c>
    </row>
    <row r="5566" spans="2:4" x14ac:dyDescent="0.25">
      <c r="B5566" t="s">
        <v>4347</v>
      </c>
      <c r="C5566" s="10">
        <v>42412.511446759258</v>
      </c>
      <c r="D5566" s="10">
        <v>42454.511446759258</v>
      </c>
    </row>
    <row r="5567" spans="2:4" x14ac:dyDescent="0.25">
      <c r="B5567" t="s">
        <v>4348</v>
      </c>
      <c r="C5567" s="10">
        <v>42412.511446759258</v>
      </c>
      <c r="D5567" s="10">
        <v>42454.511446759258</v>
      </c>
    </row>
    <row r="5568" spans="2:4" x14ac:dyDescent="0.25">
      <c r="B5568" t="s">
        <v>4451</v>
      </c>
      <c r="C5568" s="10">
        <v>42412.511446759258</v>
      </c>
      <c r="D5568" s="10">
        <v>42454.511446759258</v>
      </c>
    </row>
    <row r="5569" spans="2:4" x14ac:dyDescent="0.25">
      <c r="B5569" t="s">
        <v>4350</v>
      </c>
      <c r="C5569" s="10">
        <v>41801</v>
      </c>
      <c r="D5569" s="10">
        <v>41912</v>
      </c>
    </row>
    <row r="5570" spans="2:4" x14ac:dyDescent="0.25">
      <c r="B5570" t="s">
        <v>4540</v>
      </c>
      <c r="C5570" s="10">
        <v>42412.511446759258</v>
      </c>
      <c r="D5570" s="10">
        <v>42454.511446759258</v>
      </c>
    </row>
    <row r="5571" spans="2:4" x14ac:dyDescent="0.25">
      <c r="B5571" t="s">
        <v>4352</v>
      </c>
      <c r="C5571" s="10">
        <v>41801</v>
      </c>
      <c r="D5571" s="10">
        <v>41912</v>
      </c>
    </row>
    <row r="5572" spans="2:4" x14ac:dyDescent="0.25">
      <c r="B5572" t="s">
        <v>4353</v>
      </c>
      <c r="C5572" s="10">
        <v>41801</v>
      </c>
      <c r="D5572" s="10">
        <v>41912</v>
      </c>
    </row>
    <row r="5573" spans="2:4" x14ac:dyDescent="0.25">
      <c r="B5573" t="s">
        <v>4354</v>
      </c>
      <c r="C5573" s="10">
        <v>41801</v>
      </c>
      <c r="D5573" s="10">
        <v>41912</v>
      </c>
    </row>
    <row r="5574" spans="2:4" x14ac:dyDescent="0.25">
      <c r="B5574" t="s">
        <v>4355</v>
      </c>
      <c r="C5574" s="10">
        <v>41801</v>
      </c>
      <c r="D5574" s="10">
        <v>41912</v>
      </c>
    </row>
    <row r="5575" spans="2:4" x14ac:dyDescent="0.25">
      <c r="B5575" t="s">
        <v>4356</v>
      </c>
      <c r="C5575" s="10">
        <v>41801</v>
      </c>
      <c r="D5575" s="10">
        <v>41912</v>
      </c>
    </row>
    <row r="5576" spans="2:4" x14ac:dyDescent="0.25">
      <c r="B5576" t="s">
        <v>4357</v>
      </c>
      <c r="C5576" s="10">
        <v>41801</v>
      </c>
      <c r="D5576" s="10">
        <v>41912</v>
      </c>
    </row>
    <row r="5577" spans="2:4" x14ac:dyDescent="0.25">
      <c r="B5577" t="s">
        <v>4358</v>
      </c>
      <c r="C5577" s="10">
        <v>41801</v>
      </c>
      <c r="D5577" s="10">
        <v>41912</v>
      </c>
    </row>
    <row r="5578" spans="2:4" x14ac:dyDescent="0.25">
      <c r="B5578" t="s">
        <v>4359</v>
      </c>
      <c r="C5578" s="10">
        <v>41801</v>
      </c>
      <c r="D5578" s="10">
        <v>41912</v>
      </c>
    </row>
    <row r="5579" spans="2:4" x14ac:dyDescent="0.25">
      <c r="B5579" t="s">
        <v>4360</v>
      </c>
      <c r="C5579" s="10">
        <v>41801</v>
      </c>
      <c r="D5579" s="10">
        <v>41912</v>
      </c>
    </row>
    <row r="5580" spans="2:4" x14ac:dyDescent="0.25">
      <c r="B5580" t="s">
        <v>4361</v>
      </c>
      <c r="C5580" s="10">
        <v>41801</v>
      </c>
      <c r="D5580" s="10">
        <v>41912</v>
      </c>
    </row>
    <row r="5581" spans="2:4" x14ac:dyDescent="0.25">
      <c r="B5581" t="s">
        <v>4362</v>
      </c>
      <c r="C5581" s="10">
        <v>41801</v>
      </c>
      <c r="D5581" s="10">
        <v>41912</v>
      </c>
    </row>
    <row r="5582" spans="2:4" x14ac:dyDescent="0.25">
      <c r="B5582" t="s">
        <v>4461</v>
      </c>
      <c r="C5582" s="10">
        <v>41712</v>
      </c>
      <c r="D5582" s="10">
        <v>41719.422650462962</v>
      </c>
    </row>
    <row r="5583" spans="2:4" x14ac:dyDescent="0.25">
      <c r="B5583" t="s">
        <v>4364</v>
      </c>
      <c r="C5583" s="10">
        <v>42412.511446759258</v>
      </c>
      <c r="D5583" s="10">
        <v>42454.511446759258</v>
      </c>
    </row>
    <row r="5584" spans="2:4" x14ac:dyDescent="0.25">
      <c r="B5584" t="s">
        <v>4483</v>
      </c>
      <c r="C5584" s="10"/>
      <c r="D5584" s="10"/>
    </row>
    <row r="5585" spans="2:4" x14ac:dyDescent="0.25">
      <c r="B5585" t="s">
        <v>4484</v>
      </c>
      <c r="C5585" s="10"/>
      <c r="D5585" s="10"/>
    </row>
    <row r="5586" spans="2:4" x14ac:dyDescent="0.25">
      <c r="B5586" t="s">
        <v>4485</v>
      </c>
      <c r="C5586" s="10"/>
      <c r="D5586" s="10"/>
    </row>
    <row r="5587" spans="2:4" x14ac:dyDescent="0.25">
      <c r="B5587" t="s">
        <v>4486</v>
      </c>
      <c r="C5587" s="10"/>
      <c r="D5587" s="10"/>
    </row>
    <row r="5588" spans="2:4" x14ac:dyDescent="0.25">
      <c r="B5588" t="s">
        <v>4487</v>
      </c>
      <c r="C5588" s="10"/>
      <c r="D5588" s="10"/>
    </row>
    <row r="5589" spans="2:4" x14ac:dyDescent="0.25">
      <c r="B5589" t="s">
        <v>4488</v>
      </c>
      <c r="C5589" s="10"/>
      <c r="D5589" s="10"/>
    </row>
    <row r="5590" spans="2:4" x14ac:dyDescent="0.25">
      <c r="B5590" t="s">
        <v>4489</v>
      </c>
      <c r="C5590" s="10"/>
      <c r="D5590" s="10"/>
    </row>
    <row r="5591" spans="2:4" x14ac:dyDescent="0.25">
      <c r="B5591" t="s">
        <v>4490</v>
      </c>
      <c r="C5591" s="10"/>
      <c r="D5591" s="10"/>
    </row>
    <row r="5592" spans="2:4" x14ac:dyDescent="0.25">
      <c r="B5592" t="s">
        <v>4491</v>
      </c>
      <c r="C5592" s="10"/>
      <c r="D5592" s="10"/>
    </row>
    <row r="5593" spans="2:4" x14ac:dyDescent="0.25">
      <c r="B5593" t="s">
        <v>4492</v>
      </c>
      <c r="C5593" s="10"/>
      <c r="D5593" s="10"/>
    </row>
    <row r="5594" spans="2:4" x14ac:dyDescent="0.25">
      <c r="B5594" t="s">
        <v>4493</v>
      </c>
      <c r="C5594" s="10"/>
      <c r="D5594" s="10"/>
    </row>
    <row r="5595" spans="2:4" x14ac:dyDescent="0.25">
      <c r="B5595" t="s">
        <v>4494</v>
      </c>
      <c r="C5595" s="10"/>
      <c r="D5595" s="10"/>
    </row>
    <row r="5596" spans="2:4" x14ac:dyDescent="0.25">
      <c r="B5596" t="s">
        <v>4495</v>
      </c>
      <c r="C5596" s="10"/>
      <c r="D5596" s="10"/>
    </row>
    <row r="5597" spans="2:4" x14ac:dyDescent="0.25">
      <c r="B5597" t="s">
        <v>4337</v>
      </c>
      <c r="C5597" s="10">
        <v>42412.511446759258</v>
      </c>
      <c r="D5597" s="10">
        <v>42454.511446759258</v>
      </c>
    </row>
    <row r="5598" spans="2:4" x14ac:dyDescent="0.25">
      <c r="B5598" t="s">
        <v>4497</v>
      </c>
      <c r="C5598" s="10"/>
      <c r="D5598" s="10"/>
    </row>
    <row r="5599" spans="2:4" x14ac:dyDescent="0.25">
      <c r="B5599" t="s">
        <v>4320</v>
      </c>
      <c r="C5599" s="10">
        <v>41801</v>
      </c>
      <c r="D5599" s="10">
        <v>41912</v>
      </c>
    </row>
    <row r="5600" spans="2:4" x14ac:dyDescent="0.25">
      <c r="B5600" t="s">
        <v>4499</v>
      </c>
      <c r="C5600" s="10"/>
      <c r="D5600" s="10"/>
    </row>
    <row r="5601" spans="2:4" x14ac:dyDescent="0.25">
      <c r="B5601" t="s">
        <v>4500</v>
      </c>
      <c r="C5601" s="10">
        <v>41988</v>
      </c>
      <c r="D5601" s="10">
        <v>42048</v>
      </c>
    </row>
    <row r="5602" spans="2:4" x14ac:dyDescent="0.25">
      <c r="B5602" t="s">
        <v>4501</v>
      </c>
      <c r="C5602" s="10">
        <v>41985</v>
      </c>
      <c r="D5602" s="10">
        <v>42041</v>
      </c>
    </row>
    <row r="5603" spans="2:4" x14ac:dyDescent="0.25">
      <c r="B5603" t="s">
        <v>4502</v>
      </c>
      <c r="C5603" s="10">
        <v>41957</v>
      </c>
      <c r="D5603" s="10">
        <v>41985</v>
      </c>
    </row>
    <row r="5604" spans="2:4" x14ac:dyDescent="0.25">
      <c r="B5604" t="s">
        <v>4503</v>
      </c>
      <c r="C5604" s="10">
        <v>42347</v>
      </c>
      <c r="D5604" s="10">
        <v>42475</v>
      </c>
    </row>
    <row r="5605" spans="2:4" x14ac:dyDescent="0.25">
      <c r="B5605" t="s">
        <v>4504</v>
      </c>
      <c r="C5605" s="10"/>
      <c r="D5605" s="10"/>
    </row>
    <row r="5606" spans="2:4" x14ac:dyDescent="0.25">
      <c r="B5606" t="s">
        <v>4505</v>
      </c>
      <c r="C5606" s="10">
        <v>42699.665185185186</v>
      </c>
      <c r="D5606" s="10">
        <v>42704.665185185186</v>
      </c>
    </row>
    <row r="5607" spans="2:4" x14ac:dyDescent="0.25">
      <c r="B5607" t="s">
        <v>4506</v>
      </c>
      <c r="C5607" s="10"/>
      <c r="D5607" s="10"/>
    </row>
    <row r="5608" spans="2:4" x14ac:dyDescent="0.25">
      <c r="B5608" t="s">
        <v>4507</v>
      </c>
      <c r="C5608" s="10">
        <v>42277.708553240744</v>
      </c>
      <c r="D5608" s="10">
        <v>42279.708807870367</v>
      </c>
    </row>
    <row r="5609" spans="2:4" x14ac:dyDescent="0.25">
      <c r="B5609" t="s">
        <v>4508</v>
      </c>
      <c r="C5609" s="10"/>
      <c r="D5609" s="10"/>
    </row>
    <row r="5610" spans="2:4" x14ac:dyDescent="0.25">
      <c r="B5610" t="s">
        <v>4509</v>
      </c>
      <c r="C5610" s="10">
        <v>42412.511446759258</v>
      </c>
      <c r="D5610" s="10">
        <v>42454.511446759258</v>
      </c>
    </row>
    <row r="5611" spans="2:4" x14ac:dyDescent="0.25">
      <c r="B5611" t="s">
        <v>4395</v>
      </c>
      <c r="C5611" s="10">
        <v>42412.511446759258</v>
      </c>
      <c r="D5611" s="10">
        <v>42454.511446759258</v>
      </c>
    </row>
    <row r="5612" spans="2:4" x14ac:dyDescent="0.25">
      <c r="B5612" t="s">
        <v>4511</v>
      </c>
      <c r="C5612" s="10"/>
      <c r="D5612" s="10"/>
    </row>
    <row r="5613" spans="2:4" x14ac:dyDescent="0.25">
      <c r="B5613" t="s">
        <v>4406</v>
      </c>
      <c r="C5613" s="10">
        <v>42279.394259259258</v>
      </c>
      <c r="D5613" s="10">
        <v>42285.394259259258</v>
      </c>
    </row>
    <row r="5614" spans="2:4" x14ac:dyDescent="0.25">
      <c r="B5614" t="s">
        <v>4363</v>
      </c>
      <c r="C5614" s="10">
        <v>41801</v>
      </c>
      <c r="D5614" s="10">
        <v>41912</v>
      </c>
    </row>
    <row r="5615" spans="2:4" x14ac:dyDescent="0.25">
      <c r="B5615" t="s">
        <v>4378</v>
      </c>
      <c r="C5615" s="10">
        <v>42209</v>
      </c>
      <c r="D5615" s="10">
        <v>42290</v>
      </c>
    </row>
    <row r="5616" spans="2:4" x14ac:dyDescent="0.25">
      <c r="B5616" t="s">
        <v>4422</v>
      </c>
      <c r="C5616" s="10">
        <v>42207</v>
      </c>
      <c r="D5616" s="10">
        <v>42237</v>
      </c>
    </row>
    <row r="5617" spans="2:4" x14ac:dyDescent="0.25">
      <c r="B5617" t="s">
        <v>4351</v>
      </c>
      <c r="C5617" s="10">
        <v>42209</v>
      </c>
      <c r="D5617" s="10">
        <v>42237</v>
      </c>
    </row>
    <row r="5618" spans="2:4" x14ac:dyDescent="0.25">
      <c r="B5618" t="s">
        <v>4396</v>
      </c>
      <c r="C5618" s="10">
        <v>42216</v>
      </c>
      <c r="D5618" s="10">
        <v>42272</v>
      </c>
    </row>
    <row r="5619" spans="2:4" x14ac:dyDescent="0.25">
      <c r="B5619" t="s">
        <v>4397</v>
      </c>
      <c r="C5619" s="10"/>
      <c r="D5619" s="10"/>
    </row>
    <row r="5620" spans="2:4" x14ac:dyDescent="0.25">
      <c r="B5620" t="s">
        <v>4398</v>
      </c>
      <c r="C5620" s="10">
        <v>41353</v>
      </c>
      <c r="D5620" s="10">
        <v>41958</v>
      </c>
    </row>
    <row r="5621" spans="2:4" x14ac:dyDescent="0.25">
      <c r="B5621" t="s">
        <v>4399</v>
      </c>
      <c r="C5621" s="10">
        <v>42353.483067129629</v>
      </c>
      <c r="D5621" s="10">
        <v>42392.483067129629</v>
      </c>
    </row>
    <row r="5622" spans="2:4" x14ac:dyDescent="0.25">
      <c r="B5622" t="s">
        <v>4400</v>
      </c>
      <c r="C5622" s="10"/>
      <c r="D5622" s="10">
        <v>41985</v>
      </c>
    </row>
    <row r="5623" spans="2:4" x14ac:dyDescent="0.25">
      <c r="B5623" t="s">
        <v>4401</v>
      </c>
      <c r="C5623" s="10">
        <v>42137.439930555556</v>
      </c>
      <c r="D5623" s="10">
        <v>42139</v>
      </c>
    </row>
    <row r="5624" spans="2:4" x14ac:dyDescent="0.25">
      <c r="B5624" t="s">
        <v>4402</v>
      </c>
      <c r="C5624" s="10"/>
      <c r="D5624" s="10"/>
    </row>
    <row r="5625" spans="2:4" x14ac:dyDescent="0.25">
      <c r="B5625" t="s">
        <v>4403</v>
      </c>
      <c r="C5625" s="10"/>
      <c r="D5625" s="10"/>
    </row>
    <row r="5626" spans="2:4" x14ac:dyDescent="0.25">
      <c r="B5626" t="s">
        <v>4333</v>
      </c>
      <c r="C5626" s="10">
        <v>42216</v>
      </c>
      <c r="D5626" s="10">
        <v>42287</v>
      </c>
    </row>
    <row r="5627" spans="2:4" x14ac:dyDescent="0.25">
      <c r="B5627" t="s">
        <v>4405</v>
      </c>
      <c r="C5627" s="10"/>
      <c r="D5627" s="10"/>
    </row>
    <row r="5628" spans="2:4" x14ac:dyDescent="0.25">
      <c r="B5628" t="s">
        <v>4332</v>
      </c>
      <c r="C5628" s="10"/>
      <c r="D5628" s="10"/>
    </row>
    <row r="5629" spans="2:4" x14ac:dyDescent="0.25">
      <c r="B5629" t="s">
        <v>4423</v>
      </c>
      <c r="C5629" s="10">
        <v>41677</v>
      </c>
      <c r="D5629" s="10">
        <v>41684.51226851852</v>
      </c>
    </row>
    <row r="5630" spans="2:4" x14ac:dyDescent="0.25">
      <c r="B5630" t="s">
        <v>4408</v>
      </c>
      <c r="C5630" s="10">
        <v>41319</v>
      </c>
      <c r="D5630" s="10">
        <v>41691</v>
      </c>
    </row>
    <row r="5631" spans="2:4" x14ac:dyDescent="0.25">
      <c r="B5631" t="s">
        <v>4394</v>
      </c>
      <c r="C5631" s="10">
        <v>41698</v>
      </c>
      <c r="D5631" s="10">
        <v>41705.682245370372</v>
      </c>
    </row>
    <row r="5632" spans="2:4" x14ac:dyDescent="0.25">
      <c r="B5632" t="s">
        <v>4410</v>
      </c>
      <c r="C5632" s="10">
        <v>41684</v>
      </c>
      <c r="D5632" s="10">
        <v>41712</v>
      </c>
    </row>
    <row r="5633" spans="2:4" x14ac:dyDescent="0.25">
      <c r="B5633" t="s">
        <v>4411</v>
      </c>
      <c r="C5633" s="10">
        <v>41698</v>
      </c>
      <c r="D5633" s="10">
        <v>41719.33189814815</v>
      </c>
    </row>
    <row r="5634" spans="2:4" x14ac:dyDescent="0.25">
      <c r="B5634" t="s">
        <v>4412</v>
      </c>
      <c r="C5634" s="10">
        <v>41677</v>
      </c>
      <c r="D5634" s="10">
        <v>41684</v>
      </c>
    </row>
    <row r="5635" spans="2:4" x14ac:dyDescent="0.25">
      <c r="B5635" t="s">
        <v>4413</v>
      </c>
      <c r="C5635" s="10">
        <v>41705.454872685186</v>
      </c>
      <c r="D5635" s="10">
        <v>41710.455023148148</v>
      </c>
    </row>
    <row r="5636" spans="2:4" x14ac:dyDescent="0.25">
      <c r="B5636" t="s">
        <v>4414</v>
      </c>
      <c r="C5636" s="10">
        <v>41717</v>
      </c>
      <c r="D5636" s="10">
        <v>41719</v>
      </c>
    </row>
    <row r="5637" spans="2:4" x14ac:dyDescent="0.25">
      <c r="B5637" t="s">
        <v>4415</v>
      </c>
      <c r="C5637" s="10">
        <v>41670</v>
      </c>
      <c r="D5637" s="10">
        <v>41677.712268518517</v>
      </c>
    </row>
    <row r="5638" spans="2:4" x14ac:dyDescent="0.25">
      <c r="B5638" t="s">
        <v>4416</v>
      </c>
      <c r="C5638" s="10">
        <v>41764</v>
      </c>
      <c r="D5638" s="10">
        <v>41779.458796296298</v>
      </c>
    </row>
    <row r="5639" spans="2:4" x14ac:dyDescent="0.25">
      <c r="B5639" t="s">
        <v>4417</v>
      </c>
      <c r="C5639" s="10">
        <v>41764</v>
      </c>
      <c r="D5639" s="10">
        <v>41800.456412037034</v>
      </c>
    </row>
    <row r="5640" spans="2:4" x14ac:dyDescent="0.25">
      <c r="B5640" t="s">
        <v>4418</v>
      </c>
      <c r="C5640" s="10"/>
      <c r="D5640" s="10"/>
    </row>
    <row r="5641" spans="2:4" x14ac:dyDescent="0.25">
      <c r="B5641" t="s">
        <v>4404</v>
      </c>
      <c r="C5641" s="10"/>
      <c r="D5641" s="10"/>
    </row>
    <row r="5642" spans="2:4" x14ac:dyDescent="0.25">
      <c r="B5642" t="s">
        <v>4319</v>
      </c>
      <c r="C5642" s="10">
        <v>41754</v>
      </c>
      <c r="D5642" s="10">
        <v>41929</v>
      </c>
    </row>
    <row r="5643" spans="2:4" x14ac:dyDescent="0.25">
      <c r="B5643" t="s">
        <v>4349</v>
      </c>
      <c r="C5643" s="10">
        <v>41801</v>
      </c>
      <c r="D5643" s="10">
        <v>41912</v>
      </c>
    </row>
    <row r="5644" spans="2:4" x14ac:dyDescent="0.25">
      <c r="B5644" t="s">
        <v>4309</v>
      </c>
      <c r="C5644" s="10">
        <v>41801</v>
      </c>
      <c r="D5644" s="10">
        <v>41912</v>
      </c>
    </row>
    <row r="5645" spans="2:4" x14ac:dyDescent="0.25">
      <c r="B5645" t="s">
        <v>4310</v>
      </c>
      <c r="C5645" s="10">
        <v>42748.417604166665</v>
      </c>
      <c r="D5645" s="10">
        <v>42807.417604166665</v>
      </c>
    </row>
    <row r="5646" spans="2:4" x14ac:dyDescent="0.25">
      <c r="B5646" t="s">
        <v>4311</v>
      </c>
      <c r="C5646" s="10"/>
      <c r="D5646" s="10">
        <v>42003</v>
      </c>
    </row>
    <row r="5647" spans="2:4" x14ac:dyDescent="0.25">
      <c r="B5647" t="s">
        <v>4312</v>
      </c>
      <c r="C5647" s="10"/>
      <c r="D5647" s="10"/>
    </row>
    <row r="5648" spans="2:4" x14ac:dyDescent="0.25">
      <c r="B5648" t="s">
        <v>4419</v>
      </c>
      <c r="C5648" s="10">
        <v>41831</v>
      </c>
      <c r="D5648" s="10">
        <v>41851.332025462965</v>
      </c>
    </row>
    <row r="5649" spans="2:4" x14ac:dyDescent="0.25">
      <c r="B5649" t="s">
        <v>4420</v>
      </c>
      <c r="C5649" s="10">
        <v>41814.327708333331</v>
      </c>
      <c r="D5649" s="10">
        <v>41822.32953703704</v>
      </c>
    </row>
    <row r="5650" spans="2:4" x14ac:dyDescent="0.25">
      <c r="B5650" t="s">
        <v>4421</v>
      </c>
      <c r="C5650" s="10"/>
      <c r="D5650" s="10"/>
    </row>
    <row r="5651" spans="2:4" x14ac:dyDescent="0.25">
      <c r="B5651" t="s">
        <v>4313</v>
      </c>
      <c r="C5651" s="10">
        <v>42293</v>
      </c>
      <c r="D5651" s="10">
        <v>42338</v>
      </c>
    </row>
    <row r="5652" spans="2:4" x14ac:dyDescent="0.25">
      <c r="B5652" t="s">
        <v>4314</v>
      </c>
      <c r="C5652" s="10">
        <v>41687</v>
      </c>
      <c r="D5652" s="10">
        <v>42117</v>
      </c>
    </row>
    <row r="5653" spans="2:4" x14ac:dyDescent="0.25">
      <c r="B5653" t="s">
        <v>4315</v>
      </c>
      <c r="C5653" s="10"/>
      <c r="D5653" s="10"/>
    </row>
    <row r="5654" spans="2:4" x14ac:dyDescent="0.25">
      <c r="B5654" t="s">
        <v>4316</v>
      </c>
      <c r="C5654" s="10"/>
      <c r="D5654" s="10"/>
    </row>
    <row r="5655" spans="2:4" x14ac:dyDescent="0.25">
      <c r="B5655" t="s">
        <v>4334</v>
      </c>
      <c r="C5655" s="10">
        <v>42207</v>
      </c>
      <c r="D5655" s="10">
        <v>42237</v>
      </c>
    </row>
    <row r="5656" spans="2:4" x14ac:dyDescent="0.25">
      <c r="B5656" t="s">
        <v>4318</v>
      </c>
      <c r="C5656" s="10"/>
      <c r="D5656" s="10">
        <v>41341</v>
      </c>
    </row>
    <row r="5657" spans="2:4" x14ac:dyDescent="0.25">
      <c r="B5657" t="s">
        <v>3180</v>
      </c>
      <c r="C5657" s="10"/>
      <c r="D5657" s="10"/>
    </row>
    <row r="5658" spans="2:4" x14ac:dyDescent="0.25">
      <c r="B5658" t="s">
        <v>4335</v>
      </c>
      <c r="C5658" s="10">
        <v>41754</v>
      </c>
      <c r="D5658" s="10">
        <v>41929</v>
      </c>
    </row>
    <row r="5659" spans="2:4" x14ac:dyDescent="0.25">
      <c r="B5659" t="s">
        <v>4321</v>
      </c>
      <c r="C5659" s="10">
        <v>41754</v>
      </c>
      <c r="D5659" s="10">
        <v>41929</v>
      </c>
    </row>
    <row r="5660" spans="2:4" x14ac:dyDescent="0.25">
      <c r="B5660" t="s">
        <v>4307</v>
      </c>
      <c r="C5660" s="10">
        <v>41754</v>
      </c>
      <c r="D5660" s="10">
        <v>41929</v>
      </c>
    </row>
    <row r="5661" spans="2:4" x14ac:dyDescent="0.25">
      <c r="B5661" t="s">
        <v>4323</v>
      </c>
      <c r="C5661" s="10">
        <v>41754</v>
      </c>
      <c r="D5661" s="10">
        <v>41929</v>
      </c>
    </row>
    <row r="5662" spans="2:4" x14ac:dyDescent="0.25">
      <c r="B5662" t="s">
        <v>4324</v>
      </c>
      <c r="C5662" s="10">
        <v>41754</v>
      </c>
      <c r="D5662" s="10">
        <v>41929</v>
      </c>
    </row>
    <row r="5663" spans="2:4" x14ac:dyDescent="0.25">
      <c r="B5663" t="s">
        <v>4325</v>
      </c>
      <c r="C5663" s="10">
        <v>41754</v>
      </c>
      <c r="D5663" s="10">
        <v>41929</v>
      </c>
    </row>
    <row r="5664" spans="2:4" x14ac:dyDescent="0.25">
      <c r="B5664" t="s">
        <v>4326</v>
      </c>
      <c r="C5664" s="10">
        <v>41754</v>
      </c>
      <c r="D5664" s="10">
        <v>41929</v>
      </c>
    </row>
    <row r="5665" spans="2:4" x14ac:dyDescent="0.25">
      <c r="B5665" t="s">
        <v>4327</v>
      </c>
      <c r="C5665" s="10">
        <v>41754</v>
      </c>
      <c r="D5665" s="10">
        <v>41929</v>
      </c>
    </row>
    <row r="5666" spans="2:4" x14ac:dyDescent="0.25">
      <c r="B5666" t="s">
        <v>4328</v>
      </c>
      <c r="C5666" s="10">
        <v>41754</v>
      </c>
      <c r="D5666" s="10">
        <v>41929</v>
      </c>
    </row>
    <row r="5667" spans="2:4" x14ac:dyDescent="0.25">
      <c r="B5667" t="s">
        <v>4329</v>
      </c>
      <c r="C5667" s="10">
        <v>42321.584456018521</v>
      </c>
      <c r="D5667" s="10">
        <v>42328.584606481483</v>
      </c>
    </row>
    <row r="5668" spans="2:4" x14ac:dyDescent="0.25">
      <c r="B5668" t="s">
        <v>4330</v>
      </c>
      <c r="C5668" s="10">
        <v>42447.722060185188</v>
      </c>
      <c r="D5668" s="10">
        <v>42482.722060185188</v>
      </c>
    </row>
    <row r="5669" spans="2:4" x14ac:dyDescent="0.25">
      <c r="B5669" t="s">
        <v>4331</v>
      </c>
      <c r="C5669" s="10"/>
      <c r="D5669" s="10">
        <v>41394</v>
      </c>
    </row>
    <row r="5670" spans="2:4" x14ac:dyDescent="0.25">
      <c r="B5670" t="s">
        <v>4317</v>
      </c>
      <c r="C5670" s="10"/>
      <c r="D5670" s="10"/>
    </row>
    <row r="5671" spans="2:4" x14ac:dyDescent="0.25">
      <c r="B5671" t="s">
        <v>4938</v>
      </c>
      <c r="C5671" s="10"/>
      <c r="D5671" s="10"/>
    </row>
    <row r="5672" spans="2:4" x14ac:dyDescent="0.25">
      <c r="B5672" t="s">
        <v>5006</v>
      </c>
      <c r="C5672" s="10"/>
      <c r="D5672" s="10"/>
    </row>
    <row r="5673" spans="2:4" x14ac:dyDescent="0.25">
      <c r="B5673" t="s">
        <v>4925</v>
      </c>
      <c r="C5673" s="10"/>
      <c r="D5673" s="10"/>
    </row>
    <row r="5674" spans="2:4" x14ac:dyDescent="0.25">
      <c r="B5674" t="s">
        <v>4926</v>
      </c>
      <c r="C5674" s="10">
        <v>40762</v>
      </c>
      <c r="D5674" s="10">
        <v>40897</v>
      </c>
    </row>
    <row r="5675" spans="2:4" x14ac:dyDescent="0.25">
      <c r="B5675" t="s">
        <v>4927</v>
      </c>
      <c r="C5675" s="10"/>
      <c r="D5675" s="10"/>
    </row>
    <row r="5676" spans="2:4" x14ac:dyDescent="0.25">
      <c r="B5676" t="s">
        <v>4928</v>
      </c>
      <c r="C5676" s="10">
        <v>40632</v>
      </c>
      <c r="D5676" s="10">
        <v>40906</v>
      </c>
    </row>
    <row r="5677" spans="2:4" x14ac:dyDescent="0.25">
      <c r="B5677" t="s">
        <v>4929</v>
      </c>
      <c r="C5677" s="10">
        <v>40770</v>
      </c>
      <c r="D5677" s="10">
        <v>40906</v>
      </c>
    </row>
    <row r="5678" spans="2:4" x14ac:dyDescent="0.25">
      <c r="B5678" t="s">
        <v>4930</v>
      </c>
      <c r="C5678" s="10">
        <v>40678</v>
      </c>
      <c r="D5678" s="10">
        <v>40866</v>
      </c>
    </row>
    <row r="5679" spans="2:4" x14ac:dyDescent="0.25">
      <c r="B5679" t="s">
        <v>4931</v>
      </c>
      <c r="C5679" s="10">
        <v>40866</v>
      </c>
      <c r="D5679" s="10">
        <v>40873</v>
      </c>
    </row>
    <row r="5680" spans="2:4" x14ac:dyDescent="0.25">
      <c r="B5680" t="s">
        <v>4932</v>
      </c>
      <c r="C5680" s="10"/>
      <c r="D5680" s="10"/>
    </row>
    <row r="5681" spans="2:4" x14ac:dyDescent="0.25">
      <c r="B5681" t="s">
        <v>4933</v>
      </c>
      <c r="C5681" s="10"/>
      <c r="D5681" s="10"/>
    </row>
    <row r="5682" spans="2:4" x14ac:dyDescent="0.25">
      <c r="B5682" t="s">
        <v>4934</v>
      </c>
      <c r="C5682" s="10"/>
      <c r="D5682" s="10"/>
    </row>
    <row r="5683" spans="2:4" x14ac:dyDescent="0.25">
      <c r="B5683" t="s">
        <v>4951</v>
      </c>
      <c r="C5683" s="10">
        <v>40823</v>
      </c>
      <c r="D5683" s="10">
        <v>40880</v>
      </c>
    </row>
    <row r="5684" spans="2:4" x14ac:dyDescent="0.25">
      <c r="B5684" t="s">
        <v>5278</v>
      </c>
      <c r="C5684" s="10"/>
      <c r="D5684" s="10"/>
    </row>
    <row r="5685" spans="2:4" x14ac:dyDescent="0.25">
      <c r="B5685" t="s">
        <v>4922</v>
      </c>
      <c r="C5685" s="10"/>
      <c r="D5685" s="10"/>
    </row>
    <row r="5686" spans="2:4" x14ac:dyDescent="0.25">
      <c r="B5686" t="s">
        <v>4808</v>
      </c>
      <c r="C5686" s="10"/>
      <c r="D5686" s="10"/>
    </row>
    <row r="5687" spans="2:4" x14ac:dyDescent="0.25">
      <c r="B5687" t="s">
        <v>4939</v>
      </c>
      <c r="C5687" s="10">
        <v>40722.654803240737</v>
      </c>
      <c r="D5687" s="10">
        <v>40872.655081018522</v>
      </c>
    </row>
    <row r="5688" spans="2:4" x14ac:dyDescent="0.25">
      <c r="B5688" t="s">
        <v>4940</v>
      </c>
      <c r="C5688" s="10"/>
      <c r="D5688" s="10"/>
    </row>
    <row r="5689" spans="2:4" x14ac:dyDescent="0.25">
      <c r="B5689" t="s">
        <v>4941</v>
      </c>
      <c r="C5689" s="10"/>
      <c r="D5689" s="10"/>
    </row>
    <row r="5690" spans="2:4" x14ac:dyDescent="0.25">
      <c r="B5690" t="s">
        <v>4942</v>
      </c>
      <c r="C5690" s="10"/>
      <c r="D5690" s="10"/>
    </row>
    <row r="5691" spans="2:4" x14ac:dyDescent="0.25">
      <c r="B5691" t="s">
        <v>4943</v>
      </c>
      <c r="C5691" s="10"/>
      <c r="D5691" s="10"/>
    </row>
    <row r="5692" spans="2:4" x14ac:dyDescent="0.25">
      <c r="B5692" t="s">
        <v>4944</v>
      </c>
      <c r="C5692" s="10"/>
      <c r="D5692" s="10"/>
    </row>
    <row r="5693" spans="2:4" x14ac:dyDescent="0.25">
      <c r="B5693" t="s">
        <v>4945</v>
      </c>
      <c r="C5693" s="10"/>
      <c r="D5693" s="10"/>
    </row>
    <row r="5694" spans="2:4" x14ac:dyDescent="0.25">
      <c r="B5694" t="s">
        <v>4946</v>
      </c>
      <c r="C5694" s="10"/>
      <c r="D5694" s="10"/>
    </row>
    <row r="5695" spans="2:4" x14ac:dyDescent="0.25">
      <c r="B5695" t="s">
        <v>4947</v>
      </c>
      <c r="C5695" s="10"/>
      <c r="D5695" s="10"/>
    </row>
    <row r="5696" spans="2:4" x14ac:dyDescent="0.25">
      <c r="B5696" t="s">
        <v>4948</v>
      </c>
      <c r="C5696" s="10"/>
      <c r="D5696" s="10"/>
    </row>
    <row r="5697" spans="2:4" x14ac:dyDescent="0.25">
      <c r="B5697" t="s">
        <v>4949</v>
      </c>
      <c r="C5697" s="10"/>
      <c r="D5697" s="10"/>
    </row>
    <row r="5698" spans="2:4" x14ac:dyDescent="0.25">
      <c r="B5698" t="s">
        <v>4908</v>
      </c>
      <c r="C5698" s="10"/>
      <c r="D5698" s="10"/>
    </row>
    <row r="5699" spans="2:4" x14ac:dyDescent="0.25">
      <c r="B5699" t="s">
        <v>4936</v>
      </c>
      <c r="C5699" s="10">
        <v>40802</v>
      </c>
      <c r="D5699" s="10">
        <v>40838</v>
      </c>
    </row>
    <row r="5700" spans="2:4" x14ac:dyDescent="0.25">
      <c r="B5700" t="s">
        <v>5558</v>
      </c>
      <c r="C5700" s="10"/>
      <c r="D5700" s="10"/>
    </row>
    <row r="5701" spans="2:4" x14ac:dyDescent="0.25">
      <c r="B5701" t="s">
        <v>5544</v>
      </c>
      <c r="C5701" s="10">
        <v>40598.646481481483</v>
      </c>
      <c r="D5701" s="10">
        <v>40604.646909722222</v>
      </c>
    </row>
    <row r="5702" spans="2:4" x14ac:dyDescent="0.25">
      <c r="B5702" t="s">
        <v>5545</v>
      </c>
      <c r="C5702" s="10">
        <v>40598.646481481483</v>
      </c>
      <c r="D5702" s="10">
        <v>40604.646909722222</v>
      </c>
    </row>
    <row r="5703" spans="2:4" x14ac:dyDescent="0.25">
      <c r="B5703" t="s">
        <v>5546</v>
      </c>
      <c r="C5703" s="10">
        <v>40598.646481481483</v>
      </c>
      <c r="D5703" s="10">
        <v>40604.646909722222</v>
      </c>
    </row>
    <row r="5704" spans="2:4" x14ac:dyDescent="0.25">
      <c r="B5704" t="s">
        <v>5547</v>
      </c>
      <c r="C5704" s="10">
        <v>40598.646481481483</v>
      </c>
      <c r="D5704" s="10">
        <v>40604.646909722222</v>
      </c>
    </row>
    <row r="5705" spans="2:4" x14ac:dyDescent="0.25">
      <c r="B5705" t="s">
        <v>5548</v>
      </c>
      <c r="C5705" s="10">
        <v>40598.646481481483</v>
      </c>
      <c r="D5705" s="10">
        <v>40604.646909722222</v>
      </c>
    </row>
    <row r="5706" spans="2:4" x14ac:dyDescent="0.25">
      <c r="B5706" t="s">
        <v>5549</v>
      </c>
      <c r="C5706" s="10">
        <v>40598.646481481483</v>
      </c>
      <c r="D5706" s="10">
        <v>40604.646909722222</v>
      </c>
    </row>
    <row r="5707" spans="2:4" x14ac:dyDescent="0.25">
      <c r="B5707" t="s">
        <v>5550</v>
      </c>
      <c r="C5707" s="10"/>
      <c r="D5707" s="10"/>
    </row>
    <row r="5708" spans="2:4" x14ac:dyDescent="0.25">
      <c r="B5708" t="s">
        <v>5551</v>
      </c>
      <c r="C5708" s="10"/>
      <c r="D5708" s="10"/>
    </row>
    <row r="5709" spans="2:4" x14ac:dyDescent="0.25">
      <c r="B5709" t="s">
        <v>5552</v>
      </c>
      <c r="C5709" s="10"/>
      <c r="D5709" s="10"/>
    </row>
    <row r="5710" spans="2:4" x14ac:dyDescent="0.25">
      <c r="B5710" t="s">
        <v>5553</v>
      </c>
      <c r="C5710" s="10"/>
      <c r="D5710" s="10"/>
    </row>
    <row r="5711" spans="2:4" x14ac:dyDescent="0.25">
      <c r="B5711" t="s">
        <v>5554</v>
      </c>
      <c r="C5711" s="10"/>
      <c r="D5711" s="10"/>
    </row>
    <row r="5712" spans="2:4" x14ac:dyDescent="0.25">
      <c r="B5712" t="s">
        <v>5570</v>
      </c>
      <c r="C5712" s="10"/>
      <c r="D5712" s="10"/>
    </row>
    <row r="5713" spans="2:4" x14ac:dyDescent="0.25">
      <c r="B5713" t="s">
        <v>4924</v>
      </c>
      <c r="C5713" s="10"/>
      <c r="D5713" s="10"/>
    </row>
    <row r="5714" spans="2:4" x14ac:dyDescent="0.25">
      <c r="B5714" t="s">
        <v>5542</v>
      </c>
      <c r="C5714" s="10"/>
      <c r="D5714" s="10"/>
    </row>
    <row r="5715" spans="2:4" x14ac:dyDescent="0.25">
      <c r="B5715" t="s">
        <v>4954</v>
      </c>
      <c r="C5715" s="10"/>
      <c r="D5715" s="10"/>
    </row>
    <row r="5716" spans="2:4" x14ac:dyDescent="0.25">
      <c r="B5716" t="s">
        <v>5559</v>
      </c>
      <c r="C5716" s="10"/>
      <c r="D5716" s="10"/>
    </row>
    <row r="5717" spans="2:4" x14ac:dyDescent="0.25">
      <c r="B5717" t="s">
        <v>5560</v>
      </c>
      <c r="C5717" s="10"/>
      <c r="D5717" s="10"/>
    </row>
    <row r="5718" spans="2:4" x14ac:dyDescent="0.25">
      <c r="B5718" t="s">
        <v>5561</v>
      </c>
      <c r="C5718" s="10"/>
      <c r="D5718" s="10"/>
    </row>
    <row r="5719" spans="2:4" x14ac:dyDescent="0.25">
      <c r="B5719" t="s">
        <v>5562</v>
      </c>
      <c r="C5719" s="10"/>
      <c r="D5719" s="10"/>
    </row>
    <row r="5720" spans="2:4" x14ac:dyDescent="0.25">
      <c r="B5720" t="s">
        <v>5563</v>
      </c>
      <c r="C5720" s="10">
        <v>40632</v>
      </c>
      <c r="D5720" s="10">
        <v>40908</v>
      </c>
    </row>
    <row r="5721" spans="2:4" x14ac:dyDescent="0.25">
      <c r="B5721" t="s">
        <v>5564</v>
      </c>
      <c r="C5721" s="10"/>
      <c r="D5721" s="10"/>
    </row>
    <row r="5722" spans="2:4" x14ac:dyDescent="0.25">
      <c r="B5722" t="s">
        <v>5565</v>
      </c>
      <c r="C5722" s="10"/>
      <c r="D5722" s="10"/>
    </row>
    <row r="5723" spans="2:4" x14ac:dyDescent="0.25">
      <c r="B5723" t="s">
        <v>5566</v>
      </c>
      <c r="C5723" s="10"/>
      <c r="D5723" s="10"/>
    </row>
    <row r="5724" spans="2:4" x14ac:dyDescent="0.25">
      <c r="B5724" t="s">
        <v>5567</v>
      </c>
      <c r="C5724" s="10"/>
      <c r="D5724" s="10"/>
    </row>
    <row r="5725" spans="2:4" x14ac:dyDescent="0.25">
      <c r="B5725" t="s">
        <v>5568</v>
      </c>
      <c r="C5725" s="10"/>
      <c r="D5725" s="10"/>
    </row>
    <row r="5726" spans="2:4" x14ac:dyDescent="0.25">
      <c r="B5726" t="s">
        <v>5569</v>
      </c>
      <c r="C5726" s="10"/>
      <c r="D5726" s="10"/>
    </row>
    <row r="5727" spans="2:4" x14ac:dyDescent="0.25">
      <c r="B5727" t="s">
        <v>5159</v>
      </c>
      <c r="C5727" s="10"/>
      <c r="D5727" s="10"/>
    </row>
    <row r="5728" spans="2:4" x14ac:dyDescent="0.25">
      <c r="B5728" t="s">
        <v>5556</v>
      </c>
      <c r="C5728" s="10"/>
      <c r="D5728" s="10"/>
    </row>
    <row r="5729" spans="2:4" x14ac:dyDescent="0.25">
      <c r="B5729" t="s">
        <v>4993</v>
      </c>
      <c r="C5729" s="10"/>
      <c r="D5729" s="10"/>
    </row>
    <row r="5730" spans="2:4" x14ac:dyDescent="0.25">
      <c r="B5730" t="s">
        <v>4965</v>
      </c>
      <c r="C5730" s="10">
        <v>40826</v>
      </c>
      <c r="D5730" s="10">
        <v>40908</v>
      </c>
    </row>
    <row r="5731" spans="2:4" x14ac:dyDescent="0.25">
      <c r="B5731" t="s">
        <v>4906</v>
      </c>
      <c r="C5731" s="10">
        <v>40841</v>
      </c>
      <c r="D5731" s="10">
        <v>40932</v>
      </c>
    </row>
    <row r="5732" spans="2:4" x14ac:dyDescent="0.25">
      <c r="B5732" t="s">
        <v>4950</v>
      </c>
      <c r="C5732" s="10">
        <v>40877</v>
      </c>
      <c r="D5732" s="10"/>
    </row>
    <row r="5733" spans="2:4" x14ac:dyDescent="0.25">
      <c r="B5733" t="s">
        <v>4982</v>
      </c>
      <c r="C5733" s="10"/>
      <c r="D5733" s="10"/>
    </row>
    <row r="5734" spans="2:4" x14ac:dyDescent="0.25">
      <c r="B5734" t="s">
        <v>4983</v>
      </c>
      <c r="C5734" s="10"/>
      <c r="D5734" s="10"/>
    </row>
    <row r="5735" spans="2:4" x14ac:dyDescent="0.25">
      <c r="B5735" t="s">
        <v>4984</v>
      </c>
      <c r="C5735" s="10"/>
      <c r="D5735" s="10"/>
    </row>
    <row r="5736" spans="2:4" x14ac:dyDescent="0.25">
      <c r="B5736" t="s">
        <v>4985</v>
      </c>
      <c r="C5736" s="10"/>
      <c r="D5736" s="10"/>
    </row>
    <row r="5737" spans="2:4" x14ac:dyDescent="0.25">
      <c r="B5737" t="s">
        <v>4986</v>
      </c>
      <c r="C5737" s="10"/>
      <c r="D5737" s="10"/>
    </row>
    <row r="5738" spans="2:4" x14ac:dyDescent="0.25">
      <c r="B5738" t="s">
        <v>4987</v>
      </c>
      <c r="C5738" s="10"/>
      <c r="D5738" s="10"/>
    </row>
    <row r="5739" spans="2:4" x14ac:dyDescent="0.25">
      <c r="B5739" t="s">
        <v>4988</v>
      </c>
      <c r="C5739" s="10"/>
      <c r="D5739" s="10">
        <v>40991</v>
      </c>
    </row>
    <row r="5740" spans="2:4" x14ac:dyDescent="0.25">
      <c r="B5740" t="s">
        <v>4989</v>
      </c>
      <c r="C5740" s="10"/>
      <c r="D5740" s="10"/>
    </row>
    <row r="5741" spans="2:4" x14ac:dyDescent="0.25">
      <c r="B5741" t="s">
        <v>4990</v>
      </c>
      <c r="C5741" s="10"/>
      <c r="D5741" s="10"/>
    </row>
    <row r="5742" spans="2:4" x14ac:dyDescent="0.25">
      <c r="B5742" t="s">
        <v>4937</v>
      </c>
      <c r="C5742" s="10"/>
      <c r="D5742" s="10"/>
    </row>
    <row r="5743" spans="2:4" x14ac:dyDescent="0.25">
      <c r="B5743" t="s">
        <v>4992</v>
      </c>
      <c r="C5743" s="10"/>
      <c r="D5743" s="10"/>
    </row>
    <row r="5744" spans="2:4" x14ac:dyDescent="0.25">
      <c r="B5744" t="s">
        <v>4917</v>
      </c>
      <c r="C5744" s="10"/>
      <c r="D5744" s="10"/>
    </row>
    <row r="5745" spans="2:4" x14ac:dyDescent="0.25">
      <c r="B5745" t="s">
        <v>5010</v>
      </c>
      <c r="C5745" s="10"/>
      <c r="D5745" s="10"/>
    </row>
    <row r="5746" spans="2:4" x14ac:dyDescent="0.25">
      <c r="B5746" t="s">
        <v>4995</v>
      </c>
      <c r="C5746" s="10"/>
      <c r="D5746" s="10"/>
    </row>
    <row r="5747" spans="2:4" x14ac:dyDescent="0.25">
      <c r="B5747" t="s">
        <v>4981</v>
      </c>
      <c r="C5747" s="10">
        <v>40900</v>
      </c>
      <c r="D5747" s="10">
        <v>41093</v>
      </c>
    </row>
    <row r="5748" spans="2:4" x14ac:dyDescent="0.25">
      <c r="B5748" t="s">
        <v>4997</v>
      </c>
      <c r="C5748" s="10"/>
      <c r="D5748" s="10"/>
    </row>
    <row r="5749" spans="2:4" x14ac:dyDescent="0.25">
      <c r="B5749" t="s">
        <v>4998</v>
      </c>
      <c r="C5749" s="10"/>
      <c r="D5749" s="10"/>
    </row>
    <row r="5750" spans="2:4" x14ac:dyDescent="0.25">
      <c r="B5750" t="s">
        <v>4999</v>
      </c>
      <c r="C5750" s="10"/>
      <c r="D5750" s="10"/>
    </row>
    <row r="5751" spans="2:4" x14ac:dyDescent="0.25">
      <c r="B5751" t="s">
        <v>5000</v>
      </c>
      <c r="C5751" s="10"/>
      <c r="D5751" s="10"/>
    </row>
    <row r="5752" spans="2:4" x14ac:dyDescent="0.25">
      <c r="B5752" t="s">
        <v>5001</v>
      </c>
      <c r="C5752" s="10"/>
      <c r="D5752" s="10"/>
    </row>
    <row r="5753" spans="2:4" x14ac:dyDescent="0.25">
      <c r="B5753" t="s">
        <v>5002</v>
      </c>
      <c r="C5753" s="10"/>
      <c r="D5753" s="10"/>
    </row>
    <row r="5754" spans="2:4" x14ac:dyDescent="0.25">
      <c r="B5754" t="s">
        <v>5003</v>
      </c>
      <c r="C5754" s="10">
        <v>40877</v>
      </c>
      <c r="D5754" s="10"/>
    </row>
    <row r="5755" spans="2:4" x14ac:dyDescent="0.25">
      <c r="B5755" t="s">
        <v>5004</v>
      </c>
      <c r="C5755" s="10">
        <v>40908</v>
      </c>
      <c r="D5755" s="10">
        <v>41250</v>
      </c>
    </row>
    <row r="5756" spans="2:4" x14ac:dyDescent="0.25">
      <c r="B5756" t="s">
        <v>5633</v>
      </c>
      <c r="C5756" s="10"/>
      <c r="D5756" s="10"/>
    </row>
    <row r="5757" spans="2:4" x14ac:dyDescent="0.25">
      <c r="B5757" t="s">
        <v>4991</v>
      </c>
      <c r="C5757" s="10"/>
      <c r="D5757" s="10"/>
    </row>
    <row r="5758" spans="2:4" x14ac:dyDescent="0.25">
      <c r="B5758" t="s">
        <v>4904</v>
      </c>
      <c r="C5758" s="10"/>
      <c r="D5758" s="10"/>
    </row>
    <row r="5759" spans="2:4" x14ac:dyDescent="0.25">
      <c r="B5759" t="s">
        <v>5662</v>
      </c>
      <c r="C5759" s="10"/>
      <c r="D5759" s="10"/>
    </row>
    <row r="5760" spans="2:4" x14ac:dyDescent="0.25">
      <c r="B5760" t="s">
        <v>4955</v>
      </c>
      <c r="C5760" s="10"/>
      <c r="D5760" s="10"/>
    </row>
    <row r="5761" spans="2:4" x14ac:dyDescent="0.25">
      <c r="B5761" t="s">
        <v>4956</v>
      </c>
      <c r="C5761" s="10"/>
      <c r="D5761" s="10"/>
    </row>
    <row r="5762" spans="2:4" x14ac:dyDescent="0.25">
      <c r="B5762" t="s">
        <v>4935</v>
      </c>
      <c r="C5762" s="10"/>
      <c r="D5762" s="10"/>
    </row>
    <row r="5763" spans="2:4" x14ac:dyDescent="0.25">
      <c r="B5763" t="s">
        <v>4894</v>
      </c>
      <c r="C5763" s="10"/>
      <c r="D5763" s="10"/>
    </row>
    <row r="5764" spans="2:4" x14ac:dyDescent="0.25">
      <c r="B5764" t="s">
        <v>4895</v>
      </c>
      <c r="C5764" s="10"/>
      <c r="D5764" s="10">
        <v>40277</v>
      </c>
    </row>
    <row r="5765" spans="2:4" x14ac:dyDescent="0.25">
      <c r="B5765" t="s">
        <v>4896</v>
      </c>
      <c r="C5765" s="10"/>
      <c r="D5765" s="10">
        <v>40718</v>
      </c>
    </row>
    <row r="5766" spans="2:4" x14ac:dyDescent="0.25">
      <c r="B5766" t="s">
        <v>4897</v>
      </c>
      <c r="C5766" s="10"/>
      <c r="D5766" s="10"/>
    </row>
    <row r="5767" spans="2:4" x14ac:dyDescent="0.25">
      <c r="B5767" t="s">
        <v>4898</v>
      </c>
      <c r="C5767" s="10"/>
      <c r="D5767" s="10"/>
    </row>
    <row r="5768" spans="2:4" x14ac:dyDescent="0.25">
      <c r="B5768" t="s">
        <v>4899</v>
      </c>
      <c r="C5768" s="10"/>
      <c r="D5768" s="10"/>
    </row>
    <row r="5769" spans="2:4" x14ac:dyDescent="0.25">
      <c r="B5769" t="s">
        <v>4900</v>
      </c>
      <c r="C5769" s="10"/>
      <c r="D5769" s="10"/>
    </row>
    <row r="5770" spans="2:4" x14ac:dyDescent="0.25">
      <c r="B5770" t="s">
        <v>4901</v>
      </c>
      <c r="C5770" s="10"/>
      <c r="D5770" s="10"/>
    </row>
    <row r="5771" spans="2:4" x14ac:dyDescent="0.25">
      <c r="B5771" t="s">
        <v>4919</v>
      </c>
      <c r="C5771" s="10"/>
      <c r="D5771" s="10"/>
    </row>
    <row r="5772" spans="2:4" x14ac:dyDescent="0.25">
      <c r="B5772" t="s">
        <v>4903</v>
      </c>
      <c r="C5772" s="10"/>
      <c r="D5772" s="10"/>
    </row>
    <row r="5773" spans="2:4" x14ac:dyDescent="0.25">
      <c r="B5773" t="s">
        <v>4918</v>
      </c>
      <c r="C5773" s="10"/>
      <c r="D5773" s="10"/>
    </row>
    <row r="5774" spans="2:4" x14ac:dyDescent="0.25">
      <c r="B5774" t="s">
        <v>4905</v>
      </c>
      <c r="C5774" s="10"/>
      <c r="D5774" s="10"/>
    </row>
    <row r="5775" spans="2:4" x14ac:dyDescent="0.25">
      <c r="B5775" t="s">
        <v>4921</v>
      </c>
      <c r="C5775" s="10"/>
      <c r="D5775" s="10"/>
    </row>
    <row r="5776" spans="2:4" x14ac:dyDescent="0.25">
      <c r="B5776" t="s">
        <v>4907</v>
      </c>
      <c r="C5776" s="10"/>
      <c r="D5776" s="10"/>
    </row>
    <row r="5777" spans="2:4" x14ac:dyDescent="0.25">
      <c r="B5777" t="s">
        <v>4893</v>
      </c>
      <c r="C5777" s="10"/>
      <c r="D5777" s="10"/>
    </row>
    <row r="5778" spans="2:4" x14ac:dyDescent="0.25">
      <c r="B5778" t="s">
        <v>4909</v>
      </c>
      <c r="C5778" s="10"/>
      <c r="D5778" s="10"/>
    </row>
    <row r="5779" spans="2:4" x14ac:dyDescent="0.25">
      <c r="B5779" t="s">
        <v>4910</v>
      </c>
      <c r="C5779" s="10"/>
      <c r="D5779" s="10"/>
    </row>
    <row r="5780" spans="2:4" x14ac:dyDescent="0.25">
      <c r="B5780" t="s">
        <v>4911</v>
      </c>
      <c r="C5780" s="10"/>
      <c r="D5780" s="10"/>
    </row>
    <row r="5781" spans="2:4" x14ac:dyDescent="0.25">
      <c r="B5781" t="s">
        <v>4912</v>
      </c>
      <c r="C5781" s="10"/>
      <c r="D5781" s="10"/>
    </row>
    <row r="5782" spans="2:4" x14ac:dyDescent="0.25">
      <c r="B5782" t="s">
        <v>4913</v>
      </c>
      <c r="C5782" s="10"/>
      <c r="D5782" s="10"/>
    </row>
    <row r="5783" spans="2:4" x14ac:dyDescent="0.25">
      <c r="B5783" t="s">
        <v>4914</v>
      </c>
      <c r="C5783" s="10"/>
      <c r="D5783" s="10"/>
    </row>
    <row r="5784" spans="2:4" x14ac:dyDescent="0.25">
      <c r="B5784" t="s">
        <v>4915</v>
      </c>
      <c r="C5784" s="10"/>
      <c r="D5784" s="10"/>
    </row>
    <row r="5785" spans="2:4" x14ac:dyDescent="0.25">
      <c r="B5785" t="s">
        <v>4916</v>
      </c>
      <c r="C5785" s="10"/>
      <c r="D5785" s="10"/>
    </row>
    <row r="5786" spans="2:4" x14ac:dyDescent="0.25">
      <c r="B5786" t="s">
        <v>4953</v>
      </c>
      <c r="C5786" s="10"/>
      <c r="D5786" s="10"/>
    </row>
    <row r="5787" spans="2:4" x14ac:dyDescent="0.25">
      <c r="B5787" t="s">
        <v>4902</v>
      </c>
      <c r="C5787" s="10"/>
      <c r="D5787" s="10"/>
    </row>
    <row r="5788" spans="2:4" x14ac:dyDescent="0.25">
      <c r="B5788" t="s">
        <v>5541</v>
      </c>
      <c r="C5788" s="10"/>
      <c r="D5788" s="10"/>
    </row>
    <row r="5789" spans="2:4" x14ac:dyDescent="0.25">
      <c r="B5789" t="s">
        <v>5691</v>
      </c>
      <c r="C5789" s="10"/>
      <c r="D5789" s="10"/>
    </row>
    <row r="5790" spans="2:4" x14ac:dyDescent="0.25">
      <c r="B5790" t="s">
        <v>5614</v>
      </c>
      <c r="C5790" s="10"/>
      <c r="D5790" s="10"/>
    </row>
    <row r="5791" spans="2:4" x14ac:dyDescent="0.25">
      <c r="B5791" t="s">
        <v>5513</v>
      </c>
      <c r="C5791" s="10"/>
      <c r="D5791" s="10"/>
    </row>
    <row r="5792" spans="2:4" x14ac:dyDescent="0.25">
      <c r="B5792" t="s">
        <v>5514</v>
      </c>
      <c r="C5792" s="10"/>
      <c r="D5792" s="10"/>
    </row>
    <row r="5793" spans="2:4" x14ac:dyDescent="0.25">
      <c r="B5793" t="s">
        <v>5515</v>
      </c>
      <c r="C5793" s="10"/>
      <c r="D5793" s="10"/>
    </row>
    <row r="5794" spans="2:4" x14ac:dyDescent="0.25">
      <c r="B5794" t="s">
        <v>5516</v>
      </c>
      <c r="C5794" s="10"/>
      <c r="D5794" s="10"/>
    </row>
    <row r="5795" spans="2:4" x14ac:dyDescent="0.25">
      <c r="B5795" t="s">
        <v>5517</v>
      </c>
      <c r="C5795" s="10"/>
      <c r="D5795" s="10"/>
    </row>
    <row r="5796" spans="2:4" x14ac:dyDescent="0.25">
      <c r="B5796" t="s">
        <v>5518</v>
      </c>
      <c r="C5796" s="10"/>
      <c r="D5796" s="10"/>
    </row>
    <row r="5797" spans="2:4" x14ac:dyDescent="0.25">
      <c r="B5797" t="s">
        <v>5519</v>
      </c>
      <c r="C5797" s="10"/>
      <c r="D5797" s="10"/>
    </row>
    <row r="5798" spans="2:4" x14ac:dyDescent="0.25">
      <c r="B5798" t="s">
        <v>5520</v>
      </c>
      <c r="C5798" s="10"/>
      <c r="D5798" s="10"/>
    </row>
    <row r="5799" spans="2:4" x14ac:dyDescent="0.25">
      <c r="B5799" t="s">
        <v>5521</v>
      </c>
      <c r="C5799" s="10"/>
      <c r="D5799" s="10"/>
    </row>
    <row r="5800" spans="2:4" x14ac:dyDescent="0.25">
      <c r="B5800" t="s">
        <v>5522</v>
      </c>
      <c r="C5800" s="10"/>
      <c r="D5800" s="10"/>
    </row>
    <row r="5801" spans="2:4" x14ac:dyDescent="0.25">
      <c r="B5801" t="s">
        <v>5538</v>
      </c>
      <c r="C5801" s="10"/>
      <c r="D5801" s="10"/>
    </row>
    <row r="5802" spans="2:4" x14ac:dyDescent="0.25">
      <c r="B5802" t="s">
        <v>5524</v>
      </c>
      <c r="C5802" s="10"/>
      <c r="D5802" s="10"/>
    </row>
    <row r="5803" spans="2:4" x14ac:dyDescent="0.25">
      <c r="B5803" t="s">
        <v>5686</v>
      </c>
      <c r="C5803" s="10"/>
      <c r="D5803" s="10">
        <v>40190</v>
      </c>
    </row>
    <row r="5804" spans="2:4" x14ac:dyDescent="0.25">
      <c r="B5804" t="s">
        <v>5526</v>
      </c>
      <c r="C5804" s="10"/>
      <c r="D5804" s="10"/>
    </row>
    <row r="5805" spans="2:4" x14ac:dyDescent="0.25">
      <c r="B5805" t="s">
        <v>5512</v>
      </c>
      <c r="C5805" s="10"/>
      <c r="D5805" s="10"/>
    </row>
    <row r="5806" spans="2:4" x14ac:dyDescent="0.25">
      <c r="B5806" t="s">
        <v>5528</v>
      </c>
      <c r="C5806" s="10"/>
      <c r="D5806" s="10"/>
    </row>
    <row r="5807" spans="2:4" x14ac:dyDescent="0.25">
      <c r="B5807" t="s">
        <v>5529</v>
      </c>
      <c r="C5807" s="10"/>
      <c r="D5807" s="10"/>
    </row>
    <row r="5808" spans="2:4" x14ac:dyDescent="0.25">
      <c r="B5808" t="s">
        <v>5530</v>
      </c>
      <c r="C5808" s="10"/>
      <c r="D5808" s="10"/>
    </row>
    <row r="5809" spans="2:4" x14ac:dyDescent="0.25">
      <c r="B5809" t="s">
        <v>5531</v>
      </c>
      <c r="C5809" s="10"/>
      <c r="D5809" s="10"/>
    </row>
    <row r="5810" spans="2:4" x14ac:dyDescent="0.25">
      <c r="B5810" t="s">
        <v>5532</v>
      </c>
      <c r="C5810" s="10"/>
      <c r="D5810" s="10"/>
    </row>
    <row r="5811" spans="2:4" x14ac:dyDescent="0.25">
      <c r="B5811" t="s">
        <v>5533</v>
      </c>
      <c r="C5811" s="10"/>
      <c r="D5811" s="10"/>
    </row>
    <row r="5812" spans="2:4" x14ac:dyDescent="0.25">
      <c r="B5812" t="s">
        <v>5534</v>
      </c>
      <c r="C5812" s="10"/>
      <c r="D5812" s="10"/>
    </row>
    <row r="5813" spans="2:4" x14ac:dyDescent="0.25">
      <c r="B5813" t="s">
        <v>5535</v>
      </c>
      <c r="C5813" s="10"/>
      <c r="D5813" s="10"/>
    </row>
    <row r="5814" spans="2:4" x14ac:dyDescent="0.25">
      <c r="B5814" t="s">
        <v>5536</v>
      </c>
      <c r="C5814" s="10"/>
      <c r="D5814" s="10"/>
    </row>
    <row r="5815" spans="2:4" x14ac:dyDescent="0.25">
      <c r="B5815" t="s">
        <v>5543</v>
      </c>
      <c r="C5815" s="10">
        <v>40598.646481481483</v>
      </c>
      <c r="D5815" s="10">
        <v>40604.646909722222</v>
      </c>
    </row>
    <row r="5816" spans="2:4" x14ac:dyDescent="0.25">
      <c r="B5816" t="s">
        <v>5523</v>
      </c>
      <c r="C5816" s="10"/>
      <c r="D5816" s="10"/>
    </row>
    <row r="5817" spans="2:4" x14ac:dyDescent="0.25">
      <c r="B5817" t="s">
        <v>5648</v>
      </c>
      <c r="C5817" s="10"/>
      <c r="D5817" s="10"/>
    </row>
    <row r="5818" spans="2:4" x14ac:dyDescent="0.25">
      <c r="B5818" t="s">
        <v>5246</v>
      </c>
      <c r="C5818" s="10"/>
      <c r="D5818" s="10"/>
    </row>
    <row r="5819" spans="2:4" x14ac:dyDescent="0.25">
      <c r="B5819" t="s">
        <v>5635</v>
      </c>
      <c r="C5819" s="10"/>
      <c r="D5819" s="10"/>
    </row>
    <row r="5820" spans="2:4" x14ac:dyDescent="0.25">
      <c r="B5820" t="s">
        <v>5636</v>
      </c>
      <c r="C5820" s="10"/>
      <c r="D5820" s="10"/>
    </row>
    <row r="5821" spans="2:4" x14ac:dyDescent="0.25">
      <c r="B5821" t="s">
        <v>5637</v>
      </c>
      <c r="C5821" s="10"/>
      <c r="D5821" s="10"/>
    </row>
    <row r="5822" spans="2:4" x14ac:dyDescent="0.25">
      <c r="B5822" t="s">
        <v>5638</v>
      </c>
      <c r="C5822" s="10"/>
      <c r="D5822" s="10"/>
    </row>
    <row r="5823" spans="2:4" x14ac:dyDescent="0.25">
      <c r="B5823" t="s">
        <v>5639</v>
      </c>
      <c r="C5823" s="10"/>
      <c r="D5823" s="10"/>
    </row>
    <row r="5824" spans="2:4" x14ac:dyDescent="0.25">
      <c r="B5824" t="s">
        <v>5640</v>
      </c>
      <c r="C5824" s="10"/>
      <c r="D5824" s="10"/>
    </row>
    <row r="5825" spans="2:4" x14ac:dyDescent="0.25">
      <c r="B5825" t="s">
        <v>5641</v>
      </c>
      <c r="C5825" s="10"/>
      <c r="D5825" s="10"/>
    </row>
    <row r="5826" spans="2:4" x14ac:dyDescent="0.25">
      <c r="B5826" t="s">
        <v>5642</v>
      </c>
      <c r="C5826" s="10"/>
      <c r="D5826" s="10"/>
    </row>
    <row r="5827" spans="2:4" x14ac:dyDescent="0.25">
      <c r="B5827" t="s">
        <v>5659</v>
      </c>
      <c r="C5827" s="10"/>
      <c r="D5827" s="10"/>
    </row>
    <row r="5828" spans="2:4" x14ac:dyDescent="0.25">
      <c r="B5828" t="s">
        <v>5644</v>
      </c>
      <c r="C5828" s="10"/>
      <c r="D5828" s="10"/>
    </row>
    <row r="5829" spans="2:4" x14ac:dyDescent="0.25">
      <c r="B5829" t="s">
        <v>5630</v>
      </c>
      <c r="C5829" s="10"/>
      <c r="D5829" s="10"/>
    </row>
    <row r="5830" spans="2:4" x14ac:dyDescent="0.25">
      <c r="B5830" t="s">
        <v>5599</v>
      </c>
      <c r="C5830" s="10"/>
      <c r="D5830" s="10">
        <v>40373</v>
      </c>
    </row>
    <row r="5831" spans="2:4" x14ac:dyDescent="0.25">
      <c r="B5831" t="s">
        <v>5647</v>
      </c>
      <c r="C5831" s="10"/>
      <c r="D5831" s="10"/>
    </row>
    <row r="5832" spans="2:4" x14ac:dyDescent="0.25">
      <c r="B5832" t="s">
        <v>5687</v>
      </c>
      <c r="C5832" s="10"/>
      <c r="D5832" s="10">
        <v>40373</v>
      </c>
    </row>
    <row r="5833" spans="2:4" x14ac:dyDescent="0.25">
      <c r="B5833" t="s">
        <v>5649</v>
      </c>
      <c r="C5833" s="10"/>
      <c r="D5833" s="10"/>
    </row>
    <row r="5834" spans="2:4" x14ac:dyDescent="0.25">
      <c r="B5834" t="s">
        <v>5711</v>
      </c>
      <c r="C5834" s="10"/>
      <c r="D5834" s="10"/>
    </row>
    <row r="5835" spans="2:4" x14ac:dyDescent="0.25">
      <c r="B5835" t="s">
        <v>5712</v>
      </c>
      <c r="C5835" s="10"/>
      <c r="D5835" s="10"/>
    </row>
    <row r="5836" spans="2:4" x14ac:dyDescent="0.25">
      <c r="B5836" t="s">
        <v>5713</v>
      </c>
      <c r="C5836" s="10"/>
      <c r="D5836" s="10"/>
    </row>
    <row r="5837" spans="2:4" x14ac:dyDescent="0.25">
      <c r="B5837" t="s">
        <v>5714</v>
      </c>
      <c r="C5837" s="10"/>
      <c r="D5837" s="10"/>
    </row>
    <row r="5838" spans="2:4" x14ac:dyDescent="0.25">
      <c r="B5838" t="s">
        <v>5715</v>
      </c>
      <c r="C5838" s="10"/>
      <c r="D5838" s="10"/>
    </row>
    <row r="5839" spans="2:4" x14ac:dyDescent="0.25">
      <c r="B5839" t="s">
        <v>5716</v>
      </c>
      <c r="C5839" s="10"/>
      <c r="D5839" s="10"/>
    </row>
    <row r="5840" spans="2:4" x14ac:dyDescent="0.25">
      <c r="B5840" t="s">
        <v>5717</v>
      </c>
      <c r="C5840" s="10"/>
      <c r="D5840" s="10"/>
    </row>
    <row r="5841" spans="2:4" x14ac:dyDescent="0.25">
      <c r="B5841" t="s">
        <v>5718</v>
      </c>
      <c r="C5841" s="10"/>
      <c r="D5841" s="10"/>
    </row>
    <row r="5842" spans="2:4" x14ac:dyDescent="0.25">
      <c r="B5842" t="s">
        <v>5683</v>
      </c>
      <c r="C5842" s="10"/>
      <c r="D5842" s="10"/>
    </row>
    <row r="5843" spans="2:4" x14ac:dyDescent="0.25">
      <c r="B5843" t="s">
        <v>5684</v>
      </c>
      <c r="C5843" s="10"/>
      <c r="D5843" s="10">
        <v>40310</v>
      </c>
    </row>
    <row r="5844" spans="2:4" x14ac:dyDescent="0.25">
      <c r="B5844" t="s">
        <v>5685</v>
      </c>
      <c r="C5844" s="10"/>
      <c r="D5844" s="10">
        <v>40310</v>
      </c>
    </row>
    <row r="5845" spans="2:4" x14ac:dyDescent="0.25">
      <c r="B5845" t="s">
        <v>5539</v>
      </c>
      <c r="C5845" s="10"/>
      <c r="D5845" s="10"/>
    </row>
    <row r="5846" spans="2:4" x14ac:dyDescent="0.25">
      <c r="B5846" t="s">
        <v>5646</v>
      </c>
      <c r="C5846" s="10"/>
      <c r="D5846" s="10"/>
    </row>
    <row r="5847" spans="2:4" x14ac:dyDescent="0.25">
      <c r="B5847" t="s">
        <v>5600</v>
      </c>
      <c r="C5847" s="10"/>
      <c r="D5847" s="10"/>
    </row>
    <row r="5848" spans="2:4" x14ac:dyDescent="0.25">
      <c r="B5848" t="s">
        <v>5496</v>
      </c>
      <c r="C5848" s="10"/>
      <c r="D5848" s="10"/>
    </row>
    <row r="5849" spans="2:4" x14ac:dyDescent="0.25">
      <c r="B5849" t="s">
        <v>5540</v>
      </c>
      <c r="C5849" s="10"/>
      <c r="D5849" s="10"/>
    </row>
    <row r="5850" spans="2:4" x14ac:dyDescent="0.25">
      <c r="B5850" t="s">
        <v>5572</v>
      </c>
      <c r="C5850" s="10"/>
      <c r="D5850" s="10"/>
    </row>
    <row r="5851" spans="2:4" x14ac:dyDescent="0.25">
      <c r="B5851" t="s">
        <v>5573</v>
      </c>
      <c r="C5851" s="10"/>
      <c r="D5851" s="10"/>
    </row>
    <row r="5852" spans="2:4" x14ac:dyDescent="0.25">
      <c r="B5852" t="s">
        <v>5574</v>
      </c>
      <c r="C5852" s="10"/>
      <c r="D5852" s="10"/>
    </row>
    <row r="5853" spans="2:4" x14ac:dyDescent="0.25">
      <c r="B5853" t="s">
        <v>5575</v>
      </c>
      <c r="C5853" s="10"/>
      <c r="D5853" s="10"/>
    </row>
    <row r="5854" spans="2:4" x14ac:dyDescent="0.25">
      <c r="B5854" t="s">
        <v>5576</v>
      </c>
      <c r="C5854" s="10"/>
      <c r="D5854" s="10"/>
    </row>
    <row r="5855" spans="2:4" x14ac:dyDescent="0.25">
      <c r="B5855" t="s">
        <v>5577</v>
      </c>
      <c r="C5855" s="10"/>
      <c r="D5855" s="10"/>
    </row>
    <row r="5856" spans="2:4" x14ac:dyDescent="0.25">
      <c r="B5856" t="s">
        <v>5578</v>
      </c>
      <c r="C5856" s="10"/>
      <c r="D5856" s="10"/>
    </row>
    <row r="5857" spans="2:4" x14ac:dyDescent="0.25">
      <c r="B5857" t="s">
        <v>5579</v>
      </c>
      <c r="C5857" s="10"/>
      <c r="D5857" s="10"/>
    </row>
    <row r="5858" spans="2:4" x14ac:dyDescent="0.25">
      <c r="B5858" t="s">
        <v>5580</v>
      </c>
      <c r="C5858" s="10"/>
      <c r="D5858" s="10"/>
    </row>
    <row r="5859" spans="2:4" x14ac:dyDescent="0.25">
      <c r="B5859" t="s">
        <v>5581</v>
      </c>
      <c r="C5859" s="10"/>
      <c r="D5859" s="10"/>
    </row>
    <row r="5860" spans="2:4" x14ac:dyDescent="0.25">
      <c r="B5860" t="s">
        <v>5537</v>
      </c>
      <c r="C5860" s="10"/>
      <c r="D5860" s="10"/>
    </row>
    <row r="5861" spans="2:4" x14ac:dyDescent="0.25">
      <c r="B5861" t="s">
        <v>5583</v>
      </c>
      <c r="C5861" s="10"/>
      <c r="D5861" s="10"/>
    </row>
    <row r="5862" spans="2:4" x14ac:dyDescent="0.25">
      <c r="B5862" t="s">
        <v>5508</v>
      </c>
      <c r="C5862" s="10"/>
      <c r="D5862" s="10"/>
    </row>
    <row r="5863" spans="2:4" x14ac:dyDescent="0.25">
      <c r="B5863" t="s">
        <v>5585</v>
      </c>
      <c r="C5863" s="10"/>
      <c r="D5863" s="10"/>
    </row>
    <row r="5864" spans="2:4" x14ac:dyDescent="0.25">
      <c r="B5864" t="s">
        <v>5571</v>
      </c>
      <c r="C5864" s="10"/>
      <c r="D5864" s="10"/>
    </row>
    <row r="5865" spans="2:4" x14ac:dyDescent="0.25">
      <c r="B5865" t="s">
        <v>5587</v>
      </c>
      <c r="C5865" s="10"/>
      <c r="D5865" s="10"/>
    </row>
    <row r="5866" spans="2:4" x14ac:dyDescent="0.25">
      <c r="B5866" t="s">
        <v>5588</v>
      </c>
      <c r="C5866" s="10"/>
      <c r="D5866" s="10"/>
    </row>
    <row r="5867" spans="2:4" x14ac:dyDescent="0.25">
      <c r="B5867" t="s">
        <v>5589</v>
      </c>
      <c r="C5867" s="10"/>
      <c r="D5867" s="10"/>
    </row>
    <row r="5868" spans="2:4" x14ac:dyDescent="0.25">
      <c r="B5868" t="s">
        <v>5590</v>
      </c>
      <c r="C5868" s="10"/>
      <c r="D5868" s="10"/>
    </row>
    <row r="5869" spans="2:4" x14ac:dyDescent="0.25">
      <c r="B5869" t="s">
        <v>5591</v>
      </c>
      <c r="C5869" s="10"/>
      <c r="D5869" s="10"/>
    </row>
    <row r="5870" spans="2:4" x14ac:dyDescent="0.25">
      <c r="B5870" t="s">
        <v>5592</v>
      </c>
      <c r="C5870" s="10"/>
      <c r="D5870" s="10"/>
    </row>
    <row r="5871" spans="2:4" x14ac:dyDescent="0.25">
      <c r="B5871" t="s">
        <v>5675</v>
      </c>
      <c r="C5871" s="10"/>
      <c r="D5871" s="10"/>
    </row>
    <row r="5872" spans="2:4" x14ac:dyDescent="0.25">
      <c r="B5872" t="s">
        <v>5673</v>
      </c>
      <c r="C5872" s="10"/>
      <c r="D5872" s="10"/>
    </row>
    <row r="5873" spans="2:4" x14ac:dyDescent="0.25">
      <c r="B5873" t="s">
        <v>5703</v>
      </c>
      <c r="C5873" s="10"/>
      <c r="D5873" s="10"/>
    </row>
    <row r="5874" spans="2:4" x14ac:dyDescent="0.25">
      <c r="B5874" t="s">
        <v>5007</v>
      </c>
      <c r="C5874" s="10"/>
      <c r="D5874" s="10"/>
    </row>
    <row r="5875" spans="2:4" x14ac:dyDescent="0.25">
      <c r="B5875" t="s">
        <v>5582</v>
      </c>
      <c r="C5875" s="10"/>
      <c r="D5875" s="10"/>
    </row>
    <row r="5876" spans="2:4" x14ac:dyDescent="0.25">
      <c r="B5876" t="s">
        <v>5495</v>
      </c>
      <c r="C5876" s="10"/>
      <c r="D5876" s="10"/>
    </row>
    <row r="5877" spans="2:4" x14ac:dyDescent="0.25">
      <c r="B5877" t="s">
        <v>5498</v>
      </c>
      <c r="C5877" s="10"/>
      <c r="D5877" s="10"/>
    </row>
    <row r="5878" spans="2:4" x14ac:dyDescent="0.25">
      <c r="B5878" t="s">
        <v>5527</v>
      </c>
      <c r="C5878" s="10"/>
      <c r="D5878" s="10"/>
    </row>
    <row r="5879" spans="2:4" x14ac:dyDescent="0.25">
      <c r="B5879" t="s">
        <v>5525</v>
      </c>
      <c r="C5879" s="10"/>
      <c r="D5879" s="10"/>
    </row>
    <row r="5880" spans="2:4" x14ac:dyDescent="0.25">
      <c r="B5880" t="s">
        <v>5484</v>
      </c>
      <c r="C5880" s="10"/>
      <c r="D5880" s="10"/>
    </row>
    <row r="5881" spans="2:4" x14ac:dyDescent="0.25">
      <c r="B5881" t="s">
        <v>5485</v>
      </c>
      <c r="C5881" s="10"/>
      <c r="D5881" s="10"/>
    </row>
    <row r="5882" spans="2:4" x14ac:dyDescent="0.25">
      <c r="B5882" t="s">
        <v>5486</v>
      </c>
      <c r="C5882" s="10"/>
      <c r="D5882" s="10"/>
    </row>
    <row r="5883" spans="2:4" x14ac:dyDescent="0.25">
      <c r="B5883" t="s">
        <v>5487</v>
      </c>
      <c r="C5883" s="10"/>
      <c r="D5883" s="10">
        <v>40420</v>
      </c>
    </row>
    <row r="5884" spans="2:4" x14ac:dyDescent="0.25">
      <c r="B5884" t="s">
        <v>5488</v>
      </c>
      <c r="C5884" s="10"/>
      <c r="D5884" s="10">
        <v>40420</v>
      </c>
    </row>
    <row r="5885" spans="2:4" x14ac:dyDescent="0.25">
      <c r="B5885" t="s">
        <v>5489</v>
      </c>
      <c r="C5885" s="10"/>
      <c r="D5885" s="10">
        <v>40420</v>
      </c>
    </row>
    <row r="5886" spans="2:4" x14ac:dyDescent="0.25">
      <c r="B5886" t="s">
        <v>5490</v>
      </c>
      <c r="C5886" s="10">
        <v>40242</v>
      </c>
      <c r="D5886" s="10">
        <v>40389</v>
      </c>
    </row>
    <row r="5887" spans="2:4" x14ac:dyDescent="0.25">
      <c r="B5887" t="s">
        <v>5491</v>
      </c>
      <c r="C5887" s="10"/>
      <c r="D5887" s="10"/>
    </row>
    <row r="5888" spans="2:4" x14ac:dyDescent="0.25">
      <c r="B5888" t="s">
        <v>5492</v>
      </c>
      <c r="C5888" s="10">
        <v>40242</v>
      </c>
      <c r="D5888" s="10">
        <v>40389</v>
      </c>
    </row>
    <row r="5889" spans="2:4" x14ac:dyDescent="0.25">
      <c r="B5889" t="s">
        <v>5555</v>
      </c>
      <c r="C5889" s="10"/>
      <c r="D5889" s="10"/>
    </row>
    <row r="5890" spans="2:4" x14ac:dyDescent="0.25">
      <c r="B5890" t="s">
        <v>5494</v>
      </c>
      <c r="C5890" s="10"/>
      <c r="D5890" s="10"/>
    </row>
    <row r="5891" spans="2:4" x14ac:dyDescent="0.25">
      <c r="B5891" t="s">
        <v>5509</v>
      </c>
      <c r="C5891" s="10"/>
      <c r="D5891" s="10">
        <v>40359</v>
      </c>
    </row>
    <row r="5892" spans="2:4" x14ac:dyDescent="0.25">
      <c r="B5892" t="s">
        <v>5511</v>
      </c>
      <c r="C5892" s="10"/>
      <c r="D5892" s="10"/>
    </row>
    <row r="5893" spans="2:4" x14ac:dyDescent="0.25">
      <c r="B5893" t="s">
        <v>5497</v>
      </c>
      <c r="C5893" s="10"/>
      <c r="D5893" s="10"/>
    </row>
    <row r="5894" spans="2:4" x14ac:dyDescent="0.25">
      <c r="B5894" t="s">
        <v>5483</v>
      </c>
      <c r="C5894" s="10"/>
      <c r="D5894" s="10"/>
    </row>
    <row r="5895" spans="2:4" x14ac:dyDescent="0.25">
      <c r="B5895" t="s">
        <v>5499</v>
      </c>
      <c r="C5895" s="10"/>
      <c r="D5895" s="10"/>
    </row>
    <row r="5896" spans="2:4" x14ac:dyDescent="0.25">
      <c r="B5896" t="s">
        <v>5500</v>
      </c>
      <c r="C5896" s="10"/>
      <c r="D5896" s="10"/>
    </row>
    <row r="5897" spans="2:4" x14ac:dyDescent="0.25">
      <c r="B5897" t="s">
        <v>5501</v>
      </c>
      <c r="C5897" s="10"/>
      <c r="D5897" s="10"/>
    </row>
    <row r="5898" spans="2:4" x14ac:dyDescent="0.25">
      <c r="B5898" t="s">
        <v>5502</v>
      </c>
      <c r="C5898" s="10"/>
      <c r="D5898" s="10"/>
    </row>
    <row r="5899" spans="2:4" x14ac:dyDescent="0.25">
      <c r="B5899" t="s">
        <v>5503</v>
      </c>
      <c r="C5899" s="10"/>
      <c r="D5899" s="10"/>
    </row>
    <row r="5900" spans="2:4" x14ac:dyDescent="0.25">
      <c r="B5900" t="s">
        <v>5504</v>
      </c>
      <c r="C5900" s="10"/>
      <c r="D5900" s="10"/>
    </row>
    <row r="5901" spans="2:4" x14ac:dyDescent="0.25">
      <c r="B5901" t="s">
        <v>5505</v>
      </c>
      <c r="C5901" s="10"/>
      <c r="D5901" s="10"/>
    </row>
    <row r="5902" spans="2:4" x14ac:dyDescent="0.25">
      <c r="B5902" t="s">
        <v>5506</v>
      </c>
      <c r="C5902" s="10"/>
      <c r="D5902" s="10"/>
    </row>
    <row r="5903" spans="2:4" x14ac:dyDescent="0.25">
      <c r="B5903" t="s">
        <v>5507</v>
      </c>
      <c r="C5903" s="10"/>
      <c r="D5903" s="10"/>
    </row>
    <row r="5904" spans="2:4" x14ac:dyDescent="0.25">
      <c r="B5904" t="s">
        <v>5584</v>
      </c>
      <c r="C5904" s="10">
        <v>40598.646481481483</v>
      </c>
      <c r="D5904" s="10">
        <v>40604.646909722222</v>
      </c>
    </row>
    <row r="5905" spans="2:4" x14ac:dyDescent="0.25">
      <c r="B5905" t="s">
        <v>5493</v>
      </c>
      <c r="C5905" s="10"/>
      <c r="D5905" s="10"/>
    </row>
    <row r="5906" spans="2:4" x14ac:dyDescent="0.25">
      <c r="B5906" t="s">
        <v>5158</v>
      </c>
      <c r="C5906" s="10"/>
      <c r="D5906" s="10"/>
    </row>
    <row r="5907" spans="2:4" x14ac:dyDescent="0.25">
      <c r="B5907" t="s">
        <v>5005</v>
      </c>
      <c r="C5907" s="10"/>
      <c r="D5907" s="10"/>
    </row>
    <row r="5908" spans="2:4" x14ac:dyDescent="0.25">
      <c r="C5908" s="10"/>
      <c r="D5908" s="10"/>
    </row>
    <row r="5909" spans="2:4" x14ac:dyDescent="0.25">
      <c r="C5909" s="10"/>
      <c r="D5909" s="10"/>
    </row>
    <row r="5910" spans="2:4" x14ac:dyDescent="0.25">
      <c r="B5910" t="s">
        <v>4851</v>
      </c>
      <c r="C5910" s="10">
        <v>41054</v>
      </c>
      <c r="D5910" s="10">
        <v>41070</v>
      </c>
    </row>
    <row r="5911" spans="2:4" x14ac:dyDescent="0.25">
      <c r="B5911" t="s">
        <v>4852</v>
      </c>
      <c r="C5911" s="10">
        <v>41054</v>
      </c>
      <c r="D5911" s="10">
        <v>41075</v>
      </c>
    </row>
    <row r="5912" spans="2:4" x14ac:dyDescent="0.25">
      <c r="B5912" t="s">
        <v>4853</v>
      </c>
      <c r="C5912" s="10">
        <v>41047</v>
      </c>
      <c r="D5912" s="10">
        <v>41075</v>
      </c>
    </row>
    <row r="5913" spans="2:4" x14ac:dyDescent="0.25">
      <c r="B5913" t="s">
        <v>4854</v>
      </c>
      <c r="C5913" s="10">
        <v>41054</v>
      </c>
      <c r="D5913" s="10">
        <v>41061</v>
      </c>
    </row>
    <row r="5914" spans="2:4" x14ac:dyDescent="0.25">
      <c r="B5914" t="s">
        <v>4855</v>
      </c>
      <c r="C5914" s="10">
        <v>41068</v>
      </c>
      <c r="D5914" s="10">
        <v>41082</v>
      </c>
    </row>
    <row r="5915" spans="2:4" x14ac:dyDescent="0.25">
      <c r="B5915" t="s">
        <v>5167</v>
      </c>
      <c r="C5915" s="10"/>
      <c r="D5915" s="10"/>
    </row>
    <row r="5916" spans="2:4" x14ac:dyDescent="0.25">
      <c r="B5916" t="s">
        <v>5168</v>
      </c>
      <c r="C5916" s="10"/>
      <c r="D5916" s="10"/>
    </row>
    <row r="5917" spans="2:4" x14ac:dyDescent="0.25">
      <c r="B5917" t="s">
        <v>5169</v>
      </c>
      <c r="C5917" s="10"/>
      <c r="D5917" s="10"/>
    </row>
    <row r="5918" spans="2:4" x14ac:dyDescent="0.25">
      <c r="B5918" t="s">
        <v>5170</v>
      </c>
      <c r="C5918" s="10"/>
      <c r="D5918" s="10"/>
    </row>
    <row r="5919" spans="2:4" x14ac:dyDescent="0.25">
      <c r="B5919" t="s">
        <v>4862</v>
      </c>
      <c r="C5919" s="10">
        <v>41764.421585648146</v>
      </c>
      <c r="D5919" s="10">
        <v>42004.421724537038</v>
      </c>
    </row>
    <row r="5920" spans="2:4" x14ac:dyDescent="0.25">
      <c r="B5920" t="s">
        <v>5172</v>
      </c>
      <c r="C5920" s="10"/>
      <c r="D5920" s="10"/>
    </row>
    <row r="5921" spans="2:4" x14ac:dyDescent="0.25">
      <c r="B5921" t="s">
        <v>4848</v>
      </c>
      <c r="C5921" s="10">
        <v>41747.363287037035</v>
      </c>
      <c r="D5921" s="10">
        <v>41999.363495370373</v>
      </c>
    </row>
    <row r="5922" spans="2:4" x14ac:dyDescent="0.25">
      <c r="B5922" t="s">
        <v>5174</v>
      </c>
      <c r="C5922" s="10"/>
      <c r="D5922" s="10"/>
    </row>
    <row r="5923" spans="2:4" x14ac:dyDescent="0.25">
      <c r="B5923" t="s">
        <v>5175</v>
      </c>
      <c r="C5923" s="10"/>
      <c r="D5923" s="10"/>
    </row>
    <row r="5924" spans="2:4" x14ac:dyDescent="0.25">
      <c r="B5924" t="s">
        <v>5176</v>
      </c>
      <c r="C5924" s="10"/>
      <c r="D5924" s="10"/>
    </row>
    <row r="5925" spans="2:4" x14ac:dyDescent="0.25">
      <c r="B5925" t="s">
        <v>5177</v>
      </c>
      <c r="C5925" s="10">
        <v>41404</v>
      </c>
      <c r="D5925" s="10">
        <v>41411</v>
      </c>
    </row>
    <row r="5926" spans="2:4" x14ac:dyDescent="0.25">
      <c r="B5926" t="s">
        <v>5178</v>
      </c>
      <c r="C5926" s="10">
        <v>41355.653749999998</v>
      </c>
      <c r="D5926" s="10">
        <v>41450</v>
      </c>
    </row>
    <row r="5927" spans="2:4" x14ac:dyDescent="0.25">
      <c r="B5927" t="s">
        <v>5179</v>
      </c>
      <c r="C5927" s="10">
        <v>41355</v>
      </c>
      <c r="D5927" s="10">
        <v>41362</v>
      </c>
    </row>
    <row r="5928" spans="2:4" x14ac:dyDescent="0.25">
      <c r="B5928" t="s">
        <v>5180</v>
      </c>
      <c r="C5928" s="10">
        <v>41495</v>
      </c>
      <c r="D5928" s="10">
        <v>41520</v>
      </c>
    </row>
    <row r="5929" spans="2:4" x14ac:dyDescent="0.25">
      <c r="B5929" t="s">
        <v>5181</v>
      </c>
      <c r="C5929" s="10">
        <v>41348.70890046296</v>
      </c>
      <c r="D5929" s="10">
        <v>41509.70894675926</v>
      </c>
    </row>
    <row r="5930" spans="2:4" x14ac:dyDescent="0.25">
      <c r="B5930" t="s">
        <v>5182</v>
      </c>
      <c r="C5930" s="10">
        <v>41341</v>
      </c>
      <c r="D5930" s="10">
        <v>41348</v>
      </c>
    </row>
    <row r="5931" spans="2:4" x14ac:dyDescent="0.25">
      <c r="B5931" t="s">
        <v>5183</v>
      </c>
      <c r="C5931" s="10">
        <v>41341</v>
      </c>
      <c r="D5931" s="10">
        <v>41348.707928240743</v>
      </c>
    </row>
    <row r="5932" spans="2:4" x14ac:dyDescent="0.25">
      <c r="B5932" t="s">
        <v>5184</v>
      </c>
      <c r="C5932" s="10">
        <v>41341</v>
      </c>
      <c r="D5932" s="10">
        <v>41393.697291666664</v>
      </c>
    </row>
    <row r="5933" spans="2:4" x14ac:dyDescent="0.25">
      <c r="B5933" t="s">
        <v>5185</v>
      </c>
      <c r="C5933" s="10">
        <v>41341</v>
      </c>
      <c r="D5933" s="10">
        <v>41393</v>
      </c>
    </row>
    <row r="5934" spans="2:4" x14ac:dyDescent="0.25">
      <c r="B5934" t="s">
        <v>5187</v>
      </c>
      <c r="C5934" s="10"/>
      <c r="D5934" s="10"/>
    </row>
    <row r="5935" spans="2:4" x14ac:dyDescent="0.25">
      <c r="B5935" t="s">
        <v>4878</v>
      </c>
      <c r="C5935" s="10"/>
      <c r="D5935" s="10"/>
    </row>
    <row r="5936" spans="2:4" x14ac:dyDescent="0.25">
      <c r="B5936" t="s">
        <v>5074</v>
      </c>
      <c r="C5936" s="10"/>
      <c r="D5936" s="10"/>
    </row>
    <row r="5937" spans="2:4" x14ac:dyDescent="0.25">
      <c r="B5937" t="s">
        <v>5075</v>
      </c>
      <c r="C5937" s="10"/>
      <c r="D5937" s="10"/>
    </row>
    <row r="5938" spans="2:4" x14ac:dyDescent="0.25">
      <c r="B5938" t="s">
        <v>5076</v>
      </c>
      <c r="C5938" s="10"/>
      <c r="D5938" s="10"/>
    </row>
    <row r="5939" spans="2:4" x14ac:dyDescent="0.25">
      <c r="B5939" t="s">
        <v>5077</v>
      </c>
      <c r="C5939" s="10">
        <v>41064</v>
      </c>
      <c r="D5939" s="10"/>
    </row>
    <row r="5940" spans="2:4" x14ac:dyDescent="0.25">
      <c r="B5940" t="s">
        <v>5078</v>
      </c>
      <c r="C5940" s="10"/>
      <c r="D5940" s="10"/>
    </row>
    <row r="5941" spans="2:4" x14ac:dyDescent="0.25">
      <c r="B5941" t="s">
        <v>5079</v>
      </c>
      <c r="C5941" s="10"/>
      <c r="D5941" s="10"/>
    </row>
    <row r="5942" spans="2:4" x14ac:dyDescent="0.25">
      <c r="B5942" t="s">
        <v>5080</v>
      </c>
      <c r="C5942" s="10"/>
      <c r="D5942" s="10"/>
    </row>
    <row r="5943" spans="2:4" x14ac:dyDescent="0.25">
      <c r="B5943" t="s">
        <v>5081</v>
      </c>
      <c r="C5943" s="10"/>
      <c r="D5943" s="10"/>
    </row>
    <row r="5944" spans="2:4" x14ac:dyDescent="0.25">
      <c r="B5944" t="s">
        <v>5082</v>
      </c>
      <c r="C5944" s="10"/>
      <c r="D5944" s="10">
        <v>41162</v>
      </c>
    </row>
    <row r="5945" spans="2:4" x14ac:dyDescent="0.25">
      <c r="B5945" t="s">
        <v>5098</v>
      </c>
      <c r="C5945" s="10"/>
      <c r="D5945" s="10"/>
    </row>
    <row r="5946" spans="2:4" x14ac:dyDescent="0.25">
      <c r="B5946" t="s">
        <v>5084</v>
      </c>
      <c r="C5946" s="10"/>
      <c r="D5946" s="10"/>
    </row>
    <row r="5947" spans="2:4" x14ac:dyDescent="0.25">
      <c r="B5947" t="s">
        <v>5070</v>
      </c>
      <c r="C5947" s="10"/>
      <c r="D5947" s="10"/>
    </row>
    <row r="5948" spans="2:4" x14ac:dyDescent="0.25">
      <c r="C5948" s="10"/>
      <c r="D5948" s="10"/>
    </row>
    <row r="5949" spans="2:4" x14ac:dyDescent="0.25">
      <c r="B5949" t="s">
        <v>5087</v>
      </c>
      <c r="C5949" s="10"/>
      <c r="D5949" s="10"/>
    </row>
    <row r="5950" spans="2:4" x14ac:dyDescent="0.25">
      <c r="B5950" t="s">
        <v>5171</v>
      </c>
      <c r="C5950" s="10">
        <v>41721.439699074072</v>
      </c>
      <c r="D5950" s="10">
        <v>41754.440023148149</v>
      </c>
    </row>
    <row r="5951" spans="2:4" x14ac:dyDescent="0.25">
      <c r="B5951" t="s">
        <v>4876</v>
      </c>
      <c r="C5951" s="10">
        <v>40373</v>
      </c>
      <c r="D5951" s="10">
        <v>40405</v>
      </c>
    </row>
    <row r="5952" spans="2:4" x14ac:dyDescent="0.25">
      <c r="B5952" t="s">
        <v>4837</v>
      </c>
      <c r="C5952" s="10">
        <v>40425</v>
      </c>
      <c r="D5952" s="10">
        <v>40496</v>
      </c>
    </row>
    <row r="5953" spans="2:4" x14ac:dyDescent="0.25">
      <c r="B5953" t="s">
        <v>4838</v>
      </c>
      <c r="C5953" s="10">
        <v>40364</v>
      </c>
      <c r="D5953" s="10">
        <v>40405</v>
      </c>
    </row>
    <row r="5954" spans="2:4" x14ac:dyDescent="0.25">
      <c r="B5954" t="s">
        <v>4839</v>
      </c>
      <c r="C5954" s="10">
        <v>40364</v>
      </c>
      <c r="D5954" s="10">
        <v>40419</v>
      </c>
    </row>
    <row r="5955" spans="2:4" x14ac:dyDescent="0.25">
      <c r="B5955" t="s">
        <v>4840</v>
      </c>
      <c r="C5955" s="10"/>
      <c r="D5955" s="10">
        <v>41927</v>
      </c>
    </row>
    <row r="5956" spans="2:4" x14ac:dyDescent="0.25">
      <c r="B5956" t="s">
        <v>4841</v>
      </c>
      <c r="C5956" s="10"/>
      <c r="D5956" s="10"/>
    </row>
    <row r="5957" spans="2:4" x14ac:dyDescent="0.25">
      <c r="B5957" t="s">
        <v>4842</v>
      </c>
      <c r="C5957" s="10"/>
      <c r="D5957" s="10"/>
    </row>
    <row r="5958" spans="2:4" x14ac:dyDescent="0.25">
      <c r="B5958" t="s">
        <v>4843</v>
      </c>
      <c r="C5958" s="10"/>
      <c r="D5958" s="10">
        <v>40938</v>
      </c>
    </row>
    <row r="5959" spans="2:4" x14ac:dyDescent="0.25">
      <c r="B5959" t="s">
        <v>4844</v>
      </c>
      <c r="C5959" s="10"/>
      <c r="D5959" s="10"/>
    </row>
    <row r="5960" spans="2:4" x14ac:dyDescent="0.25">
      <c r="B5960" t="s">
        <v>4845</v>
      </c>
      <c r="C5960" s="10"/>
      <c r="D5960" s="10"/>
    </row>
    <row r="5961" spans="2:4" x14ac:dyDescent="0.25">
      <c r="B5961" t="s">
        <v>4846</v>
      </c>
      <c r="C5961" s="10"/>
      <c r="D5961" s="10"/>
    </row>
    <row r="5962" spans="2:4" x14ac:dyDescent="0.25">
      <c r="B5962" t="s">
        <v>4847</v>
      </c>
      <c r="C5962" s="10">
        <v>41670.342627314814</v>
      </c>
      <c r="D5962" s="10"/>
    </row>
    <row r="5963" spans="2:4" x14ac:dyDescent="0.25">
      <c r="B5963" t="s">
        <v>5086</v>
      </c>
      <c r="C5963" s="10"/>
      <c r="D5963" s="10"/>
    </row>
    <row r="5964" spans="2:4" x14ac:dyDescent="0.25">
      <c r="B5964" t="s">
        <v>5218</v>
      </c>
      <c r="C5964" s="10"/>
      <c r="D5964" s="10"/>
    </row>
    <row r="5965" spans="2:4" x14ac:dyDescent="0.25">
      <c r="B5965" t="s">
        <v>5186</v>
      </c>
      <c r="C5965" s="10"/>
      <c r="D5965" s="10"/>
    </row>
    <row r="5966" spans="2:4" x14ac:dyDescent="0.25">
      <c r="B5966" t="s">
        <v>5220</v>
      </c>
      <c r="C5966" s="10"/>
      <c r="D5966" s="10"/>
    </row>
    <row r="5967" spans="2:4" x14ac:dyDescent="0.25">
      <c r="B5967" t="s">
        <v>5221</v>
      </c>
      <c r="C5967" s="10"/>
      <c r="D5967" s="10"/>
    </row>
    <row r="5968" spans="2:4" x14ac:dyDescent="0.25">
      <c r="B5968" t="s">
        <v>5222</v>
      </c>
      <c r="C5968" s="10"/>
      <c r="D5968" s="10"/>
    </row>
    <row r="5969" spans="2:4" x14ac:dyDescent="0.25">
      <c r="B5969" t="s">
        <v>5223</v>
      </c>
      <c r="C5969" s="10">
        <v>40787</v>
      </c>
      <c r="D5969" s="10">
        <v>40877.378495370373</v>
      </c>
    </row>
    <row r="5970" spans="2:4" x14ac:dyDescent="0.25">
      <c r="B5970" t="s">
        <v>5224</v>
      </c>
      <c r="C5970" s="10">
        <v>40787</v>
      </c>
      <c r="D5970" s="10">
        <v>40877.378495370373</v>
      </c>
    </row>
    <row r="5971" spans="2:4" x14ac:dyDescent="0.25">
      <c r="B5971" t="s">
        <v>5225</v>
      </c>
      <c r="C5971" s="10">
        <v>40787</v>
      </c>
      <c r="D5971" s="10">
        <v>40877.378495370373</v>
      </c>
    </row>
    <row r="5972" spans="2:4" x14ac:dyDescent="0.25">
      <c r="B5972" t="s">
        <v>5226</v>
      </c>
      <c r="C5972" s="10">
        <v>40787</v>
      </c>
      <c r="D5972" s="10">
        <v>40877.378495370373</v>
      </c>
    </row>
    <row r="5973" spans="2:4" x14ac:dyDescent="0.25">
      <c r="B5973" t="s">
        <v>5227</v>
      </c>
      <c r="C5973" s="10">
        <v>40787</v>
      </c>
      <c r="D5973" s="10">
        <v>40877.378495370373</v>
      </c>
    </row>
    <row r="5974" spans="2:4" x14ac:dyDescent="0.25">
      <c r="B5974" t="s">
        <v>5228</v>
      </c>
      <c r="C5974" s="10">
        <v>40787</v>
      </c>
      <c r="D5974" s="10">
        <v>40877.378495370373</v>
      </c>
    </row>
    <row r="5975" spans="2:4" x14ac:dyDescent="0.25">
      <c r="B5975" t="s">
        <v>5229</v>
      </c>
      <c r="C5975" s="10">
        <v>40787</v>
      </c>
      <c r="D5975" s="10">
        <v>40877.378495370373</v>
      </c>
    </row>
    <row r="5976" spans="2:4" x14ac:dyDescent="0.25">
      <c r="B5976" t="s">
        <v>5230</v>
      </c>
      <c r="C5976" s="10">
        <v>40787</v>
      </c>
      <c r="D5976" s="10">
        <v>40877.378495370373</v>
      </c>
    </row>
    <row r="5977" spans="2:4" x14ac:dyDescent="0.25">
      <c r="B5977" t="s">
        <v>5144</v>
      </c>
      <c r="C5977" s="10">
        <v>41341</v>
      </c>
      <c r="D5977" s="10">
        <v>41348</v>
      </c>
    </row>
    <row r="5978" spans="2:4" x14ac:dyDescent="0.25">
      <c r="B5978" t="s">
        <v>5232</v>
      </c>
      <c r="C5978" s="10"/>
      <c r="D5978" s="10"/>
    </row>
    <row r="5979" spans="2:4" x14ac:dyDescent="0.25">
      <c r="B5979" t="s">
        <v>5156</v>
      </c>
      <c r="C5979" s="10">
        <v>41033</v>
      </c>
      <c r="D5979" s="10">
        <v>41208</v>
      </c>
    </row>
    <row r="5980" spans="2:4" x14ac:dyDescent="0.25">
      <c r="B5980" t="s">
        <v>5234</v>
      </c>
      <c r="C5980" s="10">
        <v>40830</v>
      </c>
      <c r="D5980" s="10">
        <v>40847</v>
      </c>
    </row>
    <row r="5981" spans="2:4" x14ac:dyDescent="0.25">
      <c r="B5981" t="s">
        <v>5235</v>
      </c>
      <c r="C5981" s="10">
        <v>40830</v>
      </c>
      <c r="D5981" s="10">
        <v>40847</v>
      </c>
    </row>
    <row r="5982" spans="2:4" x14ac:dyDescent="0.25">
      <c r="B5982" t="s">
        <v>5236</v>
      </c>
      <c r="C5982" s="10">
        <v>40787</v>
      </c>
      <c r="D5982" s="10">
        <v>40877.378495370373</v>
      </c>
    </row>
    <row r="5983" spans="2:4" x14ac:dyDescent="0.25">
      <c r="B5983" t="s">
        <v>5237</v>
      </c>
      <c r="C5983" s="10"/>
      <c r="D5983" s="10"/>
    </row>
    <row r="5984" spans="2:4" x14ac:dyDescent="0.25">
      <c r="B5984" t="s">
        <v>5238</v>
      </c>
      <c r="C5984" s="10"/>
      <c r="D5984" s="10"/>
    </row>
    <row r="5985" spans="2:4" x14ac:dyDescent="0.25">
      <c r="B5985" t="s">
        <v>5239</v>
      </c>
      <c r="C5985" s="10"/>
      <c r="D5985" s="10"/>
    </row>
    <row r="5986" spans="2:4" x14ac:dyDescent="0.25">
      <c r="B5986" t="s">
        <v>5240</v>
      </c>
      <c r="C5986" s="10"/>
      <c r="D5986" s="10"/>
    </row>
    <row r="5987" spans="2:4" x14ac:dyDescent="0.25">
      <c r="B5987" t="s">
        <v>5241</v>
      </c>
      <c r="C5987" s="10"/>
      <c r="D5987" s="10"/>
    </row>
    <row r="5988" spans="2:4" x14ac:dyDescent="0.25">
      <c r="B5988" t="s">
        <v>5242</v>
      </c>
      <c r="C5988" s="10"/>
      <c r="D5988" s="10"/>
    </row>
    <row r="5989" spans="2:4" x14ac:dyDescent="0.25">
      <c r="B5989" t="s">
        <v>5243</v>
      </c>
      <c r="C5989" s="10"/>
      <c r="D5989" s="10"/>
    </row>
    <row r="5990" spans="2:4" x14ac:dyDescent="0.25">
      <c r="B5990" t="s">
        <v>5244</v>
      </c>
      <c r="C5990" s="10"/>
      <c r="D5990" s="10"/>
    </row>
    <row r="5991" spans="2:4" x14ac:dyDescent="0.25">
      <c r="B5991" t="s">
        <v>5245</v>
      </c>
      <c r="C5991" s="10"/>
      <c r="D5991" s="10"/>
    </row>
    <row r="5992" spans="2:4" x14ac:dyDescent="0.25">
      <c r="B5992" t="s">
        <v>5247</v>
      </c>
      <c r="C5992" s="10">
        <v>40787</v>
      </c>
      <c r="D5992" s="10">
        <v>40877.378495370373</v>
      </c>
    </row>
    <row r="5993" spans="2:4" x14ac:dyDescent="0.25">
      <c r="B5993" t="s">
        <v>5143</v>
      </c>
      <c r="C5993" s="10">
        <v>40810</v>
      </c>
      <c r="D5993" s="10">
        <v>40891</v>
      </c>
    </row>
    <row r="5994" spans="2:4" x14ac:dyDescent="0.25">
      <c r="B5994" t="s">
        <v>4850</v>
      </c>
      <c r="C5994" s="10"/>
      <c r="D5994" s="10"/>
    </row>
    <row r="5995" spans="2:4" x14ac:dyDescent="0.25">
      <c r="B5995" t="s">
        <v>5130</v>
      </c>
      <c r="C5995" s="10">
        <v>41574</v>
      </c>
      <c r="D5995" s="10">
        <v>41607</v>
      </c>
    </row>
    <row r="5996" spans="2:4" x14ac:dyDescent="0.25">
      <c r="B5996" t="s">
        <v>5131</v>
      </c>
      <c r="C5996" s="10">
        <v>41558</v>
      </c>
      <c r="D5996" s="10">
        <v>41563</v>
      </c>
    </row>
    <row r="5997" spans="2:4" x14ac:dyDescent="0.25">
      <c r="B5997" t="s">
        <v>5132</v>
      </c>
      <c r="C5997" s="10"/>
      <c r="D5997" s="10"/>
    </row>
    <row r="5998" spans="2:4" x14ac:dyDescent="0.25">
      <c r="B5998" t="s">
        <v>5133</v>
      </c>
      <c r="C5998" s="10"/>
      <c r="D5998" s="10"/>
    </row>
    <row r="5999" spans="2:4" x14ac:dyDescent="0.25">
      <c r="B5999" t="s">
        <v>5134</v>
      </c>
      <c r="C5999" s="10"/>
      <c r="D5999" s="10">
        <v>41278</v>
      </c>
    </row>
    <row r="6000" spans="2:4" x14ac:dyDescent="0.25">
      <c r="B6000" t="s">
        <v>5135</v>
      </c>
      <c r="C6000" s="10"/>
      <c r="D6000" s="10">
        <v>41278</v>
      </c>
    </row>
    <row r="6001" spans="2:4" x14ac:dyDescent="0.25">
      <c r="B6001" t="s">
        <v>5136</v>
      </c>
      <c r="C6001" s="10"/>
      <c r="D6001" s="10">
        <v>41277</v>
      </c>
    </row>
    <row r="6002" spans="2:4" x14ac:dyDescent="0.25">
      <c r="B6002" t="s">
        <v>5137</v>
      </c>
      <c r="C6002" s="10"/>
      <c r="D6002" s="10"/>
    </row>
    <row r="6003" spans="2:4" x14ac:dyDescent="0.25">
      <c r="B6003" t="s">
        <v>5138</v>
      </c>
      <c r="C6003" s="10">
        <v>41418.525243055556</v>
      </c>
      <c r="D6003" s="10">
        <v>41479.525312500002</v>
      </c>
    </row>
    <row r="6004" spans="2:4" x14ac:dyDescent="0.25">
      <c r="B6004" t="s">
        <v>5139</v>
      </c>
      <c r="C6004" s="10">
        <v>40963</v>
      </c>
      <c r="D6004" s="10">
        <v>40967</v>
      </c>
    </row>
    <row r="6005" spans="2:4" x14ac:dyDescent="0.25">
      <c r="B6005" t="s">
        <v>5140</v>
      </c>
      <c r="C6005" s="10">
        <v>41159.636655092596</v>
      </c>
      <c r="D6005" s="10">
        <v>41162</v>
      </c>
    </row>
    <row r="6006" spans="2:4" x14ac:dyDescent="0.25">
      <c r="B6006" t="s">
        <v>5233</v>
      </c>
      <c r="C6006" s="10">
        <v>41033</v>
      </c>
      <c r="D6006" s="10">
        <v>41208</v>
      </c>
    </row>
    <row r="6007" spans="2:4" x14ac:dyDescent="0.25">
      <c r="B6007" t="s">
        <v>5157</v>
      </c>
      <c r="C6007" s="10">
        <v>40781</v>
      </c>
      <c r="D6007" s="10">
        <v>40799</v>
      </c>
    </row>
    <row r="6008" spans="2:4" x14ac:dyDescent="0.25">
      <c r="B6008" t="s">
        <v>5189</v>
      </c>
      <c r="C6008" s="10">
        <v>41033</v>
      </c>
      <c r="D6008" s="10">
        <v>41208</v>
      </c>
    </row>
    <row r="6009" spans="2:4" x14ac:dyDescent="0.25">
      <c r="B6009" t="s">
        <v>5129</v>
      </c>
      <c r="C6009" s="10">
        <v>40810</v>
      </c>
      <c r="D6009" s="10">
        <v>40891</v>
      </c>
    </row>
    <row r="6010" spans="2:4" x14ac:dyDescent="0.25">
      <c r="B6010" t="s">
        <v>5145</v>
      </c>
      <c r="C6010" s="10">
        <v>40810</v>
      </c>
      <c r="D6010" s="10">
        <v>40891</v>
      </c>
    </row>
    <row r="6011" spans="2:4" x14ac:dyDescent="0.25">
      <c r="B6011" t="s">
        <v>5146</v>
      </c>
      <c r="C6011" s="10">
        <v>40810</v>
      </c>
      <c r="D6011" s="10">
        <v>40891</v>
      </c>
    </row>
    <row r="6012" spans="2:4" x14ac:dyDescent="0.25">
      <c r="B6012" t="s">
        <v>5147</v>
      </c>
      <c r="C6012" s="10">
        <v>40810</v>
      </c>
      <c r="D6012" s="10">
        <v>40891</v>
      </c>
    </row>
    <row r="6013" spans="2:4" x14ac:dyDescent="0.25">
      <c r="B6013" t="s">
        <v>5148</v>
      </c>
      <c r="C6013" s="10">
        <v>40810</v>
      </c>
      <c r="D6013" s="10">
        <v>40891</v>
      </c>
    </row>
    <row r="6014" spans="2:4" x14ac:dyDescent="0.25">
      <c r="B6014" t="s">
        <v>5149</v>
      </c>
      <c r="C6014" s="10"/>
      <c r="D6014" s="10">
        <v>40903</v>
      </c>
    </row>
    <row r="6015" spans="2:4" x14ac:dyDescent="0.25">
      <c r="B6015" t="s">
        <v>5150</v>
      </c>
      <c r="C6015" s="10"/>
      <c r="D6015" s="10">
        <v>40889</v>
      </c>
    </row>
    <row r="6016" spans="2:4" x14ac:dyDescent="0.25">
      <c r="B6016" t="s">
        <v>5151</v>
      </c>
      <c r="C6016" s="10"/>
      <c r="D6016" s="10">
        <v>40903</v>
      </c>
    </row>
    <row r="6017" spans="2:4" x14ac:dyDescent="0.25">
      <c r="B6017" t="s">
        <v>5152</v>
      </c>
      <c r="C6017" s="10">
        <v>41033</v>
      </c>
      <c r="D6017" s="10">
        <v>41208</v>
      </c>
    </row>
    <row r="6018" spans="2:4" x14ac:dyDescent="0.25">
      <c r="B6018" t="s">
        <v>5153</v>
      </c>
      <c r="C6018" s="10">
        <v>41033</v>
      </c>
      <c r="D6018" s="10">
        <v>41208</v>
      </c>
    </row>
    <row r="6019" spans="2:4" x14ac:dyDescent="0.25">
      <c r="B6019" t="s">
        <v>5154</v>
      </c>
      <c r="C6019" s="10">
        <v>41033</v>
      </c>
      <c r="D6019" s="10">
        <v>41208</v>
      </c>
    </row>
    <row r="6020" spans="2:4" x14ac:dyDescent="0.25">
      <c r="B6020" t="s">
        <v>5155</v>
      </c>
      <c r="C6020" s="10">
        <v>41033</v>
      </c>
      <c r="D6020" s="10">
        <v>41208</v>
      </c>
    </row>
    <row r="6021" spans="2:4" x14ac:dyDescent="0.25">
      <c r="B6021" t="s">
        <v>5173</v>
      </c>
      <c r="C6021" s="10"/>
      <c r="D6021" s="10"/>
    </row>
    <row r="6022" spans="2:4" x14ac:dyDescent="0.25">
      <c r="B6022" t="s">
        <v>5141</v>
      </c>
      <c r="C6022" s="10"/>
      <c r="D6022" s="10"/>
    </row>
    <row r="6023" spans="2:4" x14ac:dyDescent="0.25">
      <c r="B6023" t="s">
        <v>4823</v>
      </c>
      <c r="C6023" s="10">
        <v>40322</v>
      </c>
      <c r="D6023" s="10">
        <v>40353</v>
      </c>
    </row>
    <row r="6024" spans="2:4" x14ac:dyDescent="0.25">
      <c r="B6024" t="s">
        <v>4809</v>
      </c>
      <c r="C6024" s="10"/>
      <c r="D6024" s="10"/>
    </row>
    <row r="6025" spans="2:4" x14ac:dyDescent="0.25">
      <c r="B6025" t="s">
        <v>4810</v>
      </c>
      <c r="C6025" s="10"/>
      <c r="D6025" s="10"/>
    </row>
    <row r="6026" spans="2:4" x14ac:dyDescent="0.25">
      <c r="B6026" t="s">
        <v>4811</v>
      </c>
      <c r="C6026" s="10"/>
      <c r="D6026" s="10"/>
    </row>
    <row r="6027" spans="2:4" x14ac:dyDescent="0.25">
      <c r="B6027" t="s">
        <v>4812</v>
      </c>
      <c r="C6027" s="10"/>
      <c r="D6027" s="10"/>
    </row>
    <row r="6028" spans="2:4" x14ac:dyDescent="0.25">
      <c r="B6028" t="s">
        <v>4813</v>
      </c>
      <c r="C6028" s="10"/>
      <c r="D6028" s="10"/>
    </row>
    <row r="6029" spans="2:4" x14ac:dyDescent="0.25">
      <c r="B6029" t="s">
        <v>4814</v>
      </c>
      <c r="C6029" s="10"/>
      <c r="D6029" s="10"/>
    </row>
    <row r="6030" spans="2:4" x14ac:dyDescent="0.25">
      <c r="B6030" t="s">
        <v>4815</v>
      </c>
      <c r="C6030" s="10"/>
      <c r="D6030" s="10"/>
    </row>
    <row r="6031" spans="2:4" x14ac:dyDescent="0.25">
      <c r="B6031" t="s">
        <v>4816</v>
      </c>
      <c r="C6031" s="10"/>
      <c r="D6031" s="10"/>
    </row>
    <row r="6032" spans="2:4" x14ac:dyDescent="0.25">
      <c r="B6032" t="s">
        <v>4817</v>
      </c>
      <c r="C6032" s="10"/>
      <c r="D6032" s="10"/>
    </row>
    <row r="6033" spans="2:4" x14ac:dyDescent="0.25">
      <c r="B6033" t="s">
        <v>4818</v>
      </c>
      <c r="C6033" s="10"/>
      <c r="D6033" s="10"/>
    </row>
    <row r="6034" spans="2:4" x14ac:dyDescent="0.25">
      <c r="B6034" t="s">
        <v>4819</v>
      </c>
      <c r="C6034" s="10">
        <v>40624</v>
      </c>
      <c r="D6034" s="10">
        <v>40690</v>
      </c>
    </row>
    <row r="6035" spans="2:4" x14ac:dyDescent="0.25">
      <c r="B6035" t="s">
        <v>4836</v>
      </c>
      <c r="C6035" s="10">
        <v>40624</v>
      </c>
      <c r="D6035" s="10">
        <v>40728</v>
      </c>
    </row>
    <row r="6036" spans="2:4" x14ac:dyDescent="0.25">
      <c r="B6036" t="s">
        <v>4822</v>
      </c>
      <c r="C6036" s="10"/>
      <c r="D6036" s="10"/>
    </row>
    <row r="6037" spans="2:4" x14ac:dyDescent="0.25">
      <c r="B6037" t="s">
        <v>4807</v>
      </c>
      <c r="C6037" s="10">
        <v>40326</v>
      </c>
      <c r="D6037" s="10">
        <v>40353</v>
      </c>
    </row>
    <row r="6038" spans="2:4" x14ac:dyDescent="0.25">
      <c r="B6038" t="s">
        <v>4891</v>
      </c>
      <c r="C6038" s="10"/>
      <c r="D6038" s="10"/>
    </row>
    <row r="6039" spans="2:4" x14ac:dyDescent="0.25">
      <c r="B6039" t="s">
        <v>4824</v>
      </c>
      <c r="C6039" s="10">
        <v>40326</v>
      </c>
      <c r="D6039" s="10">
        <v>40359</v>
      </c>
    </row>
    <row r="6040" spans="2:4" x14ac:dyDescent="0.25">
      <c r="B6040" t="s">
        <v>4825</v>
      </c>
      <c r="C6040" s="10"/>
      <c r="D6040" s="10"/>
    </row>
    <row r="6041" spans="2:4" x14ac:dyDescent="0.25">
      <c r="B6041" t="s">
        <v>4826</v>
      </c>
      <c r="C6041" s="10"/>
      <c r="D6041" s="10"/>
    </row>
    <row r="6042" spans="2:4" x14ac:dyDescent="0.25">
      <c r="B6042" t="s">
        <v>4827</v>
      </c>
      <c r="C6042" s="10"/>
      <c r="D6042" s="10"/>
    </row>
    <row r="6043" spans="2:4" x14ac:dyDescent="0.25">
      <c r="B6043" t="s">
        <v>4828</v>
      </c>
      <c r="C6043" s="10"/>
      <c r="D6043" s="10"/>
    </row>
    <row r="6044" spans="2:4" x14ac:dyDescent="0.25">
      <c r="B6044" t="s">
        <v>4829</v>
      </c>
      <c r="C6044" s="10">
        <v>40332</v>
      </c>
      <c r="D6044" s="10">
        <v>40396</v>
      </c>
    </row>
    <row r="6045" spans="2:4" x14ac:dyDescent="0.25">
      <c r="B6045" t="s">
        <v>4830</v>
      </c>
      <c r="C6045" s="10"/>
      <c r="D6045" s="10">
        <v>40739</v>
      </c>
    </row>
    <row r="6046" spans="2:4" x14ac:dyDescent="0.25">
      <c r="B6046" t="s">
        <v>4831</v>
      </c>
      <c r="C6046" s="10">
        <v>40746</v>
      </c>
      <c r="D6046" s="10">
        <v>40907</v>
      </c>
    </row>
    <row r="6047" spans="2:4" x14ac:dyDescent="0.25">
      <c r="B6047" t="s">
        <v>4832</v>
      </c>
      <c r="C6047" s="10">
        <v>40746</v>
      </c>
      <c r="D6047" s="10">
        <v>40907</v>
      </c>
    </row>
    <row r="6048" spans="2:4" x14ac:dyDescent="0.25">
      <c r="B6048" t="s">
        <v>4833</v>
      </c>
      <c r="C6048" s="10">
        <v>40749</v>
      </c>
      <c r="D6048" s="10">
        <v>40830</v>
      </c>
    </row>
    <row r="6049" spans="2:4" x14ac:dyDescent="0.25">
      <c r="B6049" t="s">
        <v>4834</v>
      </c>
      <c r="C6049" s="10">
        <v>40749</v>
      </c>
      <c r="D6049" s="10">
        <v>40830</v>
      </c>
    </row>
    <row r="6050" spans="2:4" x14ac:dyDescent="0.25">
      <c r="B6050" t="s">
        <v>5073</v>
      </c>
      <c r="C6050" s="10">
        <v>40631</v>
      </c>
      <c r="D6050" s="10"/>
    </row>
    <row r="6051" spans="2:4" x14ac:dyDescent="0.25">
      <c r="B6051" t="s">
        <v>4821</v>
      </c>
      <c r="C6051" s="10">
        <v>40322</v>
      </c>
      <c r="D6051" s="10">
        <v>40353</v>
      </c>
    </row>
    <row r="6052" spans="2:4" x14ac:dyDescent="0.25">
      <c r="B6052" t="s">
        <v>4952</v>
      </c>
      <c r="C6052" s="10"/>
      <c r="D6052" s="10"/>
    </row>
    <row r="6053" spans="2:4" x14ac:dyDescent="0.25">
      <c r="B6053" t="s">
        <v>5008</v>
      </c>
      <c r="C6053" s="10">
        <v>40967</v>
      </c>
      <c r="D6053" s="10"/>
    </row>
    <row r="6054" spans="2:4" x14ac:dyDescent="0.25">
      <c r="B6054" t="s">
        <v>4967</v>
      </c>
      <c r="C6054" s="10"/>
      <c r="D6054" s="10"/>
    </row>
    <row r="6055" spans="2:4" x14ac:dyDescent="0.25">
      <c r="B6055" t="s">
        <v>4996</v>
      </c>
      <c r="C6055" s="10"/>
      <c r="D6055" s="10"/>
    </row>
    <row r="6056" spans="2:4" x14ac:dyDescent="0.25">
      <c r="B6056" t="s">
        <v>4994</v>
      </c>
      <c r="C6056" s="10"/>
      <c r="D6056" s="10"/>
    </row>
    <row r="6057" spans="2:4" x14ac:dyDescent="0.25">
      <c r="B6057" t="s">
        <v>4957</v>
      </c>
      <c r="C6057" s="10"/>
      <c r="D6057" s="10"/>
    </row>
    <row r="6058" spans="2:4" x14ac:dyDescent="0.25">
      <c r="B6058" t="s">
        <v>4958</v>
      </c>
      <c r="C6058" s="10"/>
      <c r="D6058" s="10"/>
    </row>
    <row r="6059" spans="2:4" x14ac:dyDescent="0.25">
      <c r="B6059" t="s">
        <v>4959</v>
      </c>
      <c r="C6059" s="10"/>
      <c r="D6059" s="10"/>
    </row>
    <row r="6060" spans="2:4" x14ac:dyDescent="0.25">
      <c r="B6060" t="s">
        <v>4960</v>
      </c>
      <c r="C6060" s="10"/>
      <c r="D6060" s="10"/>
    </row>
    <row r="6061" spans="2:4" x14ac:dyDescent="0.25">
      <c r="B6061" t="s">
        <v>4961</v>
      </c>
      <c r="C6061" s="10"/>
      <c r="D6061" s="10"/>
    </row>
    <row r="6062" spans="2:4" x14ac:dyDescent="0.25">
      <c r="B6062" t="s">
        <v>4962</v>
      </c>
      <c r="C6062" s="10"/>
      <c r="D6062" s="10"/>
    </row>
    <row r="6063" spans="2:4" x14ac:dyDescent="0.25">
      <c r="B6063" t="s">
        <v>4963</v>
      </c>
      <c r="C6063" s="10"/>
      <c r="D6063" s="10"/>
    </row>
    <row r="6064" spans="2:4" x14ac:dyDescent="0.25">
      <c r="B6064" t="s">
        <v>4964</v>
      </c>
      <c r="C6064" s="10"/>
      <c r="D6064" s="10"/>
    </row>
    <row r="6065" spans="2:4" x14ac:dyDescent="0.25">
      <c r="B6065" t="s">
        <v>4920</v>
      </c>
      <c r="C6065" s="10"/>
      <c r="D6065" s="10"/>
    </row>
    <row r="6066" spans="2:4" x14ac:dyDescent="0.25">
      <c r="B6066" t="s">
        <v>4966</v>
      </c>
      <c r="C6066" s="10"/>
      <c r="D6066" s="10"/>
    </row>
    <row r="6067" spans="2:4" x14ac:dyDescent="0.25">
      <c r="B6067" t="s">
        <v>4805</v>
      </c>
      <c r="C6067" s="10"/>
      <c r="D6067" s="10"/>
    </row>
    <row r="6068" spans="2:4" x14ac:dyDescent="0.25">
      <c r="B6068" t="s">
        <v>4968</v>
      </c>
      <c r="C6068" s="10"/>
      <c r="D6068" s="10"/>
    </row>
    <row r="6069" spans="2:4" x14ac:dyDescent="0.25">
      <c r="B6069" t="s">
        <v>4969</v>
      </c>
      <c r="C6069" s="10"/>
      <c r="D6069" s="10"/>
    </row>
    <row r="6070" spans="2:4" x14ac:dyDescent="0.25">
      <c r="B6070" t="s">
        <v>4970</v>
      </c>
      <c r="C6070" s="10"/>
      <c r="D6070" s="10"/>
    </row>
    <row r="6071" spans="2:4" x14ac:dyDescent="0.25">
      <c r="B6071" t="s">
        <v>4971</v>
      </c>
      <c r="C6071" s="10"/>
      <c r="D6071" s="10"/>
    </row>
    <row r="6072" spans="2:4" x14ac:dyDescent="0.25">
      <c r="B6072" t="s">
        <v>4972</v>
      </c>
      <c r="C6072" s="10"/>
      <c r="D6072" s="10"/>
    </row>
    <row r="6073" spans="2:4" x14ac:dyDescent="0.25">
      <c r="B6073" t="s">
        <v>4973</v>
      </c>
      <c r="C6073" s="10"/>
      <c r="D6073" s="10">
        <v>40909</v>
      </c>
    </row>
    <row r="6074" spans="2:4" x14ac:dyDescent="0.25">
      <c r="B6074" t="s">
        <v>4974</v>
      </c>
      <c r="C6074" s="10"/>
      <c r="D6074" s="10"/>
    </row>
    <row r="6075" spans="2:4" x14ac:dyDescent="0.25">
      <c r="B6075" t="s">
        <v>4975</v>
      </c>
      <c r="C6075" s="10"/>
      <c r="D6075" s="10"/>
    </row>
    <row r="6076" spans="2:4" x14ac:dyDescent="0.25">
      <c r="B6076" t="s">
        <v>4976</v>
      </c>
      <c r="C6076" s="10"/>
      <c r="D6076" s="10"/>
    </row>
    <row r="6077" spans="2:4" x14ac:dyDescent="0.25">
      <c r="B6077" t="s">
        <v>4977</v>
      </c>
      <c r="C6077" s="10"/>
      <c r="D6077" s="10"/>
    </row>
    <row r="6078" spans="2:4" x14ac:dyDescent="0.25">
      <c r="B6078" t="s">
        <v>4978</v>
      </c>
      <c r="C6078" s="10"/>
      <c r="D6078" s="10"/>
    </row>
    <row r="6079" spans="2:4" x14ac:dyDescent="0.25">
      <c r="B6079" t="s">
        <v>4979</v>
      </c>
      <c r="C6079" s="10"/>
      <c r="D6079" s="10"/>
    </row>
    <row r="6080" spans="2:4" x14ac:dyDescent="0.25">
      <c r="B6080" t="s">
        <v>4820</v>
      </c>
      <c r="C6080" s="10"/>
      <c r="D6080" s="10"/>
    </row>
    <row r="6081" spans="2:4" x14ac:dyDescent="0.25">
      <c r="B6081" t="s">
        <v>4980</v>
      </c>
      <c r="C6081" s="10"/>
      <c r="D6081" s="10"/>
    </row>
    <row r="6082" spans="2:4" x14ac:dyDescent="0.25">
      <c r="B6082" t="s">
        <v>4879</v>
      </c>
      <c r="C6082" s="10"/>
      <c r="D6082" s="10"/>
    </row>
    <row r="6083" spans="2:4" x14ac:dyDescent="0.25">
      <c r="B6083" t="s">
        <v>4865</v>
      </c>
      <c r="C6083" s="10"/>
      <c r="D6083" s="10"/>
    </row>
    <row r="6084" spans="2:4" x14ac:dyDescent="0.25">
      <c r="B6084" t="s">
        <v>4866</v>
      </c>
      <c r="C6084" s="10"/>
      <c r="D6084" s="10"/>
    </row>
    <row r="6085" spans="2:4" x14ac:dyDescent="0.25">
      <c r="B6085" t="s">
        <v>4867</v>
      </c>
      <c r="C6085" s="10"/>
      <c r="D6085" s="10"/>
    </row>
    <row r="6086" spans="2:4" x14ac:dyDescent="0.25">
      <c r="B6086" t="s">
        <v>4868</v>
      </c>
      <c r="C6086" s="10"/>
      <c r="D6086" s="10"/>
    </row>
    <row r="6087" spans="2:4" x14ac:dyDescent="0.25">
      <c r="B6087" t="s">
        <v>4869</v>
      </c>
      <c r="C6087" s="10"/>
      <c r="D6087" s="10"/>
    </row>
    <row r="6088" spans="2:4" x14ac:dyDescent="0.25">
      <c r="B6088" t="s">
        <v>4870</v>
      </c>
      <c r="C6088" s="10"/>
      <c r="D6088" s="10"/>
    </row>
    <row r="6089" spans="2:4" x14ac:dyDescent="0.25">
      <c r="B6089" t="s">
        <v>4871</v>
      </c>
      <c r="C6089" s="10"/>
      <c r="D6089" s="10"/>
    </row>
    <row r="6090" spans="2:4" x14ac:dyDescent="0.25">
      <c r="B6090" t="s">
        <v>4872</v>
      </c>
      <c r="C6090" s="10"/>
      <c r="D6090" s="10"/>
    </row>
    <row r="6091" spans="2:4" x14ac:dyDescent="0.25">
      <c r="B6091" t="s">
        <v>4873</v>
      </c>
      <c r="C6091" s="10"/>
      <c r="D6091" s="10"/>
    </row>
    <row r="6092" spans="2:4" x14ac:dyDescent="0.25">
      <c r="B6092" t="s">
        <v>4874</v>
      </c>
      <c r="C6092" s="10"/>
      <c r="D6092" s="10"/>
    </row>
    <row r="6093" spans="2:4" x14ac:dyDescent="0.25">
      <c r="B6093" t="s">
        <v>4875</v>
      </c>
      <c r="C6093" s="10"/>
      <c r="D6093" s="10"/>
    </row>
    <row r="6094" spans="2:4" x14ac:dyDescent="0.25">
      <c r="B6094" t="s">
        <v>4892</v>
      </c>
      <c r="C6094" s="10"/>
      <c r="D6094" s="10"/>
    </row>
    <row r="6095" spans="2:4" x14ac:dyDescent="0.25">
      <c r="B6095" t="s">
        <v>4793</v>
      </c>
      <c r="C6095" s="10"/>
      <c r="D6095" s="10"/>
    </row>
    <row r="6096" spans="2:4" x14ac:dyDescent="0.25">
      <c r="B6096" t="s">
        <v>4863</v>
      </c>
      <c r="C6096" s="10"/>
      <c r="D6096" s="10"/>
    </row>
    <row r="6097" spans="2:4" x14ac:dyDescent="0.25">
      <c r="B6097" t="s">
        <v>4791</v>
      </c>
      <c r="C6097" s="10"/>
      <c r="D6097" s="10"/>
    </row>
    <row r="6098" spans="2:4" x14ac:dyDescent="0.25">
      <c r="B6098" t="s">
        <v>4880</v>
      </c>
      <c r="C6098" s="10">
        <v>40424</v>
      </c>
      <c r="D6098" s="10">
        <v>40494</v>
      </c>
    </row>
    <row r="6099" spans="2:4" x14ac:dyDescent="0.25">
      <c r="B6099" t="s">
        <v>4881</v>
      </c>
      <c r="C6099" s="10"/>
      <c r="D6099" s="10"/>
    </row>
    <row r="6100" spans="2:4" x14ac:dyDescent="0.25">
      <c r="B6100" t="s">
        <v>4882</v>
      </c>
      <c r="C6100" s="10"/>
      <c r="D6100" s="10"/>
    </row>
    <row r="6101" spans="2:4" x14ac:dyDescent="0.25">
      <c r="B6101" t="s">
        <v>4883</v>
      </c>
      <c r="C6101" s="10"/>
      <c r="D6101" s="10"/>
    </row>
    <row r="6102" spans="2:4" x14ac:dyDescent="0.25">
      <c r="B6102" t="s">
        <v>4884</v>
      </c>
      <c r="C6102" s="10"/>
      <c r="D6102" s="10"/>
    </row>
    <row r="6103" spans="2:4" x14ac:dyDescent="0.25">
      <c r="B6103" t="s">
        <v>4885</v>
      </c>
      <c r="C6103" s="10"/>
      <c r="D6103" s="10"/>
    </row>
    <row r="6104" spans="2:4" x14ac:dyDescent="0.25">
      <c r="B6104" t="s">
        <v>4886</v>
      </c>
      <c r="C6104" s="10"/>
      <c r="D6104" s="10"/>
    </row>
    <row r="6105" spans="2:4" x14ac:dyDescent="0.25">
      <c r="B6105" t="s">
        <v>4887</v>
      </c>
      <c r="C6105" s="10"/>
      <c r="D6105" s="10"/>
    </row>
    <row r="6106" spans="2:4" x14ac:dyDescent="0.25">
      <c r="B6106" t="s">
        <v>4888</v>
      </c>
      <c r="C6106" s="10"/>
      <c r="D6106" s="10"/>
    </row>
    <row r="6107" spans="2:4" x14ac:dyDescent="0.25">
      <c r="B6107" t="s">
        <v>4889</v>
      </c>
      <c r="C6107" s="10"/>
      <c r="D6107" s="10"/>
    </row>
    <row r="6108" spans="2:4" x14ac:dyDescent="0.25">
      <c r="B6108" t="s">
        <v>4890</v>
      </c>
      <c r="C6108" s="10"/>
      <c r="D6108" s="10"/>
    </row>
    <row r="6109" spans="2:4" x14ac:dyDescent="0.25">
      <c r="B6109" t="s">
        <v>5632</v>
      </c>
      <c r="C6109" s="10"/>
      <c r="D6109" s="10"/>
    </row>
    <row r="6110" spans="2:4" x14ac:dyDescent="0.25">
      <c r="B6110" t="s">
        <v>4877</v>
      </c>
      <c r="C6110" s="10"/>
      <c r="D6110" s="10">
        <v>40218</v>
      </c>
    </row>
    <row r="6111" spans="2:4" x14ac:dyDescent="0.25">
      <c r="B6111" t="s">
        <v>4778</v>
      </c>
      <c r="C6111" s="10"/>
      <c r="D6111" s="10"/>
    </row>
    <row r="6112" spans="2:4" x14ac:dyDescent="0.25">
      <c r="B6112" t="s">
        <v>4779</v>
      </c>
      <c r="C6112" s="10"/>
      <c r="D6112" s="10"/>
    </row>
    <row r="6113" spans="2:4" x14ac:dyDescent="0.25">
      <c r="B6113" t="s">
        <v>4780</v>
      </c>
      <c r="C6113" s="10"/>
      <c r="D6113" s="10"/>
    </row>
    <row r="6114" spans="2:4" x14ac:dyDescent="0.25">
      <c r="B6114" t="s">
        <v>4781</v>
      </c>
      <c r="C6114" s="10"/>
      <c r="D6114" s="10"/>
    </row>
    <row r="6115" spans="2:4" x14ac:dyDescent="0.25">
      <c r="B6115" t="s">
        <v>4782</v>
      </c>
      <c r="C6115" s="10"/>
      <c r="D6115" s="10"/>
    </row>
    <row r="6116" spans="2:4" x14ac:dyDescent="0.25">
      <c r="B6116" t="s">
        <v>4783</v>
      </c>
      <c r="C6116" s="10"/>
      <c r="D6116" s="10"/>
    </row>
    <row r="6117" spans="2:4" x14ac:dyDescent="0.25">
      <c r="B6117" t="s">
        <v>4784</v>
      </c>
      <c r="C6117" s="10"/>
      <c r="D6117" s="10"/>
    </row>
    <row r="6118" spans="2:4" x14ac:dyDescent="0.25">
      <c r="B6118" t="s">
        <v>4785</v>
      </c>
      <c r="C6118" s="10"/>
      <c r="D6118" s="10"/>
    </row>
    <row r="6119" spans="2:4" x14ac:dyDescent="0.25">
      <c r="B6119" t="s">
        <v>4786</v>
      </c>
      <c r="C6119" s="10"/>
      <c r="D6119" s="10"/>
    </row>
    <row r="6120" spans="2:4" x14ac:dyDescent="0.25">
      <c r="B6120" t="s">
        <v>4787</v>
      </c>
      <c r="C6120" s="10"/>
      <c r="D6120" s="10"/>
    </row>
    <row r="6121" spans="2:4" x14ac:dyDescent="0.25">
      <c r="B6121" t="s">
        <v>4788</v>
      </c>
      <c r="C6121" s="10"/>
      <c r="D6121" s="10"/>
    </row>
    <row r="6122" spans="2:4" x14ac:dyDescent="0.25">
      <c r="B6122" t="s">
        <v>4789</v>
      </c>
      <c r="C6122" s="10"/>
      <c r="D6122" s="10"/>
    </row>
    <row r="6123" spans="2:4" x14ac:dyDescent="0.25">
      <c r="B6123" t="s">
        <v>4790</v>
      </c>
      <c r="C6123" s="10"/>
      <c r="D6123" s="10"/>
    </row>
    <row r="6124" spans="2:4" x14ac:dyDescent="0.25">
      <c r="B6124" t="s">
        <v>4864</v>
      </c>
      <c r="C6124" s="10"/>
      <c r="D6124" s="10"/>
    </row>
    <row r="6125" spans="2:4" x14ac:dyDescent="0.25">
      <c r="B6125" t="s">
        <v>4792</v>
      </c>
      <c r="C6125" s="10"/>
      <c r="D6125" s="10"/>
    </row>
    <row r="6126" spans="2:4" x14ac:dyDescent="0.25">
      <c r="B6126" t="s">
        <v>4835</v>
      </c>
      <c r="C6126" s="10"/>
      <c r="D6126" s="10"/>
    </row>
    <row r="6127" spans="2:4" x14ac:dyDescent="0.25">
      <c r="B6127" t="s">
        <v>4794</v>
      </c>
      <c r="C6127" s="10"/>
      <c r="D6127" s="10"/>
    </row>
    <row r="6128" spans="2:4" x14ac:dyDescent="0.25">
      <c r="B6128" t="s">
        <v>4795</v>
      </c>
      <c r="C6128" s="10"/>
      <c r="D6128" s="10"/>
    </row>
    <row r="6129" spans="2:4" x14ac:dyDescent="0.25">
      <c r="B6129" t="s">
        <v>4796</v>
      </c>
      <c r="C6129" s="10"/>
      <c r="D6129" s="10"/>
    </row>
    <row r="6130" spans="2:4" x14ac:dyDescent="0.25">
      <c r="B6130" t="s">
        <v>4797</v>
      </c>
      <c r="C6130" s="10"/>
      <c r="D6130" s="10"/>
    </row>
    <row r="6131" spans="2:4" x14ac:dyDescent="0.25">
      <c r="B6131" t="s">
        <v>4798</v>
      </c>
      <c r="C6131" s="10"/>
      <c r="D6131" s="10"/>
    </row>
    <row r="6132" spans="2:4" x14ac:dyDescent="0.25">
      <c r="B6132" t="s">
        <v>4799</v>
      </c>
      <c r="C6132" s="10"/>
      <c r="D6132" s="10"/>
    </row>
    <row r="6133" spans="2:4" x14ac:dyDescent="0.25">
      <c r="B6133" t="s">
        <v>4800</v>
      </c>
      <c r="C6133" s="10"/>
      <c r="D6133" s="10"/>
    </row>
    <row r="6134" spans="2:4" x14ac:dyDescent="0.25">
      <c r="B6134" t="s">
        <v>4801</v>
      </c>
      <c r="C6134" s="10"/>
      <c r="D6134" s="10"/>
    </row>
    <row r="6135" spans="2:4" x14ac:dyDescent="0.25">
      <c r="B6135" t="s">
        <v>4802</v>
      </c>
      <c r="C6135" s="10"/>
      <c r="D6135" s="10"/>
    </row>
    <row r="6136" spans="2:4" x14ac:dyDescent="0.25">
      <c r="B6136" t="s">
        <v>4803</v>
      </c>
      <c r="C6136" s="10"/>
      <c r="D6136" s="10"/>
    </row>
    <row r="6137" spans="2:4" x14ac:dyDescent="0.25">
      <c r="B6137" t="s">
        <v>4804</v>
      </c>
      <c r="C6137" s="10"/>
      <c r="D6137" s="10"/>
    </row>
    <row r="6138" spans="2:4" x14ac:dyDescent="0.25">
      <c r="B6138" t="s">
        <v>4849</v>
      </c>
      <c r="C6138" s="10"/>
      <c r="D6138" s="10"/>
    </row>
    <row r="6139" spans="2:4" x14ac:dyDescent="0.25">
      <c r="B6139" t="s">
        <v>5072</v>
      </c>
      <c r="C6139" s="10">
        <v>41029</v>
      </c>
      <c r="D6139" s="10"/>
    </row>
    <row r="6140" spans="2:4" x14ac:dyDescent="0.25">
      <c r="B6140" t="s">
        <v>4806</v>
      </c>
      <c r="C6140" s="10"/>
      <c r="D6140" s="10"/>
    </row>
    <row r="6141" spans="2:4" x14ac:dyDescent="0.25">
      <c r="B6141" t="s">
        <v>5413</v>
      </c>
      <c r="C6141" s="10"/>
      <c r="D6141" s="10"/>
    </row>
    <row r="6142" spans="2:4" x14ac:dyDescent="0.25">
      <c r="B6142" t="s">
        <v>5473</v>
      </c>
      <c r="C6142" s="10"/>
      <c r="D6142" s="10">
        <v>40892</v>
      </c>
    </row>
    <row r="6143" spans="2:4" x14ac:dyDescent="0.25">
      <c r="B6143" t="s">
        <v>5400</v>
      </c>
      <c r="C6143" s="10"/>
      <c r="D6143" s="10"/>
    </row>
    <row r="6144" spans="2:4" x14ac:dyDescent="0.25">
      <c r="B6144" t="s">
        <v>5401</v>
      </c>
      <c r="C6144" s="10"/>
      <c r="D6144" s="10"/>
    </row>
    <row r="6145" spans="2:4" x14ac:dyDescent="0.25">
      <c r="B6145" t="s">
        <v>5402</v>
      </c>
      <c r="C6145" s="10"/>
      <c r="D6145" s="10"/>
    </row>
    <row r="6146" spans="2:4" x14ac:dyDescent="0.25">
      <c r="B6146" t="s">
        <v>5403</v>
      </c>
      <c r="C6146" s="10"/>
      <c r="D6146" s="10"/>
    </row>
    <row r="6147" spans="2:4" x14ac:dyDescent="0.25">
      <c r="B6147" t="s">
        <v>5404</v>
      </c>
      <c r="C6147" s="10">
        <v>40795.580972222226</v>
      </c>
      <c r="D6147" s="10">
        <v>40928</v>
      </c>
    </row>
    <row r="6148" spans="2:4" x14ac:dyDescent="0.25">
      <c r="B6148" t="s">
        <v>5405</v>
      </c>
      <c r="C6148" s="10">
        <v>40795.580972222226</v>
      </c>
      <c r="D6148" s="10">
        <v>40928</v>
      </c>
    </row>
    <row r="6149" spans="2:4" x14ac:dyDescent="0.25">
      <c r="B6149" t="s">
        <v>5406</v>
      </c>
      <c r="C6149" s="10">
        <v>40795.580972222226</v>
      </c>
      <c r="D6149" s="10">
        <v>40928</v>
      </c>
    </row>
    <row r="6150" spans="2:4" x14ac:dyDescent="0.25">
      <c r="B6150" t="s">
        <v>5423</v>
      </c>
      <c r="C6150" s="10">
        <v>40795.580972222226</v>
      </c>
      <c r="D6150" s="10">
        <v>40928</v>
      </c>
    </row>
    <row r="6151" spans="2:4" x14ac:dyDescent="0.25">
      <c r="B6151" t="s">
        <v>5408</v>
      </c>
      <c r="C6151" s="10">
        <v>40795.580972222226</v>
      </c>
      <c r="D6151" s="10">
        <v>40928</v>
      </c>
    </row>
    <row r="6152" spans="2:4" x14ac:dyDescent="0.25">
      <c r="B6152" t="s">
        <v>5394</v>
      </c>
      <c r="C6152" s="10">
        <v>40795.580972222226</v>
      </c>
      <c r="D6152" s="10">
        <v>40928</v>
      </c>
    </row>
    <row r="6153" spans="2:4" x14ac:dyDescent="0.25">
      <c r="B6153" t="s">
        <v>5410</v>
      </c>
      <c r="C6153" s="10">
        <v>40795.580972222226</v>
      </c>
      <c r="D6153" s="10">
        <v>40928</v>
      </c>
    </row>
    <row r="6154" spans="2:4" x14ac:dyDescent="0.25">
      <c r="B6154" t="s">
        <v>5398</v>
      </c>
      <c r="C6154" s="10">
        <v>40443</v>
      </c>
      <c r="D6154" s="10">
        <v>40456</v>
      </c>
    </row>
    <row r="6155" spans="2:4" x14ac:dyDescent="0.25">
      <c r="B6155" t="s">
        <v>5412</v>
      </c>
      <c r="C6155" s="10"/>
      <c r="D6155" s="10"/>
    </row>
    <row r="6156" spans="2:4" x14ac:dyDescent="0.25">
      <c r="B6156" t="s">
        <v>5397</v>
      </c>
      <c r="C6156" s="10"/>
      <c r="D6156" s="10"/>
    </row>
    <row r="6157" spans="2:4" x14ac:dyDescent="0.25">
      <c r="B6157" t="s">
        <v>5414</v>
      </c>
      <c r="C6157" s="10"/>
      <c r="D6157" s="10"/>
    </row>
    <row r="6158" spans="2:4" x14ac:dyDescent="0.25">
      <c r="B6158" t="s">
        <v>5415</v>
      </c>
      <c r="C6158" s="10"/>
      <c r="D6158" s="10"/>
    </row>
    <row r="6159" spans="2:4" x14ac:dyDescent="0.25">
      <c r="B6159" t="s">
        <v>5416</v>
      </c>
      <c r="C6159" s="10"/>
      <c r="D6159" s="10"/>
    </row>
    <row r="6160" spans="2:4" x14ac:dyDescent="0.25">
      <c r="B6160" t="s">
        <v>5417</v>
      </c>
      <c r="C6160" s="10"/>
      <c r="D6160" s="10"/>
    </row>
    <row r="6161" spans="2:4" x14ac:dyDescent="0.25">
      <c r="B6161" t="s">
        <v>5418</v>
      </c>
      <c r="C6161" s="10"/>
      <c r="D6161" s="10"/>
    </row>
    <row r="6162" spans="2:4" x14ac:dyDescent="0.25">
      <c r="B6162" t="s">
        <v>5419</v>
      </c>
      <c r="C6162" s="10"/>
      <c r="D6162" s="10"/>
    </row>
    <row r="6163" spans="2:4" x14ac:dyDescent="0.25">
      <c r="B6163" t="s">
        <v>5420</v>
      </c>
      <c r="C6163" s="10">
        <v>40427</v>
      </c>
      <c r="D6163" s="10">
        <v>40526</v>
      </c>
    </row>
    <row r="6164" spans="2:4" x14ac:dyDescent="0.25">
      <c r="B6164" t="s">
        <v>5421</v>
      </c>
      <c r="C6164" s="10"/>
      <c r="D6164" s="10"/>
    </row>
    <row r="6165" spans="2:4" x14ac:dyDescent="0.25">
      <c r="B6165" t="s">
        <v>5380</v>
      </c>
      <c r="C6165" s="10">
        <v>40427</v>
      </c>
      <c r="D6165" s="10">
        <v>40526</v>
      </c>
    </row>
    <row r="6166" spans="2:4" x14ac:dyDescent="0.25">
      <c r="B6166" t="s">
        <v>5409</v>
      </c>
      <c r="C6166" s="10"/>
      <c r="D6166" s="10"/>
    </row>
    <row r="6167" spans="2:4" x14ac:dyDescent="0.25">
      <c r="B6167" t="s">
        <v>5407</v>
      </c>
      <c r="C6167" s="10">
        <v>40427</v>
      </c>
      <c r="D6167" s="10">
        <v>40526</v>
      </c>
    </row>
    <row r="6168" spans="2:4" x14ac:dyDescent="0.25">
      <c r="B6168" t="s">
        <v>5366</v>
      </c>
      <c r="C6168" s="10"/>
      <c r="D6168" s="10"/>
    </row>
    <row r="6169" spans="2:4" x14ac:dyDescent="0.25">
      <c r="B6169" t="s">
        <v>5411</v>
      </c>
      <c r="C6169" s="10"/>
      <c r="D6169" s="10"/>
    </row>
    <row r="6170" spans="2:4" x14ac:dyDescent="0.25">
      <c r="B6170" t="s">
        <v>1310</v>
      </c>
      <c r="C6170" s="10"/>
      <c r="D6170" s="10"/>
    </row>
    <row r="6171" spans="2:4" x14ac:dyDescent="0.25">
      <c r="B6171" t="s">
        <v>1293</v>
      </c>
      <c r="C6171" s="10">
        <v>40346</v>
      </c>
      <c r="D6171" s="10">
        <v>40379</v>
      </c>
    </row>
    <row r="6172" spans="2:4" x14ac:dyDescent="0.25">
      <c r="B6172" t="s">
        <v>1294</v>
      </c>
      <c r="C6172" s="10">
        <v>40338</v>
      </c>
      <c r="D6172" s="10">
        <v>40380</v>
      </c>
    </row>
    <row r="6173" spans="2:4" x14ac:dyDescent="0.25">
      <c r="B6173" t="s">
        <v>1295</v>
      </c>
      <c r="C6173" s="10"/>
      <c r="D6173" s="10"/>
    </row>
    <row r="6174" spans="2:4" x14ac:dyDescent="0.25">
      <c r="B6174" t="s">
        <v>1296</v>
      </c>
      <c r="C6174" s="10">
        <v>40336</v>
      </c>
      <c r="D6174" s="10">
        <v>40356</v>
      </c>
    </row>
    <row r="6175" spans="2:4" x14ac:dyDescent="0.25">
      <c r="B6175" t="s">
        <v>1297</v>
      </c>
      <c r="C6175" s="10"/>
      <c r="D6175" s="10"/>
    </row>
    <row r="6176" spans="2:4" x14ac:dyDescent="0.25">
      <c r="B6176" t="s">
        <v>1298</v>
      </c>
      <c r="C6176" s="10"/>
      <c r="D6176" s="10"/>
    </row>
    <row r="6177" spans="2:4" x14ac:dyDescent="0.25">
      <c r="B6177" t="s">
        <v>1299</v>
      </c>
      <c r="C6177" s="10"/>
      <c r="D6177" s="10"/>
    </row>
    <row r="6178" spans="2:4" x14ac:dyDescent="0.25">
      <c r="B6178" t="s">
        <v>1307</v>
      </c>
      <c r="C6178" s="10">
        <v>40795.580972222226</v>
      </c>
      <c r="D6178" s="10">
        <v>40928</v>
      </c>
    </row>
    <row r="6179" spans="2:4" x14ac:dyDescent="0.25">
      <c r="B6179" t="s">
        <v>1309</v>
      </c>
      <c r="C6179" s="10">
        <v>40795.580972222226</v>
      </c>
      <c r="D6179" s="10">
        <v>40928</v>
      </c>
    </row>
    <row r="6180" spans="2:4" x14ac:dyDescent="0.25">
      <c r="B6180" t="s">
        <v>1286</v>
      </c>
      <c r="C6180" s="10">
        <v>40795.580972222226</v>
      </c>
      <c r="D6180" s="10">
        <v>40928</v>
      </c>
    </row>
    <row r="6181" spans="2:4" x14ac:dyDescent="0.25">
      <c r="B6181" t="s">
        <v>1314</v>
      </c>
      <c r="C6181" s="10">
        <v>40795.580972222226</v>
      </c>
      <c r="D6181" s="10">
        <v>40928</v>
      </c>
    </row>
    <row r="6182" spans="2:4" x14ac:dyDescent="0.25">
      <c r="B6182" t="s">
        <v>1313</v>
      </c>
      <c r="C6182" s="10">
        <v>40795.580972222226</v>
      </c>
      <c r="D6182" s="10">
        <v>40928</v>
      </c>
    </row>
    <row r="6183" spans="2:4" x14ac:dyDescent="0.25">
      <c r="B6183" t="s">
        <v>5399</v>
      </c>
      <c r="C6183" s="10"/>
      <c r="D6183" s="10"/>
    </row>
    <row r="6184" spans="2:4" x14ac:dyDescent="0.25">
      <c r="B6184" t="s">
        <v>1311</v>
      </c>
      <c r="C6184" s="10"/>
      <c r="D6184" s="10"/>
    </row>
    <row r="6185" spans="2:4" x14ac:dyDescent="0.25">
      <c r="B6185" t="s">
        <v>5369</v>
      </c>
      <c r="C6185" s="10"/>
      <c r="D6185" s="10"/>
    </row>
    <row r="6186" spans="2:4" x14ac:dyDescent="0.25">
      <c r="B6186" t="s">
        <v>1301</v>
      </c>
      <c r="C6186" s="10"/>
      <c r="D6186" s="10"/>
    </row>
    <row r="6187" spans="2:4" x14ac:dyDescent="0.25">
      <c r="B6187" t="s">
        <v>1308</v>
      </c>
      <c r="C6187" s="10"/>
      <c r="D6187" s="10"/>
    </row>
    <row r="6188" spans="2:4" x14ac:dyDescent="0.25">
      <c r="B6188" t="s">
        <v>1316</v>
      </c>
      <c r="C6188" s="10"/>
      <c r="D6188" s="10"/>
    </row>
    <row r="6189" spans="2:4" x14ac:dyDescent="0.25">
      <c r="B6189" t="s">
        <v>1306</v>
      </c>
      <c r="C6189" s="10">
        <v>40592</v>
      </c>
      <c r="D6189" s="10">
        <v>40661</v>
      </c>
    </row>
    <row r="6190" spans="2:4" x14ac:dyDescent="0.25">
      <c r="B6190" t="s">
        <v>1305</v>
      </c>
      <c r="C6190" s="10">
        <v>40592</v>
      </c>
      <c r="D6190" s="10">
        <v>40661</v>
      </c>
    </row>
    <row r="6191" spans="2:4" x14ac:dyDescent="0.25">
      <c r="B6191" t="s">
        <v>1304</v>
      </c>
      <c r="C6191" s="10">
        <v>40592</v>
      </c>
      <c r="D6191" s="10">
        <v>40661</v>
      </c>
    </row>
    <row r="6192" spans="2:4" x14ac:dyDescent="0.25">
      <c r="B6192" t="s">
        <v>1303</v>
      </c>
      <c r="C6192" s="10">
        <v>40592</v>
      </c>
      <c r="D6192" s="10">
        <v>40661</v>
      </c>
    </row>
    <row r="6193" spans="2:4" x14ac:dyDescent="0.25">
      <c r="B6193" t="s">
        <v>1302</v>
      </c>
      <c r="C6193" s="10"/>
      <c r="D6193" s="10"/>
    </row>
    <row r="6194" spans="2:4" x14ac:dyDescent="0.25">
      <c r="B6194" t="s">
        <v>387</v>
      </c>
      <c r="C6194" s="10"/>
      <c r="D6194" s="10"/>
    </row>
    <row r="6195" spans="2:4" x14ac:dyDescent="0.25">
      <c r="B6195" t="s">
        <v>4480</v>
      </c>
      <c r="C6195" s="10"/>
      <c r="D6195" s="10"/>
    </row>
    <row r="6196" spans="2:4" x14ac:dyDescent="0.25">
      <c r="B6196" t="s">
        <v>5395</v>
      </c>
      <c r="C6196" s="10"/>
      <c r="D6196" s="10"/>
    </row>
    <row r="6197" spans="2:4" x14ac:dyDescent="0.25">
      <c r="B6197" t="s">
        <v>5396</v>
      </c>
      <c r="C6197" s="10"/>
      <c r="D6197" s="10"/>
    </row>
    <row r="6198" spans="2:4" x14ac:dyDescent="0.25">
      <c r="B6198" t="s">
        <v>1312</v>
      </c>
      <c r="C6198" s="10">
        <v>40795.580972222226</v>
      </c>
      <c r="D6198" s="10">
        <v>40928</v>
      </c>
    </row>
    <row r="6199" spans="2:4" x14ac:dyDescent="0.25">
      <c r="B6199" t="s">
        <v>5356</v>
      </c>
      <c r="C6199" s="10"/>
      <c r="D6199" s="10"/>
    </row>
    <row r="6200" spans="2:4" x14ac:dyDescent="0.25">
      <c r="B6200" t="s">
        <v>5458</v>
      </c>
      <c r="C6200" s="10">
        <v>40908</v>
      </c>
      <c r="D6200" s="10"/>
    </row>
    <row r="6201" spans="2:4" x14ac:dyDescent="0.25">
      <c r="B6201" t="s">
        <v>5459</v>
      </c>
      <c r="C6201" s="10"/>
      <c r="D6201" s="10"/>
    </row>
    <row r="6202" spans="2:4" x14ac:dyDescent="0.25">
      <c r="B6202" t="s">
        <v>5460</v>
      </c>
      <c r="C6202" s="10"/>
      <c r="D6202" s="10"/>
    </row>
    <row r="6203" spans="2:4" x14ac:dyDescent="0.25">
      <c r="B6203" t="s">
        <v>5461</v>
      </c>
      <c r="C6203" s="10"/>
      <c r="D6203" s="10"/>
    </row>
    <row r="6204" spans="2:4" x14ac:dyDescent="0.25">
      <c r="B6204" t="s">
        <v>5462</v>
      </c>
      <c r="C6204" s="10"/>
      <c r="D6204" s="10"/>
    </row>
    <row r="6205" spans="2:4" x14ac:dyDescent="0.25">
      <c r="B6205" t="s">
        <v>5463</v>
      </c>
      <c r="C6205" s="10"/>
      <c r="D6205" s="10"/>
    </row>
    <row r="6206" spans="2:4" x14ac:dyDescent="0.25">
      <c r="B6206" t="s">
        <v>5464</v>
      </c>
      <c r="C6206" s="10"/>
      <c r="D6206" s="10"/>
    </row>
    <row r="6207" spans="2:4" x14ac:dyDescent="0.25">
      <c r="B6207" t="s">
        <v>5465</v>
      </c>
      <c r="C6207" s="10"/>
      <c r="D6207" s="10"/>
    </row>
    <row r="6208" spans="2:4" x14ac:dyDescent="0.25">
      <c r="B6208" t="s">
        <v>5335</v>
      </c>
      <c r="C6208" s="10"/>
      <c r="D6208" s="10"/>
    </row>
    <row r="6209" spans="2:4" x14ac:dyDescent="0.25">
      <c r="B6209" t="s">
        <v>5351</v>
      </c>
      <c r="C6209" s="10"/>
      <c r="D6209" s="10"/>
    </row>
    <row r="6210" spans="2:4" x14ac:dyDescent="0.25">
      <c r="B6210" t="s">
        <v>5352</v>
      </c>
      <c r="C6210" s="10"/>
      <c r="D6210" s="10">
        <v>42124</v>
      </c>
    </row>
    <row r="6211" spans="2:4" x14ac:dyDescent="0.25">
      <c r="B6211" t="s">
        <v>5353</v>
      </c>
      <c r="C6211" s="10"/>
      <c r="D6211" s="10"/>
    </row>
    <row r="6212" spans="2:4" x14ac:dyDescent="0.25">
      <c r="B6212" t="s">
        <v>5367</v>
      </c>
      <c r="C6212" s="10">
        <v>40427</v>
      </c>
      <c r="D6212" s="10">
        <v>40526</v>
      </c>
    </row>
    <row r="6213" spans="2:4" x14ac:dyDescent="0.25">
      <c r="B6213" t="s">
        <v>5355</v>
      </c>
      <c r="C6213" s="10"/>
      <c r="D6213" s="10"/>
    </row>
    <row r="6214" spans="2:4" x14ac:dyDescent="0.25">
      <c r="B6214" t="s">
        <v>5347</v>
      </c>
      <c r="C6214" s="10"/>
      <c r="D6214" s="10"/>
    </row>
    <row r="6215" spans="2:4" x14ac:dyDescent="0.25">
      <c r="B6215" t="s">
        <v>5357</v>
      </c>
      <c r="C6215" s="10"/>
      <c r="D6215" s="10"/>
    </row>
    <row r="6216" spans="2:4" x14ac:dyDescent="0.25">
      <c r="B6216" t="s">
        <v>5454</v>
      </c>
      <c r="C6216" s="10"/>
      <c r="D6216" s="10"/>
    </row>
    <row r="6217" spans="2:4" x14ac:dyDescent="0.25">
      <c r="B6217" t="s">
        <v>5455</v>
      </c>
      <c r="C6217" s="10"/>
      <c r="D6217" s="10"/>
    </row>
    <row r="6218" spans="2:4" x14ac:dyDescent="0.25">
      <c r="B6218" t="s">
        <v>5456</v>
      </c>
      <c r="C6218" s="10"/>
      <c r="D6218" s="10"/>
    </row>
    <row r="6219" spans="2:4" x14ac:dyDescent="0.25">
      <c r="B6219" t="s">
        <v>5457</v>
      </c>
      <c r="C6219" s="10"/>
      <c r="D6219" s="10"/>
    </row>
    <row r="6220" spans="2:4" x14ac:dyDescent="0.25">
      <c r="B6220" t="s">
        <v>5482</v>
      </c>
      <c r="C6220" s="10"/>
      <c r="D6220" s="10"/>
    </row>
    <row r="6221" spans="2:4" x14ac:dyDescent="0.25">
      <c r="B6221" t="s">
        <v>5467</v>
      </c>
      <c r="C6221" s="10"/>
      <c r="D6221" s="10"/>
    </row>
    <row r="6222" spans="2:4" x14ac:dyDescent="0.25">
      <c r="B6222" t="s">
        <v>5453</v>
      </c>
      <c r="C6222" s="10"/>
      <c r="D6222" s="10"/>
    </row>
    <row r="6223" spans="2:4" x14ac:dyDescent="0.25">
      <c r="B6223" t="s">
        <v>5469</v>
      </c>
      <c r="C6223" s="10"/>
      <c r="D6223" s="10"/>
    </row>
    <row r="6224" spans="2:4" x14ac:dyDescent="0.25">
      <c r="B6224" t="s">
        <v>5470</v>
      </c>
      <c r="C6224" s="10"/>
      <c r="D6224" s="10"/>
    </row>
    <row r="6225" spans="2:4" x14ac:dyDescent="0.25">
      <c r="B6225" t="s">
        <v>5471</v>
      </c>
      <c r="C6225" s="10"/>
      <c r="D6225" s="10"/>
    </row>
    <row r="6226" spans="2:4" x14ac:dyDescent="0.25">
      <c r="B6226" t="s">
        <v>5634</v>
      </c>
      <c r="C6226" s="10"/>
      <c r="D6226" s="10"/>
    </row>
    <row r="6227" spans="2:4" x14ac:dyDescent="0.25">
      <c r="B6227" t="s">
        <v>5354</v>
      </c>
      <c r="C6227" s="10"/>
      <c r="D6227" s="10"/>
    </row>
    <row r="6228" spans="2:4" x14ac:dyDescent="0.25">
      <c r="B6228" t="s">
        <v>5383</v>
      </c>
      <c r="C6228" s="10"/>
      <c r="D6228" s="10"/>
    </row>
    <row r="6229" spans="2:4" x14ac:dyDescent="0.25">
      <c r="B6229" t="s">
        <v>1290</v>
      </c>
      <c r="C6229" s="10"/>
      <c r="D6229" s="10"/>
    </row>
    <row r="6230" spans="2:4" x14ac:dyDescent="0.25">
      <c r="B6230" t="s">
        <v>5370</v>
      </c>
      <c r="C6230" s="10"/>
      <c r="D6230" s="10"/>
    </row>
    <row r="6231" spans="2:4" x14ac:dyDescent="0.25">
      <c r="B6231" t="s">
        <v>5371</v>
      </c>
      <c r="C6231" s="10"/>
      <c r="D6231" s="10"/>
    </row>
    <row r="6232" spans="2:4" x14ac:dyDescent="0.25">
      <c r="B6232" t="s">
        <v>5372</v>
      </c>
      <c r="C6232" s="10"/>
      <c r="D6232" s="10"/>
    </row>
    <row r="6233" spans="2:4" x14ac:dyDescent="0.25">
      <c r="B6233" t="s">
        <v>5373</v>
      </c>
      <c r="C6233" s="10"/>
      <c r="D6233" s="10"/>
    </row>
    <row r="6234" spans="2:4" x14ac:dyDescent="0.25">
      <c r="B6234" t="s">
        <v>5374</v>
      </c>
      <c r="C6234" s="10"/>
      <c r="D6234" s="10"/>
    </row>
    <row r="6235" spans="2:4" x14ac:dyDescent="0.25">
      <c r="B6235" t="s">
        <v>5375</v>
      </c>
      <c r="C6235" s="10"/>
      <c r="D6235" s="10"/>
    </row>
    <row r="6236" spans="2:4" x14ac:dyDescent="0.25">
      <c r="B6236" t="s">
        <v>5376</v>
      </c>
      <c r="C6236" s="10"/>
      <c r="D6236" s="10"/>
    </row>
    <row r="6237" spans="2:4" x14ac:dyDescent="0.25">
      <c r="B6237" t="s">
        <v>5377</v>
      </c>
      <c r="C6237" s="10"/>
      <c r="D6237" s="10"/>
    </row>
    <row r="6238" spans="2:4" x14ac:dyDescent="0.25">
      <c r="B6238" t="s">
        <v>5393</v>
      </c>
      <c r="C6238" s="10"/>
      <c r="D6238" s="10"/>
    </row>
    <row r="6239" spans="2:4" x14ac:dyDescent="0.25">
      <c r="B6239" t="s">
        <v>5379</v>
      </c>
      <c r="C6239" s="10"/>
      <c r="D6239" s="10"/>
    </row>
    <row r="6240" spans="2:4" x14ac:dyDescent="0.25">
      <c r="B6240" t="s">
        <v>5365</v>
      </c>
      <c r="C6240" s="10"/>
      <c r="D6240" s="10"/>
    </row>
    <row r="6241" spans="2:4" x14ac:dyDescent="0.25">
      <c r="B6241" t="s">
        <v>5349</v>
      </c>
      <c r="C6241" s="10">
        <v>40848</v>
      </c>
      <c r="D6241" s="10">
        <v>40926</v>
      </c>
    </row>
    <row r="6242" spans="2:4" x14ac:dyDescent="0.25">
      <c r="B6242" t="s">
        <v>5382</v>
      </c>
      <c r="C6242" s="10"/>
      <c r="D6242" s="10"/>
    </row>
    <row r="6243" spans="2:4" x14ac:dyDescent="0.25">
      <c r="B6243" t="s">
        <v>5364</v>
      </c>
      <c r="C6243" s="10">
        <v>40803</v>
      </c>
      <c r="D6243" s="10">
        <v>40926</v>
      </c>
    </row>
    <row r="6244" spans="2:4" x14ac:dyDescent="0.25">
      <c r="B6244" t="s">
        <v>5384</v>
      </c>
      <c r="C6244" s="10"/>
      <c r="D6244" s="10"/>
    </row>
    <row r="6245" spans="2:4" x14ac:dyDescent="0.25">
      <c r="B6245" t="s">
        <v>5385</v>
      </c>
      <c r="C6245" s="10"/>
      <c r="D6245" s="10"/>
    </row>
    <row r="6246" spans="2:4" x14ac:dyDescent="0.25">
      <c r="B6246" t="s">
        <v>5386</v>
      </c>
      <c r="C6246" s="10"/>
      <c r="D6246" s="10"/>
    </row>
    <row r="6247" spans="2:4" x14ac:dyDescent="0.25">
      <c r="B6247" t="s">
        <v>5387</v>
      </c>
      <c r="C6247" s="10"/>
      <c r="D6247" s="10"/>
    </row>
    <row r="6248" spans="2:4" x14ac:dyDescent="0.25">
      <c r="B6248" t="s">
        <v>5388</v>
      </c>
      <c r="C6248" s="10">
        <v>40814.662210648145</v>
      </c>
      <c r="D6248" s="10">
        <v>40998.662361111114</v>
      </c>
    </row>
    <row r="6249" spans="2:4" x14ac:dyDescent="0.25">
      <c r="B6249" t="s">
        <v>5389</v>
      </c>
      <c r="C6249" s="10"/>
      <c r="D6249" s="10"/>
    </row>
    <row r="6250" spans="2:4" x14ac:dyDescent="0.25">
      <c r="B6250" t="s">
        <v>5390</v>
      </c>
      <c r="C6250" s="10"/>
      <c r="D6250" s="10"/>
    </row>
    <row r="6251" spans="2:4" x14ac:dyDescent="0.25">
      <c r="B6251" t="s">
        <v>5391</v>
      </c>
      <c r="C6251" s="10"/>
      <c r="D6251" s="10"/>
    </row>
    <row r="6252" spans="2:4" x14ac:dyDescent="0.25">
      <c r="B6252" t="s">
        <v>5437</v>
      </c>
      <c r="C6252" s="10"/>
      <c r="D6252" s="10"/>
    </row>
    <row r="6253" spans="2:4" x14ac:dyDescent="0.25">
      <c r="B6253" t="s">
        <v>5378</v>
      </c>
      <c r="C6253" s="10"/>
      <c r="D6253" s="10"/>
    </row>
    <row r="6254" spans="2:4" x14ac:dyDescent="0.25">
      <c r="B6254" t="s">
        <v>5422</v>
      </c>
      <c r="C6254" s="10"/>
      <c r="D6254" s="10"/>
    </row>
    <row r="6255" spans="2:4" x14ac:dyDescent="0.25">
      <c r="B6255" t="s">
        <v>5346</v>
      </c>
      <c r="C6255" s="10"/>
      <c r="D6255" s="10"/>
    </row>
    <row r="6256" spans="2:4" x14ac:dyDescent="0.25">
      <c r="B6256" t="s">
        <v>5368</v>
      </c>
      <c r="C6256" s="10"/>
      <c r="D6256" s="10"/>
    </row>
    <row r="6257" spans="2:4" x14ac:dyDescent="0.25">
      <c r="B6257" t="s">
        <v>5381</v>
      </c>
      <c r="C6257" s="10">
        <v>40812</v>
      </c>
      <c r="D6257" s="10">
        <v>40821</v>
      </c>
    </row>
    <row r="6258" spans="2:4" x14ac:dyDescent="0.25">
      <c r="B6258" t="s">
        <v>1318</v>
      </c>
      <c r="C6258" s="10"/>
      <c r="D6258" s="10"/>
    </row>
    <row r="6259" spans="2:4" x14ac:dyDescent="0.25">
      <c r="B6259" t="s">
        <v>1327</v>
      </c>
      <c r="C6259" s="10"/>
      <c r="D6259" s="10"/>
    </row>
    <row r="6260" spans="2:4" x14ac:dyDescent="0.25">
      <c r="B6260" t="s">
        <v>1328</v>
      </c>
      <c r="C6260" s="10"/>
      <c r="D6260" s="10"/>
    </row>
    <row r="6261" spans="2:4" x14ac:dyDescent="0.25">
      <c r="B6261" t="s">
        <v>1329</v>
      </c>
      <c r="C6261" s="10"/>
      <c r="D6261" s="10"/>
    </row>
    <row r="6262" spans="2:4" x14ac:dyDescent="0.25">
      <c r="B6262" t="s">
        <v>1330</v>
      </c>
      <c r="C6262" s="10"/>
      <c r="D6262" s="10"/>
    </row>
    <row r="6263" spans="2:4" x14ac:dyDescent="0.25">
      <c r="B6263" t="s">
        <v>1338</v>
      </c>
      <c r="C6263" s="10"/>
      <c r="D6263" s="10"/>
    </row>
    <row r="6264" spans="2:4" x14ac:dyDescent="0.25">
      <c r="B6264" t="s">
        <v>1435</v>
      </c>
      <c r="C6264" s="10"/>
      <c r="D6264" s="10"/>
    </row>
    <row r="6265" spans="2:4" x14ac:dyDescent="0.25">
      <c r="B6265" t="s">
        <v>1434</v>
      </c>
      <c r="C6265" s="10"/>
      <c r="D6265" s="10"/>
    </row>
    <row r="6266" spans="2:4" x14ac:dyDescent="0.25">
      <c r="B6266" t="s">
        <v>1425</v>
      </c>
      <c r="C6266" s="10"/>
      <c r="D6266" s="10"/>
    </row>
    <row r="6267" spans="2:4" x14ac:dyDescent="0.25">
      <c r="B6267" t="s">
        <v>1432</v>
      </c>
      <c r="C6267" s="10"/>
      <c r="D6267" s="10"/>
    </row>
    <row r="6268" spans="2:4" x14ac:dyDescent="0.25">
      <c r="B6268" t="s">
        <v>1440</v>
      </c>
      <c r="C6268" s="10"/>
      <c r="D6268" s="10"/>
    </row>
    <row r="6269" spans="2:4" x14ac:dyDescent="0.25">
      <c r="B6269" t="s">
        <v>1430</v>
      </c>
      <c r="C6269" s="10"/>
      <c r="D6269" s="10"/>
    </row>
    <row r="6270" spans="2:4" x14ac:dyDescent="0.25">
      <c r="B6270" t="s">
        <v>1429</v>
      </c>
      <c r="C6270" s="10"/>
      <c r="D6270" s="10"/>
    </row>
    <row r="6271" spans="2:4" x14ac:dyDescent="0.25">
      <c r="B6271" t="s">
        <v>1278</v>
      </c>
      <c r="C6271" s="10"/>
      <c r="D6271" s="10"/>
    </row>
    <row r="6272" spans="2:4" x14ac:dyDescent="0.25">
      <c r="B6272" t="s">
        <v>1427</v>
      </c>
      <c r="C6272" s="10"/>
      <c r="D6272" s="10"/>
    </row>
    <row r="6273" spans="2:4" x14ac:dyDescent="0.25">
      <c r="B6273" t="s">
        <v>1324</v>
      </c>
      <c r="C6273" s="10"/>
      <c r="D6273" s="10"/>
    </row>
    <row r="6274" spans="2:4" x14ac:dyDescent="0.25">
      <c r="B6274" t="s">
        <v>1469</v>
      </c>
      <c r="C6274" s="10"/>
      <c r="D6274" s="10"/>
    </row>
    <row r="6275" spans="2:4" x14ac:dyDescent="0.25">
      <c r="B6275" t="s">
        <v>1364</v>
      </c>
      <c r="C6275" s="10"/>
      <c r="D6275" s="10"/>
    </row>
    <row r="6276" spans="2:4" x14ac:dyDescent="0.25">
      <c r="B6276" t="s">
        <v>1256</v>
      </c>
      <c r="C6276" s="10"/>
      <c r="D6276" s="10"/>
    </row>
    <row r="6277" spans="2:4" x14ac:dyDescent="0.25">
      <c r="B6277" t="s">
        <v>1257</v>
      </c>
      <c r="C6277" s="10"/>
      <c r="D6277" s="10"/>
    </row>
    <row r="6278" spans="2:4" x14ac:dyDescent="0.25">
      <c r="B6278" t="s">
        <v>1258</v>
      </c>
      <c r="C6278" s="10"/>
      <c r="D6278" s="10"/>
    </row>
    <row r="6279" spans="2:4" x14ac:dyDescent="0.25">
      <c r="B6279" t="s">
        <v>1259</v>
      </c>
      <c r="C6279" s="10"/>
      <c r="D6279" s="10"/>
    </row>
    <row r="6280" spans="2:4" x14ac:dyDescent="0.25">
      <c r="B6280" t="s">
        <v>1264</v>
      </c>
      <c r="C6280" s="10"/>
      <c r="D6280" s="10"/>
    </row>
    <row r="6281" spans="2:4" x14ac:dyDescent="0.25">
      <c r="B6281" t="s">
        <v>1265</v>
      </c>
      <c r="C6281" s="10"/>
      <c r="D6281" s="10"/>
    </row>
    <row r="6282" spans="2:4" x14ac:dyDescent="0.25">
      <c r="B6282" t="s">
        <v>1266</v>
      </c>
      <c r="C6282" s="10"/>
      <c r="D6282" s="10">
        <v>40969</v>
      </c>
    </row>
    <row r="6283" spans="2:4" x14ac:dyDescent="0.25">
      <c r="B6283" t="s">
        <v>1267</v>
      </c>
      <c r="C6283" s="10"/>
      <c r="D6283" s="10"/>
    </row>
    <row r="6284" spans="2:4" x14ac:dyDescent="0.25">
      <c r="B6284" t="s">
        <v>1268</v>
      </c>
      <c r="C6284" s="10"/>
      <c r="D6284" s="10"/>
    </row>
    <row r="6285" spans="2:4" x14ac:dyDescent="0.25">
      <c r="B6285" t="s">
        <v>1292</v>
      </c>
      <c r="C6285" s="10">
        <v>40334</v>
      </c>
      <c r="D6285" s="10">
        <v>40370</v>
      </c>
    </row>
    <row r="6286" spans="2:4" x14ac:dyDescent="0.25">
      <c r="B6286" t="s">
        <v>1428</v>
      </c>
      <c r="C6286" s="10"/>
      <c r="D6286" s="10"/>
    </row>
    <row r="6287" spans="2:4" x14ac:dyDescent="0.25">
      <c r="B6287" t="s">
        <v>1253</v>
      </c>
      <c r="C6287" s="10">
        <v>40722.654803240737</v>
      </c>
      <c r="D6287" s="10">
        <v>40872.655081018522</v>
      </c>
    </row>
    <row r="6288" spans="2:4" x14ac:dyDescent="0.25">
      <c r="B6288" t="s">
        <v>1422</v>
      </c>
      <c r="C6288" s="10">
        <v>41299</v>
      </c>
      <c r="D6288" s="10">
        <v>41411</v>
      </c>
    </row>
    <row r="6289" spans="2:4" x14ac:dyDescent="0.25">
      <c r="B6289" t="s">
        <v>1423</v>
      </c>
      <c r="C6289" s="10">
        <v>41299</v>
      </c>
      <c r="D6289" s="10">
        <v>41411</v>
      </c>
    </row>
    <row r="6290" spans="2:4" x14ac:dyDescent="0.25">
      <c r="B6290" t="s">
        <v>1431</v>
      </c>
      <c r="C6290" s="10">
        <v>40336</v>
      </c>
      <c r="D6290" s="10">
        <v>40356</v>
      </c>
    </row>
    <row r="6291" spans="2:4" x14ac:dyDescent="0.25">
      <c r="B6291" t="s">
        <v>1433</v>
      </c>
      <c r="C6291" s="10"/>
      <c r="D6291" s="10"/>
    </row>
    <row r="6292" spans="2:4" x14ac:dyDescent="0.25">
      <c r="B6292" t="s">
        <v>1410</v>
      </c>
      <c r="C6292" s="10"/>
      <c r="D6292" s="10"/>
    </row>
    <row r="6293" spans="2:4" x14ac:dyDescent="0.25">
      <c r="B6293" t="s">
        <v>1438</v>
      </c>
      <c r="C6293" s="10"/>
      <c r="D6293" s="10"/>
    </row>
    <row r="6294" spans="2:4" x14ac:dyDescent="0.25">
      <c r="B6294" t="s">
        <v>1437</v>
      </c>
      <c r="C6294" s="10">
        <v>40304</v>
      </c>
      <c r="D6294" s="10">
        <v>40494</v>
      </c>
    </row>
    <row r="6295" spans="2:4" x14ac:dyDescent="0.25">
      <c r="B6295" t="s">
        <v>1436</v>
      </c>
      <c r="C6295" s="10">
        <v>40304</v>
      </c>
      <c r="D6295" s="10">
        <v>40350</v>
      </c>
    </row>
    <row r="6296" spans="2:4" x14ac:dyDescent="0.25">
      <c r="B6296" t="s">
        <v>3198</v>
      </c>
      <c r="C6296" s="10">
        <v>42286.414074074077</v>
      </c>
      <c r="D6296" s="10">
        <v>42303.414074074077</v>
      </c>
    </row>
    <row r="6297" spans="2:4" x14ac:dyDescent="0.25">
      <c r="B6297" t="s">
        <v>1248</v>
      </c>
      <c r="C6297" s="10">
        <v>40907</v>
      </c>
      <c r="D6297" s="10"/>
    </row>
    <row r="6298" spans="2:4" x14ac:dyDescent="0.25">
      <c r="B6298" t="s">
        <v>6174</v>
      </c>
      <c r="C6298" s="10">
        <v>41561</v>
      </c>
      <c r="D6298" s="10">
        <v>41575</v>
      </c>
    </row>
    <row r="6299" spans="2:4" x14ac:dyDescent="0.25">
      <c r="B6299" t="s">
        <v>1250</v>
      </c>
      <c r="C6299" s="10">
        <v>40179</v>
      </c>
      <c r="D6299" s="10"/>
    </row>
    <row r="6300" spans="2:4" x14ac:dyDescent="0.25">
      <c r="B6300" t="s">
        <v>1326</v>
      </c>
      <c r="C6300" s="10"/>
      <c r="D6300" s="10"/>
    </row>
    <row r="6301" spans="2:4" x14ac:dyDescent="0.25">
      <c r="B6301" t="s">
        <v>1252</v>
      </c>
      <c r="C6301" s="10">
        <v>41075.591249999998</v>
      </c>
      <c r="D6301" s="10">
        <v>41124.590532407405</v>
      </c>
    </row>
    <row r="6302" spans="2:4" x14ac:dyDescent="0.25">
      <c r="B6302" t="s">
        <v>1325</v>
      </c>
      <c r="C6302" s="10"/>
      <c r="D6302" s="10"/>
    </row>
    <row r="6303" spans="2:4" x14ac:dyDescent="0.25">
      <c r="B6303" t="s">
        <v>1287</v>
      </c>
      <c r="C6303" s="10">
        <v>40722.654803240737</v>
      </c>
      <c r="D6303" s="10">
        <v>40872.655081018522</v>
      </c>
    </row>
    <row r="6304" spans="2:4" x14ac:dyDescent="0.25">
      <c r="B6304" t="s">
        <v>1346</v>
      </c>
      <c r="C6304" s="10">
        <v>40722.654803240737</v>
      </c>
      <c r="D6304" s="10">
        <v>40872.655081018522</v>
      </c>
    </row>
    <row r="6305" spans="2:4" x14ac:dyDescent="0.25">
      <c r="B6305" t="s">
        <v>1271</v>
      </c>
      <c r="C6305" s="10">
        <v>40722.654803240737</v>
      </c>
      <c r="D6305" s="10">
        <v>40872.655081018522</v>
      </c>
    </row>
    <row r="6306" spans="2:4" x14ac:dyDescent="0.25">
      <c r="B6306" t="s">
        <v>1319</v>
      </c>
      <c r="C6306" s="10"/>
      <c r="D6306" s="10"/>
    </row>
    <row r="6307" spans="2:4" x14ac:dyDescent="0.25">
      <c r="B6307" t="s">
        <v>1320</v>
      </c>
      <c r="C6307" s="10"/>
      <c r="D6307" s="10"/>
    </row>
    <row r="6308" spans="2:4" x14ac:dyDescent="0.25">
      <c r="B6308" t="s">
        <v>1321</v>
      </c>
      <c r="C6308" s="10"/>
      <c r="D6308" s="10"/>
    </row>
    <row r="6309" spans="2:4" x14ac:dyDescent="0.25">
      <c r="B6309" t="s">
        <v>1322</v>
      </c>
      <c r="C6309" s="10"/>
      <c r="D6309" s="10"/>
    </row>
    <row r="6310" spans="2:4" x14ac:dyDescent="0.25">
      <c r="B6310" t="s">
        <v>1323</v>
      </c>
      <c r="C6310" s="10"/>
      <c r="D6310" s="10"/>
    </row>
    <row r="6311" spans="2:4" x14ac:dyDescent="0.25">
      <c r="B6311" t="s">
        <v>1260</v>
      </c>
      <c r="C6311" s="10"/>
      <c r="D6311" s="10"/>
    </row>
    <row r="6312" spans="2:4" x14ac:dyDescent="0.25">
      <c r="B6312" t="s">
        <v>1261</v>
      </c>
      <c r="C6312" s="10"/>
      <c r="D6312" s="10"/>
    </row>
    <row r="6313" spans="2:4" x14ac:dyDescent="0.25">
      <c r="B6313" t="s">
        <v>1262</v>
      </c>
      <c r="C6313" s="10"/>
      <c r="D6313" s="10"/>
    </row>
    <row r="6314" spans="2:4" x14ac:dyDescent="0.25">
      <c r="B6314" t="s">
        <v>1263</v>
      </c>
      <c r="C6314" s="10"/>
      <c r="D6314" s="10"/>
    </row>
    <row r="6315" spans="2:4" x14ac:dyDescent="0.25">
      <c r="B6315" t="s">
        <v>1255</v>
      </c>
      <c r="C6315" s="10"/>
      <c r="D6315" s="10"/>
    </row>
    <row r="6316" spans="2:4" x14ac:dyDescent="0.25">
      <c r="B6316" t="s">
        <v>1251</v>
      </c>
      <c r="C6316" s="10"/>
      <c r="D6316" s="10"/>
    </row>
    <row r="6317" spans="2:4" x14ac:dyDescent="0.25">
      <c r="B6317" t="s">
        <v>1339</v>
      </c>
      <c r="C6317" s="10">
        <v>40420</v>
      </c>
      <c r="D6317" s="10">
        <v>40478</v>
      </c>
    </row>
    <row r="6318" spans="2:4" x14ac:dyDescent="0.25">
      <c r="B6318" t="s">
        <v>1241</v>
      </c>
      <c r="C6318" s="10"/>
      <c r="D6318" s="10"/>
    </row>
    <row r="6319" spans="2:4" x14ac:dyDescent="0.25">
      <c r="B6319" t="s">
        <v>1242</v>
      </c>
      <c r="C6319" s="10"/>
      <c r="D6319" s="10"/>
    </row>
    <row r="6320" spans="2:4" x14ac:dyDescent="0.25">
      <c r="B6320" t="s">
        <v>1243</v>
      </c>
      <c r="C6320" s="10">
        <v>40364</v>
      </c>
      <c r="D6320" s="10">
        <v>40379</v>
      </c>
    </row>
    <row r="6321" spans="2:4" x14ac:dyDescent="0.25">
      <c r="B6321" t="s">
        <v>1244</v>
      </c>
      <c r="C6321" s="10"/>
      <c r="D6321" s="10"/>
    </row>
    <row r="6322" spans="2:4" x14ac:dyDescent="0.25">
      <c r="B6322" t="s">
        <v>1245</v>
      </c>
      <c r="C6322" s="10">
        <v>40809</v>
      </c>
      <c r="D6322" s="10">
        <v>40814</v>
      </c>
    </row>
    <row r="6323" spans="2:4" x14ac:dyDescent="0.25">
      <c r="B6323" t="s">
        <v>1246</v>
      </c>
      <c r="C6323" s="10"/>
      <c r="D6323" s="10"/>
    </row>
    <row r="6324" spans="2:4" x14ac:dyDescent="0.25">
      <c r="B6324" t="s">
        <v>1340</v>
      </c>
      <c r="C6324" s="10"/>
      <c r="D6324" s="10"/>
    </row>
    <row r="6325" spans="2:4" x14ac:dyDescent="0.25">
      <c r="B6325" t="s">
        <v>1317</v>
      </c>
      <c r="C6325" s="10"/>
      <c r="D6325" s="10"/>
    </row>
    <row r="6326" spans="2:4" x14ac:dyDescent="0.25">
      <c r="B6326" t="s">
        <v>1345</v>
      </c>
      <c r="C6326" s="10"/>
      <c r="D6326" s="10"/>
    </row>
    <row r="6327" spans="2:4" x14ac:dyDescent="0.25">
      <c r="B6327" t="s">
        <v>1344</v>
      </c>
      <c r="C6327" s="10"/>
      <c r="D6327" s="10"/>
    </row>
    <row r="6328" spans="2:4" x14ac:dyDescent="0.25">
      <c r="B6328" t="s">
        <v>1343</v>
      </c>
      <c r="C6328" s="10"/>
      <c r="D6328" s="10"/>
    </row>
    <row r="6329" spans="2:4" x14ac:dyDescent="0.25">
      <c r="B6329" t="s">
        <v>1342</v>
      </c>
      <c r="C6329" s="10">
        <v>40420</v>
      </c>
      <c r="D6329" s="10">
        <v>40478</v>
      </c>
    </row>
    <row r="6330" spans="2:4" x14ac:dyDescent="0.25">
      <c r="B6330" t="s">
        <v>1276</v>
      </c>
      <c r="C6330" s="10">
        <v>41182</v>
      </c>
      <c r="D6330" s="10"/>
    </row>
    <row r="6331" spans="2:4" x14ac:dyDescent="0.25">
      <c r="B6331" t="s">
        <v>1332</v>
      </c>
      <c r="C6331" s="10">
        <v>40420</v>
      </c>
      <c r="D6331" s="10">
        <v>40478</v>
      </c>
    </row>
    <row r="6332" spans="2:4" x14ac:dyDescent="0.25">
      <c r="B6332" t="s">
        <v>1254</v>
      </c>
      <c r="C6332" s="10"/>
      <c r="D6332" s="10"/>
    </row>
    <row r="6333" spans="2:4" x14ac:dyDescent="0.25">
      <c r="B6333" t="s">
        <v>1347</v>
      </c>
      <c r="C6333" s="10">
        <v>40420</v>
      </c>
      <c r="D6333" s="10">
        <v>40478</v>
      </c>
    </row>
    <row r="6334" spans="2:4" x14ac:dyDescent="0.25">
      <c r="B6334" t="s">
        <v>1337</v>
      </c>
      <c r="C6334" s="10">
        <v>40420</v>
      </c>
      <c r="D6334" s="10">
        <v>40478</v>
      </c>
    </row>
    <row r="6335" spans="2:4" x14ac:dyDescent="0.25">
      <c r="B6335" t="s">
        <v>1336</v>
      </c>
      <c r="C6335" s="10">
        <v>40420</v>
      </c>
      <c r="D6335" s="10">
        <v>40478</v>
      </c>
    </row>
    <row r="6336" spans="2:4" x14ac:dyDescent="0.25">
      <c r="B6336" t="s">
        <v>1335</v>
      </c>
      <c r="C6336" s="10">
        <v>40420</v>
      </c>
      <c r="D6336" s="10">
        <v>40478</v>
      </c>
    </row>
    <row r="6337" spans="2:4" x14ac:dyDescent="0.25">
      <c r="B6337" t="s">
        <v>1334</v>
      </c>
      <c r="C6337" s="10">
        <v>40420</v>
      </c>
      <c r="D6337" s="10">
        <v>40478</v>
      </c>
    </row>
    <row r="6338" spans="2:4" x14ac:dyDescent="0.25">
      <c r="B6338" t="s">
        <v>1333</v>
      </c>
      <c r="C6338" s="10">
        <v>40420</v>
      </c>
      <c r="D6338" s="10">
        <v>40478</v>
      </c>
    </row>
    <row r="6339" spans="2:4" x14ac:dyDescent="0.25">
      <c r="B6339" t="s">
        <v>1315</v>
      </c>
      <c r="C6339" s="10">
        <v>40420</v>
      </c>
      <c r="D6339" s="10">
        <v>40478</v>
      </c>
    </row>
    <row r="6340" spans="2:4" x14ac:dyDescent="0.25">
      <c r="B6340" t="s">
        <v>1300</v>
      </c>
      <c r="C6340" s="10">
        <v>40420</v>
      </c>
      <c r="D6340" s="10">
        <v>40478</v>
      </c>
    </row>
    <row r="6341" spans="2:4" x14ac:dyDescent="0.25">
      <c r="B6341" t="s">
        <v>1331</v>
      </c>
      <c r="C6341" s="10">
        <v>40420</v>
      </c>
      <c r="D6341" s="10">
        <v>40478</v>
      </c>
    </row>
    <row r="6342" spans="2:4" x14ac:dyDescent="0.25">
      <c r="B6342" t="s">
        <v>1288</v>
      </c>
      <c r="C6342" s="10">
        <v>40420</v>
      </c>
      <c r="D6342" s="10">
        <v>40478</v>
      </c>
    </row>
    <row r="6343" spans="2:4" x14ac:dyDescent="0.25">
      <c r="B6343" t="s">
        <v>1289</v>
      </c>
      <c r="C6343" s="10">
        <v>40420</v>
      </c>
      <c r="D6343" s="10">
        <v>40478</v>
      </c>
    </row>
    <row r="6344" spans="2:4" x14ac:dyDescent="0.25">
      <c r="B6344" t="s">
        <v>5474</v>
      </c>
      <c r="C6344" s="10"/>
      <c r="D6344" s="10"/>
    </row>
    <row r="6345" spans="2:4" x14ac:dyDescent="0.25">
      <c r="B6345" t="s">
        <v>1341</v>
      </c>
      <c r="C6345" s="10">
        <v>40420</v>
      </c>
      <c r="D6345" s="10">
        <v>40478</v>
      </c>
    </row>
    <row r="6346" spans="2:4" x14ac:dyDescent="0.25">
      <c r="B6346" t="s">
        <v>1269</v>
      </c>
      <c r="C6346" s="10">
        <v>40869</v>
      </c>
      <c r="D6346" s="10">
        <v>40935</v>
      </c>
    </row>
    <row r="6347" spans="2:4" x14ac:dyDescent="0.25">
      <c r="B6347" t="s">
        <v>1283</v>
      </c>
      <c r="C6347" s="10"/>
      <c r="D6347" s="10"/>
    </row>
    <row r="6348" spans="2:4" x14ac:dyDescent="0.25">
      <c r="B6348" t="s">
        <v>1282</v>
      </c>
      <c r="C6348" s="10"/>
      <c r="D6348" s="10"/>
    </row>
    <row r="6349" spans="2:4" x14ac:dyDescent="0.25">
      <c r="B6349" t="s">
        <v>1281</v>
      </c>
      <c r="C6349" s="10"/>
      <c r="D6349" s="10"/>
    </row>
    <row r="6350" spans="2:4" x14ac:dyDescent="0.25">
      <c r="B6350" t="s">
        <v>1280</v>
      </c>
      <c r="C6350" s="10"/>
      <c r="D6350" s="10"/>
    </row>
    <row r="6351" spans="2:4" x14ac:dyDescent="0.25">
      <c r="B6351" t="s">
        <v>1279</v>
      </c>
      <c r="C6351" s="10"/>
      <c r="D6351" s="10"/>
    </row>
    <row r="6352" spans="2:4" x14ac:dyDescent="0.25">
      <c r="B6352" t="s">
        <v>1270</v>
      </c>
      <c r="C6352" s="10">
        <v>41075</v>
      </c>
      <c r="D6352" s="10"/>
    </row>
    <row r="6353" spans="2:4" x14ac:dyDescent="0.25">
      <c r="B6353" t="s">
        <v>1277</v>
      </c>
      <c r="C6353" s="10">
        <v>41075</v>
      </c>
      <c r="D6353" s="10"/>
    </row>
    <row r="6354" spans="2:4" x14ac:dyDescent="0.25">
      <c r="B6354" t="s">
        <v>1285</v>
      </c>
      <c r="C6354" s="10"/>
      <c r="D6354" s="10"/>
    </row>
    <row r="6355" spans="2:4" x14ac:dyDescent="0.25">
      <c r="B6355" t="s">
        <v>1275</v>
      </c>
      <c r="C6355" s="10"/>
      <c r="D6355" s="10">
        <v>40522</v>
      </c>
    </row>
    <row r="6356" spans="2:4" x14ac:dyDescent="0.25">
      <c r="B6356" t="s">
        <v>1274</v>
      </c>
      <c r="C6356" s="10"/>
      <c r="D6356" s="10"/>
    </row>
    <row r="6357" spans="2:4" x14ac:dyDescent="0.25">
      <c r="B6357" t="s">
        <v>1273</v>
      </c>
      <c r="C6357" s="10"/>
      <c r="D6357" s="10"/>
    </row>
    <row r="6358" spans="2:4" x14ac:dyDescent="0.25">
      <c r="B6358" t="s">
        <v>1272</v>
      </c>
      <c r="C6358" s="10">
        <v>40458</v>
      </c>
      <c r="D6358" s="10">
        <v>40169</v>
      </c>
    </row>
    <row r="6359" spans="2:4" x14ac:dyDescent="0.25">
      <c r="B6359" t="s">
        <v>1225</v>
      </c>
      <c r="C6359" s="10"/>
      <c r="D6359" s="10">
        <v>40384</v>
      </c>
    </row>
    <row r="6360" spans="2:4" x14ac:dyDescent="0.25">
      <c r="B6360" t="s">
        <v>1284</v>
      </c>
      <c r="C6360" s="10"/>
      <c r="D6360" s="10"/>
    </row>
    <row r="6361" spans="2:4" x14ac:dyDescent="0.25">
      <c r="B6361" t="s">
        <v>1239</v>
      </c>
      <c r="C6361" s="10"/>
      <c r="D6361" s="10"/>
    </row>
    <row r="6362" spans="2:4" x14ac:dyDescent="0.25">
      <c r="B6362" t="s">
        <v>1226</v>
      </c>
      <c r="C6362" s="10">
        <v>40777</v>
      </c>
      <c r="D6362" s="10">
        <v>40966</v>
      </c>
    </row>
    <row r="6363" spans="2:4" x14ac:dyDescent="0.25">
      <c r="B6363" t="s">
        <v>1227</v>
      </c>
      <c r="C6363" s="10">
        <v>40777</v>
      </c>
      <c r="D6363" s="10">
        <v>40966</v>
      </c>
    </row>
    <row r="6364" spans="2:4" x14ac:dyDescent="0.25">
      <c r="B6364" t="s">
        <v>1228</v>
      </c>
      <c r="C6364" s="10">
        <v>40777</v>
      </c>
      <c r="D6364" s="10">
        <v>40966</v>
      </c>
    </row>
    <row r="6365" spans="2:4" x14ac:dyDescent="0.25">
      <c r="B6365" t="s">
        <v>1229</v>
      </c>
      <c r="C6365" s="10">
        <v>40777</v>
      </c>
      <c r="D6365" s="10">
        <v>40966</v>
      </c>
    </row>
    <row r="6366" spans="2:4" x14ac:dyDescent="0.25">
      <c r="B6366" t="s">
        <v>1230</v>
      </c>
      <c r="C6366" s="10">
        <v>40777</v>
      </c>
      <c r="D6366" s="10">
        <v>40966</v>
      </c>
    </row>
    <row r="6367" spans="2:4" x14ac:dyDescent="0.25">
      <c r="B6367" t="s">
        <v>1231</v>
      </c>
      <c r="C6367" s="10"/>
      <c r="D6367" s="10"/>
    </row>
    <row r="6368" spans="2:4" x14ac:dyDescent="0.25">
      <c r="B6368" t="s">
        <v>1232</v>
      </c>
      <c r="C6368" s="10"/>
      <c r="D6368" s="10"/>
    </row>
    <row r="6369" spans="2:4" x14ac:dyDescent="0.25">
      <c r="B6369" t="s">
        <v>1233</v>
      </c>
      <c r="C6369" s="10"/>
      <c r="D6369" s="10"/>
    </row>
    <row r="6370" spans="2:4" x14ac:dyDescent="0.25">
      <c r="B6370" t="s">
        <v>1234</v>
      </c>
      <c r="C6370" s="10">
        <v>40354</v>
      </c>
      <c r="D6370" s="10">
        <v>40359</v>
      </c>
    </row>
    <row r="6371" spans="2:4" x14ac:dyDescent="0.25">
      <c r="B6371" t="s">
        <v>1235</v>
      </c>
      <c r="C6371" s="10">
        <v>40383</v>
      </c>
      <c r="D6371" s="10">
        <v>40383</v>
      </c>
    </row>
    <row r="6372" spans="2:4" x14ac:dyDescent="0.25">
      <c r="B6372" t="s">
        <v>1236</v>
      </c>
      <c r="C6372" s="10"/>
      <c r="D6372" s="10"/>
    </row>
    <row r="6373" spans="2:4" x14ac:dyDescent="0.25">
      <c r="B6373" t="s">
        <v>1237</v>
      </c>
      <c r="C6373" s="10"/>
      <c r="D6373" s="10"/>
    </row>
    <row r="6374" spans="2:4" x14ac:dyDescent="0.25">
      <c r="B6374" t="s">
        <v>1291</v>
      </c>
      <c r="C6374" s="10"/>
      <c r="D6374" s="10"/>
    </row>
    <row r="6375" spans="2:4" x14ac:dyDescent="0.25">
      <c r="B6375" t="s">
        <v>1240</v>
      </c>
      <c r="C6375" s="10"/>
      <c r="D6375" s="10"/>
    </row>
    <row r="6376" spans="2:4" x14ac:dyDescent="0.25">
      <c r="B6376" t="s">
        <v>5325</v>
      </c>
      <c r="C6376" s="10"/>
      <c r="D6376" s="10"/>
    </row>
    <row r="6377" spans="2:4" x14ac:dyDescent="0.25">
      <c r="B6377" t="s">
        <v>5472</v>
      </c>
      <c r="C6377" s="10"/>
      <c r="D6377" s="10"/>
    </row>
    <row r="6378" spans="2:4" x14ac:dyDescent="0.25">
      <c r="B6378" t="s">
        <v>5313</v>
      </c>
      <c r="C6378" s="10"/>
      <c r="D6378" s="10"/>
    </row>
    <row r="6379" spans="2:4" x14ac:dyDescent="0.25">
      <c r="B6379" t="s">
        <v>5314</v>
      </c>
      <c r="C6379" s="10"/>
      <c r="D6379" s="10"/>
    </row>
    <row r="6380" spans="2:4" x14ac:dyDescent="0.25">
      <c r="B6380" t="s">
        <v>5315</v>
      </c>
      <c r="C6380" s="10"/>
      <c r="D6380" s="10">
        <v>40522</v>
      </c>
    </row>
    <row r="6381" spans="2:4" x14ac:dyDescent="0.25">
      <c r="B6381" t="s">
        <v>5316</v>
      </c>
      <c r="C6381" s="10"/>
      <c r="D6381" s="10"/>
    </row>
    <row r="6382" spans="2:4" x14ac:dyDescent="0.25">
      <c r="C6382" s="10"/>
      <c r="D6382" s="10"/>
    </row>
    <row r="6383" spans="2:4" x14ac:dyDescent="0.25">
      <c r="B6383" t="s">
        <v>5317</v>
      </c>
      <c r="C6383" s="10"/>
      <c r="D6383" s="10"/>
    </row>
    <row r="6384" spans="2:4" x14ac:dyDescent="0.25">
      <c r="B6384" t="s">
        <v>5318</v>
      </c>
      <c r="C6384" s="10"/>
      <c r="D6384" s="10"/>
    </row>
    <row r="6385" spans="2:4" x14ac:dyDescent="0.25">
      <c r="B6385" t="s">
        <v>5334</v>
      </c>
      <c r="C6385" s="10"/>
      <c r="D6385" s="10"/>
    </row>
    <row r="6386" spans="2:4" x14ac:dyDescent="0.25">
      <c r="B6386" t="s">
        <v>5320</v>
      </c>
      <c r="C6386" s="10"/>
      <c r="D6386" s="10"/>
    </row>
    <row r="6387" spans="2:4" x14ac:dyDescent="0.25">
      <c r="B6387" t="s">
        <v>5307</v>
      </c>
      <c r="C6387" s="10"/>
      <c r="D6387" s="10"/>
    </row>
    <row r="6388" spans="2:4" x14ac:dyDescent="0.25">
      <c r="B6388" t="s">
        <v>5322</v>
      </c>
      <c r="C6388" s="10"/>
      <c r="D6388" s="10"/>
    </row>
    <row r="6389" spans="2:4" x14ac:dyDescent="0.25">
      <c r="B6389" t="s">
        <v>5311</v>
      </c>
      <c r="C6389" s="10"/>
      <c r="D6389" s="10"/>
    </row>
    <row r="6390" spans="2:4" x14ac:dyDescent="0.25">
      <c r="B6390" t="s">
        <v>5324</v>
      </c>
      <c r="C6390" s="10"/>
      <c r="D6390" s="10"/>
    </row>
    <row r="6391" spans="2:4" x14ac:dyDescent="0.25">
      <c r="B6391" t="s">
        <v>5310</v>
      </c>
      <c r="C6391" s="10"/>
      <c r="D6391" s="10"/>
    </row>
    <row r="6392" spans="2:4" x14ac:dyDescent="0.25">
      <c r="B6392" t="s">
        <v>5326</v>
      </c>
      <c r="C6392" s="10"/>
      <c r="D6392" s="10"/>
    </row>
    <row r="6393" spans="2:4" x14ac:dyDescent="0.25">
      <c r="B6393" t="s">
        <v>5650</v>
      </c>
      <c r="C6393" s="10"/>
      <c r="D6393" s="10"/>
    </row>
    <row r="6394" spans="2:4" x14ac:dyDescent="0.25">
      <c r="B6394" t="s">
        <v>5651</v>
      </c>
      <c r="C6394" s="10"/>
      <c r="D6394" s="10"/>
    </row>
    <row r="6395" spans="2:4" x14ac:dyDescent="0.25">
      <c r="B6395" t="s">
        <v>5652</v>
      </c>
      <c r="C6395" s="10"/>
      <c r="D6395" s="10"/>
    </row>
    <row r="6396" spans="2:4" x14ac:dyDescent="0.25">
      <c r="B6396" t="s">
        <v>5653</v>
      </c>
      <c r="C6396" s="10"/>
      <c r="D6396" s="10"/>
    </row>
    <row r="6397" spans="2:4" x14ac:dyDescent="0.25">
      <c r="B6397" t="s">
        <v>5654</v>
      </c>
      <c r="C6397" s="10"/>
      <c r="D6397" s="10"/>
    </row>
    <row r="6398" spans="2:4" x14ac:dyDescent="0.25">
      <c r="B6398" t="s">
        <v>5655</v>
      </c>
      <c r="C6398" s="10"/>
      <c r="D6398" s="10"/>
    </row>
    <row r="6399" spans="2:4" x14ac:dyDescent="0.25">
      <c r="B6399" t="s">
        <v>5656</v>
      </c>
      <c r="C6399" s="10"/>
      <c r="D6399" s="10"/>
    </row>
    <row r="6400" spans="2:4" x14ac:dyDescent="0.25">
      <c r="B6400" t="s">
        <v>5657</v>
      </c>
      <c r="C6400" s="10"/>
      <c r="D6400" s="10"/>
    </row>
    <row r="6401" spans="2:4" x14ac:dyDescent="0.25">
      <c r="B6401" t="s">
        <v>5616</v>
      </c>
      <c r="C6401" s="10"/>
      <c r="D6401" s="10"/>
    </row>
    <row r="6402" spans="2:4" x14ac:dyDescent="0.25">
      <c r="B6402" t="s">
        <v>5645</v>
      </c>
      <c r="C6402" s="10"/>
      <c r="D6402" s="10"/>
    </row>
    <row r="6403" spans="2:4" x14ac:dyDescent="0.25">
      <c r="B6403" t="s">
        <v>5643</v>
      </c>
      <c r="C6403" s="10"/>
      <c r="D6403" s="10"/>
    </row>
    <row r="6404" spans="2:4" x14ac:dyDescent="0.25">
      <c r="B6404" t="s">
        <v>5323</v>
      </c>
      <c r="C6404" s="10"/>
      <c r="D6404" s="10"/>
    </row>
    <row r="6405" spans="2:4" x14ac:dyDescent="0.25">
      <c r="B6405" t="s">
        <v>5594</v>
      </c>
      <c r="C6405" s="10"/>
      <c r="D6405" s="10"/>
    </row>
    <row r="6406" spans="2:4" x14ac:dyDescent="0.25">
      <c r="B6406" t="s">
        <v>5670</v>
      </c>
      <c r="C6406" s="10"/>
      <c r="D6406" s="10"/>
    </row>
    <row r="6407" spans="2:4" x14ac:dyDescent="0.25">
      <c r="B6407" t="s">
        <v>5671</v>
      </c>
      <c r="C6407" s="10"/>
      <c r="D6407" s="10"/>
    </row>
    <row r="6408" spans="2:4" x14ac:dyDescent="0.25">
      <c r="B6408" t="s">
        <v>5672</v>
      </c>
      <c r="C6408" s="10"/>
      <c r="D6408" s="10"/>
    </row>
    <row r="6409" spans="2:4" x14ac:dyDescent="0.25">
      <c r="B6409" t="s">
        <v>5689</v>
      </c>
      <c r="C6409" s="10"/>
      <c r="D6409" s="10"/>
    </row>
    <row r="6410" spans="2:4" x14ac:dyDescent="0.25">
      <c r="B6410" t="s">
        <v>5674</v>
      </c>
      <c r="C6410" s="10"/>
      <c r="D6410" s="10"/>
    </row>
    <row r="6411" spans="2:4" x14ac:dyDescent="0.25">
      <c r="B6411" t="s">
        <v>5660</v>
      </c>
      <c r="C6411" s="10"/>
      <c r="D6411" s="10"/>
    </row>
    <row r="6412" spans="2:4" x14ac:dyDescent="0.25">
      <c r="B6412" t="s">
        <v>5676</v>
      </c>
      <c r="C6412" s="10"/>
      <c r="D6412" s="10"/>
    </row>
    <row r="6413" spans="2:4" x14ac:dyDescent="0.25">
      <c r="B6413" t="s">
        <v>5677</v>
      </c>
      <c r="C6413" s="10"/>
      <c r="D6413" s="10"/>
    </row>
    <row r="6414" spans="2:4" x14ac:dyDescent="0.25">
      <c r="B6414" t="s">
        <v>5678</v>
      </c>
      <c r="C6414" s="10"/>
      <c r="D6414" s="10"/>
    </row>
    <row r="6415" spans="2:4" x14ac:dyDescent="0.25">
      <c r="B6415" t="s">
        <v>5679</v>
      </c>
      <c r="C6415" s="10"/>
      <c r="D6415" s="10"/>
    </row>
    <row r="6416" spans="2:4" x14ac:dyDescent="0.25">
      <c r="B6416" t="s">
        <v>5680</v>
      </c>
      <c r="C6416" s="10"/>
      <c r="D6416" s="10"/>
    </row>
    <row r="6417" spans="2:4" x14ac:dyDescent="0.25">
      <c r="B6417" t="s">
        <v>5681</v>
      </c>
      <c r="C6417" s="10"/>
      <c r="D6417" s="10"/>
    </row>
    <row r="6418" spans="2:4" x14ac:dyDescent="0.25">
      <c r="B6418" t="s">
        <v>5312</v>
      </c>
      <c r="C6418" s="10"/>
      <c r="D6418" s="10"/>
    </row>
    <row r="6419" spans="2:4" x14ac:dyDescent="0.25">
      <c r="B6419" t="s">
        <v>5593</v>
      </c>
      <c r="C6419" s="10"/>
      <c r="D6419" s="10"/>
    </row>
    <row r="6420" spans="2:4" x14ac:dyDescent="0.25">
      <c r="B6420" t="s">
        <v>5604</v>
      </c>
      <c r="C6420" s="10"/>
      <c r="D6420" s="10"/>
    </row>
    <row r="6421" spans="2:4" x14ac:dyDescent="0.25">
      <c r="B6421" t="s">
        <v>5595</v>
      </c>
      <c r="C6421" s="10"/>
      <c r="D6421" s="10"/>
    </row>
    <row r="6422" spans="2:4" x14ac:dyDescent="0.25">
      <c r="B6422" t="s">
        <v>5596</v>
      </c>
      <c r="C6422" s="10"/>
      <c r="D6422" s="10"/>
    </row>
    <row r="6423" spans="2:4" x14ac:dyDescent="0.25">
      <c r="B6423" t="s">
        <v>5597</v>
      </c>
      <c r="C6423" s="10">
        <v>40598.646481481483</v>
      </c>
      <c r="D6423" s="10">
        <v>40604.646909722222</v>
      </c>
    </row>
    <row r="6424" spans="2:4" x14ac:dyDescent="0.25">
      <c r="B6424" t="s">
        <v>5598</v>
      </c>
      <c r="C6424" s="10">
        <v>40598.646481481483</v>
      </c>
      <c r="D6424" s="10">
        <v>40604.646909722222</v>
      </c>
    </row>
    <row r="6425" spans="2:4" x14ac:dyDescent="0.25">
      <c r="B6425" t="s">
        <v>5557</v>
      </c>
      <c r="C6425" s="10">
        <v>40598.646481481483</v>
      </c>
      <c r="D6425" s="10">
        <v>40604.646909722222</v>
      </c>
    </row>
    <row r="6426" spans="2:4" x14ac:dyDescent="0.25">
      <c r="B6426" t="s">
        <v>5586</v>
      </c>
      <c r="C6426" s="10">
        <v>40598.646481481483</v>
      </c>
      <c r="D6426" s="10">
        <v>40604.646909722222</v>
      </c>
    </row>
    <row r="6427" spans="2:4" x14ac:dyDescent="0.25">
      <c r="B6427" t="s">
        <v>5362</v>
      </c>
      <c r="C6427" s="10"/>
      <c r="D6427" s="10"/>
    </row>
    <row r="6428" spans="2:4" x14ac:dyDescent="0.25">
      <c r="B6428" t="s">
        <v>5321</v>
      </c>
      <c r="C6428" s="10"/>
      <c r="D6428" s="10"/>
    </row>
    <row r="6429" spans="2:4" x14ac:dyDescent="0.25">
      <c r="B6429" t="s">
        <v>5350</v>
      </c>
      <c r="C6429" s="10"/>
      <c r="D6429" s="10"/>
    </row>
    <row r="6430" spans="2:4" x14ac:dyDescent="0.25">
      <c r="B6430" t="s">
        <v>5348</v>
      </c>
      <c r="C6430" s="10"/>
      <c r="D6430" s="10"/>
    </row>
    <row r="6431" spans="2:4" x14ac:dyDescent="0.25">
      <c r="B6431" t="s">
        <v>5308</v>
      </c>
      <c r="C6431" s="10"/>
      <c r="D6431" s="10"/>
    </row>
    <row r="6432" spans="2:4" x14ac:dyDescent="0.25">
      <c r="B6432" t="s">
        <v>5309</v>
      </c>
      <c r="C6432" s="10"/>
      <c r="D6432" s="10"/>
    </row>
    <row r="6433" spans="2:4" x14ac:dyDescent="0.25">
      <c r="B6433" t="s">
        <v>5682</v>
      </c>
      <c r="C6433" s="10"/>
      <c r="D6433" s="10"/>
    </row>
    <row r="6434" spans="2:4" x14ac:dyDescent="0.25">
      <c r="B6434" t="s">
        <v>5708</v>
      </c>
      <c r="C6434" s="10">
        <v>40455</v>
      </c>
      <c r="D6434" s="10">
        <v>40479</v>
      </c>
    </row>
    <row r="6435" spans="2:4" x14ac:dyDescent="0.25">
      <c r="B6435" t="s">
        <v>5694</v>
      </c>
      <c r="C6435" s="10">
        <v>40332</v>
      </c>
      <c r="D6435" s="10">
        <v>40396</v>
      </c>
    </row>
    <row r="6436" spans="2:4" x14ac:dyDescent="0.25">
      <c r="B6436" t="s">
        <v>5695</v>
      </c>
      <c r="C6436" s="10">
        <v>40332</v>
      </c>
      <c r="D6436" s="10">
        <v>40396</v>
      </c>
    </row>
    <row r="6437" spans="2:4" x14ac:dyDescent="0.25">
      <c r="B6437" t="s">
        <v>5696</v>
      </c>
      <c r="C6437" s="10"/>
      <c r="D6437" s="10"/>
    </row>
    <row r="6438" spans="2:4" x14ac:dyDescent="0.25">
      <c r="B6438" t="s">
        <v>5697</v>
      </c>
      <c r="C6438" s="10"/>
      <c r="D6438" s="10"/>
    </row>
    <row r="6439" spans="2:4" x14ac:dyDescent="0.25">
      <c r="B6439" t="s">
        <v>5698</v>
      </c>
      <c r="C6439" s="10"/>
      <c r="D6439" s="10"/>
    </row>
    <row r="6440" spans="2:4" x14ac:dyDescent="0.25">
      <c r="B6440" t="s">
        <v>5699</v>
      </c>
      <c r="C6440" s="10"/>
      <c r="D6440" s="10"/>
    </row>
    <row r="6441" spans="2:4" x14ac:dyDescent="0.25">
      <c r="B6441" t="s">
        <v>5700</v>
      </c>
      <c r="C6441" s="10"/>
      <c r="D6441" s="10"/>
    </row>
    <row r="6442" spans="2:4" x14ac:dyDescent="0.25">
      <c r="B6442" t="s">
        <v>5701</v>
      </c>
      <c r="C6442" s="10"/>
      <c r="D6442" s="10"/>
    </row>
    <row r="6443" spans="2:4" x14ac:dyDescent="0.25">
      <c r="B6443" t="s">
        <v>5702</v>
      </c>
      <c r="C6443" s="10"/>
      <c r="D6443" s="10"/>
    </row>
    <row r="6444" spans="2:4" x14ac:dyDescent="0.25">
      <c r="B6444" t="s">
        <v>5719</v>
      </c>
      <c r="C6444" s="10"/>
      <c r="D6444" s="10"/>
    </row>
    <row r="6445" spans="2:4" x14ac:dyDescent="0.25">
      <c r="B6445" t="s">
        <v>5704</v>
      </c>
      <c r="C6445" s="10"/>
      <c r="D6445" s="10"/>
    </row>
    <row r="6446" spans="2:4" x14ac:dyDescent="0.25">
      <c r="B6446" t="s">
        <v>5690</v>
      </c>
      <c r="C6446" s="10"/>
      <c r="D6446" s="10"/>
    </row>
    <row r="6447" spans="2:4" x14ac:dyDescent="0.25">
      <c r="B6447" t="s">
        <v>5602</v>
      </c>
      <c r="C6447" s="10"/>
      <c r="D6447" s="10"/>
    </row>
    <row r="6448" spans="2:4" x14ac:dyDescent="0.25">
      <c r="B6448" t="s">
        <v>5707</v>
      </c>
      <c r="C6448" s="10"/>
      <c r="D6448" s="10"/>
    </row>
    <row r="6449" spans="2:4" x14ac:dyDescent="0.25">
      <c r="B6449" t="s">
        <v>5658</v>
      </c>
      <c r="C6449" s="10"/>
      <c r="D6449" s="10"/>
    </row>
    <row r="6450" spans="2:4" x14ac:dyDescent="0.25">
      <c r="B6450" t="s">
        <v>5709</v>
      </c>
      <c r="C6450" s="10">
        <v>40455</v>
      </c>
      <c r="D6450" s="10">
        <v>40479</v>
      </c>
    </row>
    <row r="6451" spans="2:4" x14ac:dyDescent="0.25">
      <c r="B6451" t="s">
        <v>5710</v>
      </c>
      <c r="C6451" s="10"/>
      <c r="D6451" s="10"/>
    </row>
    <row r="6452" spans="2:4" x14ac:dyDescent="0.25">
      <c r="B6452" t="s">
        <v>5327</v>
      </c>
      <c r="C6452" s="10"/>
      <c r="D6452" s="10"/>
    </row>
    <row r="6453" spans="2:4" x14ac:dyDescent="0.25">
      <c r="B6453" t="s">
        <v>5328</v>
      </c>
      <c r="C6453" s="10"/>
      <c r="D6453" s="10"/>
    </row>
    <row r="6454" spans="2:4" x14ac:dyDescent="0.25">
      <c r="B6454" t="s">
        <v>5329</v>
      </c>
      <c r="C6454" s="10"/>
      <c r="D6454" s="10"/>
    </row>
    <row r="6455" spans="2:4" x14ac:dyDescent="0.25">
      <c r="B6455" t="s">
        <v>5330</v>
      </c>
      <c r="C6455" s="10"/>
      <c r="D6455" s="10"/>
    </row>
    <row r="6456" spans="2:4" x14ac:dyDescent="0.25">
      <c r="B6456" t="s">
        <v>5331</v>
      </c>
      <c r="C6456" s="10"/>
      <c r="D6456" s="10"/>
    </row>
    <row r="6457" spans="2:4" x14ac:dyDescent="0.25">
      <c r="B6457" t="s">
        <v>5332</v>
      </c>
      <c r="C6457" s="10"/>
      <c r="D6457" s="10"/>
    </row>
    <row r="6458" spans="2:4" x14ac:dyDescent="0.25">
      <c r="B6458" t="s">
        <v>5333</v>
      </c>
      <c r="C6458" s="10"/>
      <c r="D6458" s="10"/>
    </row>
    <row r="6459" spans="2:4" x14ac:dyDescent="0.25">
      <c r="B6459" t="s">
        <v>5510</v>
      </c>
      <c r="C6459" s="10"/>
      <c r="D6459" s="10"/>
    </row>
    <row r="6460" spans="2:4" x14ac:dyDescent="0.25">
      <c r="B6460" t="s">
        <v>5688</v>
      </c>
      <c r="C6460" s="10"/>
      <c r="D6460" s="10"/>
    </row>
    <row r="6461" spans="2:4" x14ac:dyDescent="0.25">
      <c r="B6461" t="s">
        <v>5481</v>
      </c>
      <c r="C6461" s="10"/>
      <c r="D6461" s="10"/>
    </row>
    <row r="6462" spans="2:4" x14ac:dyDescent="0.25">
      <c r="B6462" t="s">
        <v>5706</v>
      </c>
      <c r="C6462" s="10"/>
      <c r="D6462" s="10"/>
    </row>
    <row r="6463" spans="2:4" x14ac:dyDescent="0.25">
      <c r="B6463" t="s">
        <v>5618</v>
      </c>
      <c r="C6463" s="10"/>
      <c r="D6463" s="10">
        <v>40709</v>
      </c>
    </row>
    <row r="6464" spans="2:4" x14ac:dyDescent="0.25">
      <c r="B6464" t="s">
        <v>5667</v>
      </c>
      <c r="C6464" s="10"/>
      <c r="D6464" s="10"/>
    </row>
    <row r="6465" spans="2:4" x14ac:dyDescent="0.25">
      <c r="B6465" t="s">
        <v>5605</v>
      </c>
      <c r="C6465" s="10"/>
      <c r="D6465" s="10"/>
    </row>
    <row r="6466" spans="2:4" x14ac:dyDescent="0.25">
      <c r="B6466" t="s">
        <v>5606</v>
      </c>
      <c r="C6466" s="10"/>
      <c r="D6466" s="10"/>
    </row>
    <row r="6467" spans="2:4" x14ac:dyDescent="0.25">
      <c r="B6467" t="s">
        <v>5607</v>
      </c>
      <c r="C6467" s="10"/>
      <c r="D6467" s="10"/>
    </row>
    <row r="6468" spans="2:4" x14ac:dyDescent="0.25">
      <c r="B6468" t="s">
        <v>5608</v>
      </c>
      <c r="C6468" s="10">
        <v>40427</v>
      </c>
      <c r="D6468" s="10">
        <v>40526</v>
      </c>
    </row>
    <row r="6469" spans="2:4" x14ac:dyDescent="0.25">
      <c r="B6469" t="s">
        <v>5609</v>
      </c>
      <c r="C6469" s="10"/>
      <c r="D6469" s="10"/>
    </row>
    <row r="6470" spans="2:4" x14ac:dyDescent="0.25">
      <c r="B6470" t="s">
        <v>5610</v>
      </c>
      <c r="C6470" s="10">
        <v>40427</v>
      </c>
      <c r="D6470" s="10">
        <v>40526</v>
      </c>
    </row>
    <row r="6471" spans="2:4" x14ac:dyDescent="0.25">
      <c r="B6471" t="s">
        <v>5611</v>
      </c>
      <c r="C6471" s="10"/>
      <c r="D6471" s="10"/>
    </row>
    <row r="6472" spans="2:4" x14ac:dyDescent="0.25">
      <c r="B6472" t="s">
        <v>5612</v>
      </c>
      <c r="C6472" s="10">
        <v>40427</v>
      </c>
      <c r="D6472" s="10">
        <v>40526</v>
      </c>
    </row>
    <row r="6473" spans="2:4" x14ac:dyDescent="0.25">
      <c r="B6473" t="s">
        <v>5613</v>
      </c>
      <c r="C6473" s="10"/>
      <c r="D6473" s="10"/>
    </row>
    <row r="6474" spans="2:4" x14ac:dyDescent="0.25">
      <c r="B6474" t="s">
        <v>5629</v>
      </c>
      <c r="C6474" s="10"/>
      <c r="D6474" s="10"/>
    </row>
    <row r="6475" spans="2:4" x14ac:dyDescent="0.25">
      <c r="B6475" t="s">
        <v>5615</v>
      </c>
      <c r="C6475" s="10">
        <v>40427</v>
      </c>
      <c r="D6475" s="10">
        <v>40526</v>
      </c>
    </row>
    <row r="6476" spans="2:4" x14ac:dyDescent="0.25">
      <c r="B6476" t="s">
        <v>5693</v>
      </c>
      <c r="C6476" s="10"/>
      <c r="D6476" s="10"/>
    </row>
    <row r="6477" spans="2:4" x14ac:dyDescent="0.25">
      <c r="B6477" t="s">
        <v>5617</v>
      </c>
      <c r="C6477" s="10">
        <v>40427</v>
      </c>
      <c r="D6477" s="10">
        <v>40526</v>
      </c>
    </row>
    <row r="6478" spans="2:4" x14ac:dyDescent="0.25">
      <c r="B6478" t="s">
        <v>5692</v>
      </c>
      <c r="C6478" s="10"/>
      <c r="D6478" s="10"/>
    </row>
    <row r="6479" spans="2:4" x14ac:dyDescent="0.25">
      <c r="B6479" t="s">
        <v>5619</v>
      </c>
      <c r="C6479" s="10">
        <v>40427</v>
      </c>
      <c r="D6479" s="10">
        <v>40526</v>
      </c>
    </row>
    <row r="6480" spans="2:4" x14ac:dyDescent="0.25">
      <c r="B6480" t="s">
        <v>5620</v>
      </c>
      <c r="C6480" s="10"/>
      <c r="D6480" s="10">
        <v>40711</v>
      </c>
    </row>
    <row r="6481" spans="2:4" x14ac:dyDescent="0.25">
      <c r="B6481" t="s">
        <v>5621</v>
      </c>
      <c r="C6481" s="10">
        <v>40427</v>
      </c>
      <c r="D6481" s="10">
        <v>40526</v>
      </c>
    </row>
    <row r="6482" spans="2:4" x14ac:dyDescent="0.25">
      <c r="B6482" t="s">
        <v>5622</v>
      </c>
      <c r="C6482" s="10"/>
      <c r="D6482" s="10"/>
    </row>
    <row r="6483" spans="2:4" x14ac:dyDescent="0.25">
      <c r="B6483" t="s">
        <v>5623</v>
      </c>
      <c r="C6483" s="10">
        <v>40427</v>
      </c>
      <c r="D6483" s="10">
        <v>40526</v>
      </c>
    </row>
    <row r="6484" spans="2:4" x14ac:dyDescent="0.25">
      <c r="B6484" t="s">
        <v>5624</v>
      </c>
      <c r="C6484" s="10"/>
      <c r="D6484" s="10"/>
    </row>
    <row r="6485" spans="2:4" x14ac:dyDescent="0.25">
      <c r="B6485" t="s">
        <v>5625</v>
      </c>
      <c r="C6485" s="10">
        <v>40427</v>
      </c>
      <c r="D6485" s="10">
        <v>40526</v>
      </c>
    </row>
    <row r="6486" spans="2:4" x14ac:dyDescent="0.25">
      <c r="B6486" t="s">
        <v>5626</v>
      </c>
      <c r="C6486" s="10"/>
      <c r="D6486" s="10"/>
    </row>
    <row r="6487" spans="2:4" x14ac:dyDescent="0.25">
      <c r="B6487" t="s">
        <v>5627</v>
      </c>
      <c r="C6487" s="10">
        <v>40427</v>
      </c>
      <c r="D6487" s="10">
        <v>40526</v>
      </c>
    </row>
    <row r="6488" spans="2:4" x14ac:dyDescent="0.25">
      <c r="B6488" t="s">
        <v>5628</v>
      </c>
      <c r="C6488" s="10"/>
      <c r="D6488" s="10"/>
    </row>
    <row r="6489" spans="2:4" x14ac:dyDescent="0.25">
      <c r="B6489" t="s">
        <v>5661</v>
      </c>
      <c r="C6489" s="10"/>
      <c r="D6489" s="10"/>
    </row>
    <row r="6490" spans="2:4" x14ac:dyDescent="0.25">
      <c r="B6490" t="s">
        <v>5705</v>
      </c>
      <c r="C6490" s="10"/>
      <c r="D6490" s="10"/>
    </row>
    <row r="6491" spans="2:4" x14ac:dyDescent="0.25">
      <c r="B6491" t="s">
        <v>5603</v>
      </c>
      <c r="C6491" s="10"/>
      <c r="D6491" s="10"/>
    </row>
    <row r="6492" spans="2:4" x14ac:dyDescent="0.25">
      <c r="B6492" t="s">
        <v>5601</v>
      </c>
      <c r="C6492" s="10"/>
      <c r="D6492" s="10">
        <v>40375</v>
      </c>
    </row>
    <row r="6493" spans="2:4" x14ac:dyDescent="0.25">
      <c r="B6493" t="s">
        <v>5284</v>
      </c>
      <c r="C6493" s="10"/>
      <c r="D6493" s="10">
        <v>41394</v>
      </c>
    </row>
    <row r="6494" spans="2:4" x14ac:dyDescent="0.25">
      <c r="B6494" t="s">
        <v>5446</v>
      </c>
      <c r="C6494" s="10"/>
      <c r="D6494" s="10"/>
    </row>
    <row r="6495" spans="2:4" x14ac:dyDescent="0.25">
      <c r="B6495" t="s">
        <v>5447</v>
      </c>
      <c r="C6495" s="10"/>
      <c r="D6495" s="10"/>
    </row>
    <row r="6496" spans="2:4" x14ac:dyDescent="0.25">
      <c r="B6496" t="s">
        <v>5448</v>
      </c>
      <c r="C6496" s="10"/>
      <c r="D6496" s="10"/>
    </row>
    <row r="6497" spans="2:4" x14ac:dyDescent="0.25">
      <c r="B6497" t="s">
        <v>5449</v>
      </c>
      <c r="C6497" s="10"/>
      <c r="D6497" s="10"/>
    </row>
    <row r="6498" spans="2:4" x14ac:dyDescent="0.25">
      <c r="B6498" t="s">
        <v>5450</v>
      </c>
      <c r="C6498" s="10"/>
      <c r="D6498" s="10">
        <v>40638</v>
      </c>
    </row>
    <row r="6499" spans="2:4" x14ac:dyDescent="0.25">
      <c r="B6499" t="s">
        <v>5451</v>
      </c>
      <c r="C6499" s="10"/>
      <c r="D6499" s="10"/>
    </row>
    <row r="6500" spans="2:4" x14ac:dyDescent="0.25">
      <c r="B6500" t="s">
        <v>5363</v>
      </c>
      <c r="C6500" s="10"/>
      <c r="D6500" s="10"/>
    </row>
    <row r="6501" spans="2:4" x14ac:dyDescent="0.25">
      <c r="B6501" t="s">
        <v>5275</v>
      </c>
      <c r="C6501" s="10"/>
      <c r="D6501" s="10"/>
    </row>
    <row r="6502" spans="2:4" x14ac:dyDescent="0.25">
      <c r="B6502" t="s">
        <v>5392</v>
      </c>
      <c r="C6502" s="10"/>
      <c r="D6502" s="10"/>
    </row>
    <row r="6503" spans="2:4" x14ac:dyDescent="0.25">
      <c r="B6503" t="s">
        <v>5279</v>
      </c>
      <c r="C6503" s="10"/>
      <c r="D6503" s="10"/>
    </row>
    <row r="6504" spans="2:4" x14ac:dyDescent="0.25">
      <c r="B6504" t="s">
        <v>5280</v>
      </c>
      <c r="C6504" s="10"/>
      <c r="D6504" s="10"/>
    </row>
    <row r="6505" spans="2:4" x14ac:dyDescent="0.25">
      <c r="B6505" t="s">
        <v>5281</v>
      </c>
      <c r="C6505" s="10"/>
      <c r="D6505" s="10"/>
    </row>
    <row r="6506" spans="2:4" x14ac:dyDescent="0.25">
      <c r="B6506" t="s">
        <v>5297</v>
      </c>
      <c r="C6506" s="10">
        <v>40452</v>
      </c>
      <c r="D6506" s="10">
        <v>40508</v>
      </c>
    </row>
    <row r="6507" spans="2:4" x14ac:dyDescent="0.25">
      <c r="B6507" t="s">
        <v>5283</v>
      </c>
      <c r="C6507" s="10">
        <v>41246</v>
      </c>
      <c r="D6507" s="10">
        <v>41425</v>
      </c>
    </row>
    <row r="6508" spans="2:4" x14ac:dyDescent="0.25">
      <c r="B6508" t="s">
        <v>5443</v>
      </c>
      <c r="C6508" s="10"/>
      <c r="D6508" s="10"/>
    </row>
    <row r="6509" spans="2:4" x14ac:dyDescent="0.25">
      <c r="B6509" t="s">
        <v>5285</v>
      </c>
      <c r="C6509" s="10">
        <v>40414</v>
      </c>
      <c r="D6509" s="10">
        <v>40424</v>
      </c>
    </row>
    <row r="6510" spans="2:4" x14ac:dyDescent="0.25">
      <c r="B6510" t="s">
        <v>5286</v>
      </c>
      <c r="C6510" s="10">
        <v>40219</v>
      </c>
      <c r="D6510" s="10">
        <v>40219</v>
      </c>
    </row>
    <row r="6511" spans="2:4" x14ac:dyDescent="0.25">
      <c r="B6511" t="s">
        <v>5287</v>
      </c>
      <c r="C6511" s="10"/>
      <c r="D6511" s="10"/>
    </row>
    <row r="6512" spans="2:4" x14ac:dyDescent="0.25">
      <c r="B6512" t="s">
        <v>5288</v>
      </c>
      <c r="C6512" s="10"/>
      <c r="D6512" s="10">
        <v>40816</v>
      </c>
    </row>
    <row r="6513" spans="2:4" x14ac:dyDescent="0.25">
      <c r="B6513" t="s">
        <v>5289</v>
      </c>
      <c r="C6513" s="10"/>
      <c r="D6513" s="10"/>
    </row>
    <row r="6514" spans="2:4" x14ac:dyDescent="0.25">
      <c r="B6514" t="s">
        <v>5306</v>
      </c>
      <c r="C6514" s="10"/>
      <c r="D6514" s="10"/>
    </row>
    <row r="6515" spans="2:4" x14ac:dyDescent="0.25">
      <c r="B6515" t="s">
        <v>5291</v>
      </c>
      <c r="C6515" s="10"/>
      <c r="D6515" s="10"/>
    </row>
    <row r="6516" spans="2:4" x14ac:dyDescent="0.25">
      <c r="B6516" t="s">
        <v>5277</v>
      </c>
      <c r="C6516" s="10"/>
      <c r="D6516" s="10"/>
    </row>
    <row r="6517" spans="2:4" x14ac:dyDescent="0.25">
      <c r="B6517" t="s">
        <v>5293</v>
      </c>
      <c r="C6517" s="10">
        <v>40893</v>
      </c>
      <c r="D6517" s="10">
        <v>40900</v>
      </c>
    </row>
    <row r="6518" spans="2:4" x14ac:dyDescent="0.25">
      <c r="B6518" t="s">
        <v>5294</v>
      </c>
      <c r="C6518" s="10">
        <v>40452</v>
      </c>
      <c r="D6518" s="10">
        <v>40508</v>
      </c>
    </row>
    <row r="6519" spans="2:4" x14ac:dyDescent="0.25">
      <c r="B6519" t="s">
        <v>5295</v>
      </c>
      <c r="C6519" s="10">
        <v>40452</v>
      </c>
      <c r="D6519" s="10">
        <v>40508</v>
      </c>
    </row>
    <row r="6520" spans="2:4" x14ac:dyDescent="0.25">
      <c r="B6520" t="s">
        <v>5669</v>
      </c>
      <c r="C6520" s="10"/>
      <c r="D6520" s="10"/>
    </row>
    <row r="6521" spans="2:4" x14ac:dyDescent="0.25">
      <c r="B6521" t="s">
        <v>5282</v>
      </c>
      <c r="C6521" s="10">
        <v>41235.396296296298</v>
      </c>
      <c r="D6521" s="10">
        <v>41246.396412037036</v>
      </c>
    </row>
    <row r="6522" spans="2:4" x14ac:dyDescent="0.25">
      <c r="B6522" t="s">
        <v>5430</v>
      </c>
      <c r="C6522" s="10"/>
      <c r="D6522" s="10"/>
    </row>
    <row r="6523" spans="2:4" x14ac:dyDescent="0.25">
      <c r="B6523" t="s">
        <v>6041</v>
      </c>
      <c r="C6523" s="10"/>
      <c r="D6523" s="10"/>
    </row>
    <row r="6524" spans="2:4" x14ac:dyDescent="0.25">
      <c r="B6524" t="s">
        <v>5476</v>
      </c>
      <c r="C6524" s="10"/>
      <c r="D6524" s="10"/>
    </row>
    <row r="6525" spans="2:4" x14ac:dyDescent="0.25">
      <c r="B6525" t="s">
        <v>5631</v>
      </c>
      <c r="C6525" s="10"/>
      <c r="D6525" s="10"/>
    </row>
    <row r="6526" spans="2:4" x14ac:dyDescent="0.25">
      <c r="B6526" t="s">
        <v>5478</v>
      </c>
      <c r="C6526" s="10"/>
      <c r="D6526" s="10"/>
    </row>
    <row r="6527" spans="2:4" x14ac:dyDescent="0.25">
      <c r="B6527" t="s">
        <v>5479</v>
      </c>
      <c r="C6527" s="10"/>
      <c r="D6527" s="10"/>
    </row>
    <row r="6528" spans="2:4" x14ac:dyDescent="0.25">
      <c r="B6528" t="s">
        <v>5480</v>
      </c>
      <c r="C6528" s="10"/>
      <c r="D6528" s="10">
        <v>40907</v>
      </c>
    </row>
    <row r="6529" spans="2:4" x14ac:dyDescent="0.25">
      <c r="B6529" t="s">
        <v>5439</v>
      </c>
      <c r="C6529" s="10"/>
      <c r="D6529" s="10">
        <v>40897</v>
      </c>
    </row>
    <row r="6530" spans="2:4" x14ac:dyDescent="0.25">
      <c r="B6530" t="s">
        <v>5468</v>
      </c>
      <c r="C6530" s="10"/>
      <c r="D6530" s="10"/>
    </row>
    <row r="6531" spans="2:4" x14ac:dyDescent="0.25">
      <c r="B6531" t="s">
        <v>5466</v>
      </c>
      <c r="C6531" s="10"/>
      <c r="D6531" s="10"/>
    </row>
    <row r="6532" spans="2:4" x14ac:dyDescent="0.25">
      <c r="B6532" t="s">
        <v>5425</v>
      </c>
      <c r="C6532" s="10"/>
      <c r="D6532" s="10"/>
    </row>
    <row r="6533" spans="2:4" x14ac:dyDescent="0.25">
      <c r="B6533" t="s">
        <v>5426</v>
      </c>
      <c r="C6533" s="10">
        <v>40410</v>
      </c>
      <c r="D6533" s="10">
        <v>40480</v>
      </c>
    </row>
    <row r="6534" spans="2:4" x14ac:dyDescent="0.25">
      <c r="B6534" t="s">
        <v>5427</v>
      </c>
      <c r="C6534" s="10"/>
      <c r="D6534" s="10"/>
    </row>
    <row r="6535" spans="2:4" x14ac:dyDescent="0.25">
      <c r="B6535" t="s">
        <v>5445</v>
      </c>
      <c r="C6535" s="10"/>
      <c r="D6535" s="10"/>
    </row>
    <row r="6536" spans="2:4" x14ac:dyDescent="0.25">
      <c r="B6536" t="s">
        <v>5429</v>
      </c>
      <c r="C6536" s="10"/>
      <c r="D6536" s="10"/>
    </row>
    <row r="6537" spans="2:4" x14ac:dyDescent="0.25">
      <c r="B6537" t="s">
        <v>5444</v>
      </c>
      <c r="C6537" s="10"/>
      <c r="D6537" s="10"/>
    </row>
    <row r="6538" spans="2:4" x14ac:dyDescent="0.25">
      <c r="B6538" t="s">
        <v>5431</v>
      </c>
      <c r="C6538" s="10"/>
      <c r="D6538" s="10"/>
    </row>
    <row r="6539" spans="2:4" x14ac:dyDescent="0.25">
      <c r="B6539" t="s">
        <v>5432</v>
      </c>
      <c r="C6539" s="10"/>
      <c r="D6539" s="10"/>
    </row>
    <row r="6540" spans="2:4" x14ac:dyDescent="0.25">
      <c r="B6540" t="s">
        <v>5433</v>
      </c>
      <c r="C6540" s="10"/>
      <c r="D6540" s="10"/>
    </row>
    <row r="6541" spans="2:4" x14ac:dyDescent="0.25">
      <c r="B6541" t="s">
        <v>5434</v>
      </c>
      <c r="C6541" s="10">
        <v>40851</v>
      </c>
      <c r="D6541" s="10">
        <v>40831</v>
      </c>
    </row>
    <row r="6542" spans="2:4" x14ac:dyDescent="0.25">
      <c r="B6542" t="s">
        <v>5435</v>
      </c>
      <c r="C6542" s="10"/>
      <c r="D6542" s="10"/>
    </row>
    <row r="6543" spans="2:4" x14ac:dyDescent="0.25">
      <c r="B6543" t="s">
        <v>5436</v>
      </c>
      <c r="C6543" s="10"/>
      <c r="D6543" s="10"/>
    </row>
    <row r="6544" spans="2:4" x14ac:dyDescent="0.25">
      <c r="B6544" t="s">
        <v>5452</v>
      </c>
      <c r="C6544" s="10"/>
      <c r="D6544" s="10"/>
    </row>
    <row r="6545" spans="2:4" x14ac:dyDescent="0.25">
      <c r="B6545" t="s">
        <v>5438</v>
      </c>
      <c r="C6545" s="10">
        <v>40430</v>
      </c>
      <c r="D6545" s="10">
        <v>40451</v>
      </c>
    </row>
    <row r="6546" spans="2:4" x14ac:dyDescent="0.25">
      <c r="B6546" t="s">
        <v>5424</v>
      </c>
      <c r="C6546" s="10"/>
      <c r="D6546" s="10"/>
    </row>
    <row r="6547" spans="2:4" x14ac:dyDescent="0.25">
      <c r="B6547" t="s">
        <v>5440</v>
      </c>
      <c r="C6547" s="10"/>
      <c r="D6547" s="10"/>
    </row>
    <row r="6548" spans="2:4" x14ac:dyDescent="0.25">
      <c r="B6548" t="s">
        <v>5441</v>
      </c>
      <c r="C6548" s="10"/>
      <c r="D6548" s="10"/>
    </row>
    <row r="6549" spans="2:4" x14ac:dyDescent="0.25">
      <c r="B6549" t="s">
        <v>5442</v>
      </c>
      <c r="C6549" s="10"/>
      <c r="D6549" s="10"/>
    </row>
    <row r="6550" spans="2:4" x14ac:dyDescent="0.25">
      <c r="B6550" t="s">
        <v>5298</v>
      </c>
      <c r="C6550" s="10">
        <v>40452</v>
      </c>
      <c r="D6550" s="10">
        <v>40508</v>
      </c>
    </row>
    <row r="6551" spans="2:4" x14ac:dyDescent="0.25">
      <c r="B6551" t="s">
        <v>5428</v>
      </c>
      <c r="C6551" s="10"/>
      <c r="D6551" s="10"/>
    </row>
    <row r="6552" spans="2:4" x14ac:dyDescent="0.25">
      <c r="B6552" t="s">
        <v>5342</v>
      </c>
      <c r="C6552" s="10"/>
      <c r="D6552" s="10"/>
    </row>
    <row r="6553" spans="2:4" x14ac:dyDescent="0.25">
      <c r="B6553" t="s">
        <v>5270</v>
      </c>
      <c r="C6553" s="10">
        <v>40480</v>
      </c>
      <c r="D6553" s="10">
        <v>40480</v>
      </c>
    </row>
    <row r="6554" spans="2:4" x14ac:dyDescent="0.25">
      <c r="B6554" t="s">
        <v>5271</v>
      </c>
      <c r="C6554" s="10"/>
      <c r="D6554" s="10"/>
    </row>
    <row r="6555" spans="2:4" x14ac:dyDescent="0.25">
      <c r="B6555" t="s">
        <v>5272</v>
      </c>
      <c r="C6555" s="10"/>
      <c r="D6555" s="10"/>
    </row>
    <row r="6556" spans="2:4" x14ac:dyDescent="0.25">
      <c r="B6556" t="s">
        <v>5273</v>
      </c>
      <c r="C6556" s="10">
        <v>40787</v>
      </c>
      <c r="D6556" s="10">
        <v>40877.378495370373</v>
      </c>
    </row>
    <row r="6557" spans="2:4" x14ac:dyDescent="0.25">
      <c r="B6557" t="s">
        <v>5274</v>
      </c>
      <c r="C6557" s="10"/>
      <c r="D6557" s="10"/>
    </row>
    <row r="6558" spans="2:4" x14ac:dyDescent="0.25">
      <c r="B6558" t="s">
        <v>5319</v>
      </c>
      <c r="C6558" s="10"/>
      <c r="D6558" s="10"/>
    </row>
    <row r="6559" spans="2:4" x14ac:dyDescent="0.25">
      <c r="B6559" t="s">
        <v>5261</v>
      </c>
      <c r="C6559" s="10"/>
      <c r="D6559" s="10"/>
    </row>
    <row r="6560" spans="2:4" x14ac:dyDescent="0.25">
      <c r="B6560" t="s">
        <v>5305</v>
      </c>
      <c r="C6560" s="10"/>
      <c r="D6560" s="10"/>
    </row>
    <row r="6561" spans="2:4" x14ac:dyDescent="0.25">
      <c r="B6561" t="s">
        <v>5336</v>
      </c>
      <c r="C6561" s="10">
        <v>40490</v>
      </c>
      <c r="D6561" s="10">
        <v>40876</v>
      </c>
    </row>
    <row r="6562" spans="2:4" x14ac:dyDescent="0.25">
      <c r="B6562" t="s">
        <v>5337</v>
      </c>
      <c r="C6562" s="10"/>
      <c r="D6562" s="10"/>
    </row>
    <row r="6563" spans="2:4" x14ac:dyDescent="0.25">
      <c r="B6563" t="s">
        <v>5338</v>
      </c>
      <c r="C6563" s="10"/>
      <c r="D6563" s="10"/>
    </row>
    <row r="6564" spans="2:4" x14ac:dyDescent="0.25">
      <c r="B6564" t="s">
        <v>5339</v>
      </c>
      <c r="C6564" s="10"/>
      <c r="D6564" s="10"/>
    </row>
    <row r="6565" spans="2:4" x14ac:dyDescent="0.25">
      <c r="B6565" t="s">
        <v>5296</v>
      </c>
      <c r="C6565" s="10">
        <v>40452</v>
      </c>
      <c r="D6565" s="10">
        <v>40508</v>
      </c>
    </row>
    <row r="6566" spans="2:4" x14ac:dyDescent="0.25">
      <c r="B6566" t="s">
        <v>5341</v>
      </c>
      <c r="C6566" s="10"/>
      <c r="D6566" s="10"/>
    </row>
    <row r="6567" spans="2:4" x14ac:dyDescent="0.25">
      <c r="B6567" t="s">
        <v>5267</v>
      </c>
      <c r="C6567" s="10"/>
      <c r="D6567" s="10"/>
    </row>
    <row r="6568" spans="2:4" x14ac:dyDescent="0.25">
      <c r="B6568" t="s">
        <v>5343</v>
      </c>
      <c r="C6568" s="10"/>
      <c r="D6568" s="10"/>
    </row>
    <row r="6569" spans="2:4" x14ac:dyDescent="0.25">
      <c r="B6569" t="s">
        <v>5344</v>
      </c>
      <c r="C6569" s="10"/>
      <c r="D6569" s="10"/>
    </row>
    <row r="6570" spans="2:4" x14ac:dyDescent="0.25">
      <c r="B6570" t="s">
        <v>5345</v>
      </c>
      <c r="C6570" s="10"/>
      <c r="D6570" s="10">
        <v>40892</v>
      </c>
    </row>
    <row r="6571" spans="2:4" x14ac:dyDescent="0.25">
      <c r="B6571" t="s">
        <v>5358</v>
      </c>
      <c r="C6571" s="10"/>
      <c r="D6571" s="10"/>
    </row>
    <row r="6572" spans="2:4" x14ac:dyDescent="0.25">
      <c r="B6572" t="s">
        <v>5359</v>
      </c>
      <c r="C6572" s="10"/>
      <c r="D6572" s="10"/>
    </row>
    <row r="6573" spans="2:4" x14ac:dyDescent="0.25">
      <c r="B6573" t="s">
        <v>5360</v>
      </c>
      <c r="C6573" s="10"/>
      <c r="D6573" s="10"/>
    </row>
    <row r="6574" spans="2:4" x14ac:dyDescent="0.25">
      <c r="B6574" t="s">
        <v>5361</v>
      </c>
      <c r="C6574" s="10"/>
      <c r="D6574" s="10"/>
    </row>
    <row r="6575" spans="2:4" x14ac:dyDescent="0.25">
      <c r="B6575" t="s">
        <v>5663</v>
      </c>
      <c r="C6575" s="10"/>
      <c r="D6575" s="10"/>
    </row>
    <row r="6576" spans="2:4" x14ac:dyDescent="0.25">
      <c r="B6576" t="s">
        <v>5664</v>
      </c>
      <c r="C6576" s="10"/>
      <c r="D6576" s="10"/>
    </row>
    <row r="6577" spans="2:4" x14ac:dyDescent="0.25">
      <c r="B6577" t="s">
        <v>5665</v>
      </c>
      <c r="C6577" s="10">
        <v>40179</v>
      </c>
      <c r="D6577" s="10"/>
    </row>
    <row r="6578" spans="2:4" x14ac:dyDescent="0.25">
      <c r="B6578" t="s">
        <v>5666</v>
      </c>
      <c r="C6578" s="10"/>
      <c r="D6578" s="10"/>
    </row>
    <row r="6579" spans="2:4" x14ac:dyDescent="0.25">
      <c r="B6579" t="s">
        <v>1249</v>
      </c>
      <c r="C6579" s="10">
        <v>40389</v>
      </c>
      <c r="D6579" s="10">
        <v>40391</v>
      </c>
    </row>
    <row r="6580" spans="2:4" x14ac:dyDescent="0.25">
      <c r="B6580" t="s">
        <v>5340</v>
      </c>
      <c r="C6580" s="10"/>
      <c r="D6580" s="10"/>
    </row>
    <row r="6581" spans="2:4" x14ac:dyDescent="0.25">
      <c r="B6581" t="s">
        <v>5254</v>
      </c>
      <c r="C6581" s="10"/>
      <c r="D6581" s="10"/>
    </row>
    <row r="6582" spans="2:4" x14ac:dyDescent="0.25">
      <c r="B6582" t="s">
        <v>5299</v>
      </c>
      <c r="C6582" s="10">
        <v>40452</v>
      </c>
      <c r="D6582" s="10">
        <v>40508</v>
      </c>
    </row>
    <row r="6583" spans="2:4" x14ac:dyDescent="0.25">
      <c r="B6583" t="s">
        <v>5300</v>
      </c>
      <c r="C6583" s="10">
        <v>40452</v>
      </c>
      <c r="D6583" s="10">
        <v>40508</v>
      </c>
    </row>
    <row r="6584" spans="2:4" x14ac:dyDescent="0.25">
      <c r="B6584" t="s">
        <v>5301</v>
      </c>
      <c r="C6584" s="10">
        <v>40452</v>
      </c>
      <c r="D6584" s="10">
        <v>40508</v>
      </c>
    </row>
    <row r="6585" spans="2:4" x14ac:dyDescent="0.25">
      <c r="B6585" t="s">
        <v>5302</v>
      </c>
      <c r="C6585" s="10">
        <v>40452</v>
      </c>
      <c r="D6585" s="10">
        <v>40508</v>
      </c>
    </row>
    <row r="6586" spans="2:4" x14ac:dyDescent="0.25">
      <c r="B6586" t="s">
        <v>5303</v>
      </c>
      <c r="C6586" s="10">
        <v>40452</v>
      </c>
      <c r="D6586" s="10">
        <v>40508</v>
      </c>
    </row>
    <row r="6587" spans="2:4" x14ac:dyDescent="0.25">
      <c r="B6587" t="s">
        <v>5304</v>
      </c>
      <c r="C6587" s="10"/>
      <c r="D6587" s="10"/>
    </row>
    <row r="6588" spans="2:4" x14ac:dyDescent="0.25">
      <c r="B6588" t="s">
        <v>5263</v>
      </c>
      <c r="C6588" s="10"/>
      <c r="D6588" s="10"/>
    </row>
    <row r="6589" spans="2:4" x14ac:dyDescent="0.25">
      <c r="B6589" t="s">
        <v>5292</v>
      </c>
      <c r="C6589" s="10"/>
      <c r="D6589" s="10"/>
    </row>
    <row r="6590" spans="2:4" x14ac:dyDescent="0.25">
      <c r="B6590" t="s">
        <v>5290</v>
      </c>
      <c r="C6590" s="10"/>
      <c r="D6590" s="10"/>
    </row>
    <row r="6591" spans="2:4" x14ac:dyDescent="0.25">
      <c r="B6591" t="s">
        <v>5249</v>
      </c>
      <c r="C6591" s="10"/>
      <c r="D6591" s="10"/>
    </row>
    <row r="6592" spans="2:4" x14ac:dyDescent="0.25">
      <c r="B6592" t="s">
        <v>5250</v>
      </c>
      <c r="C6592" s="10"/>
      <c r="D6592" s="10"/>
    </row>
    <row r="6593" spans="2:4" x14ac:dyDescent="0.25">
      <c r="B6593" t="s">
        <v>5251</v>
      </c>
      <c r="C6593" s="10"/>
      <c r="D6593" s="10"/>
    </row>
    <row r="6594" spans="2:4" x14ac:dyDescent="0.25">
      <c r="B6594" t="s">
        <v>5269</v>
      </c>
      <c r="C6594" s="10">
        <v>40455</v>
      </c>
      <c r="D6594" s="10"/>
    </row>
    <row r="6595" spans="2:4" x14ac:dyDescent="0.25">
      <c r="B6595" t="s">
        <v>5253</v>
      </c>
      <c r="C6595" s="10"/>
      <c r="D6595" s="10"/>
    </row>
    <row r="6596" spans="2:4" x14ac:dyDescent="0.25">
      <c r="B6596" t="s">
        <v>5268</v>
      </c>
      <c r="C6596" s="10">
        <v>40135</v>
      </c>
      <c r="D6596" s="10">
        <v>40168</v>
      </c>
    </row>
    <row r="6597" spans="2:4" x14ac:dyDescent="0.25">
      <c r="B6597" t="s">
        <v>5255</v>
      </c>
      <c r="C6597" s="10"/>
      <c r="D6597" s="10"/>
    </row>
    <row r="6598" spans="2:4" x14ac:dyDescent="0.25">
      <c r="B6598" t="s">
        <v>5256</v>
      </c>
      <c r="C6598" s="10"/>
      <c r="D6598" s="10"/>
    </row>
    <row r="6599" spans="2:4" x14ac:dyDescent="0.25">
      <c r="B6599" t="s">
        <v>5257</v>
      </c>
      <c r="C6599" s="10"/>
      <c r="D6599" s="10"/>
    </row>
    <row r="6600" spans="2:4" x14ac:dyDescent="0.25">
      <c r="B6600" t="s">
        <v>5258</v>
      </c>
      <c r="C6600" s="10"/>
      <c r="D6600" s="10">
        <v>40261</v>
      </c>
    </row>
    <row r="6601" spans="2:4" x14ac:dyDescent="0.25">
      <c r="B6601" t="s">
        <v>5259</v>
      </c>
      <c r="C6601" s="10">
        <v>40714</v>
      </c>
      <c r="D6601" s="10">
        <v>40892</v>
      </c>
    </row>
    <row r="6602" spans="2:4" x14ac:dyDescent="0.25">
      <c r="B6602" t="s">
        <v>5260</v>
      </c>
      <c r="C6602" s="10">
        <v>40714</v>
      </c>
      <c r="D6602" s="10">
        <v>40892</v>
      </c>
    </row>
    <row r="6603" spans="2:4" x14ac:dyDescent="0.25">
      <c r="B6603" t="s">
        <v>5276</v>
      </c>
      <c r="C6603" s="10">
        <v>40714</v>
      </c>
      <c r="D6603" s="10">
        <v>40892</v>
      </c>
    </row>
    <row r="6604" spans="2:4" x14ac:dyDescent="0.25">
      <c r="B6604" t="s">
        <v>5262</v>
      </c>
      <c r="C6604" s="10"/>
      <c r="D6604" s="10"/>
    </row>
    <row r="6605" spans="2:4" x14ac:dyDescent="0.25">
      <c r="B6605" t="s">
        <v>5248</v>
      </c>
      <c r="C6605" s="10">
        <v>40714</v>
      </c>
      <c r="D6605" s="10">
        <v>40892</v>
      </c>
    </row>
    <row r="6606" spans="2:4" x14ac:dyDescent="0.25">
      <c r="B6606" t="s">
        <v>5264</v>
      </c>
      <c r="C6606" s="10">
        <v>40714</v>
      </c>
      <c r="D6606" s="10">
        <v>40892</v>
      </c>
    </row>
    <row r="6607" spans="2:4" x14ac:dyDescent="0.25">
      <c r="B6607" t="s">
        <v>5265</v>
      </c>
      <c r="C6607" s="10">
        <v>40714</v>
      </c>
      <c r="D6607" s="10">
        <v>40892</v>
      </c>
    </row>
    <row r="6608" spans="2:4" x14ac:dyDescent="0.25">
      <c r="B6608" t="s">
        <v>5266</v>
      </c>
      <c r="C6608" s="10">
        <v>40714</v>
      </c>
      <c r="D6608" s="10">
        <v>40892</v>
      </c>
    </row>
    <row r="6609" spans="2:4" x14ac:dyDescent="0.25">
      <c r="B6609" t="s">
        <v>5668</v>
      </c>
      <c r="C6609" s="10"/>
      <c r="D6609" s="10"/>
    </row>
    <row r="6610" spans="2:4" x14ac:dyDescent="0.25">
      <c r="B6610" t="s">
        <v>5252</v>
      </c>
      <c r="C6610" s="10"/>
      <c r="D6610" s="10"/>
    </row>
    <row r="6611" spans="2:4" x14ac:dyDescent="0.25">
      <c r="B6611" t="s">
        <v>5867</v>
      </c>
      <c r="C6611" s="10">
        <v>41208.49318287037</v>
      </c>
      <c r="D6611" s="10">
        <v>41253.493275462963</v>
      </c>
    </row>
    <row r="6612" spans="2:4" x14ac:dyDescent="0.25">
      <c r="B6612" t="s">
        <v>5880</v>
      </c>
      <c r="C6612" s="10">
        <v>40812</v>
      </c>
      <c r="D6612" s="10">
        <v>40908</v>
      </c>
    </row>
    <row r="6613" spans="2:4" x14ac:dyDescent="0.25">
      <c r="B6613" t="s">
        <v>5838</v>
      </c>
      <c r="C6613" s="10">
        <v>41080</v>
      </c>
      <c r="D6613" s="10">
        <v>41097</v>
      </c>
    </row>
    <row r="6614" spans="2:4" x14ac:dyDescent="0.25">
      <c r="B6614" t="s">
        <v>5839</v>
      </c>
      <c r="C6614" s="10">
        <v>41080</v>
      </c>
      <c r="D6614" s="10">
        <v>41097</v>
      </c>
    </row>
    <row r="6615" spans="2:4" x14ac:dyDescent="0.25">
      <c r="B6615" t="s">
        <v>5840</v>
      </c>
      <c r="C6615" s="10">
        <v>41080</v>
      </c>
      <c r="D6615" s="10">
        <v>41097</v>
      </c>
    </row>
    <row r="6616" spans="2:4" x14ac:dyDescent="0.25">
      <c r="B6616" t="s">
        <v>5849</v>
      </c>
      <c r="C6616" s="10">
        <v>41198</v>
      </c>
      <c r="D6616" s="10">
        <v>41293</v>
      </c>
    </row>
    <row r="6617" spans="2:4" x14ac:dyDescent="0.25">
      <c r="B6617" t="s">
        <v>5865</v>
      </c>
      <c r="C6617" s="10"/>
      <c r="D6617" s="10"/>
    </row>
    <row r="6618" spans="2:4" x14ac:dyDescent="0.25">
      <c r="B6618" t="s">
        <v>5851</v>
      </c>
      <c r="C6618" s="10">
        <v>40819</v>
      </c>
      <c r="D6618" s="10">
        <v>40822</v>
      </c>
    </row>
    <row r="6619" spans="2:4" x14ac:dyDescent="0.25">
      <c r="B6619" t="s">
        <v>5837</v>
      </c>
      <c r="C6619" s="10"/>
      <c r="D6619" s="10"/>
    </row>
    <row r="6620" spans="2:4" x14ac:dyDescent="0.25">
      <c r="B6620" t="s">
        <v>5853</v>
      </c>
      <c r="C6620" s="10"/>
      <c r="D6620" s="10"/>
    </row>
    <row r="6621" spans="2:4" x14ac:dyDescent="0.25">
      <c r="B6621" t="s">
        <v>5854</v>
      </c>
      <c r="C6621" s="10"/>
      <c r="D6621" s="10"/>
    </row>
    <row r="6622" spans="2:4" x14ac:dyDescent="0.25">
      <c r="B6622" t="s">
        <v>5855</v>
      </c>
      <c r="C6622" s="10"/>
      <c r="D6622" s="10"/>
    </row>
    <row r="6623" spans="2:4" x14ac:dyDescent="0.25">
      <c r="B6623" t="s">
        <v>5856</v>
      </c>
      <c r="C6623" s="10"/>
      <c r="D6623" s="10"/>
    </row>
    <row r="6624" spans="2:4" x14ac:dyDescent="0.25">
      <c r="B6624" t="s">
        <v>5881</v>
      </c>
      <c r="C6624" s="10">
        <v>40962.764606481483</v>
      </c>
      <c r="D6624" s="10">
        <v>41029</v>
      </c>
    </row>
    <row r="6625" spans="2:4" x14ac:dyDescent="0.25">
      <c r="B6625" t="s">
        <v>5721</v>
      </c>
      <c r="C6625" s="10">
        <v>41089.49318287037</v>
      </c>
      <c r="D6625" s="10">
        <v>41253.493275462963</v>
      </c>
    </row>
    <row r="6626" spans="2:4" x14ac:dyDescent="0.25">
      <c r="B6626" t="s">
        <v>5852</v>
      </c>
      <c r="C6626" s="10"/>
      <c r="D6626" s="10"/>
    </row>
    <row r="6627" spans="2:4" x14ac:dyDescent="0.25">
      <c r="B6627" t="s">
        <v>5868</v>
      </c>
      <c r="C6627" s="10">
        <v>41089.49318287037</v>
      </c>
      <c r="D6627" s="10">
        <v>41253.493275462963</v>
      </c>
    </row>
    <row r="6628" spans="2:4" x14ac:dyDescent="0.25">
      <c r="B6628" t="s">
        <v>5869</v>
      </c>
      <c r="C6628" s="10">
        <v>40798</v>
      </c>
      <c r="D6628" s="10">
        <v>40908</v>
      </c>
    </row>
    <row r="6629" spans="2:4" x14ac:dyDescent="0.25">
      <c r="B6629" t="s">
        <v>5870</v>
      </c>
      <c r="C6629" s="10"/>
      <c r="D6629" s="10"/>
    </row>
    <row r="6630" spans="2:4" x14ac:dyDescent="0.25">
      <c r="B6630" t="s">
        <v>5871</v>
      </c>
      <c r="C6630" s="10"/>
      <c r="D6630" s="10"/>
    </row>
    <row r="6631" spans="2:4" x14ac:dyDescent="0.25">
      <c r="B6631" t="s">
        <v>5872</v>
      </c>
      <c r="C6631" s="10"/>
      <c r="D6631" s="10"/>
    </row>
    <row r="6632" spans="2:4" x14ac:dyDescent="0.25">
      <c r="B6632" t="s">
        <v>5873</v>
      </c>
      <c r="C6632" s="10">
        <v>40828</v>
      </c>
      <c r="D6632" s="10">
        <v>40908</v>
      </c>
    </row>
    <row r="6633" spans="2:4" x14ac:dyDescent="0.25">
      <c r="B6633" t="s">
        <v>5874</v>
      </c>
      <c r="C6633" s="10">
        <v>40817</v>
      </c>
      <c r="D6633" s="10">
        <v>40821</v>
      </c>
    </row>
    <row r="6634" spans="2:4" x14ac:dyDescent="0.25">
      <c r="B6634" t="s">
        <v>5875</v>
      </c>
      <c r="C6634" s="10">
        <v>40871</v>
      </c>
      <c r="D6634" s="10">
        <v>40877</v>
      </c>
    </row>
    <row r="6635" spans="2:4" x14ac:dyDescent="0.25">
      <c r="B6635" t="s">
        <v>5876</v>
      </c>
      <c r="C6635" s="10">
        <v>40871</v>
      </c>
      <c r="D6635" s="10">
        <v>40877</v>
      </c>
    </row>
    <row r="6636" spans="2:4" x14ac:dyDescent="0.25">
      <c r="B6636" t="s">
        <v>5877</v>
      </c>
      <c r="C6636" s="10">
        <v>40798</v>
      </c>
      <c r="D6636" s="10">
        <v>40908</v>
      </c>
    </row>
    <row r="6637" spans="2:4" x14ac:dyDescent="0.25">
      <c r="B6637" t="s">
        <v>5878</v>
      </c>
      <c r="C6637" s="10">
        <v>40798</v>
      </c>
      <c r="D6637" s="10">
        <v>40908</v>
      </c>
    </row>
    <row r="6638" spans="2:4" x14ac:dyDescent="0.25">
      <c r="B6638" t="s">
        <v>6491</v>
      </c>
      <c r="C6638" s="10"/>
      <c r="D6638" s="10"/>
    </row>
    <row r="6639" spans="2:4" x14ac:dyDescent="0.25">
      <c r="B6639" t="s">
        <v>6343</v>
      </c>
      <c r="C6639" s="10">
        <v>41089.49318287037</v>
      </c>
      <c r="D6639" s="10">
        <v>41253.493275462963</v>
      </c>
    </row>
    <row r="6640" spans="2:4" x14ac:dyDescent="0.25">
      <c r="B6640" t="s">
        <v>6511</v>
      </c>
      <c r="C6640" s="10"/>
      <c r="D6640" s="10"/>
    </row>
    <row r="6641" spans="2:4" x14ac:dyDescent="0.25">
      <c r="B6641" t="s">
        <v>5903</v>
      </c>
      <c r="C6641" s="10"/>
      <c r="D6641" s="10"/>
    </row>
    <row r="6642" spans="2:4" x14ac:dyDescent="0.25">
      <c r="B6642" t="s">
        <v>6496</v>
      </c>
      <c r="C6642" s="10"/>
      <c r="D6642" s="10"/>
    </row>
    <row r="6643" spans="2:4" x14ac:dyDescent="0.25">
      <c r="B6643" t="s">
        <v>6497</v>
      </c>
      <c r="C6643" s="10"/>
      <c r="D6643" s="10"/>
    </row>
    <row r="6644" spans="2:4" x14ac:dyDescent="0.25">
      <c r="B6644" t="s">
        <v>6499</v>
      </c>
      <c r="C6644" s="10"/>
      <c r="D6644" s="10"/>
    </row>
    <row r="6645" spans="2:4" x14ac:dyDescent="0.25">
      <c r="B6645" t="s">
        <v>6485</v>
      </c>
      <c r="C6645" s="10"/>
      <c r="D6645" s="10"/>
    </row>
    <row r="6646" spans="2:4" x14ac:dyDescent="0.25">
      <c r="B6646" t="s">
        <v>6501</v>
      </c>
      <c r="C6646" s="10"/>
      <c r="D6646" s="10"/>
    </row>
    <row r="6647" spans="2:4" x14ac:dyDescent="0.25">
      <c r="B6647" t="s">
        <v>6502</v>
      </c>
      <c r="C6647" s="10"/>
      <c r="D6647" s="10"/>
    </row>
    <row r="6648" spans="2:4" x14ac:dyDescent="0.25">
      <c r="B6648" t="s">
        <v>6503</v>
      </c>
      <c r="C6648" s="10"/>
      <c r="D6648" s="10"/>
    </row>
    <row r="6649" spans="2:4" x14ac:dyDescent="0.25">
      <c r="B6649" t="s">
        <v>6504</v>
      </c>
      <c r="C6649" s="10"/>
      <c r="D6649" s="10"/>
    </row>
    <row r="6650" spans="2:4" x14ac:dyDescent="0.25">
      <c r="B6650" t="s">
        <v>6505</v>
      </c>
      <c r="C6650" s="10"/>
      <c r="D6650" s="10"/>
    </row>
    <row r="6651" spans="2:4" x14ac:dyDescent="0.25">
      <c r="B6651" t="s">
        <v>6506</v>
      </c>
      <c r="C6651" s="10"/>
      <c r="D6651" s="10"/>
    </row>
    <row r="6652" spans="2:4" x14ac:dyDescent="0.25">
      <c r="B6652" t="s">
        <v>6507</v>
      </c>
      <c r="C6652" s="10"/>
      <c r="D6652" s="10"/>
    </row>
    <row r="6653" spans="2:4" x14ac:dyDescent="0.25">
      <c r="B6653" t="s">
        <v>5879</v>
      </c>
      <c r="C6653" s="10">
        <v>41080</v>
      </c>
      <c r="D6653" s="10">
        <v>41097</v>
      </c>
    </row>
    <row r="6654" spans="2:4" x14ac:dyDescent="0.25">
      <c r="B6654" t="s">
        <v>6510</v>
      </c>
      <c r="C6654" s="10"/>
      <c r="D6654" s="10"/>
    </row>
    <row r="6655" spans="2:4" x14ac:dyDescent="0.25">
      <c r="B6655" t="s">
        <v>5866</v>
      </c>
      <c r="C6655" s="10"/>
      <c r="D6655" s="10"/>
    </row>
    <row r="6656" spans="2:4" x14ac:dyDescent="0.25">
      <c r="B6656" t="s">
        <v>6512</v>
      </c>
      <c r="C6656" s="10"/>
      <c r="D6656" s="10"/>
    </row>
    <row r="6657" spans="2:4" x14ac:dyDescent="0.25">
      <c r="B6657" t="s">
        <v>6508</v>
      </c>
      <c r="C6657" s="10"/>
      <c r="D6657" s="10"/>
    </row>
    <row r="6658" spans="2:4" x14ac:dyDescent="0.25">
      <c r="B6658" t="s">
        <v>6513</v>
      </c>
      <c r="C6658" s="10"/>
      <c r="D6658" s="10"/>
    </row>
    <row r="6659" spans="2:4" x14ac:dyDescent="0.25">
      <c r="B6659" t="s">
        <v>6495</v>
      </c>
      <c r="C6659" s="10"/>
      <c r="D6659" s="10"/>
    </row>
    <row r="6660" spans="2:4" x14ac:dyDescent="0.25">
      <c r="B6660" t="s">
        <v>6494</v>
      </c>
      <c r="C6660" s="10">
        <v>41007</v>
      </c>
      <c r="D6660" s="10">
        <v>41031</v>
      </c>
    </row>
    <row r="6661" spans="2:4" x14ac:dyDescent="0.25">
      <c r="B6661" t="s">
        <v>6493</v>
      </c>
      <c r="C6661" s="10"/>
      <c r="D6661" s="10"/>
    </row>
    <row r="6662" spans="2:4" x14ac:dyDescent="0.25">
      <c r="B6662" t="s">
        <v>6529</v>
      </c>
      <c r="C6662" s="10">
        <v>41089.49318287037</v>
      </c>
      <c r="D6662" s="10">
        <v>41103.493275462963</v>
      </c>
    </row>
    <row r="6663" spans="2:4" x14ac:dyDescent="0.25">
      <c r="B6663" t="s">
        <v>6500</v>
      </c>
      <c r="C6663" s="10">
        <v>41089.49318287037</v>
      </c>
      <c r="D6663" s="10">
        <v>41103.493275462963</v>
      </c>
    </row>
    <row r="6664" spans="2:4" x14ac:dyDescent="0.25">
      <c r="B6664" t="s">
        <v>6427</v>
      </c>
      <c r="C6664" s="10">
        <v>41089.49318287037</v>
      </c>
      <c r="D6664" s="10">
        <v>41103.493275462963</v>
      </c>
    </row>
    <row r="6665" spans="2:4" x14ac:dyDescent="0.25">
      <c r="B6665" t="s">
        <v>6468</v>
      </c>
      <c r="C6665" s="10">
        <v>41173.49318287037</v>
      </c>
      <c r="D6665" s="10">
        <v>41253.493275462963</v>
      </c>
    </row>
    <row r="6666" spans="2:4" x14ac:dyDescent="0.25">
      <c r="B6666" t="s">
        <v>5892</v>
      </c>
      <c r="C6666" s="10">
        <v>40823.666261574072</v>
      </c>
      <c r="D6666" s="10">
        <v>40851.666435185187</v>
      </c>
    </row>
    <row r="6667" spans="2:4" x14ac:dyDescent="0.25">
      <c r="B6667" t="s">
        <v>5893</v>
      </c>
      <c r="C6667" s="10">
        <v>40947</v>
      </c>
      <c r="D6667" s="10">
        <v>40984</v>
      </c>
    </row>
    <row r="6668" spans="2:4" x14ac:dyDescent="0.25">
      <c r="B6668" t="s">
        <v>6509</v>
      </c>
      <c r="C6668" s="10"/>
      <c r="D6668" s="10"/>
    </row>
    <row r="6669" spans="2:4" x14ac:dyDescent="0.25">
      <c r="B6669" t="s">
        <v>5949</v>
      </c>
      <c r="C6669" s="10"/>
      <c r="D6669" s="10"/>
    </row>
    <row r="6670" spans="2:4" x14ac:dyDescent="0.25">
      <c r="B6670" t="s">
        <v>5895</v>
      </c>
      <c r="C6670" s="10">
        <v>40823</v>
      </c>
      <c r="D6670" s="10">
        <v>40821</v>
      </c>
    </row>
    <row r="6671" spans="2:4" x14ac:dyDescent="0.25">
      <c r="B6671" t="s">
        <v>5936</v>
      </c>
      <c r="C6671" s="10"/>
      <c r="D6671" s="10"/>
    </row>
    <row r="6672" spans="2:4" x14ac:dyDescent="0.25">
      <c r="B6672" t="s">
        <v>5937</v>
      </c>
      <c r="C6672" s="10"/>
      <c r="D6672" s="10"/>
    </row>
    <row r="6673" spans="2:4" x14ac:dyDescent="0.25">
      <c r="B6673" t="s">
        <v>5954</v>
      </c>
      <c r="C6673" s="10"/>
      <c r="D6673" s="10"/>
    </row>
    <row r="6674" spans="2:4" x14ac:dyDescent="0.25">
      <c r="B6674" t="s">
        <v>5939</v>
      </c>
      <c r="C6674" s="10"/>
      <c r="D6674" s="10"/>
    </row>
    <row r="6675" spans="2:4" x14ac:dyDescent="0.25">
      <c r="B6675" t="s">
        <v>5925</v>
      </c>
      <c r="C6675" s="10"/>
      <c r="D6675" s="10"/>
    </row>
    <row r="6676" spans="2:4" x14ac:dyDescent="0.25">
      <c r="B6676" t="s">
        <v>5941</v>
      </c>
      <c r="C6676" s="10"/>
      <c r="D6676" s="10"/>
    </row>
    <row r="6677" spans="2:4" x14ac:dyDescent="0.25">
      <c r="B6677" t="s">
        <v>5942</v>
      </c>
      <c r="C6677" s="10"/>
      <c r="D6677" s="10"/>
    </row>
    <row r="6678" spans="2:4" x14ac:dyDescent="0.25">
      <c r="B6678" t="s">
        <v>5943</v>
      </c>
      <c r="C6678" s="10"/>
      <c r="D6678" s="10"/>
    </row>
    <row r="6679" spans="2:4" x14ac:dyDescent="0.25">
      <c r="B6679" t="s">
        <v>5944</v>
      </c>
      <c r="C6679" s="10"/>
      <c r="D6679" s="10"/>
    </row>
    <row r="6680" spans="2:4" x14ac:dyDescent="0.25">
      <c r="B6680" t="s">
        <v>5945</v>
      </c>
      <c r="C6680" s="10">
        <v>40732</v>
      </c>
      <c r="D6680" s="10">
        <v>40879</v>
      </c>
    </row>
    <row r="6681" spans="2:4" x14ac:dyDescent="0.25">
      <c r="B6681" t="s">
        <v>5946</v>
      </c>
      <c r="C6681" s="10"/>
      <c r="D6681" s="10"/>
    </row>
    <row r="6682" spans="2:4" x14ac:dyDescent="0.25">
      <c r="B6682" t="s">
        <v>5934</v>
      </c>
      <c r="C6682" s="10">
        <v>42244.571168981478</v>
      </c>
      <c r="D6682" s="10">
        <v>42258.571342592593</v>
      </c>
    </row>
    <row r="6683" spans="2:4" x14ac:dyDescent="0.25">
      <c r="B6683" t="s">
        <v>5948</v>
      </c>
      <c r="C6683" s="10"/>
      <c r="D6683" s="10"/>
    </row>
    <row r="6684" spans="2:4" x14ac:dyDescent="0.25">
      <c r="B6684" t="s">
        <v>5933</v>
      </c>
      <c r="C6684" s="10">
        <v>42277.725312499999</v>
      </c>
      <c r="D6684" s="10">
        <v>42328.725347222222</v>
      </c>
    </row>
    <row r="6685" spans="2:4" x14ac:dyDescent="0.25">
      <c r="B6685" t="s">
        <v>5950</v>
      </c>
      <c r="C6685" s="10">
        <v>40346</v>
      </c>
      <c r="D6685" s="10">
        <v>40851</v>
      </c>
    </row>
    <row r="6686" spans="2:4" x14ac:dyDescent="0.25">
      <c r="B6686" t="s">
        <v>5951</v>
      </c>
      <c r="C6686" s="10">
        <v>40794</v>
      </c>
      <c r="D6686" s="10">
        <v>40802</v>
      </c>
    </row>
    <row r="6687" spans="2:4" x14ac:dyDescent="0.25">
      <c r="B6687" t="s">
        <v>5952</v>
      </c>
      <c r="C6687" s="10">
        <v>40862</v>
      </c>
      <c r="D6687" s="10"/>
    </row>
    <row r="6688" spans="2:4" x14ac:dyDescent="0.25">
      <c r="B6688" t="s">
        <v>5911</v>
      </c>
      <c r="C6688" s="10"/>
      <c r="D6688" s="10"/>
    </row>
    <row r="6689" spans="2:4" x14ac:dyDescent="0.25">
      <c r="B6689" t="s">
        <v>5940</v>
      </c>
      <c r="C6689" s="10"/>
      <c r="D6689" s="10"/>
    </row>
    <row r="6690" spans="2:4" x14ac:dyDescent="0.25">
      <c r="B6690" t="s">
        <v>5938</v>
      </c>
      <c r="C6690" s="10"/>
      <c r="D6690" s="10"/>
    </row>
    <row r="6691" spans="2:4" x14ac:dyDescent="0.25">
      <c r="B6691" t="s">
        <v>5897</v>
      </c>
      <c r="C6691" s="10"/>
      <c r="D6691" s="10"/>
    </row>
    <row r="6692" spans="2:4" x14ac:dyDescent="0.25">
      <c r="B6692" t="s">
        <v>5898</v>
      </c>
      <c r="C6692" s="10"/>
      <c r="D6692" s="10"/>
    </row>
    <row r="6693" spans="2:4" x14ac:dyDescent="0.25">
      <c r="B6693" t="s">
        <v>5899</v>
      </c>
      <c r="C6693" s="10"/>
      <c r="D6693" s="10"/>
    </row>
    <row r="6694" spans="2:4" x14ac:dyDescent="0.25">
      <c r="B6694" t="s">
        <v>5900</v>
      </c>
      <c r="C6694" s="10"/>
      <c r="D6694" s="10"/>
    </row>
    <row r="6695" spans="2:4" x14ac:dyDescent="0.25">
      <c r="B6695" t="s">
        <v>5901</v>
      </c>
      <c r="C6695" s="10"/>
      <c r="D6695" s="10"/>
    </row>
    <row r="6696" spans="2:4" x14ac:dyDescent="0.25">
      <c r="B6696" t="s">
        <v>6590</v>
      </c>
      <c r="C6696" s="10">
        <v>41166</v>
      </c>
      <c r="D6696" s="10">
        <v>41501</v>
      </c>
    </row>
    <row r="6697" spans="2:4" x14ac:dyDescent="0.25">
      <c r="B6697" t="s">
        <v>5947</v>
      </c>
      <c r="C6697" s="10"/>
      <c r="D6697" s="10"/>
    </row>
    <row r="6698" spans="2:4" x14ac:dyDescent="0.25">
      <c r="B6698" t="s">
        <v>5861</v>
      </c>
      <c r="C6698" s="10">
        <v>40810</v>
      </c>
      <c r="D6698" s="10">
        <v>40877</v>
      </c>
    </row>
    <row r="6699" spans="2:4" x14ac:dyDescent="0.25">
      <c r="B6699" t="s">
        <v>5882</v>
      </c>
      <c r="C6699" s="10">
        <v>40880</v>
      </c>
      <c r="D6699" s="10">
        <v>40897</v>
      </c>
    </row>
    <row r="6700" spans="2:4" x14ac:dyDescent="0.25">
      <c r="B6700" t="s">
        <v>5883</v>
      </c>
      <c r="C6700" s="10">
        <v>41358</v>
      </c>
      <c r="D6700" s="10">
        <v>41789</v>
      </c>
    </row>
    <row r="6701" spans="2:4" x14ac:dyDescent="0.25">
      <c r="B6701" t="s">
        <v>5884</v>
      </c>
      <c r="C6701" s="10"/>
      <c r="D6701" s="10"/>
    </row>
    <row r="6702" spans="2:4" x14ac:dyDescent="0.25">
      <c r="B6702" t="s">
        <v>5885</v>
      </c>
      <c r="C6702" s="10"/>
      <c r="D6702" s="10"/>
    </row>
    <row r="6703" spans="2:4" x14ac:dyDescent="0.25">
      <c r="B6703" t="s">
        <v>5886</v>
      </c>
      <c r="C6703" s="10">
        <v>41151.524872685186</v>
      </c>
      <c r="D6703" s="10">
        <v>41213.524965277778</v>
      </c>
    </row>
    <row r="6704" spans="2:4" x14ac:dyDescent="0.25">
      <c r="B6704" t="s">
        <v>5887</v>
      </c>
      <c r="C6704" s="10">
        <v>40999</v>
      </c>
      <c r="D6704" s="10"/>
    </row>
    <row r="6705" spans="2:4" x14ac:dyDescent="0.25">
      <c r="B6705" t="s">
        <v>5888</v>
      </c>
      <c r="C6705" s="10">
        <v>41022.642847222225</v>
      </c>
      <c r="D6705" s="10">
        <v>41029.643252314818</v>
      </c>
    </row>
    <row r="6706" spans="2:4" x14ac:dyDescent="0.25">
      <c r="B6706" t="s">
        <v>5889</v>
      </c>
      <c r="C6706" s="10"/>
      <c r="D6706" s="10">
        <v>40497</v>
      </c>
    </row>
    <row r="6707" spans="2:4" x14ac:dyDescent="0.25">
      <c r="B6707" t="s">
        <v>5890</v>
      </c>
      <c r="C6707" s="10"/>
      <c r="D6707" s="10"/>
    </row>
    <row r="6708" spans="2:4" x14ac:dyDescent="0.25">
      <c r="B6708" t="s">
        <v>5891</v>
      </c>
      <c r="C6708" s="10">
        <v>40877</v>
      </c>
      <c r="D6708" s="10"/>
    </row>
    <row r="6709" spans="2:4" x14ac:dyDescent="0.25">
      <c r="B6709" t="s">
        <v>5857</v>
      </c>
      <c r="C6709" s="10"/>
      <c r="D6709" s="10"/>
    </row>
    <row r="6710" spans="2:4" x14ac:dyDescent="0.25">
      <c r="B6710" t="s">
        <v>5858</v>
      </c>
      <c r="C6710" s="10"/>
      <c r="D6710" s="10"/>
    </row>
    <row r="6711" spans="2:4" x14ac:dyDescent="0.25">
      <c r="B6711" t="s">
        <v>5935</v>
      </c>
      <c r="C6711" s="10"/>
      <c r="D6711" s="10"/>
    </row>
    <row r="6712" spans="2:4" x14ac:dyDescent="0.25">
      <c r="B6712" t="s">
        <v>5860</v>
      </c>
      <c r="C6712" s="10">
        <v>40805</v>
      </c>
      <c r="D6712" s="10">
        <v>40908</v>
      </c>
    </row>
    <row r="6713" spans="2:4" x14ac:dyDescent="0.25">
      <c r="B6713" t="s">
        <v>6490</v>
      </c>
      <c r="C6713" s="10"/>
      <c r="D6713" s="10"/>
    </row>
    <row r="6714" spans="2:4" x14ac:dyDescent="0.25">
      <c r="B6714" t="s">
        <v>5862</v>
      </c>
      <c r="C6714" s="10">
        <v>40810</v>
      </c>
      <c r="D6714" s="10">
        <v>40877</v>
      </c>
    </row>
    <row r="6715" spans="2:4" x14ac:dyDescent="0.25">
      <c r="B6715" t="s">
        <v>5863</v>
      </c>
      <c r="C6715" s="10">
        <v>40810</v>
      </c>
      <c r="D6715" s="10">
        <v>40891</v>
      </c>
    </row>
    <row r="6716" spans="2:4" x14ac:dyDescent="0.25">
      <c r="B6716" t="s">
        <v>5909</v>
      </c>
      <c r="C6716" s="10">
        <v>40810</v>
      </c>
      <c r="D6716" s="10">
        <v>40891</v>
      </c>
    </row>
    <row r="6717" spans="2:4" x14ac:dyDescent="0.25">
      <c r="B6717" t="s">
        <v>5850</v>
      </c>
      <c r="C6717" s="10">
        <v>40810</v>
      </c>
      <c r="D6717" s="10">
        <v>40893</v>
      </c>
    </row>
    <row r="6718" spans="2:4" x14ac:dyDescent="0.25">
      <c r="B6718" t="s">
        <v>5894</v>
      </c>
      <c r="C6718" s="10">
        <v>40810</v>
      </c>
      <c r="D6718" s="10">
        <v>40891</v>
      </c>
    </row>
    <row r="6719" spans="2:4" x14ac:dyDescent="0.25">
      <c r="B6719" t="s">
        <v>5926</v>
      </c>
      <c r="C6719" s="10">
        <v>41089.49318287037</v>
      </c>
      <c r="D6719" s="10">
        <v>41103.493275462963</v>
      </c>
    </row>
    <row r="6720" spans="2:4" x14ac:dyDescent="0.25">
      <c r="B6720" t="s">
        <v>5927</v>
      </c>
      <c r="C6720" s="10">
        <v>41208.49318287037</v>
      </c>
      <c r="D6720" s="10">
        <v>41222.493275462963</v>
      </c>
    </row>
    <row r="6721" spans="2:4" x14ac:dyDescent="0.25">
      <c r="B6721" t="s">
        <v>5928</v>
      </c>
      <c r="C6721" s="10">
        <v>41089.49318287037</v>
      </c>
      <c r="D6721" s="10">
        <v>41103.493275462963</v>
      </c>
    </row>
    <row r="6722" spans="2:4" x14ac:dyDescent="0.25">
      <c r="B6722" t="s">
        <v>5929</v>
      </c>
      <c r="C6722" s="10">
        <v>41124</v>
      </c>
      <c r="D6722" s="10">
        <v>41136</v>
      </c>
    </row>
    <row r="6723" spans="2:4" x14ac:dyDescent="0.25">
      <c r="B6723" t="s">
        <v>5930</v>
      </c>
      <c r="C6723" s="10">
        <v>41124</v>
      </c>
      <c r="D6723" s="10">
        <v>41136</v>
      </c>
    </row>
    <row r="6724" spans="2:4" x14ac:dyDescent="0.25">
      <c r="B6724" t="s">
        <v>5931</v>
      </c>
      <c r="C6724" s="10">
        <v>41170</v>
      </c>
      <c r="D6724" s="10">
        <v>41180</v>
      </c>
    </row>
    <row r="6725" spans="2:4" x14ac:dyDescent="0.25">
      <c r="B6725" t="s">
        <v>5932</v>
      </c>
      <c r="C6725" s="10"/>
      <c r="D6725" s="10"/>
    </row>
    <row r="6726" spans="2:4" x14ac:dyDescent="0.25">
      <c r="B6726" t="s">
        <v>5859</v>
      </c>
      <c r="C6726" s="10">
        <v>40798</v>
      </c>
      <c r="D6726" s="10">
        <v>40908</v>
      </c>
    </row>
    <row r="6727" spans="2:4" x14ac:dyDescent="0.25">
      <c r="B6727" t="s">
        <v>6478</v>
      </c>
      <c r="C6727" s="10"/>
      <c r="D6727" s="10"/>
    </row>
    <row r="6728" spans="2:4" x14ac:dyDescent="0.25">
      <c r="B6728" t="s">
        <v>6434</v>
      </c>
      <c r="C6728" s="10"/>
      <c r="D6728" s="10"/>
    </row>
    <row r="6729" spans="2:4" x14ac:dyDescent="0.25">
      <c r="B6729" t="s">
        <v>6571</v>
      </c>
      <c r="C6729" s="10">
        <v>40861</v>
      </c>
      <c r="D6729" s="10">
        <v>40996</v>
      </c>
    </row>
    <row r="6730" spans="2:4" x14ac:dyDescent="0.25">
      <c r="B6730" t="s">
        <v>6572</v>
      </c>
      <c r="C6730" s="10">
        <v>40861</v>
      </c>
      <c r="D6730" s="10">
        <v>40996</v>
      </c>
    </row>
    <row r="6731" spans="2:4" x14ac:dyDescent="0.25">
      <c r="B6731" t="s">
        <v>6573</v>
      </c>
      <c r="C6731" s="10">
        <v>40861</v>
      </c>
      <c r="D6731" s="10">
        <v>40996</v>
      </c>
    </row>
    <row r="6732" spans="2:4" x14ac:dyDescent="0.25">
      <c r="B6732" t="s">
        <v>6586</v>
      </c>
      <c r="C6732" s="10">
        <v>41108</v>
      </c>
      <c r="D6732" s="10">
        <v>41085</v>
      </c>
    </row>
    <row r="6733" spans="2:4" x14ac:dyDescent="0.25">
      <c r="B6733" t="s">
        <v>6575</v>
      </c>
      <c r="C6733" s="10">
        <v>41064</v>
      </c>
      <c r="D6733" s="10">
        <v>41094</v>
      </c>
    </row>
    <row r="6734" spans="2:4" x14ac:dyDescent="0.25">
      <c r="B6734" t="s">
        <v>6565</v>
      </c>
      <c r="C6734" s="10">
        <v>40861</v>
      </c>
      <c r="D6734" s="10">
        <v>40996</v>
      </c>
    </row>
    <row r="6735" spans="2:4" x14ac:dyDescent="0.25">
      <c r="B6735" t="s">
        <v>6577</v>
      </c>
      <c r="C6735" s="10">
        <v>40861</v>
      </c>
      <c r="D6735" s="10">
        <v>40996</v>
      </c>
    </row>
    <row r="6736" spans="2:4" x14ac:dyDescent="0.25">
      <c r="B6736" t="s">
        <v>6578</v>
      </c>
      <c r="C6736" s="10">
        <v>40861</v>
      </c>
      <c r="D6736" s="10">
        <v>40996</v>
      </c>
    </row>
    <row r="6737" spans="2:4" x14ac:dyDescent="0.25">
      <c r="B6737" t="s">
        <v>6435</v>
      </c>
      <c r="C6737" s="10">
        <v>41579.346805555557</v>
      </c>
      <c r="D6737" s="10">
        <v>41584.346863425926</v>
      </c>
    </row>
    <row r="6738" spans="2:4" x14ac:dyDescent="0.25">
      <c r="B6738" t="s">
        <v>6576</v>
      </c>
      <c r="C6738" s="10">
        <v>41663.564143518517</v>
      </c>
      <c r="D6738" s="10">
        <v>41747.564293981479</v>
      </c>
    </row>
    <row r="6739" spans="2:4" x14ac:dyDescent="0.25">
      <c r="B6739" t="s">
        <v>6436</v>
      </c>
      <c r="C6739" s="10">
        <v>41663.564143518517</v>
      </c>
      <c r="D6739" s="10">
        <v>41747.564293981479</v>
      </c>
    </row>
    <row r="6740" spans="2:4" x14ac:dyDescent="0.25">
      <c r="B6740" t="s">
        <v>6569</v>
      </c>
      <c r="C6740" s="10">
        <v>40861</v>
      </c>
      <c r="D6740" s="10">
        <v>40996</v>
      </c>
    </row>
    <row r="6741" spans="2:4" x14ac:dyDescent="0.25">
      <c r="B6741" t="s">
        <v>6477</v>
      </c>
      <c r="C6741" s="10"/>
      <c r="D6741" s="10"/>
    </row>
    <row r="6742" spans="2:4" x14ac:dyDescent="0.25">
      <c r="B6742" t="s">
        <v>6568</v>
      </c>
      <c r="C6742" s="10">
        <v>40861</v>
      </c>
      <c r="D6742" s="10">
        <v>40996</v>
      </c>
    </row>
    <row r="6743" spans="2:4" x14ac:dyDescent="0.25">
      <c r="B6743" t="s">
        <v>6479</v>
      </c>
      <c r="C6743" s="10"/>
      <c r="D6743" s="10"/>
    </row>
    <row r="6744" spans="2:4" x14ac:dyDescent="0.25">
      <c r="B6744" t="s">
        <v>6480</v>
      </c>
      <c r="C6744" s="10"/>
      <c r="D6744" s="10"/>
    </row>
    <row r="6745" spans="2:4" x14ac:dyDescent="0.25">
      <c r="B6745" t="s">
        <v>6481</v>
      </c>
      <c r="C6745" s="10">
        <v>41164</v>
      </c>
      <c r="D6745" s="10">
        <v>41166</v>
      </c>
    </row>
    <row r="6746" spans="2:4" x14ac:dyDescent="0.25">
      <c r="B6746" t="s">
        <v>6482</v>
      </c>
      <c r="C6746" s="10">
        <v>41163</v>
      </c>
      <c r="D6746" s="10">
        <v>41166</v>
      </c>
    </row>
    <row r="6747" spans="2:4" x14ac:dyDescent="0.25">
      <c r="B6747" t="s">
        <v>6441</v>
      </c>
      <c r="C6747" s="10">
        <v>41163</v>
      </c>
      <c r="D6747" s="10">
        <v>41166</v>
      </c>
    </row>
    <row r="6748" spans="2:4" x14ac:dyDescent="0.25">
      <c r="B6748" t="s">
        <v>6470</v>
      </c>
      <c r="C6748" s="10">
        <v>41228</v>
      </c>
      <c r="D6748" s="10">
        <v>41247</v>
      </c>
    </row>
    <row r="6749" spans="2:4" x14ac:dyDescent="0.25">
      <c r="B6749" t="s">
        <v>6428</v>
      </c>
      <c r="C6749" s="10">
        <v>41193</v>
      </c>
      <c r="D6749" s="10">
        <v>41250</v>
      </c>
    </row>
    <row r="6750" spans="2:4" x14ac:dyDescent="0.25">
      <c r="B6750" t="s">
        <v>6429</v>
      </c>
      <c r="C6750" s="10">
        <v>41315.477719907409</v>
      </c>
      <c r="D6750" s="10">
        <v>41351.477835648147</v>
      </c>
    </row>
    <row r="6751" spans="2:4" x14ac:dyDescent="0.25">
      <c r="B6751" t="s">
        <v>6430</v>
      </c>
      <c r="C6751" s="10">
        <v>41214</v>
      </c>
      <c r="D6751" s="10">
        <v>41248</v>
      </c>
    </row>
    <row r="6752" spans="2:4" x14ac:dyDescent="0.25">
      <c r="B6752" t="s">
        <v>6431</v>
      </c>
      <c r="C6752" s="10">
        <v>41229</v>
      </c>
      <c r="D6752" s="10">
        <v>41234</v>
      </c>
    </row>
    <row r="6753" spans="2:4" x14ac:dyDescent="0.25">
      <c r="B6753" t="s">
        <v>6432</v>
      </c>
      <c r="C6753" s="10"/>
      <c r="D6753" s="10"/>
    </row>
    <row r="6754" spans="2:4" x14ac:dyDescent="0.25">
      <c r="B6754" t="s">
        <v>6492</v>
      </c>
      <c r="C6754" s="10"/>
      <c r="D6754" s="10"/>
    </row>
    <row r="6755" spans="2:4" x14ac:dyDescent="0.25">
      <c r="B6755" t="s">
        <v>6476</v>
      </c>
      <c r="C6755" s="10"/>
      <c r="D6755" s="10"/>
    </row>
    <row r="6756" spans="2:4" x14ac:dyDescent="0.25">
      <c r="B6756" t="s">
        <v>6464</v>
      </c>
      <c r="C6756" s="10"/>
      <c r="D6756" s="10"/>
    </row>
    <row r="6757" spans="2:4" x14ac:dyDescent="0.25">
      <c r="B6757" t="s">
        <v>6587</v>
      </c>
      <c r="C6757" s="10">
        <v>42394.461122685185</v>
      </c>
      <c r="D6757" s="10">
        <v>42396.461122685185</v>
      </c>
    </row>
    <row r="6758" spans="2:4" x14ac:dyDescent="0.25">
      <c r="B6758" t="s">
        <v>6591</v>
      </c>
      <c r="C6758" s="10">
        <v>42394.459826388891</v>
      </c>
      <c r="D6758" s="10">
        <v>42422.459826388891</v>
      </c>
    </row>
    <row r="6759" spans="2:4" x14ac:dyDescent="0.25">
      <c r="B6759" t="s">
        <v>6589</v>
      </c>
      <c r="C6759" s="10">
        <v>41295</v>
      </c>
      <c r="D6759" s="10">
        <v>41290</v>
      </c>
    </row>
    <row r="6760" spans="2:4" x14ac:dyDescent="0.25">
      <c r="B6760" t="s">
        <v>6593</v>
      </c>
      <c r="C6760" s="10">
        <v>41474</v>
      </c>
      <c r="D6760" s="10">
        <v>41485</v>
      </c>
    </row>
    <row r="6761" spans="2:4" x14ac:dyDescent="0.25">
      <c r="B6761" t="s">
        <v>6545</v>
      </c>
      <c r="C6761" s="10">
        <v>41446.410821759258</v>
      </c>
      <c r="D6761" s="10">
        <v>41467.411412037036</v>
      </c>
    </row>
    <row r="6762" spans="2:4" x14ac:dyDescent="0.25">
      <c r="B6762" t="s">
        <v>6453</v>
      </c>
      <c r="C6762" s="10">
        <v>41460.421817129631</v>
      </c>
      <c r="D6762" s="10">
        <v>41467.424131944441</v>
      </c>
    </row>
    <row r="6763" spans="2:4" x14ac:dyDescent="0.25">
      <c r="B6763" t="s">
        <v>6456</v>
      </c>
      <c r="C6763" s="10"/>
      <c r="D6763" s="10">
        <v>41488</v>
      </c>
    </row>
    <row r="6764" spans="2:4" x14ac:dyDescent="0.25">
      <c r="B6764" t="s">
        <v>6457</v>
      </c>
      <c r="C6764" s="10">
        <v>41558.403611111113</v>
      </c>
      <c r="D6764" s="10">
        <v>41562.404039351852</v>
      </c>
    </row>
    <row r="6765" spans="2:4" x14ac:dyDescent="0.25">
      <c r="B6765" t="s">
        <v>6458</v>
      </c>
      <c r="C6765" s="10">
        <v>41639</v>
      </c>
      <c r="D6765" s="10"/>
    </row>
    <row r="6766" spans="2:4" x14ac:dyDescent="0.25">
      <c r="B6766" t="s">
        <v>6459</v>
      </c>
      <c r="C6766" s="10">
        <v>41158.601053240738</v>
      </c>
      <c r="D6766" s="10">
        <v>41253.601076388892</v>
      </c>
    </row>
    <row r="6767" spans="2:4" x14ac:dyDescent="0.25">
      <c r="B6767" t="s">
        <v>6460</v>
      </c>
      <c r="C6767" s="10"/>
      <c r="D6767" s="10"/>
    </row>
    <row r="6768" spans="2:4" x14ac:dyDescent="0.25">
      <c r="B6768" t="s">
        <v>6461</v>
      </c>
      <c r="C6768" s="10"/>
      <c r="D6768" s="10">
        <v>41343</v>
      </c>
    </row>
    <row r="6769" spans="2:4" x14ac:dyDescent="0.25">
      <c r="B6769" t="s">
        <v>6570</v>
      </c>
      <c r="C6769" s="10">
        <v>40861</v>
      </c>
      <c r="D6769" s="10">
        <v>40996</v>
      </c>
    </row>
    <row r="6770" spans="2:4" x14ac:dyDescent="0.25">
      <c r="B6770" t="s">
        <v>6463</v>
      </c>
      <c r="C6770" s="10"/>
      <c r="D6770" s="10"/>
    </row>
    <row r="6771" spans="2:4" x14ac:dyDescent="0.25">
      <c r="B6771" t="s">
        <v>6542</v>
      </c>
      <c r="C6771" s="10">
        <v>41171</v>
      </c>
      <c r="D6771" s="10">
        <v>41446.470196759263</v>
      </c>
    </row>
    <row r="6772" spans="2:4" x14ac:dyDescent="0.25">
      <c r="B6772" t="s">
        <v>6465</v>
      </c>
      <c r="C6772" s="10"/>
      <c r="D6772" s="10"/>
    </row>
    <row r="6773" spans="2:4" x14ac:dyDescent="0.25">
      <c r="B6773" t="s">
        <v>6466</v>
      </c>
      <c r="C6773" s="10">
        <v>41785.428333333337</v>
      </c>
      <c r="D6773" s="10">
        <v>41820.428437499999</v>
      </c>
    </row>
    <row r="6774" spans="2:4" x14ac:dyDescent="0.25">
      <c r="B6774" t="s">
        <v>6467</v>
      </c>
      <c r="C6774" s="10"/>
      <c r="D6774" s="10">
        <v>41281</v>
      </c>
    </row>
    <row r="6775" spans="2:4" x14ac:dyDescent="0.25">
      <c r="B6775" t="s">
        <v>6484</v>
      </c>
      <c r="C6775" s="10"/>
      <c r="D6775" s="10">
        <v>41501</v>
      </c>
    </row>
    <row r="6776" spans="2:4" x14ac:dyDescent="0.25">
      <c r="B6776" t="s">
        <v>6469</v>
      </c>
      <c r="C6776" s="10"/>
      <c r="D6776" s="10"/>
    </row>
    <row r="6777" spans="2:4" x14ac:dyDescent="0.25">
      <c r="B6777" t="s">
        <v>6455</v>
      </c>
      <c r="C6777" s="10">
        <v>41473.678136574075</v>
      </c>
      <c r="D6777" s="10">
        <v>41486.678252314814</v>
      </c>
    </row>
    <row r="6778" spans="2:4" x14ac:dyDescent="0.25">
      <c r="B6778" t="s">
        <v>6471</v>
      </c>
      <c r="C6778" s="10"/>
      <c r="D6778" s="10"/>
    </row>
    <row r="6779" spans="2:4" x14ac:dyDescent="0.25">
      <c r="B6779" t="s">
        <v>6472</v>
      </c>
      <c r="C6779" s="10"/>
      <c r="D6779" s="10"/>
    </row>
    <row r="6780" spans="2:4" x14ac:dyDescent="0.25">
      <c r="B6780" t="s">
        <v>6473</v>
      </c>
      <c r="C6780" s="10">
        <v>41299</v>
      </c>
      <c r="D6780" s="10">
        <v>41411</v>
      </c>
    </row>
    <row r="6781" spans="2:4" x14ac:dyDescent="0.25">
      <c r="B6781" t="s">
        <v>6474</v>
      </c>
      <c r="C6781" s="10">
        <v>41299</v>
      </c>
      <c r="D6781" s="10">
        <v>41411</v>
      </c>
    </row>
    <row r="6782" spans="2:4" x14ac:dyDescent="0.25">
      <c r="B6782" t="s">
        <v>6475</v>
      </c>
      <c r="C6782" s="10">
        <v>41243.733483796299</v>
      </c>
      <c r="D6782" s="10">
        <v>41247.733599537038</v>
      </c>
    </row>
    <row r="6783" spans="2:4" x14ac:dyDescent="0.25">
      <c r="B6783" t="s">
        <v>6567</v>
      </c>
      <c r="C6783" s="10"/>
      <c r="D6783" s="10"/>
    </row>
    <row r="6784" spans="2:4" x14ac:dyDescent="0.25">
      <c r="B6784" t="s">
        <v>6462</v>
      </c>
      <c r="C6784" s="10"/>
      <c r="D6784" s="10"/>
    </row>
    <row r="6785" spans="2:4" x14ac:dyDescent="0.25">
      <c r="B6785" t="s">
        <v>6532</v>
      </c>
      <c r="C6785" s="10"/>
      <c r="D6785" s="10">
        <v>41015</v>
      </c>
    </row>
    <row r="6786" spans="2:4" x14ac:dyDescent="0.25">
      <c r="B6786" t="s">
        <v>6433</v>
      </c>
      <c r="C6786" s="10">
        <v>41080</v>
      </c>
      <c r="D6786" s="10">
        <v>41082</v>
      </c>
    </row>
    <row r="6787" spans="2:4" x14ac:dyDescent="0.25">
      <c r="B6787" t="s">
        <v>6519</v>
      </c>
      <c r="C6787" s="10"/>
      <c r="D6787" s="10"/>
    </row>
    <row r="6788" spans="2:4" x14ac:dyDescent="0.25">
      <c r="B6788" t="s">
        <v>6520</v>
      </c>
      <c r="C6788" s="10"/>
      <c r="D6788" s="10"/>
    </row>
    <row r="6789" spans="2:4" x14ac:dyDescent="0.25">
      <c r="B6789" t="s">
        <v>6521</v>
      </c>
      <c r="C6789" s="10">
        <v>40848</v>
      </c>
      <c r="D6789" s="10">
        <v>40908</v>
      </c>
    </row>
    <row r="6790" spans="2:4" x14ac:dyDescent="0.25">
      <c r="B6790" t="s">
        <v>6522</v>
      </c>
      <c r="C6790" s="10">
        <v>40893</v>
      </c>
      <c r="D6790" s="10">
        <v>40907</v>
      </c>
    </row>
    <row r="6791" spans="2:4" x14ac:dyDescent="0.25">
      <c r="B6791" t="s">
        <v>6523</v>
      </c>
      <c r="C6791" s="10"/>
      <c r="D6791" s="10"/>
    </row>
    <row r="6792" spans="2:4" x14ac:dyDescent="0.25">
      <c r="B6792" t="s">
        <v>6524</v>
      </c>
      <c r="C6792" s="10">
        <v>40798</v>
      </c>
      <c r="D6792" s="10">
        <v>40809</v>
      </c>
    </row>
    <row r="6793" spans="2:4" x14ac:dyDescent="0.25">
      <c r="B6793" t="s">
        <v>6525</v>
      </c>
      <c r="C6793" s="10">
        <v>42551.515972222223</v>
      </c>
      <c r="D6793" s="10">
        <v>42707.578090277777</v>
      </c>
    </row>
    <row r="6794" spans="2:4" x14ac:dyDescent="0.25">
      <c r="B6794" t="s">
        <v>6526</v>
      </c>
      <c r="C6794" s="10"/>
      <c r="D6794" s="10"/>
    </row>
    <row r="6795" spans="2:4" x14ac:dyDescent="0.25">
      <c r="B6795" t="s">
        <v>6543</v>
      </c>
      <c r="C6795" s="10">
        <v>40978</v>
      </c>
      <c r="D6795" s="10">
        <v>41033</v>
      </c>
    </row>
    <row r="6796" spans="2:4" x14ac:dyDescent="0.25">
      <c r="B6796" t="s">
        <v>6528</v>
      </c>
      <c r="C6796" s="10">
        <v>40978</v>
      </c>
      <c r="D6796" s="10">
        <v>41040</v>
      </c>
    </row>
    <row r="6797" spans="2:4" x14ac:dyDescent="0.25">
      <c r="B6797" t="s">
        <v>6514</v>
      </c>
      <c r="C6797" s="10">
        <v>40589</v>
      </c>
      <c r="D6797" s="10">
        <v>40999</v>
      </c>
    </row>
    <row r="6798" spans="2:4" x14ac:dyDescent="0.25">
      <c r="B6798" t="s">
        <v>6517</v>
      </c>
      <c r="C6798" s="10"/>
      <c r="D6798" s="10"/>
    </row>
    <row r="6799" spans="2:4" x14ac:dyDescent="0.25">
      <c r="B6799" t="s">
        <v>6531</v>
      </c>
      <c r="C6799" s="10">
        <v>41054</v>
      </c>
      <c r="D6799" s="10">
        <v>41075</v>
      </c>
    </row>
    <row r="6800" spans="2:4" x14ac:dyDescent="0.25">
      <c r="B6800" t="s">
        <v>6516</v>
      </c>
      <c r="C6800" s="10"/>
      <c r="D6800" s="10"/>
    </row>
    <row r="6801" spans="2:4" x14ac:dyDescent="0.25">
      <c r="B6801" t="s">
        <v>6533</v>
      </c>
      <c r="C6801" s="10"/>
      <c r="D6801" s="10">
        <v>41015</v>
      </c>
    </row>
    <row r="6802" spans="2:4" x14ac:dyDescent="0.25">
      <c r="B6802" t="s">
        <v>6534</v>
      </c>
      <c r="C6802" s="10">
        <v>41054</v>
      </c>
      <c r="D6802" s="10">
        <v>41061</v>
      </c>
    </row>
    <row r="6803" spans="2:4" x14ac:dyDescent="0.25">
      <c r="B6803" t="s">
        <v>6535</v>
      </c>
      <c r="C6803" s="10">
        <v>41054</v>
      </c>
      <c r="D6803" s="10">
        <v>41068.656481481485</v>
      </c>
    </row>
    <row r="6804" spans="2:4" x14ac:dyDescent="0.25">
      <c r="B6804" t="s">
        <v>6536</v>
      </c>
      <c r="C6804" s="10"/>
      <c r="D6804" s="10"/>
    </row>
    <row r="6805" spans="2:4" x14ac:dyDescent="0.25">
      <c r="B6805" t="s">
        <v>6537</v>
      </c>
      <c r="C6805" s="10">
        <v>41173.43136574074</v>
      </c>
      <c r="D6805" s="10">
        <v>41180.431481481479</v>
      </c>
    </row>
    <row r="6806" spans="2:4" x14ac:dyDescent="0.25">
      <c r="B6806" t="s">
        <v>6538</v>
      </c>
      <c r="C6806" s="10">
        <v>41124</v>
      </c>
      <c r="D6806" s="10">
        <v>41129</v>
      </c>
    </row>
    <row r="6807" spans="2:4" x14ac:dyDescent="0.25">
      <c r="B6807" t="s">
        <v>6541</v>
      </c>
      <c r="C6807" s="10">
        <v>41173</v>
      </c>
      <c r="D6807" s="10">
        <v>41218</v>
      </c>
    </row>
    <row r="6808" spans="2:4" x14ac:dyDescent="0.25">
      <c r="B6808" t="s">
        <v>6527</v>
      </c>
      <c r="C6808" s="10">
        <v>41099</v>
      </c>
      <c r="D6808" s="10">
        <v>41101</v>
      </c>
    </row>
    <row r="6809" spans="2:4" x14ac:dyDescent="0.25">
      <c r="B6809" t="s">
        <v>6486</v>
      </c>
      <c r="C6809" s="10"/>
      <c r="D6809" s="10"/>
    </row>
    <row r="6810" spans="2:4" x14ac:dyDescent="0.25">
      <c r="B6810" t="s">
        <v>6487</v>
      </c>
      <c r="C6810" s="10"/>
      <c r="D6810" s="10"/>
    </row>
    <row r="6811" spans="2:4" x14ac:dyDescent="0.25">
      <c r="B6811" t="s">
        <v>6488</v>
      </c>
      <c r="C6811" s="10"/>
      <c r="D6811" s="10"/>
    </row>
    <row r="6812" spans="2:4" x14ac:dyDescent="0.25">
      <c r="B6812" t="s">
        <v>6489</v>
      </c>
      <c r="C6812" s="10"/>
      <c r="D6812" s="10"/>
    </row>
    <row r="6813" spans="2:4" x14ac:dyDescent="0.25">
      <c r="B6813" t="s">
        <v>6530</v>
      </c>
      <c r="C6813" s="10">
        <v>41236</v>
      </c>
      <c r="D6813" s="10">
        <v>41282</v>
      </c>
    </row>
    <row r="6814" spans="2:4" x14ac:dyDescent="0.25">
      <c r="B6814" t="s">
        <v>6444</v>
      </c>
      <c r="C6814" s="10"/>
      <c r="D6814" s="10"/>
    </row>
    <row r="6815" spans="2:4" x14ac:dyDescent="0.25">
      <c r="B6815" t="s">
        <v>6275</v>
      </c>
      <c r="C6815" s="10">
        <v>41171</v>
      </c>
      <c r="D6815" s="10">
        <v>41446</v>
      </c>
    </row>
    <row r="6816" spans="2:4" x14ac:dyDescent="0.25">
      <c r="B6816" t="s">
        <v>6276</v>
      </c>
      <c r="C6816" s="10">
        <v>41173</v>
      </c>
      <c r="D6816" s="10">
        <v>41180</v>
      </c>
    </row>
    <row r="6817" spans="2:4" x14ac:dyDescent="0.25">
      <c r="B6817" t="s">
        <v>6277</v>
      </c>
      <c r="C6817" s="10">
        <v>41171</v>
      </c>
      <c r="D6817" s="10">
        <v>41176</v>
      </c>
    </row>
    <row r="6818" spans="2:4" x14ac:dyDescent="0.25">
      <c r="B6818" t="s">
        <v>6278</v>
      </c>
      <c r="C6818" s="10"/>
      <c r="D6818" s="10"/>
    </row>
    <row r="6819" spans="2:4" x14ac:dyDescent="0.25">
      <c r="B6819" t="s">
        <v>6221</v>
      </c>
      <c r="C6819" s="10"/>
      <c r="D6819" s="10"/>
    </row>
    <row r="6820" spans="2:4" x14ac:dyDescent="0.25">
      <c r="B6820" t="s">
        <v>6539</v>
      </c>
      <c r="C6820" s="10">
        <v>41054.655092592591</v>
      </c>
      <c r="D6820" s="10">
        <v>41082</v>
      </c>
    </row>
    <row r="6821" spans="2:4" x14ac:dyDescent="0.25">
      <c r="B6821" t="s">
        <v>6566</v>
      </c>
      <c r="C6821" s="10">
        <v>41080</v>
      </c>
      <c r="D6821" s="10">
        <v>41082</v>
      </c>
    </row>
    <row r="6822" spans="2:4" x14ac:dyDescent="0.25">
      <c r="B6822" t="s">
        <v>6437</v>
      </c>
      <c r="C6822" s="10">
        <v>41663.564143518517</v>
      </c>
      <c r="D6822" s="10">
        <v>41747.564293981479</v>
      </c>
    </row>
    <row r="6823" spans="2:4" x14ac:dyDescent="0.25">
      <c r="B6823" t="s">
        <v>6438</v>
      </c>
      <c r="C6823" s="10">
        <v>41663.564143518517</v>
      </c>
      <c r="D6823" s="10">
        <v>41747.564293981479</v>
      </c>
    </row>
    <row r="6824" spans="2:4" x14ac:dyDescent="0.25">
      <c r="B6824" t="s">
        <v>6454</v>
      </c>
      <c r="C6824" s="10">
        <v>41663.564143518517</v>
      </c>
      <c r="D6824" s="10">
        <v>41747.564293981479</v>
      </c>
    </row>
    <row r="6825" spans="2:4" x14ac:dyDescent="0.25">
      <c r="B6825" t="s">
        <v>6440</v>
      </c>
      <c r="C6825" s="10">
        <v>41053</v>
      </c>
      <c r="D6825" s="10">
        <v>41174</v>
      </c>
    </row>
    <row r="6826" spans="2:4" x14ac:dyDescent="0.25">
      <c r="B6826" t="s">
        <v>6426</v>
      </c>
      <c r="C6826" s="10">
        <v>41053</v>
      </c>
      <c r="D6826" s="10">
        <v>41171</v>
      </c>
    </row>
    <row r="6827" spans="2:4" x14ac:dyDescent="0.25">
      <c r="B6827" t="s">
        <v>6518</v>
      </c>
      <c r="C6827" s="10">
        <v>41093.744293981479</v>
      </c>
      <c r="D6827" s="10">
        <v>41180.744340277779</v>
      </c>
    </row>
    <row r="6828" spans="2:4" x14ac:dyDescent="0.25">
      <c r="B6828" t="s">
        <v>6443</v>
      </c>
      <c r="C6828" s="10">
        <v>40799</v>
      </c>
      <c r="D6828" s="10">
        <v>40921</v>
      </c>
    </row>
    <row r="6829" spans="2:4" x14ac:dyDescent="0.25">
      <c r="B6829" t="s">
        <v>5904</v>
      </c>
      <c r="C6829" s="10"/>
      <c r="D6829" s="10"/>
    </row>
    <row r="6830" spans="2:4" x14ac:dyDescent="0.25">
      <c r="B6830" t="s">
        <v>6445</v>
      </c>
      <c r="C6830" s="10"/>
      <c r="D6830" s="10"/>
    </row>
    <row r="6831" spans="2:4" x14ac:dyDescent="0.25">
      <c r="B6831" t="s">
        <v>6446</v>
      </c>
      <c r="C6831" s="10"/>
      <c r="D6831" s="10"/>
    </row>
    <row r="6832" spans="2:4" x14ac:dyDescent="0.25">
      <c r="B6832" t="s">
        <v>6447</v>
      </c>
      <c r="C6832" s="10">
        <v>41190</v>
      </c>
      <c r="D6832" s="10">
        <v>41262</v>
      </c>
    </row>
    <row r="6833" spans="2:4" x14ac:dyDescent="0.25">
      <c r="B6833" t="s">
        <v>6448</v>
      </c>
      <c r="C6833" s="10"/>
      <c r="D6833" s="10"/>
    </row>
    <row r="6834" spans="2:4" x14ac:dyDescent="0.25">
      <c r="B6834" t="s">
        <v>6449</v>
      </c>
      <c r="C6834" s="10"/>
      <c r="D6834" s="10"/>
    </row>
    <row r="6835" spans="2:4" x14ac:dyDescent="0.25">
      <c r="B6835" t="s">
        <v>6450</v>
      </c>
      <c r="C6835" s="10"/>
      <c r="D6835" s="10"/>
    </row>
    <row r="6836" spans="2:4" x14ac:dyDescent="0.25">
      <c r="B6836" t="s">
        <v>6451</v>
      </c>
      <c r="C6836" s="10"/>
      <c r="D6836" s="10"/>
    </row>
    <row r="6837" spans="2:4" x14ac:dyDescent="0.25">
      <c r="B6837" t="s">
        <v>6452</v>
      </c>
      <c r="C6837" s="10"/>
      <c r="D6837" s="10"/>
    </row>
    <row r="6838" spans="2:4" x14ac:dyDescent="0.25">
      <c r="B6838" t="s">
        <v>6498</v>
      </c>
      <c r="C6838" s="10"/>
      <c r="D6838" s="10"/>
    </row>
    <row r="6839" spans="2:4" x14ac:dyDescent="0.25">
      <c r="B6839" t="s">
        <v>6439</v>
      </c>
      <c r="C6839" s="10"/>
      <c r="D6839" s="10">
        <v>41425</v>
      </c>
    </row>
    <row r="6840" spans="2:4" x14ac:dyDescent="0.25">
      <c r="B6840" t="s">
        <v>6483</v>
      </c>
      <c r="C6840" s="10"/>
      <c r="D6840" s="10"/>
    </row>
    <row r="6841" spans="2:4" x14ac:dyDescent="0.25">
      <c r="B6841" t="s">
        <v>6515</v>
      </c>
      <c r="C6841" s="10"/>
      <c r="D6841" s="10"/>
    </row>
    <row r="6842" spans="2:4" x14ac:dyDescent="0.25">
      <c r="B6842" t="s">
        <v>6442</v>
      </c>
      <c r="C6842" s="10">
        <v>41152</v>
      </c>
      <c r="D6842" s="10"/>
    </row>
    <row r="6843" spans="2:4" x14ac:dyDescent="0.25">
      <c r="B6843" t="s">
        <v>6121</v>
      </c>
      <c r="C6843" s="10"/>
      <c r="D6843" s="10"/>
    </row>
    <row r="6844" spans="2:4" x14ac:dyDescent="0.25">
      <c r="B6844" t="s">
        <v>6077</v>
      </c>
      <c r="C6844" s="10">
        <v>41656.349166666667</v>
      </c>
      <c r="D6844" s="10">
        <v>41684.349386574075</v>
      </c>
    </row>
    <row r="6845" spans="2:4" x14ac:dyDescent="0.25">
      <c r="B6845" t="s">
        <v>6108</v>
      </c>
      <c r="C6845" s="10"/>
      <c r="D6845" s="10"/>
    </row>
    <row r="6846" spans="2:4" x14ac:dyDescent="0.25">
      <c r="B6846" t="s">
        <v>6109</v>
      </c>
      <c r="C6846" s="10">
        <v>41983</v>
      </c>
      <c r="D6846" s="10">
        <v>41993</v>
      </c>
    </row>
    <row r="6847" spans="2:4" x14ac:dyDescent="0.25">
      <c r="B6847" t="s">
        <v>6110</v>
      </c>
      <c r="C6847" s="10">
        <v>41983</v>
      </c>
      <c r="D6847" s="10">
        <v>41993</v>
      </c>
    </row>
    <row r="6848" spans="2:4" x14ac:dyDescent="0.25">
      <c r="B6848" t="s">
        <v>6111</v>
      </c>
      <c r="C6848" s="10">
        <v>41983</v>
      </c>
      <c r="D6848" s="10">
        <v>41993</v>
      </c>
    </row>
    <row r="6849" spans="2:4" x14ac:dyDescent="0.25">
      <c r="B6849" t="s">
        <v>6112</v>
      </c>
      <c r="C6849" s="10">
        <v>41983</v>
      </c>
      <c r="D6849" s="10">
        <v>41993</v>
      </c>
    </row>
    <row r="6850" spans="2:4" x14ac:dyDescent="0.25">
      <c r="B6850" t="s">
        <v>6113</v>
      </c>
      <c r="C6850" s="10">
        <v>41983</v>
      </c>
      <c r="D6850" s="10">
        <v>41993</v>
      </c>
    </row>
    <row r="6851" spans="2:4" x14ac:dyDescent="0.25">
      <c r="B6851" t="s">
        <v>6114</v>
      </c>
      <c r="C6851" s="10">
        <v>41983</v>
      </c>
      <c r="D6851" s="10">
        <v>41993</v>
      </c>
    </row>
    <row r="6852" spans="2:4" x14ac:dyDescent="0.25">
      <c r="B6852" t="s">
        <v>6131</v>
      </c>
      <c r="C6852" s="10">
        <v>41983</v>
      </c>
      <c r="D6852" s="10">
        <v>41993</v>
      </c>
    </row>
    <row r="6853" spans="2:4" x14ac:dyDescent="0.25">
      <c r="B6853" t="s">
        <v>6116</v>
      </c>
      <c r="C6853" s="10">
        <v>41983</v>
      </c>
      <c r="D6853" s="10">
        <v>41993</v>
      </c>
    </row>
    <row r="6854" spans="2:4" x14ac:dyDescent="0.25">
      <c r="B6854" t="s">
        <v>6102</v>
      </c>
      <c r="C6854" s="10">
        <v>41983</v>
      </c>
      <c r="D6854" s="10">
        <v>41993</v>
      </c>
    </row>
    <row r="6855" spans="2:4" x14ac:dyDescent="0.25">
      <c r="B6855" t="s">
        <v>6118</v>
      </c>
      <c r="C6855" s="10">
        <v>42034</v>
      </c>
      <c r="D6855" s="10">
        <v>42048</v>
      </c>
    </row>
    <row r="6856" spans="2:4" x14ac:dyDescent="0.25">
      <c r="B6856" t="s">
        <v>6106</v>
      </c>
      <c r="C6856" s="10"/>
      <c r="D6856" s="10"/>
    </row>
    <row r="6857" spans="2:4" x14ac:dyDescent="0.25">
      <c r="B6857" t="s">
        <v>6120</v>
      </c>
      <c r="C6857" s="10"/>
      <c r="D6857" s="10"/>
    </row>
    <row r="6858" spans="2:4" x14ac:dyDescent="0.25">
      <c r="B6858" t="s">
        <v>6105</v>
      </c>
      <c r="C6858" s="10"/>
      <c r="D6858" s="10"/>
    </row>
    <row r="6859" spans="2:4" x14ac:dyDescent="0.25">
      <c r="B6859" t="s">
        <v>6122</v>
      </c>
      <c r="C6859" s="10"/>
      <c r="D6859" s="10"/>
    </row>
    <row r="6860" spans="2:4" x14ac:dyDescent="0.25">
      <c r="B6860" t="s">
        <v>6123</v>
      </c>
      <c r="C6860" s="10">
        <v>41977.428425925929</v>
      </c>
      <c r="D6860" s="10">
        <v>42027.430439814816</v>
      </c>
    </row>
    <row r="6861" spans="2:4" x14ac:dyDescent="0.25">
      <c r="B6861" t="s">
        <v>6124</v>
      </c>
      <c r="C6861" s="10">
        <v>41537.339282407411</v>
      </c>
      <c r="D6861" s="10">
        <v>41759.339421296296</v>
      </c>
    </row>
    <row r="6862" spans="2:4" x14ac:dyDescent="0.25">
      <c r="B6862" t="s">
        <v>6125</v>
      </c>
      <c r="C6862" s="10"/>
      <c r="D6862" s="10">
        <v>41546</v>
      </c>
    </row>
    <row r="6863" spans="2:4" x14ac:dyDescent="0.25">
      <c r="B6863" t="s">
        <v>6126</v>
      </c>
      <c r="C6863" s="10"/>
      <c r="D6863" s="10"/>
    </row>
    <row r="6864" spans="2:4" x14ac:dyDescent="0.25">
      <c r="B6864" t="s">
        <v>6127</v>
      </c>
      <c r="C6864" s="10"/>
      <c r="D6864" s="10"/>
    </row>
    <row r="6865" spans="2:4" x14ac:dyDescent="0.25">
      <c r="B6865" t="s">
        <v>6128</v>
      </c>
      <c r="C6865" s="10"/>
      <c r="D6865" s="10"/>
    </row>
    <row r="6866" spans="2:4" x14ac:dyDescent="0.25">
      <c r="B6866" t="s">
        <v>6129</v>
      </c>
      <c r="C6866" s="10"/>
      <c r="D6866" s="10"/>
    </row>
    <row r="6867" spans="2:4" x14ac:dyDescent="0.25">
      <c r="B6867" t="s">
        <v>6088</v>
      </c>
      <c r="C6867" s="10">
        <v>41206</v>
      </c>
      <c r="D6867" s="10">
        <v>41211</v>
      </c>
    </row>
    <row r="6868" spans="2:4" x14ac:dyDescent="0.25">
      <c r="B6868" t="s">
        <v>6117</v>
      </c>
      <c r="C6868" s="10"/>
      <c r="D6868" s="10"/>
    </row>
    <row r="6869" spans="2:4" x14ac:dyDescent="0.25">
      <c r="B6869" t="s">
        <v>6074</v>
      </c>
      <c r="C6869" s="10">
        <v>41306</v>
      </c>
      <c r="D6869" s="10">
        <v>41516</v>
      </c>
    </row>
    <row r="6870" spans="2:4" x14ac:dyDescent="0.25">
      <c r="B6870" t="s">
        <v>5818</v>
      </c>
      <c r="C6870" s="10"/>
      <c r="D6870" s="10"/>
    </row>
    <row r="6871" spans="2:4" x14ac:dyDescent="0.25">
      <c r="B6871" t="s">
        <v>6119</v>
      </c>
      <c r="C6871" s="10">
        <v>42034</v>
      </c>
      <c r="D6871" s="10">
        <v>42048.426770833335</v>
      </c>
    </row>
    <row r="6872" spans="2:4" x14ac:dyDescent="0.25">
      <c r="B6872" t="s">
        <v>5797</v>
      </c>
      <c r="C6872" s="10">
        <v>40806</v>
      </c>
      <c r="D6872" s="10">
        <v>40847</v>
      </c>
    </row>
    <row r="6873" spans="2:4" x14ac:dyDescent="0.25">
      <c r="B6873" t="s">
        <v>5902</v>
      </c>
      <c r="C6873" s="10"/>
      <c r="D6873" s="10"/>
    </row>
    <row r="6874" spans="2:4" x14ac:dyDescent="0.25">
      <c r="B6874" t="s">
        <v>5836</v>
      </c>
      <c r="C6874" s="10"/>
      <c r="D6874" s="10"/>
    </row>
    <row r="6875" spans="2:4" x14ac:dyDescent="0.25">
      <c r="B6875" t="s">
        <v>5821</v>
      </c>
      <c r="C6875" s="10"/>
      <c r="D6875" s="10"/>
    </row>
    <row r="6876" spans="2:4" x14ac:dyDescent="0.25">
      <c r="B6876" t="s">
        <v>5807</v>
      </c>
      <c r="C6876" s="10">
        <v>41009.675787037035</v>
      </c>
      <c r="D6876" s="10">
        <v>41011</v>
      </c>
    </row>
    <row r="6877" spans="2:4" x14ac:dyDescent="0.25">
      <c r="B6877" t="s">
        <v>5823</v>
      </c>
      <c r="C6877" s="10">
        <v>41313</v>
      </c>
      <c r="D6877" s="10">
        <v>41337</v>
      </c>
    </row>
    <row r="6878" spans="2:4" x14ac:dyDescent="0.25">
      <c r="B6878" t="s">
        <v>5824</v>
      </c>
      <c r="C6878" s="10">
        <v>40667</v>
      </c>
      <c r="D6878" s="10">
        <v>40776</v>
      </c>
    </row>
    <row r="6879" spans="2:4" x14ac:dyDescent="0.25">
      <c r="B6879" t="s">
        <v>5825</v>
      </c>
      <c r="C6879" s="10">
        <v>40667</v>
      </c>
      <c r="D6879" s="10">
        <v>40784</v>
      </c>
    </row>
    <row r="6880" spans="2:4" x14ac:dyDescent="0.25">
      <c r="B6880" t="s">
        <v>5826</v>
      </c>
      <c r="C6880" s="10">
        <v>40684</v>
      </c>
      <c r="D6880" s="10">
        <v>40796</v>
      </c>
    </row>
    <row r="6881" spans="2:4" x14ac:dyDescent="0.25">
      <c r="B6881" t="s">
        <v>5827</v>
      </c>
      <c r="C6881" s="10">
        <v>40767</v>
      </c>
      <c r="D6881" s="10">
        <v>40798</v>
      </c>
    </row>
    <row r="6882" spans="2:4" x14ac:dyDescent="0.25">
      <c r="B6882" t="s">
        <v>5828</v>
      </c>
      <c r="C6882" s="10">
        <v>40763</v>
      </c>
      <c r="D6882" s="10">
        <v>40892</v>
      </c>
    </row>
    <row r="6883" spans="2:4" x14ac:dyDescent="0.25">
      <c r="B6883" t="s">
        <v>5829</v>
      </c>
      <c r="C6883" s="10">
        <v>40763</v>
      </c>
      <c r="D6883" s="10">
        <v>40892</v>
      </c>
    </row>
    <row r="6884" spans="2:4" x14ac:dyDescent="0.25">
      <c r="B6884" t="s">
        <v>5830</v>
      </c>
      <c r="C6884" s="10">
        <v>40763</v>
      </c>
      <c r="D6884" s="10">
        <v>40892</v>
      </c>
    </row>
    <row r="6885" spans="2:4" x14ac:dyDescent="0.25">
      <c r="B6885" t="s">
        <v>6107</v>
      </c>
      <c r="C6885" s="10"/>
      <c r="D6885" s="10"/>
    </row>
    <row r="6886" spans="2:4" x14ac:dyDescent="0.25">
      <c r="B6886" t="s">
        <v>5832</v>
      </c>
      <c r="C6886" s="10">
        <v>40763</v>
      </c>
      <c r="D6886" s="10">
        <v>40892</v>
      </c>
    </row>
    <row r="6887" spans="2:4" x14ac:dyDescent="0.25">
      <c r="B6887" t="s">
        <v>6078</v>
      </c>
      <c r="C6887" s="10">
        <v>41988</v>
      </c>
      <c r="D6887" s="10">
        <v>42006</v>
      </c>
    </row>
    <row r="6888" spans="2:4" x14ac:dyDescent="0.25">
      <c r="B6888" t="s">
        <v>5798</v>
      </c>
      <c r="C6888" s="10"/>
      <c r="D6888" s="10"/>
    </row>
    <row r="6889" spans="2:4" x14ac:dyDescent="0.25">
      <c r="B6889" t="s">
        <v>5799</v>
      </c>
      <c r="C6889" s="10">
        <v>40714</v>
      </c>
      <c r="D6889" s="10">
        <v>40783</v>
      </c>
    </row>
    <row r="6890" spans="2:4" x14ac:dyDescent="0.25">
      <c r="B6890" t="s">
        <v>5800</v>
      </c>
      <c r="C6890" s="10">
        <v>40714</v>
      </c>
      <c r="D6890" s="10">
        <v>40783</v>
      </c>
    </row>
    <row r="6891" spans="2:4" x14ac:dyDescent="0.25">
      <c r="B6891" t="s">
        <v>5801</v>
      </c>
      <c r="C6891" s="10">
        <v>40714</v>
      </c>
      <c r="D6891" s="10">
        <v>40776</v>
      </c>
    </row>
    <row r="6892" spans="2:4" x14ac:dyDescent="0.25">
      <c r="B6892" t="s">
        <v>5802</v>
      </c>
      <c r="C6892" s="10"/>
      <c r="D6892" s="10"/>
    </row>
    <row r="6893" spans="2:4" x14ac:dyDescent="0.25">
      <c r="B6893" t="s">
        <v>5803</v>
      </c>
      <c r="C6893" s="10"/>
      <c r="D6893" s="10"/>
    </row>
    <row r="6894" spans="2:4" x14ac:dyDescent="0.25">
      <c r="B6894" t="s">
        <v>5804</v>
      </c>
      <c r="C6894" s="10"/>
      <c r="D6894" s="10"/>
    </row>
    <row r="6895" spans="2:4" x14ac:dyDescent="0.25">
      <c r="B6895" t="s">
        <v>5805</v>
      </c>
      <c r="C6895" s="10">
        <v>42440.696331018517</v>
      </c>
      <c r="D6895" s="10">
        <v>42636.696331018517</v>
      </c>
    </row>
    <row r="6896" spans="2:4" x14ac:dyDescent="0.25">
      <c r="B6896" t="s">
        <v>5985</v>
      </c>
      <c r="C6896" s="10">
        <v>41942</v>
      </c>
      <c r="D6896" s="10">
        <v>41977</v>
      </c>
    </row>
    <row r="6897" spans="2:4" x14ac:dyDescent="0.25">
      <c r="B6897" t="s">
        <v>6189</v>
      </c>
      <c r="C6897" s="10"/>
      <c r="D6897" s="10"/>
    </row>
    <row r="6898" spans="2:4" x14ac:dyDescent="0.25">
      <c r="B6898" t="s">
        <v>5923</v>
      </c>
      <c r="C6898" s="10">
        <v>42125.439930555556</v>
      </c>
      <c r="D6898" s="10">
        <v>42132</v>
      </c>
    </row>
    <row r="6899" spans="2:4" x14ac:dyDescent="0.25">
      <c r="B6899" t="s">
        <v>6104</v>
      </c>
      <c r="C6899" s="10">
        <v>42300.658032407409</v>
      </c>
      <c r="D6899" s="10">
        <v>42376.658206018517</v>
      </c>
    </row>
    <row r="6900" spans="2:4" x14ac:dyDescent="0.25">
      <c r="B6900" t="s">
        <v>5831</v>
      </c>
      <c r="C6900" s="10">
        <v>40763</v>
      </c>
      <c r="D6900" s="10">
        <v>40892</v>
      </c>
    </row>
    <row r="6901" spans="2:4" x14ac:dyDescent="0.25">
      <c r="B6901" t="s">
        <v>6176</v>
      </c>
      <c r="C6901" s="10">
        <v>41561</v>
      </c>
      <c r="D6901" s="10">
        <v>41575</v>
      </c>
    </row>
    <row r="6902" spans="2:4" x14ac:dyDescent="0.25">
      <c r="B6902" t="s">
        <v>6076</v>
      </c>
      <c r="C6902" s="10">
        <v>41726.347337962965</v>
      </c>
      <c r="D6902" s="10">
        <v>41753.347569444442</v>
      </c>
    </row>
    <row r="6903" spans="2:4" x14ac:dyDescent="0.25">
      <c r="B6903" t="s">
        <v>6167</v>
      </c>
      <c r="C6903" s="10"/>
      <c r="D6903" s="10"/>
    </row>
    <row r="6904" spans="2:4" x14ac:dyDescent="0.25">
      <c r="B6904" t="s">
        <v>6168</v>
      </c>
      <c r="C6904" s="10">
        <v>41033</v>
      </c>
      <c r="D6904" s="10">
        <v>41208</v>
      </c>
    </row>
    <row r="6905" spans="2:4" x14ac:dyDescent="0.25">
      <c r="B6905" t="s">
        <v>6169</v>
      </c>
      <c r="C6905" s="10">
        <v>41033</v>
      </c>
      <c r="D6905" s="10">
        <v>41208</v>
      </c>
    </row>
    <row r="6906" spans="2:4" x14ac:dyDescent="0.25">
      <c r="B6906" t="s">
        <v>6170</v>
      </c>
      <c r="C6906" s="10">
        <v>41033</v>
      </c>
      <c r="D6906" s="10">
        <v>41208</v>
      </c>
    </row>
    <row r="6907" spans="2:4" x14ac:dyDescent="0.25">
      <c r="B6907" t="s">
        <v>6171</v>
      </c>
      <c r="C6907" s="10">
        <v>41033</v>
      </c>
      <c r="D6907" s="10">
        <v>41208</v>
      </c>
    </row>
    <row r="6908" spans="2:4" x14ac:dyDescent="0.25">
      <c r="B6908" t="s">
        <v>6172</v>
      </c>
      <c r="C6908" s="10">
        <v>41033</v>
      </c>
      <c r="D6908" s="10">
        <v>41208</v>
      </c>
    </row>
    <row r="6909" spans="2:4" x14ac:dyDescent="0.25">
      <c r="B6909" t="s">
        <v>6173</v>
      </c>
      <c r="C6909" s="10">
        <v>41061</v>
      </c>
      <c r="D6909" s="10">
        <v>41068.449953703705</v>
      </c>
    </row>
    <row r="6910" spans="2:4" x14ac:dyDescent="0.25">
      <c r="B6910" t="s">
        <v>6190</v>
      </c>
      <c r="C6910" s="10">
        <v>41054</v>
      </c>
      <c r="D6910" s="10">
        <v>41068</v>
      </c>
    </row>
    <row r="6911" spans="2:4" x14ac:dyDescent="0.25">
      <c r="B6911" t="s">
        <v>6175</v>
      </c>
      <c r="C6911" s="10">
        <v>41054</v>
      </c>
      <c r="D6911" s="10">
        <v>41068</v>
      </c>
    </row>
    <row r="6912" spans="2:4" x14ac:dyDescent="0.25">
      <c r="B6912" t="s">
        <v>6161</v>
      </c>
      <c r="C6912" s="10"/>
      <c r="D6912" s="10">
        <v>41243</v>
      </c>
    </row>
    <row r="6913" spans="2:4" x14ac:dyDescent="0.25">
      <c r="B6913" t="s">
        <v>6177</v>
      </c>
      <c r="C6913" s="10">
        <v>41064</v>
      </c>
      <c r="D6913" s="10">
        <v>41258</v>
      </c>
    </row>
    <row r="6914" spans="2:4" x14ac:dyDescent="0.25">
      <c r="B6914" t="s">
        <v>6098</v>
      </c>
      <c r="C6914" s="10">
        <v>41641</v>
      </c>
      <c r="D6914" s="10">
        <v>41682</v>
      </c>
    </row>
    <row r="6915" spans="2:4" x14ac:dyDescent="0.25">
      <c r="B6915" t="s">
        <v>6179</v>
      </c>
      <c r="C6915" s="10">
        <v>41096.447905092595</v>
      </c>
      <c r="D6915" s="10">
        <v>41108.447962962964</v>
      </c>
    </row>
    <row r="6916" spans="2:4" x14ac:dyDescent="0.25">
      <c r="B6916" t="s">
        <v>6097</v>
      </c>
      <c r="C6916" s="10">
        <v>41516</v>
      </c>
      <c r="D6916" s="10">
        <v>41572</v>
      </c>
    </row>
    <row r="6917" spans="2:4" x14ac:dyDescent="0.25">
      <c r="B6917" t="s">
        <v>6147</v>
      </c>
      <c r="C6917" s="10">
        <v>41561</v>
      </c>
      <c r="D6917" s="10">
        <v>41575</v>
      </c>
    </row>
    <row r="6918" spans="2:4" x14ac:dyDescent="0.25">
      <c r="B6918" t="s">
        <v>6180</v>
      </c>
      <c r="C6918" s="10">
        <v>41064</v>
      </c>
      <c r="D6918" s="10">
        <v>41212</v>
      </c>
    </row>
    <row r="6919" spans="2:4" x14ac:dyDescent="0.25">
      <c r="B6919" t="s">
        <v>6181</v>
      </c>
      <c r="C6919" s="10">
        <v>41064</v>
      </c>
      <c r="D6919" s="10">
        <v>41182</v>
      </c>
    </row>
    <row r="6920" spans="2:4" x14ac:dyDescent="0.25">
      <c r="B6920" t="s">
        <v>6182</v>
      </c>
      <c r="C6920" s="10">
        <v>41040</v>
      </c>
      <c r="D6920" s="10">
        <v>41054</v>
      </c>
    </row>
    <row r="6921" spans="2:4" x14ac:dyDescent="0.25">
      <c r="B6921" t="s">
        <v>6183</v>
      </c>
      <c r="C6921" s="10">
        <v>41040</v>
      </c>
      <c r="D6921" s="10">
        <v>41054</v>
      </c>
    </row>
    <row r="6922" spans="2:4" x14ac:dyDescent="0.25">
      <c r="B6922" t="s">
        <v>6184</v>
      </c>
      <c r="C6922" s="10">
        <v>41040</v>
      </c>
      <c r="D6922" s="10">
        <v>41054</v>
      </c>
    </row>
    <row r="6923" spans="2:4" x14ac:dyDescent="0.25">
      <c r="B6923" t="s">
        <v>6185</v>
      </c>
      <c r="C6923" s="10">
        <v>41257</v>
      </c>
      <c r="D6923" s="10">
        <v>41264</v>
      </c>
    </row>
    <row r="6924" spans="2:4" x14ac:dyDescent="0.25">
      <c r="B6924" t="s">
        <v>6186</v>
      </c>
      <c r="C6924" s="10">
        <v>41257</v>
      </c>
      <c r="D6924" s="10">
        <v>41264</v>
      </c>
    </row>
    <row r="6925" spans="2:4" x14ac:dyDescent="0.25">
      <c r="B6925" t="s">
        <v>6187</v>
      </c>
      <c r="C6925" s="10"/>
      <c r="D6925" s="10"/>
    </row>
    <row r="6926" spans="2:4" x14ac:dyDescent="0.25">
      <c r="B6926" t="s">
        <v>6188</v>
      </c>
      <c r="C6926" s="10">
        <v>41561</v>
      </c>
      <c r="D6926" s="10">
        <v>41575</v>
      </c>
    </row>
    <row r="6927" spans="2:4" x14ac:dyDescent="0.25">
      <c r="B6927" t="s">
        <v>5203</v>
      </c>
      <c r="C6927" s="10"/>
      <c r="D6927" s="10"/>
    </row>
    <row r="6928" spans="2:4" x14ac:dyDescent="0.25">
      <c r="B6928" t="s">
        <v>1247</v>
      </c>
      <c r="C6928" s="10">
        <v>40907</v>
      </c>
      <c r="D6928" s="10"/>
    </row>
    <row r="6929" spans="2:4" x14ac:dyDescent="0.25">
      <c r="B6929" t="s">
        <v>6178</v>
      </c>
      <c r="C6929" s="10">
        <v>41073</v>
      </c>
      <c r="D6929" s="10">
        <v>41080</v>
      </c>
    </row>
    <row r="6930" spans="2:4" x14ac:dyDescent="0.25">
      <c r="B6930" t="s">
        <v>6084</v>
      </c>
      <c r="C6930" s="10">
        <v>41761</v>
      </c>
      <c r="D6930" s="10">
        <v>42202</v>
      </c>
    </row>
    <row r="6931" spans="2:4" x14ac:dyDescent="0.25">
      <c r="B6931" t="s">
        <v>6079</v>
      </c>
      <c r="C6931" s="10"/>
      <c r="D6931" s="10"/>
    </row>
    <row r="6932" spans="2:4" x14ac:dyDescent="0.25">
      <c r="B6932" t="s">
        <v>6080</v>
      </c>
      <c r="C6932" s="10">
        <v>41229</v>
      </c>
      <c r="D6932" s="10">
        <v>41250</v>
      </c>
    </row>
    <row r="6933" spans="2:4" x14ac:dyDescent="0.25">
      <c r="B6933" t="s">
        <v>5833</v>
      </c>
      <c r="C6933" s="10"/>
      <c r="D6933" s="10"/>
    </row>
    <row r="6934" spans="2:4" x14ac:dyDescent="0.25">
      <c r="B6934" t="s">
        <v>5834</v>
      </c>
      <c r="C6934" s="10">
        <v>41376</v>
      </c>
      <c r="D6934" s="10">
        <v>41628</v>
      </c>
    </row>
    <row r="6935" spans="2:4" x14ac:dyDescent="0.25">
      <c r="B6935" t="s">
        <v>5793</v>
      </c>
      <c r="C6935" s="10">
        <v>41376</v>
      </c>
      <c r="D6935" s="10">
        <v>41628</v>
      </c>
    </row>
    <row r="6936" spans="2:4" x14ac:dyDescent="0.25">
      <c r="B6936" t="s">
        <v>5822</v>
      </c>
      <c r="C6936" s="10">
        <v>41376</v>
      </c>
      <c r="D6936" s="10">
        <v>41628</v>
      </c>
    </row>
    <row r="6937" spans="2:4" x14ac:dyDescent="0.25">
      <c r="B6937" t="s">
        <v>5820</v>
      </c>
      <c r="C6937" s="10">
        <v>41376</v>
      </c>
      <c r="D6937" s="10">
        <v>41628</v>
      </c>
    </row>
    <row r="6938" spans="2:4" x14ac:dyDescent="0.25">
      <c r="B6938" t="s">
        <v>5779</v>
      </c>
      <c r="C6938" s="10">
        <v>41376</v>
      </c>
      <c r="D6938" s="10">
        <v>41628</v>
      </c>
    </row>
    <row r="6939" spans="2:4" x14ac:dyDescent="0.25">
      <c r="B6939" t="s">
        <v>5780</v>
      </c>
      <c r="C6939" s="10"/>
      <c r="D6939" s="10"/>
    </row>
    <row r="6940" spans="2:4" x14ac:dyDescent="0.25">
      <c r="B6940" t="s">
        <v>5781</v>
      </c>
      <c r="C6940" s="10">
        <v>41164.402465277781</v>
      </c>
      <c r="D6940" s="10"/>
    </row>
    <row r="6941" spans="2:4" x14ac:dyDescent="0.25">
      <c r="B6941" t="s">
        <v>5782</v>
      </c>
      <c r="C6941" s="10">
        <v>41353</v>
      </c>
      <c r="D6941" s="10">
        <v>41958</v>
      </c>
    </row>
    <row r="6942" spans="2:4" x14ac:dyDescent="0.25">
      <c r="B6942" t="s">
        <v>6081</v>
      </c>
      <c r="C6942" s="10">
        <v>41376</v>
      </c>
      <c r="D6942" s="10">
        <v>41628</v>
      </c>
    </row>
    <row r="6943" spans="2:4" x14ac:dyDescent="0.25">
      <c r="B6943" t="s">
        <v>6166</v>
      </c>
      <c r="C6943" s="10">
        <v>41656</v>
      </c>
      <c r="D6943" s="10">
        <v>41684</v>
      </c>
    </row>
    <row r="6944" spans="2:4" x14ac:dyDescent="0.25">
      <c r="B6944" t="s">
        <v>6083</v>
      </c>
      <c r="C6944" s="10">
        <v>41962</v>
      </c>
      <c r="D6944" s="10">
        <v>41983</v>
      </c>
    </row>
    <row r="6945" spans="2:4" x14ac:dyDescent="0.25">
      <c r="B6945" t="s">
        <v>5817</v>
      </c>
      <c r="C6945" s="10"/>
      <c r="D6945" s="10"/>
    </row>
    <row r="6946" spans="2:4" x14ac:dyDescent="0.25">
      <c r="B6946" t="s">
        <v>6085</v>
      </c>
      <c r="C6946" s="10">
        <v>41376</v>
      </c>
      <c r="D6946" s="10">
        <v>41628</v>
      </c>
    </row>
    <row r="6947" spans="2:4" x14ac:dyDescent="0.25">
      <c r="B6947" t="s">
        <v>6101</v>
      </c>
      <c r="C6947" s="10">
        <v>41376</v>
      </c>
      <c r="D6947" s="10">
        <v>41628</v>
      </c>
    </row>
    <row r="6948" spans="2:4" x14ac:dyDescent="0.25">
      <c r="B6948" t="s">
        <v>6087</v>
      </c>
      <c r="C6948" s="10">
        <v>41376</v>
      </c>
      <c r="D6948" s="10">
        <v>41628</v>
      </c>
    </row>
    <row r="6949" spans="2:4" x14ac:dyDescent="0.25">
      <c r="B6949" t="s">
        <v>6073</v>
      </c>
      <c r="C6949" s="10"/>
      <c r="D6949" s="10">
        <v>41305</v>
      </c>
    </row>
    <row r="6950" spans="2:4" x14ac:dyDescent="0.25">
      <c r="B6950" t="s">
        <v>6089</v>
      </c>
      <c r="C6950" s="10">
        <v>41558</v>
      </c>
      <c r="D6950" s="10">
        <v>41726</v>
      </c>
    </row>
    <row r="6951" spans="2:4" x14ac:dyDescent="0.25">
      <c r="B6951" t="s">
        <v>6090</v>
      </c>
      <c r="C6951" s="10"/>
      <c r="D6951" s="10"/>
    </row>
    <row r="6952" spans="2:4" x14ac:dyDescent="0.25">
      <c r="B6952" t="s">
        <v>6091</v>
      </c>
      <c r="C6952" s="10">
        <v>41628</v>
      </c>
      <c r="D6952" s="10">
        <v>41641.401817129627</v>
      </c>
    </row>
    <row r="6953" spans="2:4" x14ac:dyDescent="0.25">
      <c r="B6953" t="s">
        <v>6092</v>
      </c>
      <c r="C6953" s="10">
        <v>41726</v>
      </c>
      <c r="D6953" s="10">
        <v>41733.577962962961</v>
      </c>
    </row>
    <row r="6954" spans="2:4" x14ac:dyDescent="0.25">
      <c r="B6954" t="s">
        <v>6093</v>
      </c>
      <c r="C6954" s="10">
        <v>41635</v>
      </c>
      <c r="D6954" s="10">
        <v>42006</v>
      </c>
    </row>
    <row r="6955" spans="2:4" x14ac:dyDescent="0.25">
      <c r="B6955" t="s">
        <v>6094</v>
      </c>
      <c r="C6955" s="10">
        <v>41645</v>
      </c>
      <c r="D6955" s="10">
        <v>42006</v>
      </c>
    </row>
    <row r="6956" spans="2:4" x14ac:dyDescent="0.25">
      <c r="B6956" t="s">
        <v>6095</v>
      </c>
      <c r="C6956" s="10">
        <v>41866.322835648149</v>
      </c>
      <c r="D6956" s="10">
        <v>41873.323078703703</v>
      </c>
    </row>
    <row r="6957" spans="2:4" x14ac:dyDescent="0.25">
      <c r="B6957" t="s">
        <v>6096</v>
      </c>
      <c r="C6957" s="10">
        <v>41428</v>
      </c>
      <c r="D6957" s="10">
        <v>41431.298020833332</v>
      </c>
    </row>
    <row r="6958" spans="2:4" x14ac:dyDescent="0.25">
      <c r="B6958" t="s">
        <v>6082</v>
      </c>
      <c r="C6958" s="10">
        <v>41376</v>
      </c>
      <c r="D6958" s="10">
        <v>41628</v>
      </c>
    </row>
    <row r="6959" spans="2:4" x14ac:dyDescent="0.25">
      <c r="B6959" t="s">
        <v>5772</v>
      </c>
      <c r="C6959" s="10"/>
      <c r="D6959" s="10"/>
    </row>
    <row r="6960" spans="2:4" x14ac:dyDescent="0.25">
      <c r="B6960" t="s">
        <v>5727</v>
      </c>
      <c r="C6960" s="10"/>
      <c r="D6960" s="10"/>
    </row>
    <row r="6961" spans="2:4" x14ac:dyDescent="0.25">
      <c r="B6961" t="s">
        <v>5759</v>
      </c>
      <c r="C6961" s="10"/>
      <c r="D6961" s="10"/>
    </row>
    <row r="6962" spans="2:4" x14ac:dyDescent="0.25">
      <c r="B6962" t="s">
        <v>5760</v>
      </c>
      <c r="C6962" s="10"/>
      <c r="D6962" s="10"/>
    </row>
    <row r="6963" spans="2:4" x14ac:dyDescent="0.25">
      <c r="B6963" t="s">
        <v>5761</v>
      </c>
      <c r="C6963" s="10"/>
      <c r="D6963" s="10"/>
    </row>
    <row r="6964" spans="2:4" x14ac:dyDescent="0.25">
      <c r="B6964" t="s">
        <v>5777</v>
      </c>
      <c r="C6964" s="10"/>
      <c r="D6964" s="10"/>
    </row>
    <row r="6965" spans="2:4" x14ac:dyDescent="0.25">
      <c r="B6965" t="s">
        <v>5763</v>
      </c>
      <c r="C6965" s="10"/>
      <c r="D6965" s="10"/>
    </row>
    <row r="6966" spans="2:4" x14ac:dyDescent="0.25">
      <c r="B6966" t="s">
        <v>5749</v>
      </c>
      <c r="C6966" s="10"/>
      <c r="D6966" s="10"/>
    </row>
    <row r="6967" spans="2:4" x14ac:dyDescent="0.25">
      <c r="B6967" t="s">
        <v>5765</v>
      </c>
      <c r="C6967" s="10">
        <v>40857</v>
      </c>
      <c r="D6967" s="10">
        <v>40890</v>
      </c>
    </row>
    <row r="6968" spans="2:4" x14ac:dyDescent="0.25">
      <c r="B6968" t="s">
        <v>5766</v>
      </c>
      <c r="C6968" s="10"/>
      <c r="D6968" s="10"/>
    </row>
    <row r="6969" spans="2:4" x14ac:dyDescent="0.25">
      <c r="B6969" t="s">
        <v>5767</v>
      </c>
      <c r="C6969" s="10"/>
      <c r="D6969" s="10"/>
    </row>
    <row r="6970" spans="2:4" x14ac:dyDescent="0.25">
      <c r="B6970" t="s">
        <v>5768</v>
      </c>
      <c r="C6970" s="10"/>
      <c r="D6970" s="10"/>
    </row>
    <row r="6971" spans="2:4" x14ac:dyDescent="0.25">
      <c r="B6971" t="s">
        <v>5769</v>
      </c>
      <c r="C6971" s="10"/>
      <c r="D6971" s="10"/>
    </row>
    <row r="6972" spans="2:4" x14ac:dyDescent="0.25">
      <c r="B6972" t="s">
        <v>5757</v>
      </c>
      <c r="C6972" s="10"/>
      <c r="D6972" s="10"/>
    </row>
    <row r="6973" spans="2:4" x14ac:dyDescent="0.25">
      <c r="B6973" t="s">
        <v>5771</v>
      </c>
      <c r="C6973" s="10"/>
      <c r="D6973" s="10"/>
    </row>
    <row r="6974" spans="2:4" x14ac:dyDescent="0.25">
      <c r="B6974" t="s">
        <v>5756</v>
      </c>
      <c r="C6974" s="10"/>
      <c r="D6974" s="10"/>
    </row>
    <row r="6975" spans="2:4" x14ac:dyDescent="0.25">
      <c r="B6975" t="s">
        <v>5773</v>
      </c>
      <c r="C6975" s="10"/>
      <c r="D6975" s="10"/>
    </row>
    <row r="6976" spans="2:4" x14ac:dyDescent="0.25">
      <c r="B6976" t="s">
        <v>5774</v>
      </c>
      <c r="C6976" s="10"/>
      <c r="D6976" s="10"/>
    </row>
    <row r="6977" spans="2:4" x14ac:dyDescent="0.25">
      <c r="B6977" t="s">
        <v>5775</v>
      </c>
      <c r="C6977" s="10"/>
      <c r="D6977" s="10"/>
    </row>
    <row r="6978" spans="2:4" x14ac:dyDescent="0.25">
      <c r="B6978" t="s">
        <v>5776</v>
      </c>
      <c r="C6978" s="10"/>
      <c r="D6978" s="10"/>
    </row>
    <row r="6979" spans="2:4" x14ac:dyDescent="0.25">
      <c r="B6979" t="s">
        <v>5735</v>
      </c>
      <c r="C6979" s="10"/>
      <c r="D6979" s="10"/>
    </row>
    <row r="6980" spans="2:4" x14ac:dyDescent="0.25">
      <c r="B6980" t="s">
        <v>5733</v>
      </c>
      <c r="C6980" s="10"/>
      <c r="D6980" s="10"/>
    </row>
    <row r="6981" spans="2:4" x14ac:dyDescent="0.25">
      <c r="B6981" t="s">
        <v>5762</v>
      </c>
      <c r="C6981" s="10"/>
      <c r="D6981" s="10"/>
    </row>
    <row r="6982" spans="2:4" x14ac:dyDescent="0.25">
      <c r="B6982" t="s">
        <v>5722</v>
      </c>
      <c r="C6982" s="10"/>
      <c r="D6982" s="10"/>
    </row>
    <row r="6983" spans="2:4" x14ac:dyDescent="0.25">
      <c r="B6983" t="s">
        <v>5723</v>
      </c>
      <c r="C6983" s="10">
        <v>40877</v>
      </c>
      <c r="D6983" s="10">
        <v>40892</v>
      </c>
    </row>
    <row r="6984" spans="2:4" x14ac:dyDescent="0.25">
      <c r="B6984" t="s">
        <v>5724</v>
      </c>
      <c r="C6984" s="10"/>
      <c r="D6984" s="10"/>
    </row>
    <row r="6985" spans="2:4" x14ac:dyDescent="0.25">
      <c r="B6985" t="s">
        <v>5725</v>
      </c>
      <c r="C6985" s="10"/>
      <c r="D6985" s="10"/>
    </row>
    <row r="6986" spans="2:4" x14ac:dyDescent="0.25">
      <c r="B6986" t="s">
        <v>5819</v>
      </c>
      <c r="C6986" s="10"/>
      <c r="D6986" s="10"/>
    </row>
    <row r="6987" spans="2:4" x14ac:dyDescent="0.25">
      <c r="B6987" t="s">
        <v>5770</v>
      </c>
      <c r="C6987" s="10"/>
      <c r="D6987" s="10"/>
    </row>
    <row r="6988" spans="2:4" x14ac:dyDescent="0.25">
      <c r="B6988" t="s">
        <v>5919</v>
      </c>
      <c r="C6988" s="10"/>
      <c r="D6988" s="10"/>
    </row>
    <row r="6989" spans="2:4" x14ac:dyDescent="0.25">
      <c r="B6989" t="s">
        <v>5905</v>
      </c>
      <c r="C6989" s="10"/>
      <c r="D6989" s="10"/>
    </row>
    <row r="6990" spans="2:4" x14ac:dyDescent="0.25">
      <c r="B6990" t="s">
        <v>5906</v>
      </c>
      <c r="C6990" s="10"/>
      <c r="D6990" s="10"/>
    </row>
    <row r="6991" spans="2:4" x14ac:dyDescent="0.25">
      <c r="B6991" t="s">
        <v>5907</v>
      </c>
      <c r="C6991" s="10"/>
      <c r="D6991" s="10"/>
    </row>
    <row r="6992" spans="2:4" x14ac:dyDescent="0.25">
      <c r="B6992" t="s">
        <v>5908</v>
      </c>
      <c r="C6992" s="10"/>
      <c r="D6992" s="10"/>
    </row>
    <row r="6993" spans="2:4" x14ac:dyDescent="0.25">
      <c r="B6993" t="s">
        <v>5924</v>
      </c>
      <c r="C6993" s="10"/>
      <c r="D6993" s="10"/>
    </row>
    <row r="6994" spans="2:4" x14ac:dyDescent="0.25">
      <c r="B6994" t="s">
        <v>5910</v>
      </c>
      <c r="C6994" s="10">
        <v>40795</v>
      </c>
      <c r="D6994" s="10">
        <v>40805</v>
      </c>
    </row>
    <row r="6995" spans="2:4" x14ac:dyDescent="0.25">
      <c r="B6995" t="s">
        <v>5896</v>
      </c>
      <c r="C6995" s="10"/>
      <c r="D6995" s="10"/>
    </row>
    <row r="6996" spans="2:4" x14ac:dyDescent="0.25">
      <c r="B6996" t="s">
        <v>5912</v>
      </c>
      <c r="C6996" s="10"/>
      <c r="D6996" s="10"/>
    </row>
    <row r="6997" spans="2:4" x14ac:dyDescent="0.25">
      <c r="B6997" t="s">
        <v>5913</v>
      </c>
      <c r="C6997" s="10"/>
      <c r="D6997" s="10"/>
    </row>
    <row r="6998" spans="2:4" x14ac:dyDescent="0.25">
      <c r="B6998" t="s">
        <v>5914</v>
      </c>
      <c r="C6998" s="10"/>
      <c r="D6998" s="10"/>
    </row>
    <row r="6999" spans="2:4" x14ac:dyDescent="0.25">
      <c r="B6999" t="s">
        <v>5915</v>
      </c>
      <c r="C6999" s="10"/>
      <c r="D6999" s="10"/>
    </row>
    <row r="7000" spans="2:4" x14ac:dyDescent="0.25">
      <c r="B7000" t="s">
        <v>5916</v>
      </c>
      <c r="C7000" s="10"/>
      <c r="D7000" s="10"/>
    </row>
    <row r="7001" spans="2:4" x14ac:dyDescent="0.25">
      <c r="B7001" t="s">
        <v>5758</v>
      </c>
      <c r="C7001" s="10"/>
      <c r="D7001" s="10"/>
    </row>
    <row r="7002" spans="2:4" x14ac:dyDescent="0.25">
      <c r="B7002" t="s">
        <v>5918</v>
      </c>
      <c r="C7002" s="10"/>
      <c r="D7002" s="10"/>
    </row>
    <row r="7003" spans="2:4" x14ac:dyDescent="0.25">
      <c r="B7003" t="s">
        <v>5728</v>
      </c>
      <c r="C7003" s="10"/>
      <c r="D7003" s="10"/>
    </row>
    <row r="7004" spans="2:4" x14ac:dyDescent="0.25">
      <c r="B7004" t="s">
        <v>5920</v>
      </c>
      <c r="C7004" s="10"/>
      <c r="D7004" s="10"/>
    </row>
    <row r="7005" spans="2:4" x14ac:dyDescent="0.25">
      <c r="B7005" t="s">
        <v>5921</v>
      </c>
      <c r="C7005" s="10"/>
      <c r="D7005" s="10"/>
    </row>
    <row r="7006" spans="2:4" x14ac:dyDescent="0.25">
      <c r="B7006" t="s">
        <v>5922</v>
      </c>
      <c r="C7006" s="10">
        <v>40842.333009259259</v>
      </c>
      <c r="D7006" s="10">
        <v>40849.333090277774</v>
      </c>
    </row>
    <row r="7007" spans="2:4" x14ac:dyDescent="0.25">
      <c r="B7007" t="s">
        <v>5808</v>
      </c>
      <c r="C7007" s="10"/>
      <c r="D7007" s="10"/>
    </row>
    <row r="7008" spans="2:4" x14ac:dyDescent="0.25">
      <c r="B7008" t="s">
        <v>5953</v>
      </c>
      <c r="C7008" s="10"/>
      <c r="D7008" s="10"/>
    </row>
    <row r="7009" spans="2:4" x14ac:dyDescent="0.25">
      <c r="B7009" t="s">
        <v>5864</v>
      </c>
      <c r="C7009" s="10">
        <v>40810</v>
      </c>
      <c r="D7009" s="10"/>
    </row>
    <row r="7010" spans="2:4" x14ac:dyDescent="0.25">
      <c r="B7010" t="s">
        <v>5750</v>
      </c>
      <c r="C7010" s="10">
        <v>40830.344826388886</v>
      </c>
      <c r="D7010" s="10">
        <v>40833.345254629632</v>
      </c>
    </row>
    <row r="7011" spans="2:4" x14ac:dyDescent="0.25">
      <c r="B7011" t="s">
        <v>5751</v>
      </c>
      <c r="C7011" s="10"/>
      <c r="D7011" s="10"/>
    </row>
    <row r="7012" spans="2:4" x14ac:dyDescent="0.25">
      <c r="B7012" t="s">
        <v>5752</v>
      </c>
      <c r="C7012" s="10"/>
      <c r="D7012" s="10"/>
    </row>
    <row r="7013" spans="2:4" x14ac:dyDescent="0.25">
      <c r="B7013" t="s">
        <v>5753</v>
      </c>
      <c r="C7013" s="10">
        <v>40893</v>
      </c>
      <c r="D7013" s="10"/>
    </row>
    <row r="7014" spans="2:4" x14ac:dyDescent="0.25">
      <c r="B7014" t="s">
        <v>5754</v>
      </c>
      <c r="C7014" s="10"/>
      <c r="D7014" s="10"/>
    </row>
    <row r="7015" spans="2:4" x14ac:dyDescent="0.25">
      <c r="B7015" t="s">
        <v>5755</v>
      </c>
      <c r="C7015" s="10"/>
      <c r="D7015" s="10"/>
    </row>
    <row r="7016" spans="2:4" x14ac:dyDescent="0.25">
      <c r="B7016" t="s">
        <v>5917</v>
      </c>
      <c r="C7016" s="10"/>
      <c r="D7016" s="10"/>
    </row>
    <row r="7017" spans="2:4" x14ac:dyDescent="0.25">
      <c r="B7017" t="s">
        <v>5792</v>
      </c>
      <c r="C7017" s="10">
        <v>41376</v>
      </c>
      <c r="D7017" s="10">
        <v>41628</v>
      </c>
    </row>
    <row r="7018" spans="2:4" x14ac:dyDescent="0.25">
      <c r="B7018" t="s">
        <v>5726</v>
      </c>
      <c r="C7018" s="10">
        <v>40837</v>
      </c>
      <c r="D7018" s="10">
        <v>40846</v>
      </c>
    </row>
    <row r="7019" spans="2:4" x14ac:dyDescent="0.25">
      <c r="B7019" t="s">
        <v>5809</v>
      </c>
      <c r="C7019" s="10">
        <v>41258.405590277776</v>
      </c>
      <c r="D7019" s="10"/>
    </row>
    <row r="7020" spans="2:4" x14ac:dyDescent="0.25">
      <c r="B7020" t="s">
        <v>5810</v>
      </c>
      <c r="C7020" s="10"/>
      <c r="D7020" s="10">
        <v>41296.617384259262</v>
      </c>
    </row>
    <row r="7021" spans="2:4" x14ac:dyDescent="0.25">
      <c r="B7021" t="s">
        <v>5811</v>
      </c>
      <c r="C7021" s="10">
        <v>41369</v>
      </c>
      <c r="D7021" s="10">
        <v>41501</v>
      </c>
    </row>
    <row r="7022" spans="2:4" x14ac:dyDescent="0.25">
      <c r="B7022" t="s">
        <v>5812</v>
      </c>
      <c r="C7022" s="10">
        <v>41369</v>
      </c>
      <c r="D7022" s="10">
        <v>41501</v>
      </c>
    </row>
    <row r="7023" spans="2:4" x14ac:dyDescent="0.25">
      <c r="B7023" t="s">
        <v>5783</v>
      </c>
      <c r="C7023" s="10">
        <v>41353</v>
      </c>
      <c r="D7023" s="10">
        <v>41958</v>
      </c>
    </row>
    <row r="7024" spans="2:4" x14ac:dyDescent="0.25">
      <c r="B7024" t="s">
        <v>5784</v>
      </c>
      <c r="C7024" s="10">
        <v>41353</v>
      </c>
      <c r="D7024" s="10">
        <v>41958</v>
      </c>
    </row>
    <row r="7025" spans="2:4" x14ac:dyDescent="0.25">
      <c r="B7025" t="s">
        <v>5785</v>
      </c>
      <c r="C7025" s="10">
        <v>41236</v>
      </c>
      <c r="D7025" s="10">
        <v>41291</v>
      </c>
    </row>
    <row r="7026" spans="2:4" x14ac:dyDescent="0.25">
      <c r="B7026" t="s">
        <v>5786</v>
      </c>
      <c r="C7026" s="10">
        <v>41257</v>
      </c>
      <c r="D7026" s="10">
        <v>41264</v>
      </c>
    </row>
    <row r="7027" spans="2:4" x14ac:dyDescent="0.25">
      <c r="B7027" t="s">
        <v>5787</v>
      </c>
      <c r="C7027" s="10">
        <v>41418.422650462962</v>
      </c>
      <c r="D7027" s="10">
        <v>41422.422754629632</v>
      </c>
    </row>
    <row r="7028" spans="2:4" x14ac:dyDescent="0.25">
      <c r="B7028" t="s">
        <v>5788</v>
      </c>
      <c r="C7028" s="10"/>
      <c r="D7028" s="10"/>
    </row>
    <row r="7029" spans="2:4" x14ac:dyDescent="0.25">
      <c r="B7029" t="s">
        <v>5789</v>
      </c>
      <c r="C7029" s="10">
        <v>41253</v>
      </c>
      <c r="D7029" s="10"/>
    </row>
    <row r="7030" spans="2:4" x14ac:dyDescent="0.25">
      <c r="B7030" t="s">
        <v>5835</v>
      </c>
      <c r="C7030" s="10">
        <v>40876</v>
      </c>
      <c r="D7030" s="10">
        <v>40876.387233796297</v>
      </c>
    </row>
    <row r="7031" spans="2:4" x14ac:dyDescent="0.25">
      <c r="B7031" t="s">
        <v>5806</v>
      </c>
      <c r="C7031" s="10">
        <v>41376</v>
      </c>
      <c r="D7031" s="10">
        <v>41628</v>
      </c>
    </row>
    <row r="7032" spans="2:4" x14ac:dyDescent="0.25">
      <c r="B7032" t="s">
        <v>5791</v>
      </c>
      <c r="C7032" s="10">
        <v>41369</v>
      </c>
      <c r="D7032" s="10">
        <v>41501</v>
      </c>
    </row>
    <row r="7033" spans="2:4" x14ac:dyDescent="0.25">
      <c r="B7033" t="s">
        <v>5778</v>
      </c>
      <c r="C7033" s="10">
        <v>41376</v>
      </c>
      <c r="D7033" s="10">
        <v>41628</v>
      </c>
    </row>
    <row r="7034" spans="2:4" x14ac:dyDescent="0.25">
      <c r="B7034" t="s">
        <v>5794</v>
      </c>
      <c r="C7034" s="10">
        <v>41376</v>
      </c>
      <c r="D7034" s="10">
        <v>41628</v>
      </c>
    </row>
    <row r="7035" spans="2:4" x14ac:dyDescent="0.25">
      <c r="B7035" t="s">
        <v>5795</v>
      </c>
      <c r="C7035" s="10">
        <v>41376</v>
      </c>
      <c r="D7035" s="10">
        <v>41628</v>
      </c>
    </row>
    <row r="7036" spans="2:4" x14ac:dyDescent="0.25">
      <c r="B7036" t="s">
        <v>5796</v>
      </c>
      <c r="C7036" s="10">
        <v>41376</v>
      </c>
      <c r="D7036" s="10">
        <v>41628</v>
      </c>
    </row>
    <row r="7037" spans="2:4" x14ac:dyDescent="0.25">
      <c r="B7037" t="s">
        <v>6007</v>
      </c>
      <c r="C7037" s="10"/>
      <c r="D7037" s="10"/>
    </row>
    <row r="7038" spans="2:4" x14ac:dyDescent="0.25">
      <c r="B7038" t="s">
        <v>6008</v>
      </c>
      <c r="C7038" s="10"/>
      <c r="D7038" s="10"/>
    </row>
    <row r="7039" spans="2:4" x14ac:dyDescent="0.25">
      <c r="B7039" t="s">
        <v>6009</v>
      </c>
      <c r="C7039" s="10"/>
      <c r="D7039" s="10"/>
    </row>
    <row r="7040" spans="2:4" x14ac:dyDescent="0.25">
      <c r="B7040" t="s">
        <v>6010</v>
      </c>
      <c r="C7040" s="10"/>
      <c r="D7040" s="10"/>
    </row>
    <row r="7041" spans="2:4" x14ac:dyDescent="0.25">
      <c r="B7041" t="s">
        <v>5813</v>
      </c>
      <c r="C7041" s="10"/>
      <c r="D7041" s="10"/>
    </row>
    <row r="7042" spans="2:4" x14ac:dyDescent="0.25">
      <c r="B7042" t="s">
        <v>5814</v>
      </c>
      <c r="C7042" s="10"/>
      <c r="D7042" s="10"/>
    </row>
    <row r="7043" spans="2:4" x14ac:dyDescent="0.25">
      <c r="B7043" t="s">
        <v>5815</v>
      </c>
      <c r="C7043" s="10">
        <v>41089</v>
      </c>
      <c r="D7043" s="10">
        <v>41249</v>
      </c>
    </row>
    <row r="7044" spans="2:4" x14ac:dyDescent="0.25">
      <c r="B7044" t="s">
        <v>5816</v>
      </c>
      <c r="C7044" s="10"/>
      <c r="D7044" s="10"/>
    </row>
    <row r="7045" spans="2:4" x14ac:dyDescent="0.25">
      <c r="B7045" t="s">
        <v>5790</v>
      </c>
      <c r="C7045" s="10">
        <v>41376</v>
      </c>
      <c r="D7045" s="10">
        <v>41628</v>
      </c>
    </row>
    <row r="7046" spans="2:4" x14ac:dyDescent="0.25">
      <c r="B7046" t="s">
        <v>5845</v>
      </c>
      <c r="C7046" s="10"/>
      <c r="D7046" s="10">
        <v>41029</v>
      </c>
    </row>
    <row r="7047" spans="2:4" x14ac:dyDescent="0.25">
      <c r="B7047" t="s">
        <v>5729</v>
      </c>
      <c r="C7047" s="10">
        <v>40858.670729166668</v>
      </c>
      <c r="D7047" s="10">
        <v>40872.670949074076</v>
      </c>
    </row>
    <row r="7048" spans="2:4" x14ac:dyDescent="0.25">
      <c r="B7048" t="s">
        <v>5730</v>
      </c>
      <c r="C7048" s="10">
        <v>40858</v>
      </c>
      <c r="D7048" s="10">
        <v>40872</v>
      </c>
    </row>
    <row r="7049" spans="2:4" x14ac:dyDescent="0.25">
      <c r="B7049" t="s">
        <v>5731</v>
      </c>
      <c r="C7049" s="10"/>
      <c r="D7049" s="10"/>
    </row>
    <row r="7050" spans="2:4" x14ac:dyDescent="0.25">
      <c r="B7050" t="s">
        <v>5732</v>
      </c>
      <c r="C7050" s="10"/>
      <c r="D7050" s="10">
        <v>40877</v>
      </c>
    </row>
    <row r="7051" spans="2:4" x14ac:dyDescent="0.25">
      <c r="B7051" t="s">
        <v>5748</v>
      </c>
      <c r="C7051" s="10"/>
      <c r="D7051" s="10"/>
    </row>
    <row r="7052" spans="2:4" x14ac:dyDescent="0.25">
      <c r="B7052" t="s">
        <v>5734</v>
      </c>
      <c r="C7052" s="10"/>
      <c r="D7052" s="10"/>
    </row>
    <row r="7053" spans="2:4" x14ac:dyDescent="0.25">
      <c r="B7053" t="s">
        <v>5720</v>
      </c>
      <c r="C7053" s="10"/>
      <c r="D7053" s="10"/>
    </row>
    <row r="7054" spans="2:4" x14ac:dyDescent="0.25">
      <c r="B7054" t="s">
        <v>5736</v>
      </c>
      <c r="C7054" s="10"/>
      <c r="D7054" s="10"/>
    </row>
    <row r="7055" spans="2:4" x14ac:dyDescent="0.25">
      <c r="B7055" t="s">
        <v>5737</v>
      </c>
      <c r="C7055" s="10"/>
      <c r="D7055" s="10"/>
    </row>
    <row r="7056" spans="2:4" x14ac:dyDescent="0.25">
      <c r="B7056" t="s">
        <v>5738</v>
      </c>
      <c r="C7056" s="10"/>
      <c r="D7056" s="10"/>
    </row>
    <row r="7057" spans="2:4" x14ac:dyDescent="0.25">
      <c r="B7057" t="s">
        <v>5841</v>
      </c>
      <c r="C7057" s="10">
        <v>41047</v>
      </c>
      <c r="D7057" s="10">
        <v>41089</v>
      </c>
    </row>
    <row r="7058" spans="2:4" x14ac:dyDescent="0.25">
      <c r="B7058" t="s">
        <v>5842</v>
      </c>
      <c r="C7058" s="10">
        <v>41047</v>
      </c>
      <c r="D7058" s="10">
        <v>41117</v>
      </c>
    </row>
    <row r="7059" spans="2:4" x14ac:dyDescent="0.25">
      <c r="B7059" t="s">
        <v>5764</v>
      </c>
      <c r="C7059" s="10"/>
      <c r="D7059" s="10"/>
    </row>
    <row r="7060" spans="2:4" x14ac:dyDescent="0.25">
      <c r="B7060" t="s">
        <v>5844</v>
      </c>
      <c r="C7060" s="10"/>
      <c r="D7060" s="10">
        <v>41075</v>
      </c>
    </row>
    <row r="7061" spans="2:4" x14ac:dyDescent="0.25">
      <c r="B7061" t="s">
        <v>6115</v>
      </c>
      <c r="C7061" s="10">
        <v>41206</v>
      </c>
      <c r="D7061" s="10">
        <v>41211</v>
      </c>
    </row>
    <row r="7062" spans="2:4" x14ac:dyDescent="0.25">
      <c r="B7062" t="s">
        <v>5846</v>
      </c>
      <c r="C7062" s="10"/>
      <c r="D7062" s="10">
        <v>41029</v>
      </c>
    </row>
    <row r="7063" spans="2:4" x14ac:dyDescent="0.25">
      <c r="B7063" t="s">
        <v>5847</v>
      </c>
      <c r="C7063" s="10"/>
      <c r="D7063" s="10">
        <v>41047</v>
      </c>
    </row>
    <row r="7064" spans="2:4" x14ac:dyDescent="0.25">
      <c r="B7064" t="s">
        <v>5848</v>
      </c>
      <c r="C7064" s="10"/>
      <c r="D7064" s="10">
        <v>41037</v>
      </c>
    </row>
    <row r="7065" spans="2:4" x14ac:dyDescent="0.25">
      <c r="B7065" t="s">
        <v>5739</v>
      </c>
      <c r="C7065" s="10"/>
      <c r="D7065" s="10">
        <v>41029</v>
      </c>
    </row>
    <row r="7066" spans="2:4" x14ac:dyDescent="0.25">
      <c r="B7066" t="s">
        <v>5740</v>
      </c>
      <c r="C7066" s="10"/>
      <c r="D7066" s="10">
        <v>41029</v>
      </c>
    </row>
    <row r="7067" spans="2:4" x14ac:dyDescent="0.25">
      <c r="B7067" t="s">
        <v>5741</v>
      </c>
      <c r="C7067" s="10"/>
      <c r="D7067" s="10">
        <v>41037</v>
      </c>
    </row>
    <row r="7068" spans="2:4" x14ac:dyDescent="0.25">
      <c r="B7068" t="s">
        <v>5742</v>
      </c>
      <c r="C7068" s="10"/>
      <c r="D7068" s="10"/>
    </row>
    <row r="7069" spans="2:4" x14ac:dyDescent="0.25">
      <c r="B7069" t="s">
        <v>5743</v>
      </c>
      <c r="C7069" s="10"/>
      <c r="D7069" s="10"/>
    </row>
    <row r="7070" spans="2:4" x14ac:dyDescent="0.25">
      <c r="B7070" t="s">
        <v>5744</v>
      </c>
      <c r="C7070" s="10"/>
      <c r="D7070" s="10"/>
    </row>
    <row r="7071" spans="2:4" x14ac:dyDescent="0.25">
      <c r="B7071" t="s">
        <v>5745</v>
      </c>
      <c r="C7071" s="10">
        <v>41369</v>
      </c>
      <c r="D7071" s="10">
        <v>41501</v>
      </c>
    </row>
    <row r="7072" spans="2:4" x14ac:dyDescent="0.25">
      <c r="B7072" t="s">
        <v>5746</v>
      </c>
      <c r="C7072" s="10">
        <v>41369</v>
      </c>
      <c r="D7072" s="10">
        <v>41501</v>
      </c>
    </row>
    <row r="7073" spans="2:4" x14ac:dyDescent="0.25">
      <c r="B7073" t="s">
        <v>5747</v>
      </c>
      <c r="C7073" s="10">
        <v>41369</v>
      </c>
      <c r="D7073" s="10">
        <v>41501</v>
      </c>
    </row>
    <row r="7074" spans="2:4" x14ac:dyDescent="0.25">
      <c r="B7074" t="s">
        <v>5843</v>
      </c>
      <c r="C7074" s="10">
        <v>41100.765787037039</v>
      </c>
      <c r="D7074" s="10">
        <v>41106.7658912037</v>
      </c>
    </row>
    <row r="7075" spans="2:4" x14ac:dyDescent="0.25">
      <c r="B7075" t="s">
        <v>6377</v>
      </c>
      <c r="C7075" s="10"/>
      <c r="D7075" s="10"/>
    </row>
    <row r="7076" spans="2:4" x14ac:dyDescent="0.25">
      <c r="B7076" t="s">
        <v>6312</v>
      </c>
      <c r="C7076" s="10">
        <v>41345</v>
      </c>
      <c r="D7076" s="10">
        <v>41348</v>
      </c>
    </row>
    <row r="7077" spans="2:4" x14ac:dyDescent="0.25">
      <c r="B7077" t="s">
        <v>6348</v>
      </c>
      <c r="C7077" s="10"/>
      <c r="D7077" s="10"/>
    </row>
    <row r="7078" spans="2:4" x14ac:dyDescent="0.25">
      <c r="B7078" t="s">
        <v>6349</v>
      </c>
      <c r="C7078" s="10"/>
      <c r="D7078" s="10"/>
    </row>
    <row r="7079" spans="2:4" x14ac:dyDescent="0.25">
      <c r="B7079" t="s">
        <v>6350</v>
      </c>
      <c r="C7079" s="10"/>
      <c r="D7079" s="10"/>
    </row>
    <row r="7080" spans="2:4" x14ac:dyDescent="0.25">
      <c r="B7080" t="s">
        <v>6351</v>
      </c>
      <c r="C7080" s="10"/>
      <c r="D7080" s="10"/>
    </row>
    <row r="7081" spans="2:4" x14ac:dyDescent="0.25">
      <c r="B7081" t="s">
        <v>6365</v>
      </c>
      <c r="C7081" s="10"/>
      <c r="D7081" s="10"/>
    </row>
    <row r="7082" spans="2:4" x14ac:dyDescent="0.25">
      <c r="B7082" t="s">
        <v>6353</v>
      </c>
      <c r="C7082" s="10">
        <v>41547.475543981483</v>
      </c>
      <c r="D7082" s="10"/>
    </row>
    <row r="7083" spans="2:4" x14ac:dyDescent="0.25">
      <c r="B7083" t="s">
        <v>6339</v>
      </c>
      <c r="C7083" s="10">
        <v>41547.528460648151</v>
      </c>
      <c r="D7083" s="10"/>
    </row>
    <row r="7084" spans="2:4" x14ac:dyDescent="0.25">
      <c r="B7084" t="s">
        <v>6355</v>
      </c>
      <c r="C7084" s="10">
        <v>41547.52884259259</v>
      </c>
      <c r="D7084" s="10"/>
    </row>
    <row r="7085" spans="2:4" x14ac:dyDescent="0.25">
      <c r="C7085" s="10"/>
      <c r="D7085" s="10"/>
    </row>
    <row r="7086" spans="2:4" x14ac:dyDescent="0.25">
      <c r="C7086" s="10"/>
      <c r="D7086" s="10"/>
    </row>
    <row r="7087" spans="2:4" x14ac:dyDescent="0.25">
      <c r="C7087" s="10"/>
      <c r="D7087" s="10"/>
    </row>
    <row r="7088" spans="2:4" x14ac:dyDescent="0.25">
      <c r="B7088" t="s">
        <v>6346</v>
      </c>
      <c r="C7088" s="10"/>
      <c r="D7088" s="10"/>
    </row>
    <row r="7089" spans="2:4" x14ac:dyDescent="0.25">
      <c r="B7089" t="s">
        <v>6376</v>
      </c>
      <c r="C7089" s="10"/>
      <c r="D7089" s="10"/>
    </row>
    <row r="7090" spans="2:4" x14ac:dyDescent="0.25">
      <c r="B7090" t="s">
        <v>6359</v>
      </c>
      <c r="C7090" s="10"/>
      <c r="D7090" s="10"/>
    </row>
    <row r="7091" spans="2:4" x14ac:dyDescent="0.25">
      <c r="B7091" t="s">
        <v>6378</v>
      </c>
      <c r="C7091" s="10"/>
      <c r="D7091" s="10"/>
    </row>
    <row r="7092" spans="2:4" x14ac:dyDescent="0.25">
      <c r="B7092" t="s">
        <v>6395</v>
      </c>
      <c r="C7092" s="10"/>
      <c r="D7092" s="10"/>
    </row>
    <row r="7093" spans="2:4" x14ac:dyDescent="0.25">
      <c r="B7093" t="s">
        <v>6380</v>
      </c>
      <c r="C7093" s="10"/>
      <c r="D7093" s="10"/>
    </row>
    <row r="7094" spans="2:4" x14ac:dyDescent="0.25">
      <c r="B7094" t="s">
        <v>6366</v>
      </c>
      <c r="C7094" s="10"/>
      <c r="D7094" s="10"/>
    </row>
    <row r="7095" spans="2:4" x14ac:dyDescent="0.25">
      <c r="B7095" t="s">
        <v>6382</v>
      </c>
      <c r="C7095" s="10"/>
      <c r="D7095" s="10"/>
    </row>
    <row r="7096" spans="2:4" x14ac:dyDescent="0.25">
      <c r="B7096" t="s">
        <v>6360</v>
      </c>
      <c r="C7096" s="10"/>
      <c r="D7096" s="10"/>
    </row>
    <row r="7097" spans="2:4" x14ac:dyDescent="0.25">
      <c r="B7097" t="s">
        <v>6361</v>
      </c>
      <c r="C7097" s="10">
        <v>41054</v>
      </c>
      <c r="D7097" s="10">
        <v>41089</v>
      </c>
    </row>
    <row r="7098" spans="2:4" x14ac:dyDescent="0.25">
      <c r="B7098" t="s">
        <v>6362</v>
      </c>
      <c r="C7098" s="10">
        <v>41054</v>
      </c>
      <c r="D7098" s="10">
        <v>41089</v>
      </c>
    </row>
    <row r="7099" spans="2:4" x14ac:dyDescent="0.25">
      <c r="B7099" t="s">
        <v>6363</v>
      </c>
      <c r="C7099" s="10">
        <v>41054</v>
      </c>
      <c r="D7099" s="10">
        <v>41089</v>
      </c>
    </row>
    <row r="7100" spans="2:4" x14ac:dyDescent="0.25">
      <c r="B7100" t="s">
        <v>6325</v>
      </c>
      <c r="C7100" s="10">
        <v>41173</v>
      </c>
      <c r="D7100" s="10">
        <v>41180</v>
      </c>
    </row>
    <row r="7101" spans="2:4" x14ac:dyDescent="0.25">
      <c r="B7101" t="s">
        <v>6354</v>
      </c>
      <c r="C7101" s="10"/>
      <c r="D7101" s="10">
        <v>41283</v>
      </c>
    </row>
    <row r="7102" spans="2:4" x14ac:dyDescent="0.25">
      <c r="B7102" t="s">
        <v>6352</v>
      </c>
      <c r="C7102" s="10">
        <v>41345</v>
      </c>
      <c r="D7102" s="10">
        <v>41348</v>
      </c>
    </row>
    <row r="7103" spans="2:4" x14ac:dyDescent="0.25">
      <c r="B7103" t="s">
        <v>6369</v>
      </c>
      <c r="C7103" s="10"/>
      <c r="D7103" s="10"/>
    </row>
    <row r="7104" spans="2:4" x14ac:dyDescent="0.25">
      <c r="B7104" t="s">
        <v>6375</v>
      </c>
      <c r="C7104" s="10"/>
      <c r="D7104" s="10"/>
    </row>
    <row r="7105" spans="2:4" x14ac:dyDescent="0.25">
      <c r="B7105" t="s">
        <v>5114</v>
      </c>
      <c r="C7105" s="10"/>
      <c r="D7105" s="10"/>
    </row>
    <row r="7106" spans="2:4" x14ac:dyDescent="0.25">
      <c r="B7106" t="s">
        <v>5099</v>
      </c>
      <c r="C7106" s="10"/>
      <c r="D7106" s="10"/>
    </row>
    <row r="7107" spans="2:4" x14ac:dyDescent="0.25">
      <c r="B7107" t="s">
        <v>5115</v>
      </c>
      <c r="C7107" s="10"/>
      <c r="D7107" s="10"/>
    </row>
    <row r="7108" spans="2:4" x14ac:dyDescent="0.25">
      <c r="B7108" t="s">
        <v>5116</v>
      </c>
      <c r="C7108" s="10"/>
      <c r="D7108" s="10"/>
    </row>
    <row r="7109" spans="2:4" x14ac:dyDescent="0.25">
      <c r="B7109" t="s">
        <v>5117</v>
      </c>
      <c r="C7109" s="10"/>
      <c r="D7109" s="10"/>
    </row>
    <row r="7110" spans="2:4" x14ac:dyDescent="0.25">
      <c r="B7110" t="s">
        <v>5118</v>
      </c>
      <c r="C7110" s="10"/>
      <c r="D7110" s="10"/>
    </row>
    <row r="7111" spans="2:4" x14ac:dyDescent="0.25">
      <c r="B7111" t="s">
        <v>5119</v>
      </c>
      <c r="C7111" s="10"/>
      <c r="D7111" s="10"/>
    </row>
    <row r="7112" spans="2:4" x14ac:dyDescent="0.25">
      <c r="B7112" t="s">
        <v>5120</v>
      </c>
      <c r="C7112" s="10"/>
      <c r="D7112" s="10"/>
    </row>
    <row r="7113" spans="2:4" x14ac:dyDescent="0.25">
      <c r="B7113" t="s">
        <v>5121</v>
      </c>
      <c r="C7113" s="10"/>
      <c r="D7113" s="10">
        <v>41029</v>
      </c>
    </row>
    <row r="7114" spans="2:4" x14ac:dyDescent="0.25">
      <c r="B7114" t="s">
        <v>5122</v>
      </c>
      <c r="C7114" s="10">
        <v>40967</v>
      </c>
      <c r="D7114" s="10"/>
    </row>
    <row r="7115" spans="2:4" x14ac:dyDescent="0.25">
      <c r="B7115" t="s">
        <v>5123</v>
      </c>
      <c r="C7115" s="10">
        <v>40967</v>
      </c>
      <c r="D7115" s="10"/>
    </row>
    <row r="7116" spans="2:4" x14ac:dyDescent="0.25">
      <c r="B7116" t="s">
        <v>5124</v>
      </c>
      <c r="C7116" s="10">
        <v>40970</v>
      </c>
      <c r="D7116" s="10">
        <v>40974</v>
      </c>
    </row>
    <row r="7117" spans="2:4" x14ac:dyDescent="0.25">
      <c r="B7117" t="s">
        <v>5125</v>
      </c>
      <c r="C7117" s="10">
        <v>40984</v>
      </c>
      <c r="D7117" s="10"/>
    </row>
    <row r="7118" spans="2:4" x14ac:dyDescent="0.25">
      <c r="B7118" t="s">
        <v>6347</v>
      </c>
      <c r="C7118" s="10"/>
      <c r="D7118" s="10"/>
    </row>
    <row r="7119" spans="2:4" x14ac:dyDescent="0.25">
      <c r="B7119" t="s">
        <v>5085</v>
      </c>
      <c r="C7119" s="10"/>
      <c r="D7119" s="10"/>
    </row>
    <row r="7120" spans="2:4" x14ac:dyDescent="0.25">
      <c r="B7120" t="s">
        <v>6313</v>
      </c>
      <c r="C7120" s="10">
        <v>41443</v>
      </c>
      <c r="D7120" s="10">
        <v>41449</v>
      </c>
    </row>
    <row r="7121" spans="2:4" x14ac:dyDescent="0.25">
      <c r="B7121" t="s">
        <v>5112</v>
      </c>
      <c r="C7121" s="10">
        <v>40996</v>
      </c>
      <c r="D7121" s="10"/>
    </row>
    <row r="7122" spans="2:4" x14ac:dyDescent="0.25">
      <c r="B7122" t="s">
        <v>5071</v>
      </c>
      <c r="C7122" s="10"/>
      <c r="D7122" s="10"/>
    </row>
    <row r="7123" spans="2:4" x14ac:dyDescent="0.25">
      <c r="B7123" t="s">
        <v>5088</v>
      </c>
      <c r="C7123" s="10"/>
      <c r="D7123" s="10"/>
    </row>
    <row r="7124" spans="2:4" x14ac:dyDescent="0.25">
      <c r="B7124" t="s">
        <v>5089</v>
      </c>
      <c r="C7124" s="10"/>
      <c r="D7124" s="10"/>
    </row>
    <row r="7125" spans="2:4" x14ac:dyDescent="0.25">
      <c r="B7125" t="s">
        <v>5090</v>
      </c>
      <c r="C7125" s="10"/>
      <c r="D7125" s="10"/>
    </row>
    <row r="7126" spans="2:4" x14ac:dyDescent="0.25">
      <c r="B7126" t="s">
        <v>5091</v>
      </c>
      <c r="C7126" s="10"/>
      <c r="D7126" s="10"/>
    </row>
    <row r="7127" spans="2:4" x14ac:dyDescent="0.25">
      <c r="B7127" t="s">
        <v>5092</v>
      </c>
      <c r="C7127" s="10"/>
      <c r="D7127" s="10"/>
    </row>
    <row r="7128" spans="2:4" x14ac:dyDescent="0.25">
      <c r="B7128" t="s">
        <v>5093</v>
      </c>
      <c r="C7128" s="10"/>
      <c r="D7128" s="10"/>
    </row>
    <row r="7129" spans="2:4" x14ac:dyDescent="0.25">
      <c r="B7129" t="s">
        <v>5094</v>
      </c>
      <c r="C7129" s="10"/>
      <c r="D7129" s="10">
        <v>41289</v>
      </c>
    </row>
    <row r="7130" spans="2:4" x14ac:dyDescent="0.25">
      <c r="B7130" t="s">
        <v>5095</v>
      </c>
      <c r="C7130" s="10"/>
      <c r="D7130" s="10"/>
    </row>
    <row r="7131" spans="2:4" x14ac:dyDescent="0.25">
      <c r="B7131" t="s">
        <v>6356</v>
      </c>
      <c r="C7131" s="10">
        <v>40809</v>
      </c>
      <c r="D7131" s="10">
        <v>41000</v>
      </c>
    </row>
    <row r="7132" spans="2:4" x14ac:dyDescent="0.25">
      <c r="B7132" t="s">
        <v>6357</v>
      </c>
      <c r="C7132" s="10">
        <v>40809</v>
      </c>
      <c r="D7132" s="10">
        <v>40907</v>
      </c>
    </row>
    <row r="7133" spans="2:4" x14ac:dyDescent="0.25">
      <c r="B7133" t="s">
        <v>6358</v>
      </c>
      <c r="C7133" s="10">
        <v>40809</v>
      </c>
      <c r="D7133" s="10">
        <v>40917</v>
      </c>
    </row>
    <row r="7134" spans="2:4" x14ac:dyDescent="0.25">
      <c r="B7134" t="s">
        <v>5126</v>
      </c>
      <c r="C7134" s="10"/>
      <c r="D7134" s="10"/>
    </row>
    <row r="7135" spans="2:4" x14ac:dyDescent="0.25">
      <c r="B7135" t="s">
        <v>6415</v>
      </c>
      <c r="C7135" s="10"/>
      <c r="D7135" s="10"/>
    </row>
    <row r="7136" spans="2:4" x14ac:dyDescent="0.25">
      <c r="B7136" t="s">
        <v>6311</v>
      </c>
      <c r="C7136" s="10">
        <v>41345</v>
      </c>
      <c r="D7136" s="10">
        <v>41348</v>
      </c>
    </row>
    <row r="7137" spans="2:4" x14ac:dyDescent="0.25">
      <c r="B7137" t="s">
        <v>6402</v>
      </c>
      <c r="C7137" s="10"/>
      <c r="D7137" s="10"/>
    </row>
    <row r="7138" spans="2:4" x14ac:dyDescent="0.25">
      <c r="B7138" t="s">
        <v>6403</v>
      </c>
      <c r="C7138" s="10"/>
      <c r="D7138" s="10"/>
    </row>
    <row r="7139" spans="2:4" x14ac:dyDescent="0.25">
      <c r="B7139" t="s">
        <v>6404</v>
      </c>
      <c r="C7139" s="10">
        <v>41537.519236111111</v>
      </c>
      <c r="D7139" s="10">
        <v>41558.51939814815</v>
      </c>
    </row>
    <row r="7140" spans="2:4" x14ac:dyDescent="0.25">
      <c r="B7140" t="s">
        <v>6405</v>
      </c>
      <c r="C7140" s="10"/>
      <c r="D7140" s="10"/>
    </row>
    <row r="7141" spans="2:4" x14ac:dyDescent="0.25">
      <c r="B7141" t="s">
        <v>6406</v>
      </c>
      <c r="C7141" s="10"/>
      <c r="D7141" s="10"/>
    </row>
    <row r="7142" spans="2:4" x14ac:dyDescent="0.25">
      <c r="B7142" t="s">
        <v>6407</v>
      </c>
      <c r="C7142" s="10">
        <v>41689.455150462964</v>
      </c>
      <c r="D7142" s="10">
        <v>41697.455266203702</v>
      </c>
    </row>
    <row r="7143" spans="2:4" x14ac:dyDescent="0.25">
      <c r="B7143" t="s">
        <v>6408</v>
      </c>
      <c r="C7143" s="10"/>
      <c r="D7143" s="10"/>
    </row>
    <row r="7144" spans="2:4" x14ac:dyDescent="0.25">
      <c r="B7144" t="s">
        <v>6425</v>
      </c>
      <c r="C7144" s="10">
        <v>40847</v>
      </c>
      <c r="D7144" s="10">
        <v>40877.664953703701</v>
      </c>
    </row>
    <row r="7145" spans="2:4" x14ac:dyDescent="0.25">
      <c r="B7145" t="s">
        <v>6410</v>
      </c>
      <c r="C7145" s="10">
        <v>40846</v>
      </c>
      <c r="D7145" s="10">
        <v>40877.646967592591</v>
      </c>
    </row>
    <row r="7146" spans="2:4" x14ac:dyDescent="0.25">
      <c r="B7146" t="s">
        <v>6396</v>
      </c>
      <c r="C7146" s="10"/>
      <c r="D7146" s="10"/>
    </row>
    <row r="7147" spans="2:4" x14ac:dyDescent="0.25">
      <c r="B7147" t="s">
        <v>6412</v>
      </c>
      <c r="C7147" s="10">
        <v>40915</v>
      </c>
      <c r="D7147" s="10">
        <v>40983</v>
      </c>
    </row>
    <row r="7148" spans="2:4" x14ac:dyDescent="0.25">
      <c r="B7148" t="s">
        <v>6400</v>
      </c>
      <c r="C7148" s="10">
        <v>41436</v>
      </c>
      <c r="D7148" s="10">
        <v>41443</v>
      </c>
    </row>
    <row r="7149" spans="2:4" x14ac:dyDescent="0.25">
      <c r="B7149" t="s">
        <v>6414</v>
      </c>
      <c r="C7149" s="10"/>
      <c r="D7149" s="10">
        <v>40869</v>
      </c>
    </row>
    <row r="7150" spans="2:4" x14ac:dyDescent="0.25">
      <c r="B7150" t="s">
        <v>6399</v>
      </c>
      <c r="C7150" s="10"/>
      <c r="D7150" s="10"/>
    </row>
    <row r="7151" spans="2:4" x14ac:dyDescent="0.25">
      <c r="B7151" t="s">
        <v>6416</v>
      </c>
      <c r="C7151" s="10"/>
      <c r="D7151" s="10"/>
    </row>
    <row r="7152" spans="2:4" x14ac:dyDescent="0.25">
      <c r="B7152" t="s">
        <v>6417</v>
      </c>
      <c r="C7152" s="10"/>
      <c r="D7152" s="10"/>
    </row>
    <row r="7153" spans="2:4" x14ac:dyDescent="0.25">
      <c r="B7153" t="s">
        <v>6418</v>
      </c>
      <c r="C7153" s="10">
        <v>40816</v>
      </c>
      <c r="D7153" s="10"/>
    </row>
    <row r="7154" spans="2:4" x14ac:dyDescent="0.25">
      <c r="B7154" t="s">
        <v>6419</v>
      </c>
      <c r="C7154" s="10"/>
      <c r="D7154" s="10"/>
    </row>
    <row r="7155" spans="2:4" x14ac:dyDescent="0.25">
      <c r="B7155" t="s">
        <v>6420</v>
      </c>
      <c r="C7155" s="10">
        <v>40906</v>
      </c>
      <c r="D7155" s="10"/>
    </row>
    <row r="7156" spans="2:4" x14ac:dyDescent="0.25">
      <c r="B7156" t="s">
        <v>6421</v>
      </c>
      <c r="C7156" s="10"/>
      <c r="D7156" s="10"/>
    </row>
    <row r="7157" spans="2:4" x14ac:dyDescent="0.25">
      <c r="B7157" t="s">
        <v>6422</v>
      </c>
      <c r="C7157" s="10"/>
      <c r="D7157" s="10"/>
    </row>
    <row r="7158" spans="2:4" x14ac:dyDescent="0.25">
      <c r="B7158" t="s">
        <v>6423</v>
      </c>
      <c r="C7158" s="10"/>
      <c r="D7158" s="10"/>
    </row>
    <row r="7159" spans="2:4" x14ac:dyDescent="0.25">
      <c r="B7159" t="s">
        <v>6424</v>
      </c>
      <c r="C7159" s="10"/>
      <c r="D7159" s="10"/>
    </row>
    <row r="7160" spans="2:4" x14ac:dyDescent="0.25">
      <c r="B7160" t="s">
        <v>6381</v>
      </c>
      <c r="C7160" s="10"/>
      <c r="D7160" s="10"/>
    </row>
    <row r="7161" spans="2:4" x14ac:dyDescent="0.25">
      <c r="B7161" t="s">
        <v>6379</v>
      </c>
      <c r="C7161" s="10"/>
      <c r="D7161" s="10"/>
    </row>
    <row r="7162" spans="2:4" x14ac:dyDescent="0.25">
      <c r="B7162" t="s">
        <v>6409</v>
      </c>
      <c r="C7162" s="10"/>
      <c r="D7162" s="10"/>
    </row>
    <row r="7163" spans="2:4" x14ac:dyDescent="0.25">
      <c r="B7163" t="s">
        <v>6368</v>
      </c>
      <c r="C7163" s="10">
        <v>40831</v>
      </c>
      <c r="D7163" s="10">
        <v>40851</v>
      </c>
    </row>
    <row r="7164" spans="2:4" x14ac:dyDescent="0.25">
      <c r="B7164" t="s">
        <v>6413</v>
      </c>
      <c r="C7164" s="10">
        <v>41015</v>
      </c>
      <c r="D7164" s="10"/>
    </row>
    <row r="7165" spans="2:4" x14ac:dyDescent="0.25">
      <c r="B7165" t="s">
        <v>6328</v>
      </c>
      <c r="C7165" s="10"/>
      <c r="D7165" s="10"/>
    </row>
    <row r="7166" spans="2:4" x14ac:dyDescent="0.25">
      <c r="B7166" t="s">
        <v>6314</v>
      </c>
      <c r="C7166" s="10">
        <v>41445</v>
      </c>
      <c r="D7166" s="10">
        <v>41449</v>
      </c>
    </row>
    <row r="7167" spans="2:4" x14ac:dyDescent="0.25">
      <c r="B7167" t="s">
        <v>6315</v>
      </c>
      <c r="C7167" s="10">
        <v>41005</v>
      </c>
      <c r="D7167" s="10">
        <v>41040</v>
      </c>
    </row>
    <row r="7168" spans="2:4" x14ac:dyDescent="0.25">
      <c r="B7168" t="s">
        <v>6316</v>
      </c>
      <c r="C7168" s="10">
        <v>41005</v>
      </c>
      <c r="D7168" s="10">
        <v>41040</v>
      </c>
    </row>
    <row r="7169" spans="2:4" x14ac:dyDescent="0.25">
      <c r="B7169" t="s">
        <v>6317</v>
      </c>
      <c r="C7169" s="10">
        <v>41158.438055555554</v>
      </c>
      <c r="D7169" s="10">
        <v>41204.43822916667</v>
      </c>
    </row>
    <row r="7170" spans="2:4" x14ac:dyDescent="0.25">
      <c r="B7170" t="s">
        <v>6318</v>
      </c>
      <c r="C7170" s="10"/>
      <c r="D7170" s="10"/>
    </row>
    <row r="7171" spans="2:4" x14ac:dyDescent="0.25">
      <c r="B7171" t="s">
        <v>6319</v>
      </c>
      <c r="C7171" s="10"/>
      <c r="D7171" s="10"/>
    </row>
    <row r="7172" spans="2:4" x14ac:dyDescent="0.25">
      <c r="B7172" t="s">
        <v>6320</v>
      </c>
      <c r="C7172" s="10">
        <v>41198.414861111109</v>
      </c>
      <c r="D7172" s="10">
        <v>41199.414965277778</v>
      </c>
    </row>
    <row r="7173" spans="2:4" x14ac:dyDescent="0.25">
      <c r="B7173" t="s">
        <v>6321</v>
      </c>
      <c r="C7173" s="10">
        <v>40942</v>
      </c>
      <c r="D7173" s="10">
        <v>40963</v>
      </c>
    </row>
    <row r="7174" spans="2:4" x14ac:dyDescent="0.25">
      <c r="B7174" t="s">
        <v>6322</v>
      </c>
      <c r="C7174" s="10"/>
      <c r="D7174" s="10"/>
    </row>
    <row r="7175" spans="2:4" x14ac:dyDescent="0.25">
      <c r="B7175" t="s">
        <v>6338</v>
      </c>
      <c r="C7175" s="10"/>
      <c r="D7175" s="10"/>
    </row>
    <row r="7176" spans="2:4" x14ac:dyDescent="0.25">
      <c r="B7176" t="s">
        <v>6324</v>
      </c>
      <c r="C7176" s="10"/>
      <c r="D7176" s="10"/>
    </row>
    <row r="7177" spans="2:4" x14ac:dyDescent="0.25">
      <c r="B7177" t="s">
        <v>6310</v>
      </c>
      <c r="C7177" s="10"/>
      <c r="D7177" s="10"/>
    </row>
    <row r="7178" spans="2:4" x14ac:dyDescent="0.25">
      <c r="B7178" t="s">
        <v>6401</v>
      </c>
      <c r="C7178" s="10">
        <v>41446</v>
      </c>
      <c r="D7178" s="10">
        <v>41453</v>
      </c>
    </row>
    <row r="7179" spans="2:4" x14ac:dyDescent="0.25">
      <c r="B7179" t="s">
        <v>6327</v>
      </c>
      <c r="C7179" s="10"/>
      <c r="D7179" s="10"/>
    </row>
    <row r="7180" spans="2:4" x14ac:dyDescent="0.25">
      <c r="B7180" t="s">
        <v>5111</v>
      </c>
      <c r="C7180" s="10"/>
      <c r="D7180" s="10"/>
    </row>
    <row r="7181" spans="2:4" x14ac:dyDescent="0.25">
      <c r="B7181" t="s">
        <v>6329</v>
      </c>
      <c r="C7181" s="10"/>
      <c r="D7181" s="10"/>
    </row>
    <row r="7182" spans="2:4" x14ac:dyDescent="0.25">
      <c r="B7182" t="s">
        <v>6330</v>
      </c>
      <c r="C7182" s="10"/>
      <c r="D7182" s="10"/>
    </row>
    <row r="7183" spans="2:4" x14ac:dyDescent="0.25">
      <c r="B7183" t="s">
        <v>6331</v>
      </c>
      <c r="C7183" s="10"/>
      <c r="D7183" s="10"/>
    </row>
    <row r="7184" spans="2:4" x14ac:dyDescent="0.25">
      <c r="B7184" t="s">
        <v>6332</v>
      </c>
      <c r="C7184" s="10"/>
      <c r="D7184" s="10"/>
    </row>
    <row r="7185" spans="2:4" x14ac:dyDescent="0.25">
      <c r="B7185" t="s">
        <v>6333</v>
      </c>
      <c r="C7185" s="10"/>
      <c r="D7185" s="10"/>
    </row>
    <row r="7186" spans="2:4" x14ac:dyDescent="0.25">
      <c r="B7186" t="s">
        <v>6334</v>
      </c>
      <c r="C7186" s="10"/>
      <c r="D7186" s="10"/>
    </row>
    <row r="7187" spans="2:4" x14ac:dyDescent="0.25">
      <c r="B7187" t="s">
        <v>6335</v>
      </c>
      <c r="C7187" s="10"/>
      <c r="D7187" s="10"/>
    </row>
    <row r="7188" spans="2:4" x14ac:dyDescent="0.25">
      <c r="B7188" t="s">
        <v>6336</v>
      </c>
      <c r="C7188" s="10"/>
      <c r="D7188" s="10"/>
    </row>
    <row r="7189" spans="2:4" x14ac:dyDescent="0.25">
      <c r="B7189" t="s">
        <v>6337</v>
      </c>
      <c r="C7189" s="10"/>
      <c r="D7189" s="10"/>
    </row>
    <row r="7190" spans="2:4" x14ac:dyDescent="0.25">
      <c r="B7190" t="s">
        <v>6367</v>
      </c>
      <c r="C7190" s="10"/>
      <c r="D7190" s="10"/>
    </row>
    <row r="7191" spans="2:4" x14ac:dyDescent="0.25">
      <c r="B7191" t="s">
        <v>6411</v>
      </c>
      <c r="C7191" s="10"/>
      <c r="D7191" s="10"/>
    </row>
    <row r="7192" spans="2:4" x14ac:dyDescent="0.25">
      <c r="B7192" t="s">
        <v>6364</v>
      </c>
      <c r="C7192" s="10">
        <v>41485</v>
      </c>
      <c r="D7192" s="10">
        <v>41535</v>
      </c>
    </row>
    <row r="7193" spans="2:4" x14ac:dyDescent="0.25">
      <c r="B7193" t="s">
        <v>6398</v>
      </c>
      <c r="C7193" s="10">
        <v>41355</v>
      </c>
      <c r="D7193" s="10">
        <v>41362</v>
      </c>
    </row>
    <row r="7194" spans="2:4" x14ac:dyDescent="0.25">
      <c r="B7194" t="s">
        <v>6326</v>
      </c>
      <c r="C7194" s="10"/>
      <c r="D7194" s="10"/>
    </row>
    <row r="7195" spans="2:4" x14ac:dyDescent="0.25">
      <c r="B7195" t="s">
        <v>5214</v>
      </c>
      <c r="C7195" s="10">
        <v>41045</v>
      </c>
      <c r="D7195" s="10"/>
    </row>
    <row r="7196" spans="2:4" x14ac:dyDescent="0.25">
      <c r="B7196" t="s">
        <v>5113</v>
      </c>
      <c r="C7196" s="10"/>
      <c r="D7196" s="10"/>
    </row>
    <row r="7197" spans="2:4" x14ac:dyDescent="0.25">
      <c r="B7197" t="s">
        <v>5217</v>
      </c>
      <c r="C7197" s="10">
        <v>41029</v>
      </c>
      <c r="D7197" s="10"/>
    </row>
    <row r="7198" spans="2:4" x14ac:dyDescent="0.25">
      <c r="B7198" t="s">
        <v>5202</v>
      </c>
      <c r="C7198" s="10"/>
      <c r="D7198" s="10"/>
    </row>
    <row r="7199" spans="2:4" x14ac:dyDescent="0.25">
      <c r="B7199" t="s">
        <v>5188</v>
      </c>
      <c r="C7199" s="10">
        <v>41032</v>
      </c>
      <c r="D7199" s="10"/>
    </row>
    <row r="7200" spans="2:4" x14ac:dyDescent="0.25">
      <c r="B7200" t="s">
        <v>5204</v>
      </c>
      <c r="C7200" s="10">
        <v>41039</v>
      </c>
      <c r="D7200" s="10"/>
    </row>
    <row r="7201" spans="2:4" x14ac:dyDescent="0.25">
      <c r="B7201" t="s">
        <v>5205</v>
      </c>
      <c r="C7201" s="10"/>
      <c r="D7201" s="10"/>
    </row>
    <row r="7202" spans="2:4" x14ac:dyDescent="0.25">
      <c r="B7202" t="s">
        <v>5206</v>
      </c>
      <c r="C7202" s="10"/>
      <c r="D7202" s="10"/>
    </row>
    <row r="7203" spans="2:4" x14ac:dyDescent="0.25">
      <c r="B7203" t="s">
        <v>5207</v>
      </c>
      <c r="C7203" s="10"/>
      <c r="D7203" s="10"/>
    </row>
    <row r="7204" spans="2:4" x14ac:dyDescent="0.25">
      <c r="B7204" t="s">
        <v>5208</v>
      </c>
      <c r="C7204" s="10"/>
      <c r="D7204" s="10"/>
    </row>
    <row r="7205" spans="2:4" x14ac:dyDescent="0.25">
      <c r="B7205" t="s">
        <v>5209</v>
      </c>
      <c r="C7205" s="10"/>
      <c r="D7205" s="10"/>
    </row>
    <row r="7206" spans="2:4" x14ac:dyDescent="0.25">
      <c r="B7206" t="s">
        <v>5210</v>
      </c>
      <c r="C7206" s="10"/>
      <c r="D7206" s="10"/>
    </row>
    <row r="7207" spans="2:4" x14ac:dyDescent="0.25">
      <c r="B7207" t="s">
        <v>5211</v>
      </c>
      <c r="C7207" s="10">
        <v>41029</v>
      </c>
      <c r="D7207" s="10"/>
    </row>
    <row r="7208" spans="2:4" x14ac:dyDescent="0.25">
      <c r="B7208" t="s">
        <v>5199</v>
      </c>
      <c r="C7208" s="10">
        <v>41040</v>
      </c>
      <c r="D7208" s="10"/>
    </row>
    <row r="7209" spans="2:4" x14ac:dyDescent="0.25">
      <c r="B7209" t="s">
        <v>5213</v>
      </c>
      <c r="C7209" s="10">
        <v>41045</v>
      </c>
      <c r="D7209" s="10"/>
    </row>
    <row r="7210" spans="2:4" x14ac:dyDescent="0.25">
      <c r="B7210" t="s">
        <v>5198</v>
      </c>
      <c r="C7210" s="10">
        <v>41029</v>
      </c>
      <c r="D7210" s="10"/>
    </row>
    <row r="7211" spans="2:4" x14ac:dyDescent="0.25">
      <c r="B7211" t="s">
        <v>5215</v>
      </c>
      <c r="C7211" s="10"/>
      <c r="D7211" s="10"/>
    </row>
    <row r="7212" spans="2:4" x14ac:dyDescent="0.25">
      <c r="B7212" t="s">
        <v>5127</v>
      </c>
      <c r="C7212" s="10"/>
      <c r="D7212" s="10"/>
    </row>
    <row r="7213" spans="2:4" x14ac:dyDescent="0.25">
      <c r="B7213" t="s">
        <v>5219</v>
      </c>
      <c r="C7213" s="10">
        <v>41074</v>
      </c>
      <c r="D7213" s="10"/>
    </row>
    <row r="7214" spans="2:4" x14ac:dyDescent="0.25">
      <c r="B7214" t="s">
        <v>5142</v>
      </c>
      <c r="C7214" s="10">
        <v>41074</v>
      </c>
      <c r="D7214" s="10"/>
    </row>
    <row r="7215" spans="2:4" x14ac:dyDescent="0.25">
      <c r="B7215" t="s">
        <v>5041</v>
      </c>
      <c r="C7215" s="10">
        <v>41076</v>
      </c>
      <c r="D7215" s="10"/>
    </row>
    <row r="7216" spans="2:4" x14ac:dyDescent="0.25">
      <c r="B7216" t="s">
        <v>5042</v>
      </c>
      <c r="C7216" s="10">
        <v>41082</v>
      </c>
      <c r="D7216" s="10"/>
    </row>
    <row r="7217" spans="2:4" x14ac:dyDescent="0.25">
      <c r="B7217" t="s">
        <v>5043</v>
      </c>
      <c r="C7217" s="10">
        <v>41082</v>
      </c>
      <c r="D7217" s="10"/>
    </row>
    <row r="7218" spans="2:4" x14ac:dyDescent="0.25">
      <c r="B7218" t="s">
        <v>5044</v>
      </c>
      <c r="C7218" s="10"/>
      <c r="D7218" s="10"/>
    </row>
    <row r="7219" spans="2:4" x14ac:dyDescent="0.25">
      <c r="B7219" t="s">
        <v>5045</v>
      </c>
      <c r="C7219" s="10"/>
      <c r="D7219" s="10"/>
    </row>
    <row r="7220" spans="2:4" x14ac:dyDescent="0.25">
      <c r="B7220" t="s">
        <v>5046</v>
      </c>
      <c r="C7220" s="10">
        <v>41115</v>
      </c>
      <c r="D7220" s="10"/>
    </row>
    <row r="7221" spans="2:4" x14ac:dyDescent="0.25">
      <c r="B7221" t="s">
        <v>5047</v>
      </c>
      <c r="C7221" s="10">
        <v>41115</v>
      </c>
      <c r="D7221" s="10"/>
    </row>
    <row r="7222" spans="2:4" x14ac:dyDescent="0.25">
      <c r="B7222" t="s">
        <v>5048</v>
      </c>
      <c r="C7222" s="10"/>
      <c r="D7222" s="10"/>
    </row>
    <row r="7223" spans="2:4" x14ac:dyDescent="0.25">
      <c r="B7223" t="s">
        <v>5049</v>
      </c>
      <c r="C7223" s="10"/>
      <c r="D7223" s="10"/>
    </row>
    <row r="7224" spans="2:4" x14ac:dyDescent="0.25">
      <c r="B7224" t="s">
        <v>5212</v>
      </c>
      <c r="C7224" s="10">
        <v>41039</v>
      </c>
      <c r="D7224" s="10"/>
    </row>
    <row r="7225" spans="2:4" x14ac:dyDescent="0.25">
      <c r="B7225" t="s">
        <v>5216</v>
      </c>
      <c r="C7225" s="10">
        <v>41880</v>
      </c>
      <c r="D7225" s="10">
        <v>41890.407129629632</v>
      </c>
    </row>
    <row r="7226" spans="2:4" x14ac:dyDescent="0.25">
      <c r="B7226" t="s">
        <v>5231</v>
      </c>
      <c r="C7226" s="10"/>
      <c r="D7226" s="10"/>
    </row>
    <row r="7227" spans="2:4" x14ac:dyDescent="0.25">
      <c r="B7227" t="s">
        <v>5201</v>
      </c>
      <c r="C7227" s="10"/>
      <c r="D7227" s="10"/>
    </row>
    <row r="7228" spans="2:4" x14ac:dyDescent="0.25">
      <c r="B7228" t="s">
        <v>6075</v>
      </c>
      <c r="C7228" s="10">
        <v>41351</v>
      </c>
      <c r="D7228" s="10">
        <v>41506</v>
      </c>
    </row>
    <row r="7229" spans="2:4" x14ac:dyDescent="0.25">
      <c r="B7229" t="s">
        <v>6592</v>
      </c>
      <c r="C7229" s="10">
        <v>41166</v>
      </c>
      <c r="D7229" s="10">
        <v>41501</v>
      </c>
    </row>
    <row r="7230" spans="2:4" x14ac:dyDescent="0.25">
      <c r="B7230" t="s">
        <v>5190</v>
      </c>
      <c r="C7230" s="10"/>
      <c r="D7230" s="10"/>
    </row>
    <row r="7231" spans="2:4" x14ac:dyDescent="0.25">
      <c r="B7231" t="s">
        <v>5191</v>
      </c>
      <c r="C7231" s="10"/>
      <c r="D7231" s="10"/>
    </row>
    <row r="7232" spans="2:4" x14ac:dyDescent="0.25">
      <c r="B7232" t="s">
        <v>5192</v>
      </c>
      <c r="C7232" s="10"/>
      <c r="D7232" s="10"/>
    </row>
    <row r="7233" spans="2:4" x14ac:dyDescent="0.25">
      <c r="B7233" t="s">
        <v>4856</v>
      </c>
      <c r="C7233" s="10"/>
      <c r="D7233" s="10"/>
    </row>
    <row r="7234" spans="2:4" x14ac:dyDescent="0.25">
      <c r="B7234" t="s">
        <v>4857</v>
      </c>
      <c r="C7234" s="10"/>
      <c r="D7234" s="10"/>
    </row>
    <row r="7235" spans="2:4" x14ac:dyDescent="0.25">
      <c r="B7235" t="s">
        <v>4858</v>
      </c>
      <c r="C7235" s="10"/>
      <c r="D7235" s="10"/>
    </row>
    <row r="7236" spans="2:4" x14ac:dyDescent="0.25">
      <c r="B7236" t="s">
        <v>4859</v>
      </c>
      <c r="C7236" s="10"/>
      <c r="D7236" s="10"/>
    </row>
    <row r="7237" spans="2:4" x14ac:dyDescent="0.25">
      <c r="B7237" t="s">
        <v>4860</v>
      </c>
      <c r="C7237" s="10"/>
      <c r="D7237" s="10"/>
    </row>
    <row r="7238" spans="2:4" x14ac:dyDescent="0.25">
      <c r="B7238" t="s">
        <v>5200</v>
      </c>
      <c r="C7238" s="10">
        <v>41029</v>
      </c>
      <c r="D7238" s="10"/>
    </row>
    <row r="7239" spans="2:4" x14ac:dyDescent="0.25">
      <c r="B7239" t="s">
        <v>5038</v>
      </c>
      <c r="C7239" s="10"/>
      <c r="D7239" s="10"/>
    </row>
    <row r="7240" spans="2:4" x14ac:dyDescent="0.25">
      <c r="B7240" t="s">
        <v>5052</v>
      </c>
      <c r="C7240" s="10"/>
      <c r="D7240" s="10"/>
    </row>
    <row r="7241" spans="2:4" x14ac:dyDescent="0.25">
      <c r="B7241" t="s">
        <v>5009</v>
      </c>
      <c r="C7241" s="10"/>
      <c r="D7241" s="10"/>
    </row>
    <row r="7242" spans="2:4" x14ac:dyDescent="0.25">
      <c r="B7242" t="s">
        <v>5160</v>
      </c>
      <c r="C7242" s="10"/>
      <c r="D7242" s="10"/>
    </row>
    <row r="7243" spans="2:4" x14ac:dyDescent="0.25">
      <c r="B7243" t="s">
        <v>5161</v>
      </c>
      <c r="C7243" s="10"/>
      <c r="D7243" s="10"/>
    </row>
    <row r="7244" spans="2:4" x14ac:dyDescent="0.25">
      <c r="B7244" t="s">
        <v>5162</v>
      </c>
      <c r="C7244" s="10"/>
      <c r="D7244" s="10"/>
    </row>
    <row r="7245" spans="2:4" x14ac:dyDescent="0.25">
      <c r="B7245" t="s">
        <v>5163</v>
      </c>
      <c r="C7245" s="10"/>
      <c r="D7245" s="10"/>
    </row>
    <row r="7246" spans="2:4" x14ac:dyDescent="0.25">
      <c r="B7246" t="s">
        <v>5164</v>
      </c>
      <c r="C7246" s="10"/>
      <c r="D7246" s="10"/>
    </row>
    <row r="7247" spans="2:4" x14ac:dyDescent="0.25">
      <c r="B7247" t="s">
        <v>5165</v>
      </c>
      <c r="C7247" s="10"/>
      <c r="D7247" s="10"/>
    </row>
    <row r="7248" spans="2:4" x14ac:dyDescent="0.25">
      <c r="B7248" t="s">
        <v>5166</v>
      </c>
      <c r="C7248" s="10"/>
      <c r="D7248" s="10"/>
    </row>
    <row r="7249" spans="2:4" x14ac:dyDescent="0.25">
      <c r="B7249" t="s">
        <v>5193</v>
      </c>
      <c r="C7249" s="10">
        <v>41031</v>
      </c>
      <c r="D7249" s="10"/>
    </row>
    <row r="7250" spans="2:4" x14ac:dyDescent="0.25">
      <c r="B7250" t="s">
        <v>5194</v>
      </c>
      <c r="C7250" s="10">
        <v>41031</v>
      </c>
      <c r="D7250" s="10"/>
    </row>
    <row r="7251" spans="2:4" x14ac:dyDescent="0.25">
      <c r="B7251" t="s">
        <v>5195</v>
      </c>
      <c r="C7251" s="10">
        <v>41031</v>
      </c>
      <c r="D7251" s="10"/>
    </row>
    <row r="7252" spans="2:4" x14ac:dyDescent="0.25">
      <c r="B7252" t="s">
        <v>5196</v>
      </c>
      <c r="C7252" s="10">
        <v>41031</v>
      </c>
      <c r="D7252" s="10"/>
    </row>
    <row r="7253" spans="2:4" x14ac:dyDescent="0.25">
      <c r="B7253" t="s">
        <v>5197</v>
      </c>
      <c r="C7253" s="10">
        <v>41031</v>
      </c>
      <c r="D7253" s="10"/>
    </row>
    <row r="7254" spans="2:4" x14ac:dyDescent="0.25">
      <c r="B7254" t="s">
        <v>4861</v>
      </c>
      <c r="C7254" s="10"/>
      <c r="D7254" s="10"/>
    </row>
    <row r="7255" spans="2:4" x14ac:dyDescent="0.25">
      <c r="B7255" t="s">
        <v>5024</v>
      </c>
      <c r="C7255" s="10"/>
      <c r="D7255" s="10"/>
    </row>
    <row r="7256" spans="2:4" x14ac:dyDescent="0.25">
      <c r="B7256" t="s">
        <v>5025</v>
      </c>
      <c r="C7256" s="10"/>
      <c r="D7256" s="10"/>
    </row>
    <row r="7257" spans="2:4" x14ac:dyDescent="0.25">
      <c r="B7257" t="s">
        <v>5011</v>
      </c>
      <c r="C7257" s="10"/>
      <c r="D7257" s="10"/>
    </row>
    <row r="7258" spans="2:4" x14ac:dyDescent="0.25">
      <c r="B7258" t="s">
        <v>5027</v>
      </c>
      <c r="C7258" s="10"/>
      <c r="D7258" s="10"/>
    </row>
    <row r="7259" spans="2:4" x14ac:dyDescent="0.25">
      <c r="B7259" t="s">
        <v>5028</v>
      </c>
      <c r="C7259" s="10"/>
      <c r="D7259" s="10"/>
    </row>
    <row r="7260" spans="2:4" x14ac:dyDescent="0.25">
      <c r="B7260" t="s">
        <v>5029</v>
      </c>
      <c r="C7260" s="10"/>
      <c r="D7260" s="10"/>
    </row>
    <row r="7261" spans="2:4" x14ac:dyDescent="0.25">
      <c r="B7261" t="s">
        <v>5030</v>
      </c>
      <c r="C7261" s="10"/>
      <c r="D7261" s="10"/>
    </row>
    <row r="7262" spans="2:4" x14ac:dyDescent="0.25">
      <c r="B7262" t="s">
        <v>5031</v>
      </c>
      <c r="C7262" s="10"/>
      <c r="D7262" s="10"/>
    </row>
    <row r="7263" spans="2:4" x14ac:dyDescent="0.25">
      <c r="B7263" t="s">
        <v>5032</v>
      </c>
      <c r="C7263" s="10"/>
      <c r="D7263" s="10"/>
    </row>
    <row r="7264" spans="2:4" x14ac:dyDescent="0.25">
      <c r="B7264" t="s">
        <v>5033</v>
      </c>
      <c r="C7264" s="10"/>
      <c r="D7264" s="10"/>
    </row>
    <row r="7265" spans="2:4" x14ac:dyDescent="0.25">
      <c r="B7265" t="s">
        <v>5034</v>
      </c>
      <c r="C7265" s="10"/>
      <c r="D7265" s="10"/>
    </row>
    <row r="7266" spans="2:4" x14ac:dyDescent="0.25">
      <c r="B7266" t="s">
        <v>5035</v>
      </c>
      <c r="C7266" s="10"/>
      <c r="D7266" s="10"/>
    </row>
    <row r="7267" spans="2:4" x14ac:dyDescent="0.25">
      <c r="B7267" t="s">
        <v>5036</v>
      </c>
      <c r="C7267" s="10">
        <v>40850.592465277776</v>
      </c>
      <c r="D7267" s="10">
        <v>40879.592916666668</v>
      </c>
    </row>
    <row r="7268" spans="2:4" x14ac:dyDescent="0.25">
      <c r="B7268" t="s">
        <v>5050</v>
      </c>
      <c r="C7268" s="10"/>
      <c r="D7268" s="10"/>
    </row>
    <row r="7269" spans="2:4" x14ac:dyDescent="0.25">
      <c r="B7269" t="s">
        <v>5083</v>
      </c>
      <c r="C7269" s="10"/>
      <c r="D7269" s="10"/>
    </row>
    <row r="7270" spans="2:4" x14ac:dyDescent="0.25">
      <c r="B7270" t="s">
        <v>5022</v>
      </c>
      <c r="C7270" s="10"/>
      <c r="D7270" s="10"/>
    </row>
    <row r="7271" spans="2:4" x14ac:dyDescent="0.25">
      <c r="B7271" t="s">
        <v>5068</v>
      </c>
      <c r="C7271" s="10"/>
      <c r="D7271" s="10"/>
    </row>
    <row r="7272" spans="2:4" x14ac:dyDescent="0.25">
      <c r="B7272" t="s">
        <v>5100</v>
      </c>
      <c r="C7272" s="10"/>
      <c r="D7272" s="10"/>
    </row>
    <row r="7273" spans="2:4" x14ac:dyDescent="0.25">
      <c r="B7273" t="s">
        <v>5101</v>
      </c>
      <c r="C7273" s="10"/>
      <c r="D7273" s="10"/>
    </row>
    <row r="7274" spans="2:4" x14ac:dyDescent="0.25">
      <c r="B7274" t="s">
        <v>5102</v>
      </c>
      <c r="C7274" s="10"/>
      <c r="D7274" s="10"/>
    </row>
    <row r="7275" spans="2:4" x14ac:dyDescent="0.25">
      <c r="B7275" t="s">
        <v>5103</v>
      </c>
      <c r="C7275" s="10"/>
      <c r="D7275" s="10"/>
    </row>
    <row r="7276" spans="2:4" x14ac:dyDescent="0.25">
      <c r="B7276" t="s">
        <v>5104</v>
      </c>
      <c r="C7276" s="10"/>
      <c r="D7276" s="10"/>
    </row>
    <row r="7277" spans="2:4" x14ac:dyDescent="0.25">
      <c r="B7277" t="s">
        <v>5105</v>
      </c>
      <c r="C7277" s="10"/>
      <c r="D7277" s="10"/>
    </row>
    <row r="7278" spans="2:4" x14ac:dyDescent="0.25">
      <c r="B7278" t="s">
        <v>5106</v>
      </c>
      <c r="C7278" s="10"/>
      <c r="D7278" s="10"/>
    </row>
    <row r="7279" spans="2:4" x14ac:dyDescent="0.25">
      <c r="B7279" t="s">
        <v>5107</v>
      </c>
      <c r="C7279" s="10"/>
      <c r="D7279" s="10"/>
    </row>
    <row r="7280" spans="2:4" x14ac:dyDescent="0.25">
      <c r="B7280" t="s">
        <v>5108</v>
      </c>
      <c r="C7280" s="10"/>
      <c r="D7280" s="10"/>
    </row>
    <row r="7281" spans="2:4" x14ac:dyDescent="0.25">
      <c r="B7281" t="s">
        <v>5109</v>
      </c>
      <c r="C7281" s="10"/>
      <c r="D7281" s="10"/>
    </row>
    <row r="7282" spans="2:4" x14ac:dyDescent="0.25">
      <c r="B7282" t="s">
        <v>5110</v>
      </c>
      <c r="C7282" s="10"/>
      <c r="D7282" s="10"/>
    </row>
    <row r="7283" spans="2:4" x14ac:dyDescent="0.25">
      <c r="B7283" t="s">
        <v>5065</v>
      </c>
      <c r="C7283" s="10"/>
      <c r="D7283" s="10"/>
    </row>
    <row r="7284" spans="2:4" x14ac:dyDescent="0.25">
      <c r="B7284" t="s">
        <v>5037</v>
      </c>
      <c r="C7284" s="10"/>
      <c r="D7284" s="10"/>
    </row>
    <row r="7285" spans="2:4" x14ac:dyDescent="0.25">
      <c r="B7285" t="s">
        <v>5026</v>
      </c>
      <c r="C7285" s="10"/>
      <c r="D7285" s="10"/>
    </row>
    <row r="7286" spans="2:4" x14ac:dyDescent="0.25">
      <c r="B7286" t="s">
        <v>5128</v>
      </c>
      <c r="C7286" s="10"/>
      <c r="D7286" s="10"/>
    </row>
    <row r="7287" spans="2:4" x14ac:dyDescent="0.25">
      <c r="B7287" t="s">
        <v>5069</v>
      </c>
      <c r="C7287" s="10"/>
      <c r="D7287" s="10"/>
    </row>
    <row r="7288" spans="2:4" x14ac:dyDescent="0.25">
      <c r="B7288" t="s">
        <v>5054</v>
      </c>
      <c r="C7288" s="10"/>
      <c r="D7288" s="10"/>
    </row>
    <row r="7289" spans="2:4" x14ac:dyDescent="0.25">
      <c r="B7289" t="s">
        <v>5040</v>
      </c>
      <c r="C7289" s="10"/>
      <c r="D7289" s="10"/>
    </row>
    <row r="7290" spans="2:4" x14ac:dyDescent="0.25">
      <c r="B7290" t="s">
        <v>5056</v>
      </c>
      <c r="C7290" s="10"/>
      <c r="D7290" s="10"/>
    </row>
    <row r="7291" spans="2:4" x14ac:dyDescent="0.25">
      <c r="B7291" t="s">
        <v>5057</v>
      </c>
      <c r="C7291" s="10"/>
      <c r="D7291" s="10"/>
    </row>
    <row r="7292" spans="2:4" x14ac:dyDescent="0.25">
      <c r="B7292" t="s">
        <v>5058</v>
      </c>
      <c r="C7292" s="10"/>
      <c r="D7292" s="10"/>
    </row>
    <row r="7293" spans="2:4" x14ac:dyDescent="0.25">
      <c r="B7293" t="s">
        <v>5059</v>
      </c>
      <c r="C7293" s="10"/>
      <c r="D7293" s="10"/>
    </row>
    <row r="7294" spans="2:4" x14ac:dyDescent="0.25">
      <c r="B7294" t="s">
        <v>5060</v>
      </c>
      <c r="C7294" s="10"/>
      <c r="D7294" s="10"/>
    </row>
    <row r="7295" spans="2:4" x14ac:dyDescent="0.25">
      <c r="B7295" t="s">
        <v>5061</v>
      </c>
      <c r="C7295" s="10"/>
      <c r="D7295" s="10"/>
    </row>
    <row r="7296" spans="2:4" x14ac:dyDescent="0.25">
      <c r="B7296" t="s">
        <v>5062</v>
      </c>
      <c r="C7296" s="10"/>
      <c r="D7296" s="10"/>
    </row>
    <row r="7297" spans="2:4" x14ac:dyDescent="0.25">
      <c r="B7297" t="s">
        <v>5063</v>
      </c>
      <c r="C7297" s="10"/>
      <c r="D7297" s="10"/>
    </row>
    <row r="7298" spans="2:4" x14ac:dyDescent="0.25">
      <c r="B7298" t="s">
        <v>5064</v>
      </c>
      <c r="C7298" s="10"/>
      <c r="D7298" s="10"/>
    </row>
    <row r="7299" spans="2:4" x14ac:dyDescent="0.25">
      <c r="B7299" t="s">
        <v>5039</v>
      </c>
      <c r="C7299" s="10"/>
      <c r="D7299" s="10"/>
    </row>
    <row r="7300" spans="2:4" x14ac:dyDescent="0.25">
      <c r="B7300" t="s">
        <v>5015</v>
      </c>
      <c r="C7300" s="10"/>
      <c r="D7300" s="10"/>
    </row>
    <row r="7301" spans="2:4" x14ac:dyDescent="0.25">
      <c r="B7301" t="s">
        <v>5051</v>
      </c>
      <c r="C7301" s="10"/>
      <c r="D7301" s="10"/>
    </row>
    <row r="7302" spans="2:4" x14ac:dyDescent="0.25">
      <c r="B7302" t="s">
        <v>5021</v>
      </c>
      <c r="C7302" s="10"/>
      <c r="D7302" s="10"/>
    </row>
    <row r="7303" spans="2:4" x14ac:dyDescent="0.25">
      <c r="B7303" t="s">
        <v>5020</v>
      </c>
      <c r="C7303" s="10"/>
      <c r="D7303" s="10"/>
    </row>
    <row r="7304" spans="2:4" x14ac:dyDescent="0.25">
      <c r="B7304" t="s">
        <v>5019</v>
      </c>
      <c r="C7304" s="10"/>
      <c r="D7304" s="10"/>
    </row>
    <row r="7305" spans="2:4" x14ac:dyDescent="0.25">
      <c r="B7305" t="s">
        <v>5018</v>
      </c>
      <c r="C7305" s="10"/>
      <c r="D7305" s="10"/>
    </row>
    <row r="7306" spans="2:4" x14ac:dyDescent="0.25">
      <c r="B7306" t="s">
        <v>5066</v>
      </c>
      <c r="C7306" s="10"/>
      <c r="D7306" s="10"/>
    </row>
    <row r="7307" spans="2:4" x14ac:dyDescent="0.25">
      <c r="B7307" t="s">
        <v>5016</v>
      </c>
      <c r="C7307" s="10"/>
      <c r="D7307" s="10"/>
    </row>
    <row r="7308" spans="2:4" x14ac:dyDescent="0.25">
      <c r="B7308" t="s">
        <v>5067</v>
      </c>
      <c r="C7308" s="10"/>
      <c r="D7308" s="10"/>
    </row>
    <row r="7309" spans="2:4" x14ac:dyDescent="0.25">
      <c r="B7309" t="s">
        <v>5014</v>
      </c>
      <c r="C7309" s="10"/>
      <c r="D7309" s="10"/>
    </row>
    <row r="7310" spans="2:4" x14ac:dyDescent="0.25">
      <c r="B7310" t="s">
        <v>5013</v>
      </c>
      <c r="C7310" s="10"/>
      <c r="D7310" s="10"/>
    </row>
    <row r="7311" spans="2:4" x14ac:dyDescent="0.25">
      <c r="B7311" t="s">
        <v>5012</v>
      </c>
      <c r="C7311" s="10"/>
      <c r="D7311" s="10"/>
    </row>
    <row r="7312" spans="2:4" x14ac:dyDescent="0.25">
      <c r="B7312" t="s">
        <v>5053</v>
      </c>
      <c r="C7312" s="10"/>
      <c r="D7312" s="10"/>
    </row>
    <row r="7313" spans="2:4" x14ac:dyDescent="0.25">
      <c r="B7313" t="s">
        <v>5055</v>
      </c>
      <c r="C7313" s="10"/>
      <c r="D7313" s="10"/>
    </row>
    <row r="7314" spans="2:4" x14ac:dyDescent="0.25">
      <c r="B7314" t="s">
        <v>5023</v>
      </c>
      <c r="C7314" s="10"/>
      <c r="D7314" s="10"/>
    </row>
    <row r="7315" spans="2:4" x14ac:dyDescent="0.25">
      <c r="B7315" t="s">
        <v>5017</v>
      </c>
      <c r="C7315" s="10"/>
      <c r="D7315" s="10"/>
    </row>
    <row r="7316" spans="2:4" x14ac:dyDescent="0.25">
      <c r="B7316" t="s">
        <v>6292</v>
      </c>
      <c r="C7316" s="10">
        <v>40860</v>
      </c>
      <c r="D7316" s="10">
        <v>40890</v>
      </c>
    </row>
    <row r="7317" spans="2:4" x14ac:dyDescent="0.25">
      <c r="B7317" t="s">
        <v>6305</v>
      </c>
      <c r="C7317" s="10">
        <v>40907</v>
      </c>
      <c r="D7317" s="10">
        <v>40914</v>
      </c>
    </row>
    <row r="7318" spans="2:4" x14ac:dyDescent="0.25">
      <c r="B7318" t="s">
        <v>6295</v>
      </c>
      <c r="C7318" s="10"/>
      <c r="D7318" s="10"/>
    </row>
    <row r="7319" spans="2:4" x14ac:dyDescent="0.25">
      <c r="B7319" t="s">
        <v>6248</v>
      </c>
      <c r="C7319" s="10">
        <v>41054</v>
      </c>
      <c r="D7319" s="10">
        <v>41120</v>
      </c>
    </row>
    <row r="7320" spans="2:4" x14ac:dyDescent="0.25">
      <c r="B7320" t="s">
        <v>6282</v>
      </c>
      <c r="C7320" s="10">
        <v>41054</v>
      </c>
      <c r="D7320" s="10">
        <v>41175</v>
      </c>
    </row>
    <row r="7321" spans="2:4" x14ac:dyDescent="0.25">
      <c r="B7321" t="s">
        <v>6283</v>
      </c>
      <c r="C7321" s="10">
        <v>41212</v>
      </c>
      <c r="D7321" s="10"/>
    </row>
    <row r="7322" spans="2:4" x14ac:dyDescent="0.25">
      <c r="B7322" t="s">
        <v>6284</v>
      </c>
      <c r="C7322" s="10">
        <v>40795.588969907411</v>
      </c>
      <c r="D7322" s="10">
        <v>40837</v>
      </c>
    </row>
    <row r="7323" spans="2:4" x14ac:dyDescent="0.25">
      <c r="B7323" t="s">
        <v>6285</v>
      </c>
      <c r="C7323" s="10">
        <v>40795.588159722225</v>
      </c>
      <c r="D7323" s="10">
        <v>40837</v>
      </c>
    </row>
    <row r="7324" spans="2:4" x14ac:dyDescent="0.25">
      <c r="B7324" t="s">
        <v>6286</v>
      </c>
      <c r="C7324" s="10">
        <v>40795.58971064815</v>
      </c>
      <c r="D7324" s="10">
        <v>40851</v>
      </c>
    </row>
    <row r="7325" spans="2:4" x14ac:dyDescent="0.25">
      <c r="B7325" t="s">
        <v>6287</v>
      </c>
      <c r="C7325" s="10">
        <v>40795.587337962963</v>
      </c>
      <c r="D7325" s="10">
        <v>40837</v>
      </c>
    </row>
    <row r="7326" spans="2:4" x14ac:dyDescent="0.25">
      <c r="B7326" t="s">
        <v>6288</v>
      </c>
      <c r="C7326" s="10">
        <v>40795.525567129633</v>
      </c>
      <c r="D7326" s="10">
        <v>40864</v>
      </c>
    </row>
    <row r="7327" spans="2:4" x14ac:dyDescent="0.25">
      <c r="B7327" t="s">
        <v>6289</v>
      </c>
      <c r="C7327" s="10">
        <v>40795.580972222226</v>
      </c>
      <c r="D7327" s="10">
        <v>40851</v>
      </c>
    </row>
    <row r="7328" spans="2:4" x14ac:dyDescent="0.25">
      <c r="B7328" t="s">
        <v>6218</v>
      </c>
      <c r="C7328" s="10"/>
      <c r="D7328" s="10">
        <v>40903</v>
      </c>
    </row>
    <row r="7329" spans="2:4" x14ac:dyDescent="0.25">
      <c r="B7329" t="s">
        <v>6291</v>
      </c>
      <c r="C7329" s="10">
        <v>40852</v>
      </c>
      <c r="D7329" s="10">
        <v>40858</v>
      </c>
    </row>
    <row r="7330" spans="2:4" x14ac:dyDescent="0.25">
      <c r="B7330" t="s">
        <v>6217</v>
      </c>
      <c r="C7330" s="10"/>
      <c r="D7330" s="10"/>
    </row>
    <row r="7331" spans="2:4" x14ac:dyDescent="0.25">
      <c r="B7331" t="s">
        <v>6309</v>
      </c>
      <c r="C7331" s="10"/>
      <c r="D7331" s="10"/>
    </row>
    <row r="7332" spans="2:4" x14ac:dyDescent="0.25">
      <c r="B7332" t="s">
        <v>6294</v>
      </c>
      <c r="C7332" s="10"/>
      <c r="D7332" s="10"/>
    </row>
    <row r="7333" spans="2:4" x14ac:dyDescent="0.25">
      <c r="B7333" t="s">
        <v>6280</v>
      </c>
      <c r="C7333" s="10"/>
      <c r="D7333" s="10"/>
    </row>
    <row r="7334" spans="2:4" x14ac:dyDescent="0.25">
      <c r="B7334" t="s">
        <v>6296</v>
      </c>
      <c r="C7334" s="10"/>
      <c r="D7334" s="10"/>
    </row>
    <row r="7335" spans="2:4" x14ac:dyDescent="0.25">
      <c r="B7335" t="s">
        <v>6297</v>
      </c>
      <c r="C7335" s="10">
        <v>40900</v>
      </c>
      <c r="D7335" s="10">
        <v>40904</v>
      </c>
    </row>
    <row r="7336" spans="2:4" x14ac:dyDescent="0.25">
      <c r="B7336" t="s">
        <v>6298</v>
      </c>
      <c r="C7336" s="10">
        <v>40900</v>
      </c>
      <c r="D7336" s="10">
        <v>40906</v>
      </c>
    </row>
    <row r="7337" spans="2:4" x14ac:dyDescent="0.25">
      <c r="B7337" t="s">
        <v>6299</v>
      </c>
      <c r="C7337" s="10">
        <v>41723.72861111111</v>
      </c>
      <c r="D7337" s="10">
        <v>41724.728773148148</v>
      </c>
    </row>
    <row r="7338" spans="2:4" x14ac:dyDescent="0.25">
      <c r="B7338" t="s">
        <v>6300</v>
      </c>
      <c r="C7338" s="10">
        <v>41827</v>
      </c>
      <c r="D7338" s="10">
        <v>41883</v>
      </c>
    </row>
    <row r="7339" spans="2:4" x14ac:dyDescent="0.25">
      <c r="B7339" t="s">
        <v>6301</v>
      </c>
      <c r="C7339" s="10">
        <v>42262.524155092593</v>
      </c>
      <c r="D7339" s="10">
        <v>42275.524259259262</v>
      </c>
    </row>
    <row r="7340" spans="2:4" x14ac:dyDescent="0.25">
      <c r="B7340" t="s">
        <v>6302</v>
      </c>
      <c r="C7340" s="10">
        <v>41167</v>
      </c>
      <c r="D7340" s="10"/>
    </row>
    <row r="7341" spans="2:4" x14ac:dyDescent="0.25">
      <c r="B7341" t="s">
        <v>6303</v>
      </c>
      <c r="C7341" s="10">
        <v>41075</v>
      </c>
      <c r="D7341" s="10">
        <v>41094</v>
      </c>
    </row>
    <row r="7342" spans="2:4" x14ac:dyDescent="0.25">
      <c r="B7342" t="s">
        <v>6206</v>
      </c>
      <c r="C7342" s="10">
        <v>41408</v>
      </c>
      <c r="D7342" s="10"/>
    </row>
    <row r="7343" spans="2:4" x14ac:dyDescent="0.25">
      <c r="B7343" t="s">
        <v>6290</v>
      </c>
      <c r="C7343" s="10">
        <v>40795</v>
      </c>
      <c r="D7343" s="10">
        <v>40848</v>
      </c>
    </row>
    <row r="7344" spans="2:4" x14ac:dyDescent="0.25">
      <c r="B7344" t="s">
        <v>6203</v>
      </c>
      <c r="C7344" s="10"/>
      <c r="D7344" s="10"/>
    </row>
    <row r="7345" spans="2:4" x14ac:dyDescent="0.25">
      <c r="B7345" t="s">
        <v>6235</v>
      </c>
      <c r="C7345" s="10">
        <v>41534</v>
      </c>
      <c r="D7345" s="10">
        <v>41894</v>
      </c>
    </row>
    <row r="7346" spans="2:4" x14ac:dyDescent="0.25">
      <c r="B7346" t="s">
        <v>6233</v>
      </c>
      <c r="C7346" s="10">
        <v>41180</v>
      </c>
      <c r="D7346" s="10"/>
    </row>
    <row r="7347" spans="2:4" x14ac:dyDescent="0.25">
      <c r="B7347" t="s">
        <v>6192</v>
      </c>
      <c r="C7347" s="10">
        <v>41199.781655092593</v>
      </c>
      <c r="D7347" s="10">
        <v>41250.781759259262</v>
      </c>
    </row>
    <row r="7348" spans="2:4" x14ac:dyDescent="0.25">
      <c r="B7348" t="s">
        <v>6193</v>
      </c>
      <c r="C7348" s="10">
        <v>41199.781655092593</v>
      </c>
      <c r="D7348" s="10">
        <v>41250.781759259262</v>
      </c>
    </row>
    <row r="7349" spans="2:4" x14ac:dyDescent="0.25">
      <c r="B7349" t="s">
        <v>6194</v>
      </c>
      <c r="C7349" s="10">
        <v>41199.781655092593</v>
      </c>
      <c r="D7349" s="10">
        <v>41250.781759259262</v>
      </c>
    </row>
    <row r="7350" spans="2:4" x14ac:dyDescent="0.25">
      <c r="B7350" t="s">
        <v>6195</v>
      </c>
      <c r="C7350" s="10">
        <v>41199.781655092593</v>
      </c>
      <c r="D7350" s="10">
        <v>41250.781759259262</v>
      </c>
    </row>
    <row r="7351" spans="2:4" x14ac:dyDescent="0.25">
      <c r="B7351" t="s">
        <v>6196</v>
      </c>
      <c r="C7351" s="10"/>
      <c r="D7351" s="10"/>
    </row>
    <row r="7352" spans="2:4" x14ac:dyDescent="0.25">
      <c r="B7352" t="s">
        <v>6197</v>
      </c>
      <c r="C7352" s="10">
        <v>41198</v>
      </c>
      <c r="D7352" s="10">
        <v>41293</v>
      </c>
    </row>
    <row r="7353" spans="2:4" x14ac:dyDescent="0.25">
      <c r="B7353" t="s">
        <v>6198</v>
      </c>
      <c r="C7353" s="10">
        <v>41198</v>
      </c>
      <c r="D7353" s="10">
        <v>41293</v>
      </c>
    </row>
    <row r="7354" spans="2:4" x14ac:dyDescent="0.25">
      <c r="B7354" t="s">
        <v>6199</v>
      </c>
      <c r="C7354" s="10">
        <v>41198</v>
      </c>
      <c r="D7354" s="10">
        <v>41293</v>
      </c>
    </row>
    <row r="7355" spans="2:4" x14ac:dyDescent="0.25">
      <c r="B7355" t="s">
        <v>6200</v>
      </c>
      <c r="C7355" s="10">
        <v>41208</v>
      </c>
      <c r="D7355" s="10">
        <v>41250</v>
      </c>
    </row>
    <row r="7356" spans="2:4" x14ac:dyDescent="0.25">
      <c r="B7356" t="s">
        <v>6251</v>
      </c>
      <c r="C7356" s="10"/>
      <c r="D7356" s="10"/>
    </row>
    <row r="7357" spans="2:4" x14ac:dyDescent="0.25">
      <c r="B7357" t="s">
        <v>6202</v>
      </c>
      <c r="C7357" s="10"/>
      <c r="D7357" s="10"/>
    </row>
    <row r="7358" spans="2:4" x14ac:dyDescent="0.25">
      <c r="B7358" t="s">
        <v>6306</v>
      </c>
      <c r="C7358" s="10">
        <v>40898.456458333334</v>
      </c>
      <c r="D7358" s="10">
        <v>40903.456574074073</v>
      </c>
    </row>
    <row r="7359" spans="2:4" x14ac:dyDescent="0.25">
      <c r="B7359" t="s">
        <v>6219</v>
      </c>
      <c r="C7359" s="10">
        <v>41614.522905092592</v>
      </c>
      <c r="D7359" s="10">
        <v>41758.523055555554</v>
      </c>
    </row>
    <row r="7360" spans="2:4" x14ac:dyDescent="0.25">
      <c r="B7360" t="s">
        <v>6205</v>
      </c>
      <c r="C7360" s="10">
        <v>41807</v>
      </c>
      <c r="D7360" s="10">
        <v>41813</v>
      </c>
    </row>
    <row r="7361" spans="2:4" x14ac:dyDescent="0.25">
      <c r="B7361" t="s">
        <v>6191</v>
      </c>
      <c r="C7361" s="10"/>
      <c r="D7361" s="10"/>
    </row>
    <row r="7362" spans="2:4" x14ac:dyDescent="0.25">
      <c r="B7362" t="s">
        <v>6208</v>
      </c>
      <c r="C7362" s="10">
        <v>40544</v>
      </c>
      <c r="D7362" s="10">
        <v>40911</v>
      </c>
    </row>
    <row r="7363" spans="2:4" x14ac:dyDescent="0.25">
      <c r="B7363" t="s">
        <v>6209</v>
      </c>
      <c r="C7363" s="10"/>
      <c r="D7363" s="10"/>
    </row>
    <row r="7364" spans="2:4" x14ac:dyDescent="0.25">
      <c r="B7364" t="s">
        <v>6210</v>
      </c>
      <c r="C7364" s="10"/>
      <c r="D7364" s="10">
        <v>41390</v>
      </c>
    </row>
    <row r="7365" spans="2:4" x14ac:dyDescent="0.25">
      <c r="B7365" t="s">
        <v>6211</v>
      </c>
      <c r="C7365" s="10"/>
      <c r="D7365" s="10"/>
    </row>
    <row r="7366" spans="2:4" x14ac:dyDescent="0.25">
      <c r="B7366" t="s">
        <v>6212</v>
      </c>
      <c r="C7366" s="10">
        <v>40875</v>
      </c>
      <c r="D7366" s="10">
        <v>40893</v>
      </c>
    </row>
    <row r="7367" spans="2:4" x14ac:dyDescent="0.25">
      <c r="B7367" t="s">
        <v>6213</v>
      </c>
      <c r="C7367" s="10">
        <v>41173</v>
      </c>
      <c r="D7367" s="10">
        <v>41201</v>
      </c>
    </row>
    <row r="7368" spans="2:4" x14ac:dyDescent="0.25">
      <c r="B7368" t="s">
        <v>6214</v>
      </c>
      <c r="C7368" s="10">
        <v>41086</v>
      </c>
      <c r="D7368" s="10">
        <v>41215</v>
      </c>
    </row>
    <row r="7369" spans="2:4" x14ac:dyDescent="0.25">
      <c r="B7369" t="s">
        <v>6215</v>
      </c>
      <c r="C7369" s="10">
        <v>40787</v>
      </c>
      <c r="D7369" s="10">
        <v>40877.378495370373</v>
      </c>
    </row>
    <row r="7370" spans="2:4" x14ac:dyDescent="0.25">
      <c r="B7370" t="s">
        <v>6216</v>
      </c>
      <c r="C7370" s="10"/>
      <c r="D7370" s="10"/>
    </row>
    <row r="7371" spans="2:4" x14ac:dyDescent="0.25">
      <c r="B7371" t="s">
        <v>6201</v>
      </c>
      <c r="C7371" s="10"/>
      <c r="D7371" s="10"/>
    </row>
    <row r="7372" spans="2:4" x14ac:dyDescent="0.25">
      <c r="B7372" t="s">
        <v>6552</v>
      </c>
      <c r="C7372" s="10">
        <v>41988</v>
      </c>
      <c r="D7372" s="10">
        <v>42041</v>
      </c>
    </row>
    <row r="7373" spans="2:4" x14ac:dyDescent="0.25">
      <c r="B7373" t="s">
        <v>6304</v>
      </c>
      <c r="C7373" s="10"/>
      <c r="D7373" s="10"/>
    </row>
    <row r="7374" spans="2:4" x14ac:dyDescent="0.25">
      <c r="B7374" t="s">
        <v>6555</v>
      </c>
      <c r="C7374" s="10"/>
      <c r="D7374" s="10"/>
    </row>
    <row r="7375" spans="2:4" x14ac:dyDescent="0.25">
      <c r="B7375" t="s">
        <v>6588</v>
      </c>
      <c r="C7375" s="10"/>
      <c r="D7375" s="10"/>
    </row>
    <row r="7376" spans="2:4" x14ac:dyDescent="0.25">
      <c r="B7376" t="s">
        <v>6574</v>
      </c>
      <c r="C7376" s="10">
        <v>41256</v>
      </c>
      <c r="D7376" s="10">
        <v>41260</v>
      </c>
    </row>
    <row r="7377" spans="2:4" x14ac:dyDescent="0.25">
      <c r="B7377" t="s">
        <v>6585</v>
      </c>
      <c r="C7377" s="10"/>
      <c r="D7377" s="10"/>
    </row>
    <row r="7378" spans="2:4" x14ac:dyDescent="0.25">
      <c r="B7378" t="s">
        <v>6546</v>
      </c>
      <c r="C7378" s="10"/>
      <c r="D7378" s="10"/>
    </row>
    <row r="7379" spans="2:4" x14ac:dyDescent="0.25">
      <c r="B7379" t="s">
        <v>6547</v>
      </c>
      <c r="C7379" s="10"/>
      <c r="D7379" s="10"/>
    </row>
    <row r="7380" spans="2:4" x14ac:dyDescent="0.25">
      <c r="B7380" t="s">
        <v>6548</v>
      </c>
      <c r="C7380" s="10">
        <v>41096.430196759262</v>
      </c>
      <c r="D7380" s="10">
        <v>41100.430300925924</v>
      </c>
    </row>
    <row r="7381" spans="2:4" x14ac:dyDescent="0.25">
      <c r="B7381" t="s">
        <v>6549</v>
      </c>
      <c r="C7381" s="10">
        <v>41866.573229166665</v>
      </c>
      <c r="D7381" s="10">
        <v>41873.573310185187</v>
      </c>
    </row>
    <row r="7382" spans="2:4" x14ac:dyDescent="0.25">
      <c r="B7382" t="s">
        <v>6594</v>
      </c>
      <c r="C7382" s="10">
        <v>41166</v>
      </c>
      <c r="D7382" s="10">
        <v>41501</v>
      </c>
    </row>
    <row r="7383" spans="2:4" x14ac:dyDescent="0.25">
      <c r="B7383" t="s">
        <v>6553</v>
      </c>
      <c r="C7383" s="10">
        <v>41166</v>
      </c>
      <c r="D7383" s="10">
        <v>41501</v>
      </c>
    </row>
    <row r="7384" spans="2:4" x14ac:dyDescent="0.25">
      <c r="B7384" t="s">
        <v>6583</v>
      </c>
      <c r="C7384" s="10">
        <v>40841</v>
      </c>
      <c r="D7384" s="10">
        <v>41273</v>
      </c>
    </row>
    <row r="7385" spans="2:4" x14ac:dyDescent="0.25">
      <c r="B7385" t="s">
        <v>6551</v>
      </c>
      <c r="C7385" s="10">
        <v>41983</v>
      </c>
      <c r="D7385" s="10">
        <v>42039</v>
      </c>
    </row>
    <row r="7386" spans="2:4" x14ac:dyDescent="0.25">
      <c r="B7386" t="s">
        <v>6582</v>
      </c>
      <c r="C7386" s="10"/>
      <c r="D7386" s="10"/>
    </row>
    <row r="7387" spans="2:4" x14ac:dyDescent="0.25">
      <c r="B7387" t="s">
        <v>6564</v>
      </c>
      <c r="C7387" s="10"/>
      <c r="D7387" s="10"/>
    </row>
    <row r="7388" spans="2:4" x14ac:dyDescent="0.25">
      <c r="B7388" t="s">
        <v>6554</v>
      </c>
      <c r="C7388" s="10">
        <v>41124.344641203701</v>
      </c>
      <c r="D7388" s="10">
        <v>41131.344687500001</v>
      </c>
    </row>
    <row r="7389" spans="2:4" x14ac:dyDescent="0.25">
      <c r="B7389" t="s">
        <v>6544</v>
      </c>
      <c r="C7389" s="10">
        <v>41285</v>
      </c>
      <c r="D7389" s="10">
        <v>41303</v>
      </c>
    </row>
    <row r="7390" spans="2:4" x14ac:dyDescent="0.25">
      <c r="B7390" t="s">
        <v>6556</v>
      </c>
      <c r="C7390" s="10">
        <v>41285</v>
      </c>
      <c r="D7390" s="10">
        <v>41303</v>
      </c>
    </row>
    <row r="7391" spans="2:4" x14ac:dyDescent="0.25">
      <c r="B7391" t="s">
        <v>6557</v>
      </c>
      <c r="C7391" s="10">
        <v>41285</v>
      </c>
      <c r="D7391" s="10">
        <v>41303</v>
      </c>
    </row>
    <row r="7392" spans="2:4" x14ac:dyDescent="0.25">
      <c r="B7392" t="s">
        <v>6370</v>
      </c>
      <c r="C7392" s="10"/>
      <c r="D7392" s="10"/>
    </row>
    <row r="7393" spans="2:4" x14ac:dyDescent="0.25">
      <c r="B7393" t="s">
        <v>6563</v>
      </c>
      <c r="C7393" s="10">
        <v>41166</v>
      </c>
      <c r="D7393" s="10">
        <v>41501</v>
      </c>
    </row>
    <row r="7394" spans="2:4" x14ac:dyDescent="0.25">
      <c r="B7394" t="s">
        <v>6562</v>
      </c>
      <c r="C7394" s="10"/>
      <c r="D7394" s="10">
        <v>41792</v>
      </c>
    </row>
    <row r="7395" spans="2:4" x14ac:dyDescent="0.25">
      <c r="B7395" t="s">
        <v>6558</v>
      </c>
      <c r="C7395" s="10">
        <v>41285</v>
      </c>
      <c r="D7395" s="10">
        <v>41303</v>
      </c>
    </row>
    <row r="7396" spans="2:4" x14ac:dyDescent="0.25">
      <c r="B7396" t="s">
        <v>6559</v>
      </c>
      <c r="C7396" s="10">
        <v>41396</v>
      </c>
      <c r="D7396" s="10"/>
    </row>
    <row r="7397" spans="2:4" x14ac:dyDescent="0.25">
      <c r="B7397" t="s">
        <v>6560</v>
      </c>
      <c r="C7397" s="10"/>
      <c r="D7397" s="10"/>
    </row>
    <row r="7398" spans="2:4" x14ac:dyDescent="0.25">
      <c r="B7398" t="s">
        <v>6561</v>
      </c>
      <c r="C7398" s="10"/>
      <c r="D7398" s="10"/>
    </row>
    <row r="7399" spans="2:4" x14ac:dyDescent="0.25">
      <c r="B7399" t="s">
        <v>6550</v>
      </c>
      <c r="C7399" s="10"/>
      <c r="D7399" s="10"/>
    </row>
    <row r="7400" spans="2:4" x14ac:dyDescent="0.25">
      <c r="B7400" t="s">
        <v>6250</v>
      </c>
      <c r="C7400" s="10">
        <v>40795.580972222226</v>
      </c>
      <c r="D7400" s="10">
        <v>40928</v>
      </c>
    </row>
    <row r="7401" spans="2:4" x14ac:dyDescent="0.25">
      <c r="B7401" t="s">
        <v>6307</v>
      </c>
      <c r="C7401" s="10"/>
      <c r="D7401" s="10"/>
    </row>
    <row r="7402" spans="2:4" x14ac:dyDescent="0.25">
      <c r="B7402" t="s">
        <v>6308</v>
      </c>
      <c r="C7402" s="10"/>
      <c r="D7402" s="10"/>
    </row>
    <row r="7403" spans="2:4" x14ac:dyDescent="0.25">
      <c r="B7403" t="s">
        <v>6263</v>
      </c>
      <c r="C7403" s="10">
        <v>41033.453703703701</v>
      </c>
      <c r="D7403" s="10">
        <v>41054.453958333332</v>
      </c>
    </row>
    <row r="7404" spans="2:4" x14ac:dyDescent="0.25">
      <c r="B7404" t="s">
        <v>6293</v>
      </c>
      <c r="C7404" s="10">
        <v>41037</v>
      </c>
      <c r="D7404" s="10">
        <v>41118</v>
      </c>
    </row>
    <row r="7405" spans="2:4" x14ac:dyDescent="0.25">
      <c r="B7405" t="s">
        <v>6252</v>
      </c>
      <c r="C7405" s="10">
        <v>41037</v>
      </c>
      <c r="D7405" s="10">
        <v>41118</v>
      </c>
    </row>
    <row r="7406" spans="2:4" x14ac:dyDescent="0.25">
      <c r="B7406" t="s">
        <v>6253</v>
      </c>
      <c r="C7406" s="10">
        <v>41037</v>
      </c>
      <c r="D7406" s="10">
        <v>41107</v>
      </c>
    </row>
    <row r="7407" spans="2:4" x14ac:dyDescent="0.25">
      <c r="B7407" t="s">
        <v>6254</v>
      </c>
      <c r="C7407" s="10">
        <v>41178</v>
      </c>
      <c r="D7407" s="10">
        <v>41145.407129629632</v>
      </c>
    </row>
    <row r="7408" spans="2:4" x14ac:dyDescent="0.25">
      <c r="B7408" t="s">
        <v>6255</v>
      </c>
      <c r="C7408" s="10">
        <v>40795.580972222226</v>
      </c>
      <c r="D7408" s="10">
        <v>40928</v>
      </c>
    </row>
    <row r="7409" spans="2:4" x14ac:dyDescent="0.25">
      <c r="B7409" t="s">
        <v>6256</v>
      </c>
      <c r="C7409" s="10">
        <v>40795.580972222226</v>
      </c>
      <c r="D7409" s="10">
        <v>40928</v>
      </c>
    </row>
    <row r="7410" spans="2:4" x14ac:dyDescent="0.25">
      <c r="B7410" t="s">
        <v>6257</v>
      </c>
      <c r="C7410" s="10">
        <v>40795.580972222226</v>
      </c>
      <c r="D7410" s="10">
        <v>40928</v>
      </c>
    </row>
    <row r="7411" spans="2:4" x14ac:dyDescent="0.25">
      <c r="B7411" t="s">
        <v>6258</v>
      </c>
      <c r="C7411" s="10">
        <v>40795.580972222226</v>
      </c>
      <c r="D7411" s="10">
        <v>40928</v>
      </c>
    </row>
    <row r="7412" spans="2:4" x14ac:dyDescent="0.25">
      <c r="B7412" t="s">
        <v>6584</v>
      </c>
      <c r="C7412" s="10">
        <v>40865</v>
      </c>
      <c r="D7412" s="10">
        <v>41162</v>
      </c>
    </row>
    <row r="7413" spans="2:4" x14ac:dyDescent="0.25">
      <c r="B7413" t="s">
        <v>6264</v>
      </c>
      <c r="C7413" s="10">
        <v>40795.580972222226</v>
      </c>
      <c r="D7413" s="10">
        <v>40928</v>
      </c>
    </row>
    <row r="7414" spans="2:4" x14ac:dyDescent="0.25">
      <c r="B7414" t="s">
        <v>6265</v>
      </c>
      <c r="C7414" s="10"/>
      <c r="D7414" s="10"/>
    </row>
    <row r="7415" spans="2:4" x14ac:dyDescent="0.25">
      <c r="B7415" t="s">
        <v>6266</v>
      </c>
      <c r="C7415" s="10">
        <v>40795.580972222226</v>
      </c>
      <c r="D7415" s="10">
        <v>40928</v>
      </c>
    </row>
    <row r="7416" spans="2:4" x14ac:dyDescent="0.25">
      <c r="B7416" t="s">
        <v>6267</v>
      </c>
      <c r="C7416" s="10">
        <v>40795.580972222226</v>
      </c>
      <c r="D7416" s="10">
        <v>40928</v>
      </c>
    </row>
    <row r="7417" spans="2:4" x14ac:dyDescent="0.25">
      <c r="B7417" t="s">
        <v>6268</v>
      </c>
      <c r="C7417" s="10">
        <v>40795.580972222226</v>
      </c>
      <c r="D7417" s="10">
        <v>40928</v>
      </c>
    </row>
    <row r="7418" spans="2:4" x14ac:dyDescent="0.25">
      <c r="B7418" t="s">
        <v>6269</v>
      </c>
      <c r="C7418" s="10">
        <v>40795.580972222226</v>
      </c>
      <c r="D7418" s="10">
        <v>40928</v>
      </c>
    </row>
    <row r="7419" spans="2:4" x14ac:dyDescent="0.25">
      <c r="B7419" t="s">
        <v>6270</v>
      </c>
      <c r="C7419" s="10">
        <v>40795.580972222226</v>
      </c>
      <c r="D7419" s="10">
        <v>40928</v>
      </c>
    </row>
    <row r="7420" spans="2:4" x14ac:dyDescent="0.25">
      <c r="B7420" t="s">
        <v>6271</v>
      </c>
      <c r="C7420" s="10">
        <v>40795.580972222226</v>
      </c>
      <c r="D7420" s="10">
        <v>40928</v>
      </c>
    </row>
    <row r="7421" spans="2:4" x14ac:dyDescent="0.25">
      <c r="B7421" t="s">
        <v>6272</v>
      </c>
      <c r="C7421" s="10">
        <v>40863</v>
      </c>
      <c r="D7421" s="10">
        <v>40863</v>
      </c>
    </row>
    <row r="7422" spans="2:4" x14ac:dyDescent="0.25">
      <c r="B7422" t="s">
        <v>6273</v>
      </c>
      <c r="C7422" s="10"/>
      <c r="D7422" s="10"/>
    </row>
    <row r="7423" spans="2:4" x14ac:dyDescent="0.25">
      <c r="B7423" t="s">
        <v>6274</v>
      </c>
      <c r="C7423" s="10"/>
      <c r="D7423" s="10"/>
    </row>
    <row r="7424" spans="2:4" x14ac:dyDescent="0.25">
      <c r="B7424" t="s">
        <v>6579</v>
      </c>
      <c r="C7424" s="10">
        <v>41157</v>
      </c>
      <c r="D7424" s="10"/>
    </row>
    <row r="7425" spans="2:4" x14ac:dyDescent="0.25">
      <c r="B7425" t="s">
        <v>6580</v>
      </c>
      <c r="C7425" s="10">
        <v>40900</v>
      </c>
      <c r="D7425" s="10">
        <v>40907</v>
      </c>
    </row>
    <row r="7426" spans="2:4" x14ac:dyDescent="0.25">
      <c r="B7426" t="s">
        <v>6581</v>
      </c>
      <c r="C7426" s="10">
        <v>41759</v>
      </c>
      <c r="D7426" s="10"/>
    </row>
    <row r="7427" spans="2:4" x14ac:dyDescent="0.25">
      <c r="B7427" t="s">
        <v>6279</v>
      </c>
      <c r="C7427" s="10">
        <v>40795.580972222226</v>
      </c>
      <c r="D7427" s="10">
        <v>40928</v>
      </c>
    </row>
    <row r="7428" spans="2:4" x14ac:dyDescent="0.25">
      <c r="B7428" t="s">
        <v>6386</v>
      </c>
      <c r="C7428" s="10">
        <v>40647</v>
      </c>
      <c r="D7428" s="10">
        <v>40893</v>
      </c>
    </row>
    <row r="7429" spans="2:4" x14ac:dyDescent="0.25">
      <c r="B7429" t="s">
        <v>6390</v>
      </c>
      <c r="C7429" s="10">
        <v>40544</v>
      </c>
      <c r="D7429" s="10">
        <v>40847</v>
      </c>
    </row>
    <row r="7430" spans="2:4" x14ac:dyDescent="0.25">
      <c r="B7430" t="s">
        <v>6389</v>
      </c>
      <c r="C7430" s="10">
        <v>40861</v>
      </c>
      <c r="D7430" s="10">
        <v>40890</v>
      </c>
    </row>
    <row r="7431" spans="2:4" x14ac:dyDescent="0.25">
      <c r="B7431" t="s">
        <v>5096</v>
      </c>
      <c r="C7431" s="10"/>
      <c r="D7431" s="10"/>
    </row>
    <row r="7432" spans="2:4" x14ac:dyDescent="0.25">
      <c r="B7432" t="s">
        <v>6388</v>
      </c>
      <c r="C7432" s="10">
        <v>40831</v>
      </c>
      <c r="D7432" s="10">
        <v>40847</v>
      </c>
    </row>
    <row r="7433" spans="2:4" x14ac:dyDescent="0.25">
      <c r="B7433" t="s">
        <v>6397</v>
      </c>
      <c r="C7433" s="10">
        <v>40647</v>
      </c>
      <c r="D7433" s="10">
        <v>40847</v>
      </c>
    </row>
    <row r="7434" spans="2:4" x14ac:dyDescent="0.25">
      <c r="B7434" t="s">
        <v>6371</v>
      </c>
      <c r="C7434" s="10"/>
      <c r="D7434" s="10"/>
    </row>
    <row r="7435" spans="2:4" x14ac:dyDescent="0.25">
      <c r="B7435" t="s">
        <v>6281</v>
      </c>
      <c r="C7435" s="10">
        <v>40861</v>
      </c>
      <c r="D7435" s="10">
        <v>40996</v>
      </c>
    </row>
    <row r="7436" spans="2:4" x14ac:dyDescent="0.25">
      <c r="B7436" t="s">
        <v>6220</v>
      </c>
      <c r="C7436" s="10"/>
      <c r="D7436" s="10"/>
    </row>
    <row r="7437" spans="2:4" x14ac:dyDescent="0.25">
      <c r="B7437" t="s">
        <v>6223</v>
      </c>
      <c r="C7437" s="10"/>
      <c r="D7437" s="10"/>
    </row>
    <row r="7438" spans="2:4" x14ac:dyDescent="0.25">
      <c r="B7438" t="s">
        <v>6372</v>
      </c>
      <c r="C7438" s="10"/>
      <c r="D7438" s="10"/>
    </row>
    <row r="7439" spans="2:4" x14ac:dyDescent="0.25">
      <c r="B7439" t="s">
        <v>6261</v>
      </c>
      <c r="C7439" s="10">
        <v>40795.580972222226</v>
      </c>
      <c r="D7439" s="10">
        <v>40928</v>
      </c>
    </row>
    <row r="7440" spans="2:4" x14ac:dyDescent="0.25">
      <c r="B7440" t="s">
        <v>6262</v>
      </c>
      <c r="C7440" s="10">
        <v>40795.580972222226</v>
      </c>
      <c r="D7440" s="10">
        <v>40928</v>
      </c>
    </row>
    <row r="7441" spans="2:4" x14ac:dyDescent="0.25">
      <c r="B7441" t="s">
        <v>6385</v>
      </c>
      <c r="C7441" s="10">
        <v>40647</v>
      </c>
      <c r="D7441" s="10">
        <v>40863</v>
      </c>
    </row>
    <row r="7442" spans="2:4" x14ac:dyDescent="0.25">
      <c r="B7442" t="s">
        <v>6384</v>
      </c>
      <c r="C7442" s="10"/>
      <c r="D7442" s="10"/>
    </row>
    <row r="7443" spans="2:4" x14ac:dyDescent="0.25">
      <c r="B7443" t="s">
        <v>6232</v>
      </c>
      <c r="C7443" s="10"/>
      <c r="D7443" s="10"/>
    </row>
    <row r="7444" spans="2:4" x14ac:dyDescent="0.25">
      <c r="B7444" t="s">
        <v>6249</v>
      </c>
      <c r="C7444" s="10"/>
      <c r="D7444" s="10"/>
    </row>
    <row r="7445" spans="2:4" x14ac:dyDescent="0.25">
      <c r="B7445" t="s">
        <v>6234</v>
      </c>
      <c r="C7445" s="10"/>
      <c r="D7445" s="10"/>
    </row>
    <row r="7446" spans="2:4" x14ac:dyDescent="0.25">
      <c r="B7446" t="s">
        <v>6387</v>
      </c>
      <c r="C7446" s="10"/>
      <c r="D7446" s="10"/>
    </row>
    <row r="7447" spans="2:4" x14ac:dyDescent="0.25">
      <c r="B7447" t="s">
        <v>6226</v>
      </c>
      <c r="C7447" s="10">
        <v>40338</v>
      </c>
      <c r="D7447" s="10">
        <v>40353</v>
      </c>
    </row>
    <row r="7448" spans="2:4" x14ac:dyDescent="0.25">
      <c r="B7448" t="s">
        <v>6204</v>
      </c>
      <c r="C7448" s="10">
        <v>40861</v>
      </c>
      <c r="D7448" s="10">
        <v>40996</v>
      </c>
    </row>
    <row r="7449" spans="2:4" x14ac:dyDescent="0.25">
      <c r="B7449" t="s">
        <v>6323</v>
      </c>
      <c r="C7449" s="10">
        <v>40861</v>
      </c>
      <c r="D7449" s="10">
        <v>40996</v>
      </c>
    </row>
    <row r="7450" spans="2:4" x14ac:dyDescent="0.25">
      <c r="B7450" t="s">
        <v>6222</v>
      </c>
      <c r="C7450" s="10">
        <v>40861</v>
      </c>
      <c r="D7450" s="10">
        <v>40996</v>
      </c>
    </row>
    <row r="7451" spans="2:4" x14ac:dyDescent="0.25">
      <c r="B7451" t="s">
        <v>6394</v>
      </c>
      <c r="C7451" s="10">
        <v>40861</v>
      </c>
      <c r="D7451" s="10">
        <v>40996</v>
      </c>
    </row>
    <row r="7452" spans="2:4" x14ac:dyDescent="0.25">
      <c r="B7452" t="s">
        <v>6393</v>
      </c>
      <c r="C7452" s="10">
        <v>40861</v>
      </c>
      <c r="D7452" s="10">
        <v>40996</v>
      </c>
    </row>
    <row r="7453" spans="2:4" x14ac:dyDescent="0.25">
      <c r="B7453" t="s">
        <v>6392</v>
      </c>
      <c r="C7453" s="10">
        <v>40877</v>
      </c>
      <c r="D7453" s="10">
        <v>40878</v>
      </c>
    </row>
    <row r="7454" spans="2:4" x14ac:dyDescent="0.25">
      <c r="B7454" t="s">
        <v>6391</v>
      </c>
      <c r="C7454" s="10">
        <v>40832</v>
      </c>
      <c r="D7454" s="10">
        <v>40847</v>
      </c>
    </row>
    <row r="7455" spans="2:4" x14ac:dyDescent="0.25">
      <c r="B7455" t="s">
        <v>6374</v>
      </c>
      <c r="C7455" s="10"/>
      <c r="D7455" s="10"/>
    </row>
    <row r="7456" spans="2:4" x14ac:dyDescent="0.25">
      <c r="B7456" t="s">
        <v>6225</v>
      </c>
      <c r="C7456" s="10"/>
      <c r="D7456" s="10"/>
    </row>
    <row r="7457" spans="2:4" x14ac:dyDescent="0.25">
      <c r="B7457" t="s">
        <v>6373</v>
      </c>
      <c r="C7457" s="10"/>
      <c r="D7457" s="10"/>
    </row>
    <row r="7458" spans="2:4" x14ac:dyDescent="0.25">
      <c r="B7458" t="s">
        <v>6227</v>
      </c>
      <c r="C7458" s="10">
        <v>40338</v>
      </c>
      <c r="D7458" s="10">
        <v>40353</v>
      </c>
    </row>
    <row r="7459" spans="2:4" x14ac:dyDescent="0.25">
      <c r="B7459" t="s">
        <v>6228</v>
      </c>
      <c r="C7459" s="10">
        <v>40345</v>
      </c>
      <c r="D7459" s="10">
        <v>40353</v>
      </c>
    </row>
    <row r="7460" spans="2:4" x14ac:dyDescent="0.25">
      <c r="B7460" t="s">
        <v>6229</v>
      </c>
      <c r="C7460" s="10">
        <v>40345</v>
      </c>
      <c r="D7460" s="10">
        <v>40353</v>
      </c>
    </row>
    <row r="7461" spans="2:4" x14ac:dyDescent="0.25">
      <c r="B7461" t="s">
        <v>6230</v>
      </c>
      <c r="C7461" s="10">
        <v>40896</v>
      </c>
      <c r="D7461" s="10">
        <v>40956</v>
      </c>
    </row>
    <row r="7462" spans="2:4" x14ac:dyDescent="0.25">
      <c r="B7462" t="s">
        <v>6231</v>
      </c>
      <c r="C7462" s="10">
        <v>40714</v>
      </c>
      <c r="D7462" s="10">
        <v>40781</v>
      </c>
    </row>
    <row r="7463" spans="2:4" x14ac:dyDescent="0.25">
      <c r="B7463" t="s">
        <v>6259</v>
      </c>
      <c r="C7463" s="10">
        <v>40795.580972222226</v>
      </c>
      <c r="D7463" s="10">
        <v>40928</v>
      </c>
    </row>
    <row r="7464" spans="2:4" x14ac:dyDescent="0.25">
      <c r="B7464" t="s">
        <v>6260</v>
      </c>
      <c r="C7464" s="10">
        <v>40795.580972222226</v>
      </c>
      <c r="D7464" s="10">
        <v>40928</v>
      </c>
    </row>
    <row r="7465" spans="2:4" x14ac:dyDescent="0.25">
      <c r="B7465" t="s">
        <v>6540</v>
      </c>
      <c r="C7465" s="10">
        <v>40647</v>
      </c>
      <c r="D7465" s="10">
        <v>40863</v>
      </c>
    </row>
    <row r="7466" spans="2:4" x14ac:dyDescent="0.25">
      <c r="B7466" t="s">
        <v>6224</v>
      </c>
      <c r="C7466" s="10"/>
      <c r="D7466" s="10">
        <v>40694</v>
      </c>
    </row>
    <row r="7467" spans="2:4" x14ac:dyDescent="0.25">
      <c r="B7467" t="s">
        <v>6242</v>
      </c>
      <c r="C7467" s="10"/>
      <c r="D7467" s="10"/>
    </row>
    <row r="7468" spans="2:4" x14ac:dyDescent="0.25">
      <c r="B7468" t="s">
        <v>6341</v>
      </c>
      <c r="C7468" s="10"/>
      <c r="D7468" s="10"/>
    </row>
    <row r="7469" spans="2:4" x14ac:dyDescent="0.25">
      <c r="B7469" t="s">
        <v>6383</v>
      </c>
      <c r="C7469" s="10"/>
      <c r="D7469" s="10"/>
    </row>
    <row r="7470" spans="2:4" x14ac:dyDescent="0.25">
      <c r="B7470" t="s">
        <v>6345</v>
      </c>
      <c r="C7470" s="10"/>
      <c r="D7470" s="10"/>
    </row>
    <row r="7471" spans="2:4" x14ac:dyDescent="0.25">
      <c r="B7471" t="s">
        <v>6340</v>
      </c>
      <c r="C7471" s="10"/>
      <c r="D7471" s="10"/>
    </row>
    <row r="7472" spans="2:4" x14ac:dyDescent="0.25">
      <c r="B7472" t="s">
        <v>6236</v>
      </c>
      <c r="C7472" s="10"/>
      <c r="D7472" s="10"/>
    </row>
    <row r="7473" spans="2:4" x14ac:dyDescent="0.25">
      <c r="B7473" t="s">
        <v>6247</v>
      </c>
      <c r="C7473" s="10"/>
      <c r="D7473" s="10"/>
    </row>
    <row r="7474" spans="2:4" x14ac:dyDescent="0.25">
      <c r="B7474" t="s">
        <v>6243</v>
      </c>
      <c r="C7474" s="10">
        <v>40998</v>
      </c>
      <c r="D7474" s="10"/>
    </row>
    <row r="7475" spans="2:4" x14ac:dyDescent="0.25">
      <c r="B7475" t="s">
        <v>6040</v>
      </c>
      <c r="C7475" s="10"/>
      <c r="D7475" s="10"/>
    </row>
    <row r="7476" spans="2:4" x14ac:dyDescent="0.25">
      <c r="B7476" t="s">
        <v>6241</v>
      </c>
      <c r="C7476" s="10">
        <v>41380</v>
      </c>
      <c r="D7476" s="10">
        <v>41789</v>
      </c>
    </row>
    <row r="7477" spans="2:4" x14ac:dyDescent="0.25">
      <c r="B7477" t="s">
        <v>6344</v>
      </c>
      <c r="C7477" s="10"/>
      <c r="D7477" s="10"/>
    </row>
    <row r="7478" spans="2:4" x14ac:dyDescent="0.25">
      <c r="B7478" t="s">
        <v>6237</v>
      </c>
      <c r="C7478" s="10">
        <v>41243</v>
      </c>
      <c r="D7478" s="10"/>
    </row>
    <row r="7479" spans="2:4" x14ac:dyDescent="0.25">
      <c r="B7479" t="s">
        <v>5097</v>
      </c>
      <c r="C7479" s="10"/>
      <c r="D7479" s="10"/>
    </row>
    <row r="7480" spans="2:4" x14ac:dyDescent="0.25">
      <c r="B7480" t="s">
        <v>4923</v>
      </c>
      <c r="C7480" s="10"/>
      <c r="D7480" s="10"/>
    </row>
    <row r="7481" spans="2:4" x14ac:dyDescent="0.25">
      <c r="B7481" t="s">
        <v>6238</v>
      </c>
      <c r="C7481" s="10">
        <v>41201</v>
      </c>
      <c r="D7481" s="10"/>
    </row>
    <row r="7482" spans="2:4" x14ac:dyDescent="0.25">
      <c r="B7482" t="s">
        <v>6240</v>
      </c>
      <c r="C7482" s="10">
        <v>41243</v>
      </c>
      <c r="D7482" s="10"/>
    </row>
    <row r="7483" spans="2:4" x14ac:dyDescent="0.25">
      <c r="B7483" t="s">
        <v>6246</v>
      </c>
      <c r="C7483" s="10"/>
      <c r="D7483" s="10"/>
    </row>
    <row r="7484" spans="2:4" x14ac:dyDescent="0.25">
      <c r="B7484" t="s">
        <v>6239</v>
      </c>
      <c r="C7484" s="10"/>
      <c r="D7484" s="10">
        <v>41213</v>
      </c>
    </row>
    <row r="7485" spans="2:4" x14ac:dyDescent="0.25">
      <c r="B7485" t="s">
        <v>7029</v>
      </c>
      <c r="C7485" s="10">
        <v>42128.619664351849</v>
      </c>
      <c r="D7485" s="10">
        <v>42146.619872685187</v>
      </c>
    </row>
    <row r="7486" spans="2:4" x14ac:dyDescent="0.25">
      <c r="B7486" t="s">
        <v>7054</v>
      </c>
      <c r="C7486" s="10"/>
      <c r="D7486" s="10"/>
    </row>
    <row r="7487" spans="2:4" x14ac:dyDescent="0.25">
      <c r="B7487" t="s">
        <v>7058</v>
      </c>
      <c r="C7487" s="10"/>
      <c r="D7487" s="10"/>
    </row>
    <row r="7488" spans="2:4" x14ac:dyDescent="0.25">
      <c r="B7488" t="s">
        <v>7053</v>
      </c>
      <c r="C7488" s="10"/>
      <c r="D7488" s="10"/>
    </row>
    <row r="7489" spans="2:4" x14ac:dyDescent="0.25">
      <c r="B7489" t="s">
        <v>7049</v>
      </c>
      <c r="C7489" s="10"/>
      <c r="D7489" s="10"/>
    </row>
    <row r="7490" spans="2:4" x14ac:dyDescent="0.25">
      <c r="B7490" t="s">
        <v>7038</v>
      </c>
      <c r="C7490" s="10"/>
      <c r="D7490" s="10"/>
    </row>
    <row r="7491" spans="2:4" x14ac:dyDescent="0.25">
      <c r="B7491" t="s">
        <v>7046</v>
      </c>
      <c r="C7491" s="10"/>
      <c r="D7491" s="10"/>
    </row>
    <row r="7492" spans="2:4" x14ac:dyDescent="0.25">
      <c r="B7492" t="s">
        <v>7044</v>
      </c>
      <c r="C7492" s="10"/>
      <c r="D7492" s="10"/>
    </row>
    <row r="7493" spans="2:4" x14ac:dyDescent="0.25">
      <c r="B7493" t="s">
        <v>7042</v>
      </c>
      <c r="C7493" s="10"/>
      <c r="D7493" s="10"/>
    </row>
    <row r="7494" spans="2:4" x14ac:dyDescent="0.25">
      <c r="B7494" t="s">
        <v>7040</v>
      </c>
      <c r="C7494" s="10">
        <v>42109.693206018521</v>
      </c>
      <c r="D7494" s="10">
        <v>42138.693379629629</v>
      </c>
    </row>
    <row r="7495" spans="2:4" x14ac:dyDescent="0.25">
      <c r="B7495" t="s">
        <v>7045</v>
      </c>
      <c r="C7495" s="10"/>
      <c r="D7495" s="10"/>
    </row>
    <row r="7496" spans="2:4" x14ac:dyDescent="0.25">
      <c r="B7496" t="s">
        <v>7047</v>
      </c>
      <c r="C7496" s="10">
        <v>42123.615856481483</v>
      </c>
      <c r="D7496" s="10">
        <v>42145.616006944445</v>
      </c>
    </row>
    <row r="7497" spans="2:4" x14ac:dyDescent="0.25">
      <c r="B7497" t="s">
        <v>7056</v>
      </c>
      <c r="C7497" s="10">
        <v>42128.617083333331</v>
      </c>
      <c r="D7497" s="10">
        <v>42153.617210648146</v>
      </c>
    </row>
    <row r="7498" spans="2:4" x14ac:dyDescent="0.25">
      <c r="B7498" t="s">
        <v>6769</v>
      </c>
      <c r="C7498" s="10"/>
      <c r="D7498" s="10"/>
    </row>
    <row r="7499" spans="2:4" x14ac:dyDescent="0.25">
      <c r="B7499" t="s">
        <v>7073</v>
      </c>
      <c r="C7499" s="10">
        <v>42128.618807870371</v>
      </c>
      <c r="D7499" s="10">
        <v>42153.618877314817</v>
      </c>
    </row>
    <row r="7500" spans="2:4" x14ac:dyDescent="0.25">
      <c r="B7500" t="s">
        <v>7050</v>
      </c>
      <c r="C7500" s="10"/>
      <c r="D7500" s="10"/>
    </row>
    <row r="7501" spans="2:4" x14ac:dyDescent="0.25">
      <c r="B7501" t="s">
        <v>7012</v>
      </c>
      <c r="C7501" s="10">
        <v>42128.620613425926</v>
      </c>
      <c r="D7501" s="10">
        <v>42153.620682870373</v>
      </c>
    </row>
    <row r="7502" spans="2:4" x14ac:dyDescent="0.25">
      <c r="B7502" t="s">
        <v>7033</v>
      </c>
      <c r="C7502" s="10">
        <v>42142.621354166666</v>
      </c>
      <c r="D7502" s="10">
        <v>42166.621458333335</v>
      </c>
    </row>
    <row r="7503" spans="2:4" x14ac:dyDescent="0.25">
      <c r="B7503" t="s">
        <v>7032</v>
      </c>
      <c r="C7503" s="10">
        <v>42128.622083333335</v>
      </c>
      <c r="D7503" s="10">
        <v>42153.622129629628</v>
      </c>
    </row>
    <row r="7504" spans="2:4" x14ac:dyDescent="0.25">
      <c r="B7504" t="s">
        <v>7048</v>
      </c>
      <c r="C7504" s="10">
        <v>42128.622673611113</v>
      </c>
      <c r="D7504" s="10">
        <v>42153.622743055559</v>
      </c>
    </row>
    <row r="7505" spans="2:4" x14ac:dyDescent="0.25">
      <c r="B7505" t="s">
        <v>7035</v>
      </c>
      <c r="C7505" s="10"/>
      <c r="D7505" s="10"/>
    </row>
    <row r="7506" spans="2:4" x14ac:dyDescent="0.25">
      <c r="B7506" t="s">
        <v>6907</v>
      </c>
      <c r="C7506" s="10"/>
      <c r="D7506" s="10"/>
    </row>
    <row r="7507" spans="2:4" x14ac:dyDescent="0.25">
      <c r="B7507" t="s">
        <v>6599</v>
      </c>
      <c r="C7507" s="10"/>
      <c r="D7507" s="10"/>
    </row>
    <row r="7508" spans="2:4" x14ac:dyDescent="0.25">
      <c r="B7508" t="s">
        <v>6637</v>
      </c>
      <c r="C7508" s="10"/>
      <c r="D7508" s="10"/>
    </row>
    <row r="7509" spans="2:4" x14ac:dyDescent="0.25">
      <c r="B7509" t="s">
        <v>6636</v>
      </c>
      <c r="C7509" s="10">
        <v>42704.703483796293</v>
      </c>
      <c r="D7509" s="10"/>
    </row>
    <row r="7510" spans="2:4" x14ac:dyDescent="0.25">
      <c r="B7510" t="s">
        <v>6649</v>
      </c>
      <c r="C7510" s="10"/>
      <c r="D7510" s="10"/>
    </row>
    <row r="7511" spans="2:4" x14ac:dyDescent="0.25">
      <c r="B7511" t="s">
        <v>6638</v>
      </c>
      <c r="C7511" s="10"/>
      <c r="D7511" s="10">
        <v>42272</v>
      </c>
    </row>
    <row r="7512" spans="2:4" x14ac:dyDescent="0.25">
      <c r="B7512" t="s">
        <v>6639</v>
      </c>
      <c r="C7512" s="10"/>
      <c r="D7512" s="10">
        <v>42132</v>
      </c>
    </row>
    <row r="7513" spans="2:4" x14ac:dyDescent="0.25">
      <c r="B7513" t="s">
        <v>7064</v>
      </c>
      <c r="C7513" s="10">
        <v>42130.617905092593</v>
      </c>
      <c r="D7513" s="10">
        <v>42156.618020833332</v>
      </c>
    </row>
    <row r="7514" spans="2:4" x14ac:dyDescent="0.25">
      <c r="B7514" t="s">
        <v>7061</v>
      </c>
      <c r="C7514" s="10"/>
      <c r="D7514" s="10"/>
    </row>
    <row r="7515" spans="2:4" x14ac:dyDescent="0.25">
      <c r="B7515" t="s">
        <v>7003</v>
      </c>
      <c r="C7515" s="10"/>
      <c r="D7515" s="10"/>
    </row>
    <row r="7516" spans="2:4" x14ac:dyDescent="0.25">
      <c r="B7516" t="s">
        <v>7013</v>
      </c>
      <c r="C7516" s="10"/>
      <c r="D7516" s="10"/>
    </row>
    <row r="7517" spans="2:4" x14ac:dyDescent="0.25">
      <c r="B7517" t="s">
        <v>7014</v>
      </c>
      <c r="C7517" s="10"/>
      <c r="D7517" s="10"/>
    </row>
    <row r="7518" spans="2:4" x14ac:dyDescent="0.25">
      <c r="B7518" t="s">
        <v>7015</v>
      </c>
      <c r="C7518" s="10"/>
      <c r="D7518" s="10"/>
    </row>
    <row r="7519" spans="2:4" x14ac:dyDescent="0.25">
      <c r="B7519" t="s">
        <v>7016</v>
      </c>
      <c r="C7519" s="10"/>
      <c r="D7519" s="10"/>
    </row>
    <row r="7520" spans="2:4" x14ac:dyDescent="0.25">
      <c r="B7520" t="s">
        <v>7017</v>
      </c>
      <c r="C7520" s="10">
        <v>42247.355613425927</v>
      </c>
      <c r="D7520" s="10"/>
    </row>
    <row r="7521" spans="2:4" x14ac:dyDescent="0.25">
      <c r="B7521" t="s">
        <v>7018</v>
      </c>
      <c r="C7521" s="10"/>
      <c r="D7521" s="10"/>
    </row>
    <row r="7522" spans="2:4" x14ac:dyDescent="0.25">
      <c r="B7522" t="s">
        <v>7039</v>
      </c>
      <c r="C7522" s="10">
        <v>42292.664733796293</v>
      </c>
      <c r="D7522" s="10">
        <v>42306.664733796293</v>
      </c>
    </row>
    <row r="7523" spans="2:4" x14ac:dyDescent="0.25">
      <c r="B7523" t="s">
        <v>7065</v>
      </c>
      <c r="C7523" s="10">
        <v>42258.582407407404</v>
      </c>
      <c r="D7523" s="10"/>
    </row>
    <row r="7524" spans="2:4" x14ac:dyDescent="0.25">
      <c r="B7524" t="s">
        <v>7057</v>
      </c>
      <c r="C7524" s="10"/>
      <c r="D7524" s="10"/>
    </row>
    <row r="7525" spans="2:4" x14ac:dyDescent="0.25">
      <c r="B7525" t="s">
        <v>7036</v>
      </c>
      <c r="C7525" s="10"/>
      <c r="D7525" s="10"/>
    </row>
    <row r="7526" spans="2:4" x14ac:dyDescent="0.25">
      <c r="B7526" t="s">
        <v>7092</v>
      </c>
      <c r="C7526" s="10"/>
      <c r="D7526" s="10"/>
    </row>
    <row r="7527" spans="2:4" x14ac:dyDescent="0.25">
      <c r="B7527" t="s">
        <v>7052</v>
      </c>
      <c r="C7527" s="10"/>
      <c r="D7527" s="10"/>
    </row>
    <row r="7528" spans="2:4" x14ac:dyDescent="0.25">
      <c r="B7528" t="s">
        <v>7060</v>
      </c>
      <c r="C7528" s="10"/>
      <c r="D7528" s="10"/>
    </row>
    <row r="7529" spans="2:4" x14ac:dyDescent="0.25">
      <c r="B7529" t="s">
        <v>7051</v>
      </c>
      <c r="C7529" s="10"/>
      <c r="D7529" s="10"/>
    </row>
    <row r="7530" spans="2:4" x14ac:dyDescent="0.25">
      <c r="B7530" t="s">
        <v>7062</v>
      </c>
      <c r="C7530" s="10"/>
      <c r="D7530" s="10"/>
    </row>
    <row r="7531" spans="2:4" x14ac:dyDescent="0.25">
      <c r="B7531" t="s">
        <v>7066</v>
      </c>
      <c r="C7531" s="10"/>
      <c r="D7531" s="10"/>
    </row>
    <row r="7532" spans="2:4" x14ac:dyDescent="0.25">
      <c r="B7532" t="s">
        <v>7067</v>
      </c>
      <c r="C7532" s="10"/>
      <c r="D7532" s="10"/>
    </row>
    <row r="7533" spans="2:4" x14ac:dyDescent="0.25">
      <c r="B7533" t="s">
        <v>7068</v>
      </c>
      <c r="C7533" s="10"/>
      <c r="D7533" s="10"/>
    </row>
    <row r="7534" spans="2:4" x14ac:dyDescent="0.25">
      <c r="B7534" t="s">
        <v>7069</v>
      </c>
      <c r="C7534" s="10"/>
      <c r="D7534" s="10"/>
    </row>
    <row r="7535" spans="2:4" x14ac:dyDescent="0.25">
      <c r="B7535" t="s">
        <v>7070</v>
      </c>
      <c r="C7535" s="10"/>
      <c r="D7535" s="10"/>
    </row>
    <row r="7536" spans="2:4" x14ac:dyDescent="0.25">
      <c r="B7536" t="s">
        <v>7071</v>
      </c>
      <c r="C7536" s="10"/>
      <c r="D7536" s="10"/>
    </row>
    <row r="7537" spans="2:4" x14ac:dyDescent="0.25">
      <c r="B7537" t="s">
        <v>7072</v>
      </c>
      <c r="C7537" s="10"/>
      <c r="D7537" s="10"/>
    </row>
    <row r="7538" spans="2:4" x14ac:dyDescent="0.25">
      <c r="B7538" t="s">
        <v>7063</v>
      </c>
      <c r="C7538" s="10"/>
      <c r="D7538" s="10"/>
    </row>
    <row r="7539" spans="2:4" x14ac:dyDescent="0.25">
      <c r="B7539" t="s">
        <v>7041</v>
      </c>
      <c r="C7539" s="10"/>
      <c r="D7539" s="10"/>
    </row>
    <row r="7540" spans="2:4" x14ac:dyDescent="0.25">
      <c r="B7540" t="s">
        <v>7043</v>
      </c>
      <c r="C7540" s="10"/>
      <c r="D7540" s="10"/>
    </row>
    <row r="7541" spans="2:4" x14ac:dyDescent="0.25">
      <c r="B7541" t="s">
        <v>7055</v>
      </c>
      <c r="C7541" s="10"/>
      <c r="D7541" s="10"/>
    </row>
    <row r="7542" spans="2:4" x14ac:dyDescent="0.25">
      <c r="B7542" t="s">
        <v>6644</v>
      </c>
      <c r="C7542" s="10"/>
      <c r="D7542" s="10"/>
    </row>
    <row r="7543" spans="2:4" x14ac:dyDescent="0.25">
      <c r="B7543" t="s">
        <v>7059</v>
      </c>
      <c r="C7543" s="10"/>
      <c r="D7543" s="10"/>
    </row>
    <row r="7544" spans="2:4" x14ac:dyDescent="0.25">
      <c r="B7544" t="s">
        <v>2042</v>
      </c>
      <c r="C7544" s="10"/>
      <c r="D7544" s="10"/>
    </row>
    <row r="7545" spans="2:4" x14ac:dyDescent="0.25">
      <c r="B7545" t="s">
        <v>6640</v>
      </c>
      <c r="C7545" s="10"/>
      <c r="D7545" s="10"/>
    </row>
    <row r="7546" spans="2:4" x14ac:dyDescent="0.25">
      <c r="B7546" t="s">
        <v>2042</v>
      </c>
      <c r="C7546" s="10">
        <v>41453</v>
      </c>
      <c r="D7546" s="10">
        <v>41956</v>
      </c>
    </row>
    <row r="7547" spans="2:4" x14ac:dyDescent="0.25">
      <c r="B7547" t="s">
        <v>2042</v>
      </c>
      <c r="C7547" s="10"/>
      <c r="D7547" s="10"/>
    </row>
    <row r="7548" spans="2:4" x14ac:dyDescent="0.25">
      <c r="B7548" t="s">
        <v>2042</v>
      </c>
      <c r="C7548" s="10">
        <v>41638.526689814818</v>
      </c>
      <c r="D7548" s="10">
        <v>41645.52679398148</v>
      </c>
    </row>
    <row r="7549" spans="2:4" x14ac:dyDescent="0.25">
      <c r="B7549" t="s">
        <v>2042</v>
      </c>
      <c r="C7549" s="10"/>
      <c r="D7549" s="10"/>
    </row>
    <row r="7550" spans="2:4" x14ac:dyDescent="0.25">
      <c r="B7550" t="s">
        <v>2042</v>
      </c>
      <c r="C7550" s="10"/>
      <c r="D7550" s="10"/>
    </row>
    <row r="7551" spans="2:4" x14ac:dyDescent="0.25">
      <c r="B7551" t="s">
        <v>2042</v>
      </c>
      <c r="C7551" s="10">
        <v>42447.51326388889</v>
      </c>
      <c r="D7551" s="10">
        <v>42658.51326388889</v>
      </c>
    </row>
    <row r="7552" spans="2:4" x14ac:dyDescent="0.25">
      <c r="B7552" t="s">
        <v>2042</v>
      </c>
      <c r="C7552" s="10">
        <v>41369</v>
      </c>
      <c r="D7552" s="10">
        <v>41501</v>
      </c>
    </row>
    <row r="7553" spans="2:4" x14ac:dyDescent="0.25">
      <c r="B7553" t="s">
        <v>2042</v>
      </c>
      <c r="C7553" s="10">
        <v>42209</v>
      </c>
      <c r="D7553" s="10">
        <v>42237</v>
      </c>
    </row>
    <row r="7554" spans="2:4" x14ac:dyDescent="0.25">
      <c r="B7554" t="s">
        <v>2042</v>
      </c>
      <c r="C7554" s="10">
        <v>41380</v>
      </c>
      <c r="D7554" s="10">
        <v>41408</v>
      </c>
    </row>
    <row r="7555" spans="2:4" x14ac:dyDescent="0.25">
      <c r="B7555" t="s">
        <v>2042</v>
      </c>
      <c r="C7555" s="10"/>
      <c r="D7555" s="10"/>
    </row>
    <row r="7556" spans="2:4" x14ac:dyDescent="0.25">
      <c r="B7556" t="s">
        <v>2042</v>
      </c>
      <c r="C7556" s="10">
        <v>41492</v>
      </c>
      <c r="D7556" s="10">
        <v>41614</v>
      </c>
    </row>
    <row r="7557" spans="2:4" x14ac:dyDescent="0.25">
      <c r="B7557" t="s">
        <v>2042</v>
      </c>
      <c r="C7557" s="10">
        <v>41455.837812500002</v>
      </c>
      <c r="D7557" s="10">
        <v>41900.838182870371</v>
      </c>
    </row>
    <row r="7558" spans="2:4" x14ac:dyDescent="0.25">
      <c r="B7558" t="s">
        <v>2042</v>
      </c>
      <c r="C7558" s="10">
        <v>41579</v>
      </c>
      <c r="D7558" s="10">
        <v>41628</v>
      </c>
    </row>
    <row r="7559" spans="2:4" x14ac:dyDescent="0.25">
      <c r="B7559" t="s">
        <v>2042</v>
      </c>
      <c r="C7559" s="10">
        <v>41670.679837962962</v>
      </c>
      <c r="D7559" s="10">
        <v>42034.680023148147</v>
      </c>
    </row>
    <row r="7560" spans="2:4" x14ac:dyDescent="0.25">
      <c r="B7560" t="s">
        <v>2042</v>
      </c>
      <c r="C7560" s="10">
        <v>41593</v>
      </c>
      <c r="D7560" s="10">
        <v>41642</v>
      </c>
    </row>
    <row r="7561" spans="2:4" x14ac:dyDescent="0.25">
      <c r="C7561" s="10"/>
      <c r="D7561" s="10"/>
    </row>
    <row r="7562" spans="2:4" x14ac:dyDescent="0.25">
      <c r="B7562" t="s">
        <v>2042</v>
      </c>
      <c r="C7562" s="10">
        <v>42629.441944444443</v>
      </c>
      <c r="D7562" s="10">
        <v>42643.441944444443</v>
      </c>
    </row>
    <row r="7563" spans="2:4" x14ac:dyDescent="0.25">
      <c r="B7563" t="s">
        <v>6623</v>
      </c>
      <c r="C7563" s="10"/>
      <c r="D7563" s="10"/>
    </row>
    <row r="7564" spans="2:4" x14ac:dyDescent="0.25">
      <c r="B7564" t="s">
        <v>2042</v>
      </c>
      <c r="C7564" s="10">
        <v>40777</v>
      </c>
      <c r="D7564" s="10">
        <v>40933</v>
      </c>
    </row>
    <row r="7565" spans="2:4" x14ac:dyDescent="0.25">
      <c r="B7565" t="s">
        <v>2042</v>
      </c>
      <c r="C7565" s="10">
        <v>42195.584664351853</v>
      </c>
      <c r="D7565" s="10">
        <v>42209.584872685184</v>
      </c>
    </row>
    <row r="7566" spans="2:4" x14ac:dyDescent="0.25">
      <c r="B7566" t="s">
        <v>2042</v>
      </c>
      <c r="C7566" s="10">
        <v>40598.646481481483</v>
      </c>
      <c r="D7566" s="10">
        <v>40604.646909722222</v>
      </c>
    </row>
    <row r="7567" spans="2:4" x14ac:dyDescent="0.25">
      <c r="B7567" t="s">
        <v>2042</v>
      </c>
      <c r="C7567" s="10"/>
      <c r="D7567" s="10"/>
    </row>
    <row r="7568" spans="2:4" x14ac:dyDescent="0.25">
      <c r="B7568" t="s">
        <v>2042</v>
      </c>
      <c r="C7568" s="10"/>
      <c r="D7568" s="10"/>
    </row>
    <row r="7569" spans="2:4" x14ac:dyDescent="0.25">
      <c r="B7569" t="s">
        <v>2042</v>
      </c>
      <c r="C7569" s="10"/>
      <c r="D7569" s="10"/>
    </row>
    <row r="7570" spans="2:4" x14ac:dyDescent="0.25">
      <c r="B7570" t="s">
        <v>6646</v>
      </c>
      <c r="C7570" s="10"/>
      <c r="D7570" s="10"/>
    </row>
    <row r="7571" spans="2:4" x14ac:dyDescent="0.25">
      <c r="B7571" t="s">
        <v>6615</v>
      </c>
      <c r="C7571" s="10"/>
      <c r="D7571" s="10"/>
    </row>
    <row r="7572" spans="2:4" x14ac:dyDescent="0.25">
      <c r="B7572" t="s">
        <v>2042</v>
      </c>
      <c r="C7572" s="10">
        <v>40452</v>
      </c>
      <c r="D7572" s="10">
        <v>40508</v>
      </c>
    </row>
    <row r="7573" spans="2:4" x14ac:dyDescent="0.25">
      <c r="B7573" t="s">
        <v>2042</v>
      </c>
      <c r="C7573" s="10"/>
      <c r="D7573" s="10"/>
    </row>
    <row r="7574" spans="2:4" x14ac:dyDescent="0.25">
      <c r="B7574" t="s">
        <v>6625</v>
      </c>
      <c r="C7574" s="10"/>
      <c r="D7574" s="10"/>
    </row>
    <row r="7575" spans="2:4" x14ac:dyDescent="0.25">
      <c r="B7575" t="s">
        <v>7009</v>
      </c>
      <c r="C7575" s="10"/>
      <c r="D7575" s="10"/>
    </row>
    <row r="7576" spans="2:4" x14ac:dyDescent="0.25">
      <c r="B7576" t="s">
        <v>6645</v>
      </c>
      <c r="C7576" s="10"/>
      <c r="D7576" s="10"/>
    </row>
    <row r="7577" spans="2:4" x14ac:dyDescent="0.25">
      <c r="B7577" t="s">
        <v>6658</v>
      </c>
      <c r="C7577" s="10"/>
      <c r="D7577" s="10"/>
    </row>
    <row r="7578" spans="2:4" x14ac:dyDescent="0.25">
      <c r="B7578" t="s">
        <v>6647</v>
      </c>
      <c r="C7578" s="10">
        <v>42853.563981481479</v>
      </c>
      <c r="D7578" s="10">
        <v>42860.563981481479</v>
      </c>
    </row>
    <row r="7579" spans="2:4" x14ac:dyDescent="0.25">
      <c r="B7579" t="s">
        <v>6641</v>
      </c>
      <c r="C7579" s="10">
        <v>42853.557997685188</v>
      </c>
      <c r="D7579" s="10">
        <v>42860.557997685188</v>
      </c>
    </row>
    <row r="7580" spans="2:4" x14ac:dyDescent="0.25">
      <c r="B7580" t="s">
        <v>6642</v>
      </c>
      <c r="C7580" s="10"/>
      <c r="D7580" s="10"/>
    </row>
    <row r="7581" spans="2:4" x14ac:dyDescent="0.25">
      <c r="B7581" t="s">
        <v>6650</v>
      </c>
      <c r="C7581" s="10">
        <v>42690.593657407408</v>
      </c>
      <c r="D7581" s="10">
        <v>42697.593657407408</v>
      </c>
    </row>
    <row r="7582" spans="2:4" x14ac:dyDescent="0.25">
      <c r="B7582" t="s">
        <v>6651</v>
      </c>
      <c r="C7582" s="10"/>
      <c r="D7582" s="10"/>
    </row>
    <row r="7583" spans="2:4" x14ac:dyDescent="0.25">
      <c r="B7583" t="s">
        <v>6652</v>
      </c>
      <c r="C7583" s="10"/>
      <c r="D7583" s="10"/>
    </row>
    <row r="7584" spans="2:4" x14ac:dyDescent="0.25">
      <c r="B7584" t="s">
        <v>6653</v>
      </c>
      <c r="C7584" s="10">
        <v>42657.572812500002</v>
      </c>
      <c r="D7584" s="10">
        <v>42664.572812500002</v>
      </c>
    </row>
    <row r="7585" spans="2:4" x14ac:dyDescent="0.25">
      <c r="B7585" t="s">
        <v>6654</v>
      </c>
      <c r="C7585" s="10"/>
      <c r="D7585" s="10"/>
    </row>
    <row r="7586" spans="2:4" x14ac:dyDescent="0.25">
      <c r="B7586" t="s">
        <v>6655</v>
      </c>
      <c r="C7586" s="10"/>
      <c r="D7586" s="10"/>
    </row>
    <row r="7587" spans="2:4" x14ac:dyDescent="0.25">
      <c r="B7587" t="s">
        <v>2042</v>
      </c>
      <c r="C7587" s="10">
        <v>41452</v>
      </c>
      <c r="D7587" s="10">
        <v>41973</v>
      </c>
    </row>
    <row r="7588" spans="2:4" x14ac:dyDescent="0.25">
      <c r="B7588" t="s">
        <v>6657</v>
      </c>
      <c r="C7588" s="10"/>
      <c r="D7588" s="10"/>
    </row>
    <row r="7589" spans="2:4" x14ac:dyDescent="0.25">
      <c r="B7589" t="s">
        <v>6643</v>
      </c>
      <c r="C7589" s="10"/>
      <c r="D7589" s="10"/>
    </row>
    <row r="7590" spans="2:4" x14ac:dyDescent="0.25">
      <c r="B7590" t="s">
        <v>6620</v>
      </c>
      <c r="C7590" s="10"/>
      <c r="D7590" s="10"/>
    </row>
    <row r="7591" spans="2:4" x14ac:dyDescent="0.25">
      <c r="B7591" t="s">
        <v>6621</v>
      </c>
      <c r="C7591" s="10"/>
      <c r="D7591" s="10"/>
    </row>
    <row r="7592" spans="2:4" x14ac:dyDescent="0.25">
      <c r="B7592" t="s">
        <v>6622</v>
      </c>
      <c r="C7592" s="10"/>
      <c r="D7592" s="10"/>
    </row>
    <row r="7593" spans="2:4" x14ac:dyDescent="0.25">
      <c r="B7593" t="s">
        <v>6635</v>
      </c>
      <c r="C7593" s="10"/>
      <c r="D7593" s="10"/>
    </row>
    <row r="7594" spans="2:4" x14ac:dyDescent="0.25">
      <c r="B7594" t="s">
        <v>2042</v>
      </c>
      <c r="C7594" s="10">
        <v>41346</v>
      </c>
      <c r="D7594" s="10">
        <v>41379</v>
      </c>
    </row>
    <row r="7595" spans="2:4" x14ac:dyDescent="0.25">
      <c r="B7595" t="s">
        <v>2042</v>
      </c>
      <c r="C7595" s="10"/>
      <c r="D7595" s="10"/>
    </row>
    <row r="7596" spans="2:4" x14ac:dyDescent="0.25">
      <c r="B7596" t="s">
        <v>2042</v>
      </c>
      <c r="C7596" s="10"/>
      <c r="D7596" s="10"/>
    </row>
    <row r="7597" spans="2:4" x14ac:dyDescent="0.25">
      <c r="B7597" t="s">
        <v>2042</v>
      </c>
      <c r="C7597" s="10"/>
      <c r="D7597" s="10"/>
    </row>
    <row r="7598" spans="2:4" x14ac:dyDescent="0.25">
      <c r="B7598" t="s">
        <v>2042</v>
      </c>
      <c r="C7598" s="10"/>
      <c r="D7598" s="10"/>
    </row>
    <row r="7599" spans="2:4" x14ac:dyDescent="0.25">
      <c r="B7599" t="s">
        <v>2042</v>
      </c>
      <c r="C7599" s="10">
        <v>41234</v>
      </c>
      <c r="D7599" s="10">
        <v>41638</v>
      </c>
    </row>
    <row r="7600" spans="2:4" x14ac:dyDescent="0.25">
      <c r="B7600" t="s">
        <v>2042</v>
      </c>
      <c r="C7600" s="10">
        <v>40763</v>
      </c>
      <c r="D7600" s="10">
        <v>40892</v>
      </c>
    </row>
    <row r="7601" spans="2:4" x14ac:dyDescent="0.25">
      <c r="B7601" t="s">
        <v>2042</v>
      </c>
      <c r="C7601" s="10"/>
      <c r="D7601" s="10"/>
    </row>
    <row r="7602" spans="2:4" x14ac:dyDescent="0.25">
      <c r="B7602" t="s">
        <v>2042</v>
      </c>
      <c r="C7602" s="10">
        <v>41943</v>
      </c>
      <c r="D7602" s="10">
        <v>42097</v>
      </c>
    </row>
    <row r="7603" spans="2:4" x14ac:dyDescent="0.25">
      <c r="B7603" t="s">
        <v>6656</v>
      </c>
      <c r="C7603" s="10"/>
      <c r="D7603" s="10"/>
    </row>
    <row r="7604" spans="2:4" x14ac:dyDescent="0.25">
      <c r="B7604" t="s">
        <v>6880</v>
      </c>
      <c r="C7604" s="10"/>
      <c r="D7604" s="10"/>
    </row>
    <row r="7605" spans="2:4" x14ac:dyDescent="0.25">
      <c r="B7605" t="s">
        <v>6834</v>
      </c>
      <c r="C7605" s="10"/>
      <c r="D7605" s="10"/>
    </row>
    <row r="7606" spans="2:4" x14ac:dyDescent="0.25">
      <c r="B7606" t="s">
        <v>6852</v>
      </c>
      <c r="C7606" s="10"/>
      <c r="D7606" s="10"/>
    </row>
    <row r="7607" spans="2:4" x14ac:dyDescent="0.25">
      <c r="B7607" t="s">
        <v>6868</v>
      </c>
      <c r="C7607" s="10"/>
      <c r="D7607" s="10"/>
    </row>
    <row r="7608" spans="2:4" x14ac:dyDescent="0.25">
      <c r="B7608" t="s">
        <v>6869</v>
      </c>
      <c r="C7608" s="10"/>
      <c r="D7608" s="10"/>
    </row>
    <row r="7609" spans="2:4" x14ac:dyDescent="0.25">
      <c r="B7609" t="s">
        <v>6870</v>
      </c>
      <c r="C7609" s="10"/>
      <c r="D7609" s="10"/>
    </row>
    <row r="7610" spans="2:4" x14ac:dyDescent="0.25">
      <c r="B7610" t="s">
        <v>6871</v>
      </c>
      <c r="C7610" s="10"/>
      <c r="D7610" s="10"/>
    </row>
    <row r="7611" spans="2:4" x14ac:dyDescent="0.25">
      <c r="B7611" t="s">
        <v>6872</v>
      </c>
      <c r="C7611" s="10"/>
      <c r="D7611" s="10"/>
    </row>
    <row r="7612" spans="2:4" x14ac:dyDescent="0.25">
      <c r="B7612" t="s">
        <v>6873</v>
      </c>
      <c r="C7612" s="10"/>
      <c r="D7612" s="10"/>
    </row>
    <row r="7613" spans="2:4" x14ac:dyDescent="0.25">
      <c r="B7613" t="s">
        <v>6874</v>
      </c>
      <c r="C7613" s="10"/>
      <c r="D7613" s="10"/>
    </row>
    <row r="7614" spans="2:4" x14ac:dyDescent="0.25">
      <c r="B7614" t="s">
        <v>6875</v>
      </c>
      <c r="C7614" s="10"/>
      <c r="D7614" s="10"/>
    </row>
    <row r="7615" spans="2:4" x14ac:dyDescent="0.25">
      <c r="B7615" t="s">
        <v>6876</v>
      </c>
      <c r="C7615" s="10"/>
      <c r="D7615" s="10"/>
    </row>
    <row r="7616" spans="2:4" x14ac:dyDescent="0.25">
      <c r="B7616" t="s">
        <v>6877</v>
      </c>
      <c r="C7616" s="10"/>
      <c r="D7616" s="10"/>
    </row>
    <row r="7617" spans="2:4" x14ac:dyDescent="0.25">
      <c r="B7617" t="s">
        <v>6881</v>
      </c>
      <c r="C7617" s="10">
        <v>42328.419050925928</v>
      </c>
      <c r="D7617" s="10">
        <v>42426.419050925928</v>
      </c>
    </row>
    <row r="7618" spans="2:4" x14ac:dyDescent="0.25">
      <c r="B7618" t="s">
        <v>6879</v>
      </c>
      <c r="C7618" s="10"/>
      <c r="D7618" s="10"/>
    </row>
    <row r="7619" spans="2:4" x14ac:dyDescent="0.25">
      <c r="B7619" t="s">
        <v>6864</v>
      </c>
      <c r="C7619" s="10">
        <v>42304</v>
      </c>
      <c r="D7619" s="10">
        <v>42337</v>
      </c>
    </row>
    <row r="7620" spans="2:4" x14ac:dyDescent="0.25">
      <c r="B7620" t="s">
        <v>6837</v>
      </c>
      <c r="C7620" s="10"/>
      <c r="D7620" s="10"/>
    </row>
    <row r="7621" spans="2:4" x14ac:dyDescent="0.25">
      <c r="B7621" t="s">
        <v>6835</v>
      </c>
      <c r="C7621" s="10"/>
      <c r="D7621" s="10"/>
    </row>
    <row r="7622" spans="2:4" x14ac:dyDescent="0.25">
      <c r="B7622" t="s">
        <v>6865</v>
      </c>
      <c r="C7622" s="10"/>
      <c r="D7622" s="10"/>
    </row>
    <row r="7623" spans="2:4" x14ac:dyDescent="0.25">
      <c r="B7623" t="s">
        <v>6824</v>
      </c>
      <c r="C7623" s="10"/>
      <c r="D7623" s="10"/>
    </row>
    <row r="7624" spans="2:4" x14ac:dyDescent="0.25">
      <c r="B7624" t="s">
        <v>6825</v>
      </c>
      <c r="C7624" s="10"/>
      <c r="D7624" s="10"/>
    </row>
    <row r="7625" spans="2:4" x14ac:dyDescent="0.25">
      <c r="B7625" t="s">
        <v>6826</v>
      </c>
      <c r="C7625" s="10"/>
      <c r="D7625" s="10"/>
    </row>
    <row r="7626" spans="2:4" x14ac:dyDescent="0.25">
      <c r="B7626" t="s">
        <v>6827</v>
      </c>
      <c r="C7626" s="10"/>
      <c r="D7626" s="10"/>
    </row>
    <row r="7627" spans="2:4" x14ac:dyDescent="0.25">
      <c r="B7627" t="s">
        <v>6828</v>
      </c>
      <c r="C7627" s="10"/>
      <c r="D7627" s="10"/>
    </row>
    <row r="7628" spans="2:4" x14ac:dyDescent="0.25">
      <c r="B7628" t="s">
        <v>6829</v>
      </c>
      <c r="C7628" s="10"/>
      <c r="D7628" s="10"/>
    </row>
    <row r="7629" spans="2:4" x14ac:dyDescent="0.25">
      <c r="B7629" t="s">
        <v>6830</v>
      </c>
      <c r="C7629" s="10"/>
      <c r="D7629" s="10"/>
    </row>
    <row r="7630" spans="2:4" x14ac:dyDescent="0.25">
      <c r="B7630" t="s">
        <v>6831</v>
      </c>
      <c r="C7630" s="10"/>
      <c r="D7630" s="10"/>
    </row>
    <row r="7631" spans="2:4" x14ac:dyDescent="0.25">
      <c r="B7631" t="s">
        <v>6832</v>
      </c>
      <c r="C7631" s="10"/>
      <c r="D7631" s="10"/>
    </row>
    <row r="7632" spans="2:4" x14ac:dyDescent="0.25">
      <c r="B7632" t="s">
        <v>7011</v>
      </c>
      <c r="C7632" s="10"/>
      <c r="D7632" s="10"/>
    </row>
    <row r="7633" spans="2:4" x14ac:dyDescent="0.25">
      <c r="B7633" t="s">
        <v>6878</v>
      </c>
      <c r="C7633" s="10"/>
      <c r="D7633" s="10"/>
    </row>
    <row r="7634" spans="2:4" x14ac:dyDescent="0.25">
      <c r="B7634" t="s">
        <v>6823</v>
      </c>
      <c r="C7634" s="10">
        <v>42342.33011574074</v>
      </c>
      <c r="D7634" s="10">
        <v>42349</v>
      </c>
    </row>
    <row r="7635" spans="2:4" x14ac:dyDescent="0.25">
      <c r="B7635" t="s">
        <v>6770</v>
      </c>
      <c r="C7635" s="10"/>
      <c r="D7635" s="10"/>
    </row>
    <row r="7636" spans="2:4" x14ac:dyDescent="0.25">
      <c r="B7636" t="s">
        <v>6771</v>
      </c>
      <c r="C7636" s="10"/>
      <c r="D7636" s="10"/>
    </row>
    <row r="7637" spans="2:4" x14ac:dyDescent="0.25">
      <c r="B7637" t="s">
        <v>6772</v>
      </c>
      <c r="C7637" s="10"/>
      <c r="D7637" s="10"/>
    </row>
    <row r="7638" spans="2:4" x14ac:dyDescent="0.25">
      <c r="B7638" t="s">
        <v>6773</v>
      </c>
      <c r="C7638" s="10"/>
      <c r="D7638" s="10"/>
    </row>
    <row r="7639" spans="2:4" x14ac:dyDescent="0.25">
      <c r="B7639" t="s">
        <v>6774</v>
      </c>
      <c r="C7639" s="10"/>
      <c r="D7639" s="10"/>
    </row>
    <row r="7640" spans="2:4" x14ac:dyDescent="0.25">
      <c r="B7640" t="s">
        <v>6791</v>
      </c>
      <c r="C7640" s="10"/>
      <c r="D7640" s="10"/>
    </row>
    <row r="7641" spans="2:4" x14ac:dyDescent="0.25">
      <c r="B7641" t="s">
        <v>6776</v>
      </c>
      <c r="C7641" s="10"/>
      <c r="D7641" s="10"/>
    </row>
    <row r="7642" spans="2:4" x14ac:dyDescent="0.25">
      <c r="B7642" t="s">
        <v>6762</v>
      </c>
      <c r="C7642" s="10"/>
      <c r="D7642" s="10"/>
    </row>
    <row r="7643" spans="2:4" x14ac:dyDescent="0.25">
      <c r="B7643" t="s">
        <v>6778</v>
      </c>
      <c r="C7643" s="10"/>
      <c r="D7643" s="10"/>
    </row>
    <row r="7644" spans="2:4" x14ac:dyDescent="0.25">
      <c r="B7644" t="s">
        <v>6779</v>
      </c>
      <c r="C7644" s="10"/>
      <c r="D7644" s="10"/>
    </row>
    <row r="7645" spans="2:4" x14ac:dyDescent="0.25">
      <c r="B7645" t="s">
        <v>6786</v>
      </c>
      <c r="C7645" s="10">
        <v>42279.687222222223</v>
      </c>
      <c r="D7645" s="10">
        <v>42313.687847222223</v>
      </c>
    </row>
    <row r="7646" spans="2:4" x14ac:dyDescent="0.25">
      <c r="B7646" t="s">
        <v>6787</v>
      </c>
      <c r="C7646" s="10">
        <v>42279.687222222223</v>
      </c>
      <c r="D7646" s="10">
        <v>42313.687847222223</v>
      </c>
    </row>
    <row r="7647" spans="2:4" x14ac:dyDescent="0.25">
      <c r="B7647" t="s">
        <v>6866</v>
      </c>
      <c r="C7647" s="10"/>
      <c r="D7647" s="10"/>
    </row>
    <row r="7648" spans="2:4" x14ac:dyDescent="0.25">
      <c r="B7648" t="s">
        <v>6789</v>
      </c>
      <c r="C7648" s="10">
        <v>42279.687222222223</v>
      </c>
      <c r="D7648" s="10">
        <v>42313.687847222223</v>
      </c>
    </row>
    <row r="7649" spans="2:4" x14ac:dyDescent="0.25">
      <c r="B7649" t="s">
        <v>6851</v>
      </c>
      <c r="C7649" s="10"/>
      <c r="D7649" s="10"/>
    </row>
    <row r="7650" spans="2:4" x14ac:dyDescent="0.25">
      <c r="B7650" t="s">
        <v>6763</v>
      </c>
      <c r="C7650" s="10"/>
      <c r="D7650" s="10"/>
    </row>
    <row r="7651" spans="2:4" x14ac:dyDescent="0.25">
      <c r="B7651" t="s">
        <v>6807</v>
      </c>
      <c r="C7651" s="10"/>
      <c r="D7651" s="10"/>
    </row>
    <row r="7652" spans="2:4" x14ac:dyDescent="0.25">
      <c r="B7652" t="s">
        <v>6853</v>
      </c>
      <c r="C7652" s="10"/>
      <c r="D7652" s="10"/>
    </row>
    <row r="7653" spans="2:4" x14ac:dyDescent="0.25">
      <c r="B7653" t="s">
        <v>6854</v>
      </c>
      <c r="C7653" s="10"/>
      <c r="D7653" s="10"/>
    </row>
    <row r="7654" spans="2:4" x14ac:dyDescent="0.25">
      <c r="B7654" t="s">
        <v>6855</v>
      </c>
      <c r="C7654" s="10"/>
      <c r="D7654" s="10"/>
    </row>
    <row r="7655" spans="2:4" x14ac:dyDescent="0.25">
      <c r="B7655" t="s">
        <v>6856</v>
      </c>
      <c r="C7655" s="10"/>
      <c r="D7655" s="10"/>
    </row>
    <row r="7656" spans="2:4" x14ac:dyDescent="0.25">
      <c r="B7656" t="s">
        <v>6857</v>
      </c>
      <c r="C7656" s="10"/>
      <c r="D7656" s="10"/>
    </row>
    <row r="7657" spans="2:4" x14ac:dyDescent="0.25">
      <c r="B7657" t="s">
        <v>6858</v>
      </c>
      <c r="C7657" s="10"/>
      <c r="D7657" s="10"/>
    </row>
    <row r="7658" spans="2:4" x14ac:dyDescent="0.25">
      <c r="B7658" t="s">
        <v>6859</v>
      </c>
      <c r="C7658" s="10"/>
      <c r="D7658" s="10"/>
    </row>
    <row r="7659" spans="2:4" x14ac:dyDescent="0.25">
      <c r="B7659" t="s">
        <v>6860</v>
      </c>
      <c r="C7659" s="10"/>
      <c r="D7659" s="10"/>
    </row>
    <row r="7660" spans="2:4" x14ac:dyDescent="0.25">
      <c r="B7660" t="s">
        <v>6861</v>
      </c>
      <c r="C7660" s="10"/>
      <c r="D7660" s="10"/>
    </row>
    <row r="7661" spans="2:4" x14ac:dyDescent="0.25">
      <c r="B7661" t="s">
        <v>6862</v>
      </c>
      <c r="C7661" s="10">
        <v>42334</v>
      </c>
      <c r="D7661" s="10">
        <v>42338</v>
      </c>
    </row>
    <row r="7662" spans="2:4" x14ac:dyDescent="0.25">
      <c r="B7662" t="s">
        <v>6863</v>
      </c>
      <c r="C7662" s="10">
        <v>42334</v>
      </c>
      <c r="D7662" s="10">
        <v>42340</v>
      </c>
    </row>
    <row r="7663" spans="2:4" x14ac:dyDescent="0.25">
      <c r="B7663" t="s">
        <v>6788</v>
      </c>
      <c r="C7663" s="10">
        <v>42279.687222222223</v>
      </c>
      <c r="D7663" s="10">
        <v>42313.687847222223</v>
      </c>
    </row>
    <row r="7664" spans="2:4" x14ac:dyDescent="0.25">
      <c r="B7664" t="s">
        <v>7026</v>
      </c>
      <c r="C7664" s="10"/>
      <c r="D7664" s="10"/>
    </row>
    <row r="7665" spans="2:4" x14ac:dyDescent="0.25">
      <c r="B7665" t="s">
        <v>6833</v>
      </c>
      <c r="C7665" s="10"/>
      <c r="D7665" s="10"/>
    </row>
    <row r="7666" spans="2:4" x14ac:dyDescent="0.25">
      <c r="B7666" t="s">
        <v>7081</v>
      </c>
      <c r="C7666" s="10"/>
      <c r="D7666" s="10"/>
    </row>
    <row r="7667" spans="2:4" x14ac:dyDescent="0.25">
      <c r="B7667" t="s">
        <v>7085</v>
      </c>
      <c r="C7667" s="10"/>
      <c r="D7667" s="10"/>
    </row>
    <row r="7668" spans="2:4" x14ac:dyDescent="0.25">
      <c r="B7668" t="s">
        <v>7086</v>
      </c>
      <c r="C7668" s="10"/>
      <c r="D7668" s="10"/>
    </row>
    <row r="7669" spans="2:4" x14ac:dyDescent="0.25">
      <c r="B7669" t="s">
        <v>7097</v>
      </c>
      <c r="C7669" s="10"/>
      <c r="D7669" s="10"/>
    </row>
    <row r="7670" spans="2:4" x14ac:dyDescent="0.25">
      <c r="B7670" t="s">
        <v>7090</v>
      </c>
      <c r="C7670" s="10"/>
      <c r="D7670" s="10"/>
    </row>
    <row r="7671" spans="2:4" x14ac:dyDescent="0.25">
      <c r="B7671" t="s">
        <v>7089</v>
      </c>
      <c r="C7671" s="10"/>
      <c r="D7671" s="10"/>
    </row>
    <row r="7672" spans="2:4" x14ac:dyDescent="0.25">
      <c r="B7672" t="s">
        <v>7087</v>
      </c>
      <c r="C7672" s="10"/>
      <c r="D7672" s="10"/>
    </row>
    <row r="7673" spans="2:4" x14ac:dyDescent="0.25">
      <c r="B7673" t="s">
        <v>7010</v>
      </c>
      <c r="C7673" s="10"/>
      <c r="D7673" s="10"/>
    </row>
    <row r="7674" spans="2:4" x14ac:dyDescent="0.25">
      <c r="B7674" t="s">
        <v>7021</v>
      </c>
      <c r="C7674" s="10"/>
      <c r="D7674" s="10"/>
    </row>
    <row r="7675" spans="2:4" x14ac:dyDescent="0.25">
      <c r="B7675" t="s">
        <v>7022</v>
      </c>
      <c r="C7675" s="10"/>
      <c r="D7675" s="10"/>
    </row>
    <row r="7676" spans="2:4" x14ac:dyDescent="0.25">
      <c r="B7676" t="s">
        <v>7023</v>
      </c>
      <c r="C7676" s="10"/>
      <c r="D7676" s="10"/>
    </row>
    <row r="7677" spans="2:4" x14ac:dyDescent="0.25">
      <c r="B7677" t="s">
        <v>7082</v>
      </c>
      <c r="C7677" s="10"/>
      <c r="D7677" s="10"/>
    </row>
    <row r="7678" spans="2:4" x14ac:dyDescent="0.25">
      <c r="B7678" t="s">
        <v>7025</v>
      </c>
      <c r="C7678" s="10"/>
      <c r="D7678" s="10"/>
    </row>
    <row r="7679" spans="2:4" x14ac:dyDescent="0.25">
      <c r="B7679" t="s">
        <v>7080</v>
      </c>
      <c r="C7679" s="10"/>
      <c r="D7679" s="10"/>
    </row>
    <row r="7680" spans="2:4" x14ac:dyDescent="0.25">
      <c r="B7680" t="s">
        <v>7037</v>
      </c>
      <c r="C7680" s="10"/>
      <c r="D7680" s="10"/>
    </row>
    <row r="7681" spans="2:4" x14ac:dyDescent="0.25">
      <c r="B7681" t="s">
        <v>7028</v>
      </c>
      <c r="C7681" s="10"/>
      <c r="D7681" s="10"/>
    </row>
    <row r="7682" spans="2:4" x14ac:dyDescent="0.25">
      <c r="B7682" t="s">
        <v>7020</v>
      </c>
      <c r="C7682" s="10"/>
      <c r="D7682" s="10"/>
    </row>
    <row r="7683" spans="2:4" x14ac:dyDescent="0.25">
      <c r="B7683" t="s">
        <v>7030</v>
      </c>
      <c r="C7683" s="10"/>
      <c r="D7683" s="10"/>
    </row>
    <row r="7684" spans="2:4" x14ac:dyDescent="0.25">
      <c r="B7684" t="s">
        <v>7031</v>
      </c>
      <c r="C7684" s="10"/>
      <c r="D7684" s="10"/>
    </row>
    <row r="7685" spans="2:4" x14ac:dyDescent="0.25">
      <c r="B7685" t="s">
        <v>7034</v>
      </c>
      <c r="C7685" s="10"/>
      <c r="D7685" s="10"/>
    </row>
    <row r="7686" spans="2:4" x14ac:dyDescent="0.25">
      <c r="B7686" t="s">
        <v>7027</v>
      </c>
      <c r="C7686" s="10">
        <v>42338.480416666665</v>
      </c>
      <c r="D7686" s="10"/>
    </row>
    <row r="7687" spans="2:4" x14ac:dyDescent="0.25">
      <c r="B7687" t="s">
        <v>7004</v>
      </c>
      <c r="C7687" s="10">
        <v>42338.484375</v>
      </c>
      <c r="D7687" s="10"/>
    </row>
    <row r="7688" spans="2:4" x14ac:dyDescent="0.25">
      <c r="B7688" t="s">
        <v>7005</v>
      </c>
      <c r="C7688" s="10">
        <v>42338.374224537038</v>
      </c>
      <c r="D7688" s="10"/>
    </row>
    <row r="7689" spans="2:4" x14ac:dyDescent="0.25">
      <c r="B7689" t="s">
        <v>7006</v>
      </c>
      <c r="C7689" s="10"/>
      <c r="D7689" s="10"/>
    </row>
    <row r="7690" spans="2:4" x14ac:dyDescent="0.25">
      <c r="B7690" t="s">
        <v>7007</v>
      </c>
      <c r="C7690" s="10"/>
      <c r="D7690" s="10"/>
    </row>
    <row r="7691" spans="2:4" x14ac:dyDescent="0.25">
      <c r="B7691" t="s">
        <v>7008</v>
      </c>
      <c r="C7691" s="10"/>
      <c r="D7691" s="10"/>
    </row>
    <row r="7692" spans="2:4" x14ac:dyDescent="0.25">
      <c r="B7692" t="s">
        <v>2042</v>
      </c>
      <c r="C7692" s="10">
        <v>41772.499016203707</v>
      </c>
      <c r="D7692" s="10">
        <v>42000</v>
      </c>
    </row>
    <row r="7693" spans="2:4" x14ac:dyDescent="0.25">
      <c r="B7693" t="s">
        <v>7024</v>
      </c>
      <c r="C7693" s="10"/>
      <c r="D7693" s="10"/>
    </row>
    <row r="7694" spans="2:4" x14ac:dyDescent="0.25">
      <c r="B7694" t="s">
        <v>6850</v>
      </c>
      <c r="C7694" s="10"/>
      <c r="D7694" s="10"/>
    </row>
    <row r="7695" spans="2:4" x14ac:dyDescent="0.25">
      <c r="B7695" t="s">
        <v>6836</v>
      </c>
      <c r="C7695" s="10"/>
      <c r="D7695" s="10"/>
    </row>
    <row r="7696" spans="2:4" x14ac:dyDescent="0.25">
      <c r="B7696" t="s">
        <v>6822</v>
      </c>
      <c r="C7696" s="10"/>
      <c r="D7696" s="10"/>
    </row>
    <row r="7697" spans="2:4" x14ac:dyDescent="0.25">
      <c r="B7697" t="s">
        <v>6838</v>
      </c>
      <c r="C7697" s="10"/>
      <c r="D7697" s="10"/>
    </row>
    <row r="7698" spans="2:4" x14ac:dyDescent="0.25">
      <c r="B7698" t="s">
        <v>6839</v>
      </c>
      <c r="C7698" s="10"/>
      <c r="D7698" s="10"/>
    </row>
    <row r="7699" spans="2:4" x14ac:dyDescent="0.25">
      <c r="B7699" t="s">
        <v>6840</v>
      </c>
      <c r="C7699" s="10"/>
      <c r="D7699" s="10"/>
    </row>
    <row r="7700" spans="2:4" x14ac:dyDescent="0.25">
      <c r="B7700" t="s">
        <v>6841</v>
      </c>
      <c r="C7700" s="10"/>
      <c r="D7700" s="10"/>
    </row>
    <row r="7701" spans="2:4" x14ac:dyDescent="0.25">
      <c r="B7701" t="s">
        <v>6842</v>
      </c>
      <c r="C7701" s="10"/>
      <c r="D7701" s="10"/>
    </row>
    <row r="7702" spans="2:4" x14ac:dyDescent="0.25">
      <c r="B7702" t="s">
        <v>6843</v>
      </c>
      <c r="C7702" s="10"/>
      <c r="D7702" s="10"/>
    </row>
    <row r="7703" spans="2:4" x14ac:dyDescent="0.25">
      <c r="B7703" t="s">
        <v>6844</v>
      </c>
      <c r="C7703" s="10"/>
      <c r="D7703" s="10"/>
    </row>
    <row r="7704" spans="2:4" x14ac:dyDescent="0.25">
      <c r="B7704" t="s">
        <v>6845</v>
      </c>
      <c r="C7704" s="10"/>
      <c r="D7704" s="10"/>
    </row>
    <row r="7705" spans="2:4" x14ac:dyDescent="0.25">
      <c r="B7705" t="s">
        <v>6846</v>
      </c>
      <c r="C7705" s="10"/>
      <c r="D7705" s="10"/>
    </row>
    <row r="7706" spans="2:4" x14ac:dyDescent="0.25">
      <c r="B7706" t="s">
        <v>6847</v>
      </c>
      <c r="C7706" s="10"/>
      <c r="D7706" s="10"/>
    </row>
    <row r="7707" spans="2:4" x14ac:dyDescent="0.25">
      <c r="B7707" t="s">
        <v>7075</v>
      </c>
      <c r="C7707" s="10"/>
      <c r="D7707" s="10"/>
    </row>
    <row r="7708" spans="2:4" x14ac:dyDescent="0.25">
      <c r="B7708" t="s">
        <v>6849</v>
      </c>
      <c r="C7708" s="10"/>
      <c r="D7708" s="10"/>
    </row>
    <row r="7709" spans="2:4" x14ac:dyDescent="0.25">
      <c r="B7709" t="s">
        <v>7019</v>
      </c>
      <c r="C7709" s="10"/>
      <c r="D7709" s="10"/>
    </row>
    <row r="7710" spans="2:4" x14ac:dyDescent="0.25">
      <c r="B7710" t="s">
        <v>6790</v>
      </c>
      <c r="C7710" s="10"/>
      <c r="D7710" s="10"/>
    </row>
    <row r="7711" spans="2:4" x14ac:dyDescent="0.25">
      <c r="B7711" t="s">
        <v>7074</v>
      </c>
      <c r="C7711" s="10"/>
      <c r="D7711" s="10"/>
    </row>
    <row r="7712" spans="2:4" x14ac:dyDescent="0.25">
      <c r="B7712" t="s">
        <v>7096</v>
      </c>
      <c r="C7712" s="10"/>
      <c r="D7712" s="10"/>
    </row>
    <row r="7713" spans="2:4" x14ac:dyDescent="0.25">
      <c r="B7713" t="s">
        <v>7088</v>
      </c>
      <c r="C7713" s="10"/>
      <c r="D7713" s="10"/>
    </row>
    <row r="7714" spans="2:4" x14ac:dyDescent="0.25">
      <c r="B7714" t="s">
        <v>7093</v>
      </c>
      <c r="C7714" s="10"/>
      <c r="D7714" s="10"/>
    </row>
    <row r="7715" spans="2:4" x14ac:dyDescent="0.25">
      <c r="B7715" t="s">
        <v>7095</v>
      </c>
      <c r="C7715" s="10"/>
      <c r="D7715" s="10"/>
    </row>
    <row r="7716" spans="2:4" x14ac:dyDescent="0.25">
      <c r="B7716" t="s">
        <v>7079</v>
      </c>
      <c r="C7716" s="10"/>
      <c r="D7716" s="10"/>
    </row>
    <row r="7717" spans="2:4" x14ac:dyDescent="0.25">
      <c r="B7717" t="s">
        <v>7078</v>
      </c>
      <c r="C7717" s="10"/>
      <c r="D7717" s="10"/>
    </row>
    <row r="7718" spans="2:4" x14ac:dyDescent="0.25">
      <c r="B7718" t="s">
        <v>7076</v>
      </c>
      <c r="C7718" s="10"/>
      <c r="D7718" s="10"/>
    </row>
    <row r="7719" spans="2:4" x14ac:dyDescent="0.25">
      <c r="B7719" t="s">
        <v>7077</v>
      </c>
      <c r="C7719" s="10"/>
      <c r="D7719" s="10"/>
    </row>
    <row r="7720" spans="2:4" x14ac:dyDescent="0.25">
      <c r="B7720" t="s">
        <v>7091</v>
      </c>
      <c r="C7720" s="10"/>
      <c r="D7720" s="10"/>
    </row>
    <row r="7721" spans="2:4" x14ac:dyDescent="0.25">
      <c r="B7721" t="s">
        <v>7094</v>
      </c>
      <c r="C7721" s="10"/>
      <c r="D7721" s="10"/>
    </row>
    <row r="7722" spans="2:4" x14ac:dyDescent="0.25">
      <c r="B7722" t="s">
        <v>7083</v>
      </c>
      <c r="C7722" s="10">
        <v>42277.724374999998</v>
      </c>
      <c r="D7722" s="10">
        <v>42286.724444444444</v>
      </c>
    </row>
    <row r="7723" spans="2:4" x14ac:dyDescent="0.25">
      <c r="B7723" t="s">
        <v>6848</v>
      </c>
      <c r="C7723" s="10"/>
      <c r="D7723" s="10"/>
    </row>
    <row r="7724" spans="2:4" x14ac:dyDescent="0.25">
      <c r="B7724" t="s">
        <v>6752</v>
      </c>
      <c r="C7724" s="10"/>
      <c r="D7724" s="10"/>
    </row>
    <row r="7725" spans="2:4" x14ac:dyDescent="0.25">
      <c r="C7725" s="10"/>
      <c r="D7725" s="10"/>
    </row>
    <row r="7726" spans="2:4" x14ac:dyDescent="0.25">
      <c r="B7726" t="s">
        <v>6607</v>
      </c>
      <c r="C7726" s="10"/>
      <c r="D7726" s="10"/>
    </row>
    <row r="7727" spans="2:4" x14ac:dyDescent="0.25">
      <c r="B7727" t="s">
        <v>6611</v>
      </c>
      <c r="C7727" s="10"/>
      <c r="D7727" s="10"/>
    </row>
    <row r="7728" spans="2:4" x14ac:dyDescent="0.25">
      <c r="B7728" t="s">
        <v>6606</v>
      </c>
      <c r="C7728" s="10">
        <v>42830.325902777775</v>
      </c>
      <c r="D7728" s="10">
        <v>42881.325902777775</v>
      </c>
    </row>
    <row r="7729" spans="2:4" x14ac:dyDescent="0.25">
      <c r="B7729" t="s">
        <v>6610</v>
      </c>
      <c r="C7729" s="10"/>
      <c r="D7729" s="10"/>
    </row>
    <row r="7730" spans="2:4" x14ac:dyDescent="0.25">
      <c r="B7730" t="s">
        <v>6608</v>
      </c>
      <c r="C7730" s="10"/>
      <c r="D7730" s="10"/>
    </row>
    <row r="7731" spans="2:4" x14ac:dyDescent="0.25">
      <c r="B7731" t="s">
        <v>6609</v>
      </c>
      <c r="C7731" s="10"/>
      <c r="D7731" s="10"/>
    </row>
    <row r="7732" spans="2:4" x14ac:dyDescent="0.25">
      <c r="B7732" t="s">
        <v>6748</v>
      </c>
      <c r="C7732" s="10"/>
      <c r="D7732" s="10"/>
    </row>
    <row r="7733" spans="2:4" x14ac:dyDescent="0.25">
      <c r="B7733" t="s">
        <v>6747</v>
      </c>
      <c r="C7733" s="10"/>
      <c r="D7733" s="10"/>
    </row>
    <row r="7734" spans="2:4" x14ac:dyDescent="0.25">
      <c r="B7734" t="s">
        <v>6749</v>
      </c>
      <c r="C7734" s="10"/>
      <c r="D7734" s="10"/>
    </row>
    <row r="7735" spans="2:4" x14ac:dyDescent="0.25">
      <c r="B7735" t="s">
        <v>6750</v>
      </c>
      <c r="C7735" s="10"/>
      <c r="D7735" s="10"/>
    </row>
    <row r="7736" spans="2:4" x14ac:dyDescent="0.25">
      <c r="B7736" t="s">
        <v>6746</v>
      </c>
      <c r="C7736" s="10">
        <v>42830.325902777775</v>
      </c>
      <c r="D7736" s="10">
        <v>42881.325902777775</v>
      </c>
    </row>
    <row r="7737" spans="2:4" x14ac:dyDescent="0.25">
      <c r="B7737" t="s">
        <v>6701</v>
      </c>
      <c r="C7737" s="10"/>
      <c r="D7737" s="10"/>
    </row>
    <row r="7738" spans="2:4" x14ac:dyDescent="0.25">
      <c r="B7738" t="s">
        <v>6751</v>
      </c>
      <c r="C7738" s="10"/>
      <c r="D7738" s="10"/>
    </row>
    <row r="7739" spans="2:4" x14ac:dyDescent="0.25">
      <c r="B7739" t="s">
        <v>6598</v>
      </c>
      <c r="C7739" s="10">
        <v>42867.401539351849</v>
      </c>
      <c r="D7739" s="10"/>
    </row>
    <row r="7740" spans="2:4" x14ac:dyDescent="0.25">
      <c r="B7740" t="s">
        <v>6753</v>
      </c>
      <c r="C7740" s="10"/>
      <c r="D7740" s="10"/>
    </row>
    <row r="7741" spans="2:4" x14ac:dyDescent="0.25">
      <c r="B7741" t="s">
        <v>6754</v>
      </c>
      <c r="C7741" s="10"/>
      <c r="D7741" s="10"/>
    </row>
    <row r="7742" spans="2:4" x14ac:dyDescent="0.25">
      <c r="B7742" t="s">
        <v>6755</v>
      </c>
      <c r="C7742" s="10">
        <v>42849.693020833336</v>
      </c>
      <c r="D7742" s="10">
        <v>42856.693020833336</v>
      </c>
    </row>
    <row r="7743" spans="2:4" x14ac:dyDescent="0.25">
      <c r="B7743" t="s">
        <v>6700</v>
      </c>
      <c r="C7743" s="10">
        <v>42849.693020833336</v>
      </c>
      <c r="D7743" s="10">
        <v>42856.693020833336</v>
      </c>
    </row>
    <row r="7744" spans="2:4" x14ac:dyDescent="0.25">
      <c r="B7744" t="s">
        <v>6624</v>
      </c>
      <c r="C7744" s="10"/>
      <c r="D7744" s="10"/>
    </row>
    <row r="7745" spans="2:4" x14ac:dyDescent="0.25">
      <c r="B7745" t="s">
        <v>6702</v>
      </c>
      <c r="C7745" s="10"/>
      <c r="D7745" s="10"/>
    </row>
    <row r="7746" spans="2:4" x14ac:dyDescent="0.25">
      <c r="B7746" t="s">
        <v>6685</v>
      </c>
      <c r="C7746" s="10"/>
      <c r="D7746" s="10"/>
    </row>
    <row r="7747" spans="2:4" x14ac:dyDescent="0.25">
      <c r="C7747" s="10"/>
      <c r="D7747" s="10"/>
    </row>
    <row r="7748" spans="2:4" x14ac:dyDescent="0.25">
      <c r="C7748" s="10"/>
      <c r="D7748" s="10"/>
    </row>
    <row r="7749" spans="2:4" x14ac:dyDescent="0.25">
      <c r="C7749" s="10"/>
      <c r="D7749" s="10"/>
    </row>
    <row r="7750" spans="2:4" x14ac:dyDescent="0.25">
      <c r="B7750" t="s">
        <v>6686</v>
      </c>
      <c r="C7750" s="10"/>
      <c r="D7750" s="10"/>
    </row>
    <row r="7751" spans="2:4" x14ac:dyDescent="0.25">
      <c r="B7751" t="s">
        <v>6687</v>
      </c>
      <c r="C7751" s="10"/>
      <c r="D7751" s="10"/>
    </row>
    <row r="7752" spans="2:4" x14ac:dyDescent="0.25">
      <c r="C7752" s="10"/>
      <c r="D7752" s="10"/>
    </row>
    <row r="7753" spans="2:4" x14ac:dyDescent="0.25">
      <c r="B7753" t="s">
        <v>6761</v>
      </c>
      <c r="C7753" s="10"/>
      <c r="D7753" s="10"/>
    </row>
    <row r="7754" spans="2:4" x14ac:dyDescent="0.25">
      <c r="C7754" s="10"/>
      <c r="D7754" s="10"/>
    </row>
    <row r="7755" spans="2:4" x14ac:dyDescent="0.25">
      <c r="B7755" t="s">
        <v>2042</v>
      </c>
      <c r="C7755" s="10">
        <v>42335.345752314817</v>
      </c>
      <c r="D7755" s="10">
        <v>42349.345752314817</v>
      </c>
    </row>
    <row r="7756" spans="2:4" x14ac:dyDescent="0.25">
      <c r="C7756" s="10"/>
      <c r="D7756" s="10"/>
    </row>
    <row r="7757" spans="2:4" x14ac:dyDescent="0.25">
      <c r="B7757" t="s">
        <v>6691</v>
      </c>
      <c r="C7757" s="10"/>
      <c r="D7757" s="10"/>
    </row>
    <row r="7758" spans="2:4" x14ac:dyDescent="0.25">
      <c r="B7758" t="s">
        <v>6692</v>
      </c>
      <c r="C7758" s="10"/>
      <c r="D7758" s="10"/>
    </row>
    <row r="7759" spans="2:4" x14ac:dyDescent="0.25">
      <c r="C7759" s="10"/>
      <c r="D7759" s="10"/>
    </row>
    <row r="7760" spans="2:4" x14ac:dyDescent="0.25">
      <c r="B7760" t="s">
        <v>6693</v>
      </c>
      <c r="C7760" s="10"/>
      <c r="D7760" s="10"/>
    </row>
    <row r="7761" spans="2:4" x14ac:dyDescent="0.25">
      <c r="B7761" t="s">
        <v>6705</v>
      </c>
      <c r="C7761" s="10"/>
      <c r="D7761" s="10"/>
    </row>
    <row r="7762" spans="2:4" x14ac:dyDescent="0.25">
      <c r="B7762" t="s">
        <v>6695</v>
      </c>
      <c r="C7762" s="10"/>
      <c r="D7762" s="10"/>
    </row>
    <row r="7763" spans="2:4" x14ac:dyDescent="0.25">
      <c r="B7763" t="s">
        <v>6690</v>
      </c>
      <c r="C7763" s="10"/>
      <c r="D7763" s="10"/>
    </row>
    <row r="7764" spans="2:4" x14ac:dyDescent="0.25">
      <c r="B7764" t="s">
        <v>6696</v>
      </c>
      <c r="C7764" s="10"/>
      <c r="D7764" s="10"/>
    </row>
    <row r="7765" spans="2:4" x14ac:dyDescent="0.25">
      <c r="B7765" t="s">
        <v>6697</v>
      </c>
      <c r="C7765" s="10"/>
      <c r="D7765" s="10"/>
    </row>
    <row r="7766" spans="2:4" x14ac:dyDescent="0.25">
      <c r="B7766" t="s">
        <v>6698</v>
      </c>
      <c r="C7766" s="10"/>
      <c r="D7766" s="10"/>
    </row>
    <row r="7767" spans="2:4" x14ac:dyDescent="0.25">
      <c r="B7767" t="s">
        <v>6612</v>
      </c>
      <c r="C7767" s="10">
        <v>42830.325902777775</v>
      </c>
      <c r="D7767" s="10">
        <v>42881.325902777775</v>
      </c>
    </row>
    <row r="7768" spans="2:4" x14ac:dyDescent="0.25">
      <c r="C7768" s="10"/>
      <c r="D7768" s="10"/>
    </row>
    <row r="7769" spans="2:4" x14ac:dyDescent="0.25">
      <c r="C7769" s="10"/>
      <c r="D7769" s="10"/>
    </row>
    <row r="7770" spans="2:4" x14ac:dyDescent="0.25">
      <c r="C7770" s="10"/>
      <c r="D7770" s="10"/>
    </row>
    <row r="7771" spans="2:4" x14ac:dyDescent="0.25">
      <c r="C7771" s="10"/>
      <c r="D7771" s="10"/>
    </row>
    <row r="7772" spans="2:4" x14ac:dyDescent="0.25">
      <c r="B7772" t="s">
        <v>6670</v>
      </c>
      <c r="C7772" s="10"/>
      <c r="D7772" s="10"/>
    </row>
    <row r="7773" spans="2:4" x14ac:dyDescent="0.25">
      <c r="B7773" t="s">
        <v>6634</v>
      </c>
      <c r="C7773" s="10"/>
      <c r="D7773" s="10"/>
    </row>
    <row r="7774" spans="2:4" x14ac:dyDescent="0.25">
      <c r="B7774" t="s">
        <v>6600</v>
      </c>
      <c r="C7774" s="10"/>
      <c r="D7774" s="10"/>
    </row>
    <row r="7775" spans="2:4" x14ac:dyDescent="0.25">
      <c r="B7775" t="s">
        <v>6601</v>
      </c>
      <c r="C7775" s="10"/>
      <c r="D7775" s="10"/>
    </row>
    <row r="7776" spans="2:4" x14ac:dyDescent="0.25">
      <c r="B7776" t="s">
        <v>6602</v>
      </c>
      <c r="C7776" s="10"/>
      <c r="D7776" s="10"/>
    </row>
    <row r="7777" spans="2:4" x14ac:dyDescent="0.25">
      <c r="B7777" t="s">
        <v>6603</v>
      </c>
      <c r="C7777" s="10"/>
      <c r="D7777" s="10"/>
    </row>
    <row r="7778" spans="2:4" x14ac:dyDescent="0.25">
      <c r="B7778" t="s">
        <v>6604</v>
      </c>
      <c r="C7778" s="10"/>
      <c r="D7778" s="10"/>
    </row>
    <row r="7779" spans="2:4" x14ac:dyDescent="0.25">
      <c r="B7779" t="s">
        <v>6605</v>
      </c>
      <c r="C7779" s="10"/>
      <c r="D7779" s="10"/>
    </row>
    <row r="7780" spans="2:4" x14ac:dyDescent="0.25">
      <c r="B7780" t="s">
        <v>6595</v>
      </c>
      <c r="C7780" s="10"/>
      <c r="D7780" s="10"/>
    </row>
    <row r="7781" spans="2:4" x14ac:dyDescent="0.25">
      <c r="B7781" t="s">
        <v>6596</v>
      </c>
      <c r="C7781" s="10"/>
      <c r="D7781" s="10"/>
    </row>
    <row r="7782" spans="2:4" x14ac:dyDescent="0.25">
      <c r="B7782" t="s">
        <v>6597</v>
      </c>
      <c r="C7782" s="10"/>
      <c r="D7782" s="10"/>
    </row>
    <row r="7783" spans="2:4" x14ac:dyDescent="0.25">
      <c r="B7783" t="s">
        <v>6699</v>
      </c>
      <c r="C7783" s="10"/>
      <c r="D7783" s="10"/>
    </row>
    <row r="7784" spans="2:4" x14ac:dyDescent="0.25">
      <c r="B7784" t="s">
        <v>6713</v>
      </c>
      <c r="C7784" s="10"/>
      <c r="D7784" s="10"/>
    </row>
    <row r="7785" spans="2:4" x14ac:dyDescent="0.25">
      <c r="B7785" t="s">
        <v>6688</v>
      </c>
      <c r="C7785" s="10"/>
      <c r="D7785" s="10"/>
    </row>
    <row r="7786" spans="2:4" x14ac:dyDescent="0.25">
      <c r="B7786" t="s">
        <v>6741</v>
      </c>
      <c r="C7786" s="10"/>
      <c r="D7786" s="10"/>
    </row>
    <row r="7787" spans="2:4" x14ac:dyDescent="0.25">
      <c r="B7787" t="s">
        <v>6742</v>
      </c>
      <c r="C7787" s="10"/>
      <c r="D7787" s="10"/>
    </row>
    <row r="7788" spans="2:4" x14ac:dyDescent="0.25">
      <c r="B7788" t="s">
        <v>6743</v>
      </c>
      <c r="C7788" s="10"/>
      <c r="D7788" s="10"/>
    </row>
    <row r="7789" spans="2:4" x14ac:dyDescent="0.25">
      <c r="B7789" t="s">
        <v>6744</v>
      </c>
      <c r="C7789" s="10"/>
      <c r="D7789" s="10"/>
    </row>
    <row r="7790" spans="2:4" x14ac:dyDescent="0.25">
      <c r="B7790" t="s">
        <v>6717</v>
      </c>
      <c r="C7790" s="10"/>
      <c r="D7790" s="10"/>
    </row>
    <row r="7791" spans="2:4" x14ac:dyDescent="0.25">
      <c r="B7791" t="s">
        <v>6715</v>
      </c>
      <c r="C7791" s="10"/>
      <c r="D7791" s="10"/>
    </row>
    <row r="7792" spans="2:4" x14ac:dyDescent="0.25">
      <c r="B7792" t="s">
        <v>6734</v>
      </c>
      <c r="C7792" s="10"/>
      <c r="D7792" s="10"/>
    </row>
    <row r="7793" spans="2:4" x14ac:dyDescent="0.25">
      <c r="B7793" t="s">
        <v>6707</v>
      </c>
      <c r="C7793" s="10"/>
      <c r="D7793" s="10"/>
    </row>
    <row r="7794" spans="2:4" x14ac:dyDescent="0.25">
      <c r="B7794" t="s">
        <v>6708</v>
      </c>
      <c r="C7794" s="10"/>
      <c r="D7794" s="10"/>
    </row>
    <row r="7795" spans="2:4" x14ac:dyDescent="0.25">
      <c r="B7795" t="s">
        <v>6709</v>
      </c>
      <c r="C7795" s="10"/>
      <c r="D7795" s="10"/>
    </row>
    <row r="7796" spans="2:4" x14ac:dyDescent="0.25">
      <c r="B7796" t="s">
        <v>6710</v>
      </c>
      <c r="C7796" s="10"/>
      <c r="D7796" s="10"/>
    </row>
    <row r="7797" spans="2:4" x14ac:dyDescent="0.25">
      <c r="B7797" t="s">
        <v>6679</v>
      </c>
      <c r="C7797" s="10"/>
      <c r="D7797" s="10"/>
    </row>
    <row r="7798" spans="2:4" x14ac:dyDescent="0.25">
      <c r="B7798" t="s">
        <v>6712</v>
      </c>
      <c r="C7798" s="10"/>
      <c r="D7798" s="10"/>
    </row>
    <row r="7799" spans="2:4" x14ac:dyDescent="0.25">
      <c r="B7799" t="s">
        <v>6678</v>
      </c>
      <c r="C7799" s="10"/>
      <c r="D7799" s="10"/>
    </row>
    <row r="7800" spans="2:4" x14ac:dyDescent="0.25">
      <c r="B7800" t="s">
        <v>6714</v>
      </c>
      <c r="C7800" s="10"/>
      <c r="D7800" s="10"/>
    </row>
    <row r="7801" spans="2:4" x14ac:dyDescent="0.25">
      <c r="B7801" t="s">
        <v>6727</v>
      </c>
      <c r="C7801" s="10"/>
      <c r="D7801" s="10"/>
    </row>
    <row r="7802" spans="2:4" x14ac:dyDescent="0.25">
      <c r="B7802" t="s">
        <v>6716</v>
      </c>
      <c r="C7802" s="10"/>
      <c r="D7802" s="10"/>
    </row>
    <row r="7803" spans="2:4" x14ac:dyDescent="0.25">
      <c r="B7803" t="s">
        <v>6718</v>
      </c>
      <c r="C7803" s="10"/>
      <c r="D7803" s="10"/>
    </row>
    <row r="7804" spans="2:4" x14ac:dyDescent="0.25">
      <c r="B7804" t="s">
        <v>6722</v>
      </c>
      <c r="C7804" s="10"/>
      <c r="D7804" s="10"/>
    </row>
    <row r="7805" spans="2:4" x14ac:dyDescent="0.25">
      <c r="B7805" t="s">
        <v>6723</v>
      </c>
      <c r="C7805" s="10"/>
      <c r="D7805" s="10"/>
    </row>
    <row r="7806" spans="2:4" x14ac:dyDescent="0.25">
      <c r="B7806" t="s">
        <v>6724</v>
      </c>
      <c r="C7806" s="10"/>
      <c r="D7806" s="10"/>
    </row>
    <row r="7807" spans="2:4" x14ac:dyDescent="0.25">
      <c r="B7807" t="s">
        <v>6725</v>
      </c>
      <c r="C7807" s="10"/>
      <c r="D7807" s="10"/>
    </row>
    <row r="7808" spans="2:4" x14ac:dyDescent="0.25">
      <c r="B7808" t="s">
        <v>6719</v>
      </c>
      <c r="C7808" s="10"/>
      <c r="D7808" s="10"/>
    </row>
    <row r="7809" spans="2:4" x14ac:dyDescent="0.25">
      <c r="B7809" t="s">
        <v>6720</v>
      </c>
      <c r="C7809" s="10"/>
      <c r="D7809" s="10"/>
    </row>
    <row r="7810" spans="2:4" x14ac:dyDescent="0.25">
      <c r="B7810" t="s">
        <v>6721</v>
      </c>
      <c r="C7810" s="10"/>
      <c r="D7810" s="10"/>
    </row>
    <row r="7811" spans="2:4" x14ac:dyDescent="0.25">
      <c r="B7811" t="s">
        <v>6706</v>
      </c>
      <c r="C7811" s="10"/>
      <c r="D7811" s="10"/>
    </row>
    <row r="7812" spans="2:4" x14ac:dyDescent="0.25">
      <c r="B7812" t="s">
        <v>4250</v>
      </c>
      <c r="C7812" s="10">
        <v>42398.515127314815</v>
      </c>
      <c r="D7812" s="10">
        <v>42415.515127314815</v>
      </c>
    </row>
    <row r="7813" spans="2:4" x14ac:dyDescent="0.25">
      <c r="B7813" t="s">
        <v>6711</v>
      </c>
      <c r="C7813" s="10"/>
      <c r="D7813" s="10"/>
    </row>
    <row r="7814" spans="2:4" x14ac:dyDescent="0.25">
      <c r="B7814" t="s">
        <v>6732</v>
      </c>
      <c r="C7814" s="10"/>
      <c r="D7814" s="10"/>
    </row>
    <row r="7815" spans="2:4" x14ac:dyDescent="0.25">
      <c r="C7815" s="10"/>
      <c r="D7815" s="10"/>
    </row>
    <row r="7816" spans="2:4" x14ac:dyDescent="0.25">
      <c r="B7816" t="s">
        <v>6703</v>
      </c>
      <c r="C7816" s="10"/>
      <c r="D7816" s="10"/>
    </row>
    <row r="7817" spans="2:4" x14ac:dyDescent="0.25">
      <c r="B7817" t="s">
        <v>6704</v>
      </c>
      <c r="C7817" s="10"/>
      <c r="D7817" s="10"/>
    </row>
    <row r="7818" spans="2:4" x14ac:dyDescent="0.25">
      <c r="B7818" t="s">
        <v>6683</v>
      </c>
      <c r="C7818" s="10"/>
      <c r="D7818" s="10"/>
    </row>
    <row r="7819" spans="2:4" x14ac:dyDescent="0.25">
      <c r="B7819" t="s">
        <v>6681</v>
      </c>
      <c r="C7819" s="10"/>
      <c r="D7819" s="10"/>
    </row>
    <row r="7820" spans="2:4" x14ac:dyDescent="0.25">
      <c r="B7820" t="s">
        <v>6694</v>
      </c>
      <c r="C7820" s="10"/>
      <c r="D7820" s="10"/>
    </row>
    <row r="7821" spans="2:4" x14ac:dyDescent="0.25">
      <c r="B7821" t="s">
        <v>6673</v>
      </c>
      <c r="C7821" s="10"/>
      <c r="D7821" s="10"/>
    </row>
    <row r="7822" spans="2:4" x14ac:dyDescent="0.25">
      <c r="B7822" t="s">
        <v>6689</v>
      </c>
      <c r="C7822" s="10"/>
      <c r="D7822" s="10"/>
    </row>
    <row r="7823" spans="2:4" x14ac:dyDescent="0.25">
      <c r="B7823" t="s">
        <v>6682</v>
      </c>
      <c r="C7823" s="10"/>
      <c r="D7823" s="10"/>
    </row>
    <row r="7824" spans="2:4" x14ac:dyDescent="0.25">
      <c r="B7824" t="s">
        <v>6672</v>
      </c>
      <c r="C7824" s="10"/>
      <c r="D7824" s="10"/>
    </row>
    <row r="7825" spans="2:4" x14ac:dyDescent="0.25">
      <c r="B7825" t="s">
        <v>6684</v>
      </c>
      <c r="C7825" s="10"/>
      <c r="D7825" s="10"/>
    </row>
    <row r="7826" spans="2:4" x14ac:dyDescent="0.25">
      <c r="B7826" t="s">
        <v>6729</v>
      </c>
      <c r="C7826" s="10"/>
      <c r="D7826" s="10"/>
    </row>
    <row r="7827" spans="2:4" x14ac:dyDescent="0.25">
      <c r="B7827" t="s">
        <v>6680</v>
      </c>
      <c r="C7827" s="10"/>
      <c r="D7827" s="10"/>
    </row>
    <row r="7828" spans="2:4" x14ac:dyDescent="0.25">
      <c r="B7828" t="s">
        <v>6731</v>
      </c>
      <c r="C7828" s="10"/>
      <c r="D7828" s="10"/>
    </row>
    <row r="7829" spans="2:4" x14ac:dyDescent="0.25">
      <c r="C7829" s="10"/>
      <c r="D7829" s="10"/>
    </row>
    <row r="7830" spans="2:4" x14ac:dyDescent="0.25">
      <c r="B7830" t="s">
        <v>6733</v>
      </c>
      <c r="C7830" s="10"/>
      <c r="D7830" s="10"/>
    </row>
    <row r="7831" spans="2:4" x14ac:dyDescent="0.25">
      <c r="B7831" t="s">
        <v>6745</v>
      </c>
      <c r="C7831" s="10"/>
      <c r="D7831" s="10"/>
    </row>
    <row r="7832" spans="2:4" x14ac:dyDescent="0.25">
      <c r="B7832" t="s">
        <v>6735</v>
      </c>
      <c r="C7832" s="10"/>
      <c r="D7832" s="10"/>
    </row>
    <row r="7833" spans="2:4" x14ac:dyDescent="0.25">
      <c r="B7833" t="s">
        <v>6728</v>
      </c>
      <c r="C7833" s="10"/>
      <c r="D7833" s="10"/>
    </row>
    <row r="7834" spans="2:4" x14ac:dyDescent="0.25">
      <c r="B7834" t="s">
        <v>6736</v>
      </c>
      <c r="C7834" s="10"/>
      <c r="D7834" s="10"/>
    </row>
    <row r="7835" spans="2:4" x14ac:dyDescent="0.25">
      <c r="B7835" t="s">
        <v>6737</v>
      </c>
      <c r="C7835" s="10"/>
      <c r="D7835" s="10"/>
    </row>
    <row r="7836" spans="2:4" x14ac:dyDescent="0.25">
      <c r="B7836" t="s">
        <v>6738</v>
      </c>
      <c r="C7836" s="10"/>
      <c r="D7836" s="10"/>
    </row>
    <row r="7837" spans="2:4" x14ac:dyDescent="0.25">
      <c r="B7837" t="s">
        <v>6739</v>
      </c>
      <c r="C7837" s="10"/>
      <c r="D7837" s="10"/>
    </row>
    <row r="7838" spans="2:4" x14ac:dyDescent="0.25">
      <c r="B7838" t="s">
        <v>6740</v>
      </c>
      <c r="C7838" s="10"/>
      <c r="D7838" s="10"/>
    </row>
    <row r="7839" spans="2:4" x14ac:dyDescent="0.25">
      <c r="B7839" t="s">
        <v>6674</v>
      </c>
      <c r="C7839" s="10"/>
      <c r="D7839" s="10"/>
    </row>
    <row r="7840" spans="2:4" x14ac:dyDescent="0.25">
      <c r="B7840" t="s">
        <v>6675</v>
      </c>
      <c r="C7840" s="10"/>
      <c r="D7840" s="10"/>
    </row>
    <row r="7841" spans="2:4" x14ac:dyDescent="0.25">
      <c r="B7841" t="s">
        <v>6676</v>
      </c>
      <c r="C7841" s="10"/>
      <c r="D7841" s="10"/>
    </row>
    <row r="7842" spans="2:4" x14ac:dyDescent="0.25">
      <c r="B7842" t="s">
        <v>6677</v>
      </c>
      <c r="C7842" s="10"/>
      <c r="D7842" s="10"/>
    </row>
    <row r="7843" spans="2:4" x14ac:dyDescent="0.25">
      <c r="B7843" t="s">
        <v>6730</v>
      </c>
      <c r="C7843" s="10"/>
      <c r="D7843" s="10"/>
    </row>
    <row r="7844" spans="2:4" x14ac:dyDescent="0.25">
      <c r="B7844" t="s">
        <v>6628</v>
      </c>
      <c r="C7844" s="10"/>
      <c r="D7844" s="10"/>
    </row>
    <row r="7845" spans="2:4" x14ac:dyDescent="0.25">
      <c r="B7845" t="s">
        <v>6632</v>
      </c>
      <c r="C7845" s="10"/>
      <c r="D7845" s="10"/>
    </row>
    <row r="7846" spans="2:4" x14ac:dyDescent="0.25">
      <c r="B7846" t="s">
        <v>2042</v>
      </c>
      <c r="C7846" s="10">
        <v>42580.369189814817</v>
      </c>
      <c r="D7846" s="10">
        <v>42594.369189814817</v>
      </c>
    </row>
    <row r="7847" spans="2:4" x14ac:dyDescent="0.25">
      <c r="B7847" t="s">
        <v>2042</v>
      </c>
      <c r="C7847" s="10">
        <v>42398.515127314815</v>
      </c>
      <c r="D7847" s="10">
        <v>42415.515127314815</v>
      </c>
    </row>
    <row r="7848" spans="2:4" x14ac:dyDescent="0.25">
      <c r="B7848" t="s">
        <v>2042</v>
      </c>
      <c r="C7848" s="10">
        <v>41561</v>
      </c>
      <c r="D7848" s="10">
        <v>41575</v>
      </c>
    </row>
    <row r="7849" spans="2:4" x14ac:dyDescent="0.25">
      <c r="B7849" t="s">
        <v>2042</v>
      </c>
      <c r="C7849" s="10">
        <v>42328.434305555558</v>
      </c>
      <c r="D7849" s="10">
        <v>42335.434467592589</v>
      </c>
    </row>
    <row r="7850" spans="2:4" x14ac:dyDescent="0.25">
      <c r="B7850" t="s">
        <v>2042</v>
      </c>
      <c r="C7850" s="10">
        <v>41446.366354166668</v>
      </c>
      <c r="D7850" s="10">
        <v>41698.366620370369</v>
      </c>
    </row>
    <row r="7851" spans="2:4" x14ac:dyDescent="0.25">
      <c r="B7851" t="s">
        <v>2042</v>
      </c>
      <c r="C7851" s="10">
        <v>42223.42732638889</v>
      </c>
      <c r="D7851" s="10">
        <v>42277</v>
      </c>
    </row>
    <row r="7852" spans="2:4" x14ac:dyDescent="0.25">
      <c r="B7852" t="s">
        <v>6613</v>
      </c>
      <c r="C7852" s="10"/>
      <c r="D7852" s="10"/>
    </row>
    <row r="7853" spans="2:4" x14ac:dyDescent="0.25">
      <c r="B7853" t="s">
        <v>6626</v>
      </c>
      <c r="C7853" s="10"/>
      <c r="D7853" s="10"/>
    </row>
    <row r="7854" spans="2:4" x14ac:dyDescent="0.25">
      <c r="B7854" t="s">
        <v>6627</v>
      </c>
      <c r="C7854" s="10"/>
      <c r="D7854" s="10"/>
    </row>
    <row r="7855" spans="2:4" x14ac:dyDescent="0.25">
      <c r="B7855" t="s">
        <v>2042</v>
      </c>
      <c r="C7855" s="10">
        <v>42062</v>
      </c>
      <c r="D7855" s="10">
        <v>42123</v>
      </c>
    </row>
    <row r="7856" spans="2:4" x14ac:dyDescent="0.25">
      <c r="B7856" t="s">
        <v>2042</v>
      </c>
      <c r="C7856" s="10">
        <v>40714</v>
      </c>
      <c r="D7856" s="10">
        <v>40892</v>
      </c>
    </row>
    <row r="7857" spans="2:4" x14ac:dyDescent="0.25">
      <c r="B7857" t="s">
        <v>2042</v>
      </c>
      <c r="C7857" s="10">
        <v>41138.761296296296</v>
      </c>
      <c r="D7857" s="10">
        <v>41173.761354166665</v>
      </c>
    </row>
    <row r="7858" spans="2:4" x14ac:dyDescent="0.25">
      <c r="B7858" t="s">
        <v>2042</v>
      </c>
      <c r="C7858" s="10"/>
      <c r="D7858" s="10"/>
    </row>
    <row r="7859" spans="2:4" x14ac:dyDescent="0.25">
      <c r="B7859" t="s">
        <v>2042</v>
      </c>
      <c r="C7859" s="10"/>
      <c r="D7859" s="10"/>
    </row>
    <row r="7860" spans="2:4" x14ac:dyDescent="0.25">
      <c r="B7860" t="s">
        <v>2042</v>
      </c>
      <c r="C7860" s="10"/>
      <c r="D7860" s="10"/>
    </row>
    <row r="7861" spans="2:4" x14ac:dyDescent="0.25">
      <c r="B7861" t="s">
        <v>6629</v>
      </c>
      <c r="C7861" s="10"/>
      <c r="D7861" s="10"/>
    </row>
    <row r="7862" spans="2:4" x14ac:dyDescent="0.25">
      <c r="B7862" t="s">
        <v>2042</v>
      </c>
      <c r="C7862" s="10">
        <v>41754</v>
      </c>
      <c r="D7862" s="10">
        <v>41929</v>
      </c>
    </row>
    <row r="7863" spans="2:4" x14ac:dyDescent="0.25">
      <c r="B7863" t="s">
        <v>2042</v>
      </c>
      <c r="C7863" s="10"/>
      <c r="D7863" s="10"/>
    </row>
    <row r="7864" spans="2:4" x14ac:dyDescent="0.25">
      <c r="B7864" t="s">
        <v>2042</v>
      </c>
      <c r="C7864" s="10">
        <v>41353</v>
      </c>
      <c r="D7864" s="10">
        <v>41958</v>
      </c>
    </row>
    <row r="7865" spans="2:4" x14ac:dyDescent="0.25">
      <c r="B7865" t="s">
        <v>2042</v>
      </c>
      <c r="C7865" s="10">
        <v>41166</v>
      </c>
      <c r="D7865" s="10">
        <v>41501</v>
      </c>
    </row>
    <row r="7866" spans="2:4" x14ac:dyDescent="0.25">
      <c r="B7866" t="s">
        <v>2042</v>
      </c>
      <c r="C7866" s="10"/>
      <c r="D7866" s="10"/>
    </row>
    <row r="7867" spans="2:4" x14ac:dyDescent="0.25">
      <c r="B7867" t="s">
        <v>6630</v>
      </c>
      <c r="C7867" s="10"/>
      <c r="D7867" s="10"/>
    </row>
    <row r="7868" spans="2:4" x14ac:dyDescent="0.25">
      <c r="B7868" t="s">
        <v>2042</v>
      </c>
      <c r="C7868" s="10">
        <v>41089.49318287037</v>
      </c>
      <c r="D7868" s="10">
        <v>41103.493275462963</v>
      </c>
    </row>
    <row r="7869" spans="2:4" x14ac:dyDescent="0.25">
      <c r="B7869" t="s">
        <v>2042</v>
      </c>
      <c r="C7869" s="10">
        <v>42004</v>
      </c>
      <c r="D7869" s="10"/>
    </row>
    <row r="7870" spans="2:4" x14ac:dyDescent="0.25">
      <c r="B7870" t="s">
        <v>2042</v>
      </c>
      <c r="C7870" s="10">
        <v>42207</v>
      </c>
      <c r="D7870" s="10">
        <v>42237</v>
      </c>
    </row>
    <row r="7871" spans="2:4" x14ac:dyDescent="0.25">
      <c r="B7871" t="s">
        <v>2042</v>
      </c>
      <c r="C7871" s="10">
        <v>42132</v>
      </c>
      <c r="D7871" s="10">
        <v>42188</v>
      </c>
    </row>
    <row r="7872" spans="2:4" x14ac:dyDescent="0.25">
      <c r="C7872" s="10"/>
      <c r="D7872" s="10"/>
    </row>
    <row r="7873" spans="2:4" x14ac:dyDescent="0.25">
      <c r="B7873" t="s">
        <v>2042</v>
      </c>
      <c r="C7873" s="10">
        <v>42062</v>
      </c>
      <c r="D7873" s="10">
        <v>42097</v>
      </c>
    </row>
    <row r="7874" spans="2:4" x14ac:dyDescent="0.25">
      <c r="B7874" t="s">
        <v>2042</v>
      </c>
      <c r="C7874" s="10">
        <v>41033</v>
      </c>
      <c r="D7874" s="10">
        <v>41082</v>
      </c>
    </row>
    <row r="7875" spans="2:4" x14ac:dyDescent="0.25">
      <c r="B7875" t="s">
        <v>6617</v>
      </c>
      <c r="C7875" s="10"/>
      <c r="D7875" s="10"/>
    </row>
    <row r="7876" spans="2:4" x14ac:dyDescent="0.25">
      <c r="B7876" t="s">
        <v>2042</v>
      </c>
      <c r="C7876" s="10">
        <v>41320.637824074074</v>
      </c>
      <c r="D7876" s="10">
        <v>41577.637997685182</v>
      </c>
    </row>
    <row r="7877" spans="2:4" x14ac:dyDescent="0.25">
      <c r="B7877" t="s">
        <v>2042</v>
      </c>
      <c r="C7877" s="10"/>
      <c r="D7877" s="10"/>
    </row>
    <row r="7878" spans="2:4" x14ac:dyDescent="0.25">
      <c r="B7878" t="s">
        <v>2042</v>
      </c>
      <c r="C7878" s="10">
        <v>42559.391400462962</v>
      </c>
      <c r="D7878" s="10">
        <v>42559.391400462962</v>
      </c>
    </row>
    <row r="7879" spans="2:4" x14ac:dyDescent="0.25">
      <c r="B7879" t="s">
        <v>2042</v>
      </c>
      <c r="C7879" s="10">
        <v>42005</v>
      </c>
      <c r="D7879" s="10">
        <v>42216.585833333331</v>
      </c>
    </row>
    <row r="7880" spans="2:4" x14ac:dyDescent="0.25">
      <c r="B7880" t="s">
        <v>2042</v>
      </c>
      <c r="C7880" s="10">
        <v>41285</v>
      </c>
      <c r="D7880" s="10">
        <v>41303</v>
      </c>
    </row>
    <row r="7881" spans="2:4" x14ac:dyDescent="0.25">
      <c r="B7881" t="s">
        <v>2042</v>
      </c>
      <c r="C7881" s="10">
        <v>41942</v>
      </c>
      <c r="D7881" s="10">
        <v>42034</v>
      </c>
    </row>
    <row r="7882" spans="2:4" x14ac:dyDescent="0.25">
      <c r="B7882" t="s">
        <v>2042</v>
      </c>
      <c r="C7882" s="10">
        <v>41942</v>
      </c>
      <c r="D7882" s="10">
        <v>42034</v>
      </c>
    </row>
    <row r="7883" spans="2:4" x14ac:dyDescent="0.25">
      <c r="B7883" t="s">
        <v>2042</v>
      </c>
      <c r="C7883" s="10">
        <v>40787</v>
      </c>
      <c r="D7883" s="10">
        <v>40897.378495370373</v>
      </c>
    </row>
    <row r="7884" spans="2:4" x14ac:dyDescent="0.25">
      <c r="B7884" t="s">
        <v>2042</v>
      </c>
      <c r="C7884" s="10"/>
      <c r="D7884" s="10"/>
    </row>
    <row r="7885" spans="2:4" x14ac:dyDescent="0.25">
      <c r="B7885" t="s">
        <v>2042</v>
      </c>
      <c r="C7885" s="10">
        <v>42317.581041666665</v>
      </c>
      <c r="D7885" s="10">
        <v>42338.581192129626</v>
      </c>
    </row>
    <row r="7886" spans="2:4" x14ac:dyDescent="0.25">
      <c r="B7886" t="s">
        <v>2042</v>
      </c>
      <c r="C7886" s="10">
        <v>41663.564143518517</v>
      </c>
      <c r="D7886" s="10">
        <v>41747.564293981479</v>
      </c>
    </row>
    <row r="7887" spans="2:4" x14ac:dyDescent="0.25">
      <c r="B7887" t="s">
        <v>2042</v>
      </c>
      <c r="C7887" s="10">
        <v>41383</v>
      </c>
      <c r="D7887" s="10">
        <v>41607</v>
      </c>
    </row>
    <row r="7888" spans="2:4" x14ac:dyDescent="0.25">
      <c r="B7888" t="s">
        <v>2042</v>
      </c>
      <c r="C7888" s="10"/>
      <c r="D7888" s="10"/>
    </row>
    <row r="7889" spans="2:4" x14ac:dyDescent="0.25">
      <c r="B7889" t="s">
        <v>6633</v>
      </c>
      <c r="C7889" s="10"/>
      <c r="D7889" s="10"/>
    </row>
    <row r="7890" spans="2:4" x14ac:dyDescent="0.25">
      <c r="B7890" t="s">
        <v>2042</v>
      </c>
      <c r="C7890" s="10">
        <v>41942</v>
      </c>
      <c r="D7890" s="10">
        <v>42034</v>
      </c>
    </row>
    <row r="7891" spans="2:4" x14ac:dyDescent="0.25">
      <c r="B7891" t="s">
        <v>2042</v>
      </c>
      <c r="C7891" s="10">
        <v>41801</v>
      </c>
      <c r="D7891" s="10">
        <v>41912</v>
      </c>
    </row>
    <row r="7892" spans="2:4" x14ac:dyDescent="0.25">
      <c r="B7892" t="s">
        <v>2042</v>
      </c>
      <c r="C7892" s="10">
        <v>40420</v>
      </c>
      <c r="D7892" s="10">
        <v>40478</v>
      </c>
    </row>
    <row r="7893" spans="2:4" x14ac:dyDescent="0.25">
      <c r="B7893" t="s">
        <v>2042</v>
      </c>
      <c r="C7893" s="10">
        <v>40861</v>
      </c>
      <c r="D7893" s="10">
        <v>40996</v>
      </c>
    </row>
    <row r="7894" spans="2:4" x14ac:dyDescent="0.25">
      <c r="B7894" t="s">
        <v>2042</v>
      </c>
      <c r="C7894" s="10">
        <v>41043</v>
      </c>
      <c r="D7894" s="10">
        <v>41057</v>
      </c>
    </row>
    <row r="7895" spans="2:4" x14ac:dyDescent="0.25">
      <c r="B7895" t="s">
        <v>6618</v>
      </c>
      <c r="C7895" s="10"/>
      <c r="D7895" s="10"/>
    </row>
    <row r="7896" spans="2:4" x14ac:dyDescent="0.25">
      <c r="B7896" t="s">
        <v>2042</v>
      </c>
      <c r="C7896" s="10">
        <v>41376</v>
      </c>
      <c r="D7896" s="10">
        <v>41628</v>
      </c>
    </row>
    <row r="7897" spans="2:4" x14ac:dyDescent="0.25">
      <c r="B7897" t="s">
        <v>2042</v>
      </c>
      <c r="C7897" s="10">
        <v>42296.418958333335</v>
      </c>
      <c r="D7897" s="10">
        <v>42312.419108796297</v>
      </c>
    </row>
    <row r="7898" spans="2:4" x14ac:dyDescent="0.25">
      <c r="B7898" t="s">
        <v>2042</v>
      </c>
      <c r="C7898" s="10">
        <v>42244.598483796297</v>
      </c>
      <c r="D7898" s="10">
        <v>42251.598645833335</v>
      </c>
    </row>
    <row r="7899" spans="2:4" x14ac:dyDescent="0.25">
      <c r="B7899" t="s">
        <v>6619</v>
      </c>
      <c r="C7899" s="10"/>
      <c r="D7899" s="10"/>
    </row>
    <row r="7900" spans="2:4" x14ac:dyDescent="0.25">
      <c r="B7900" t="s">
        <v>2042</v>
      </c>
      <c r="C7900" s="10">
        <v>42685.603414351855</v>
      </c>
      <c r="D7900" s="10">
        <v>42755.603414351855</v>
      </c>
    </row>
    <row r="7901" spans="2:4" x14ac:dyDescent="0.25">
      <c r="B7901" t="s">
        <v>2042</v>
      </c>
      <c r="C7901" s="10"/>
      <c r="D7901" s="10"/>
    </row>
    <row r="7902" spans="2:4" x14ac:dyDescent="0.25">
      <c r="B7902" t="s">
        <v>2042</v>
      </c>
      <c r="C7902" s="10">
        <v>42412.511446759258</v>
      </c>
      <c r="D7902" s="10">
        <v>42454.511446759258</v>
      </c>
    </row>
    <row r="7903" spans="2:4" x14ac:dyDescent="0.25">
      <c r="B7903" t="s">
        <v>2042</v>
      </c>
      <c r="C7903" s="10"/>
      <c r="D7903" s="10"/>
    </row>
    <row r="7904" spans="2:4" x14ac:dyDescent="0.25">
      <c r="B7904" t="s">
        <v>2042</v>
      </c>
      <c r="C7904" s="10">
        <v>40795.580972222226</v>
      </c>
      <c r="D7904" s="10">
        <v>40928</v>
      </c>
    </row>
    <row r="7905" spans="2:4" x14ac:dyDescent="0.25">
      <c r="B7905" t="s">
        <v>6631</v>
      </c>
      <c r="C7905" s="10"/>
      <c r="D7905" s="10"/>
    </row>
    <row r="7906" spans="2:4" x14ac:dyDescent="0.25">
      <c r="B7906" t="s">
        <v>2042</v>
      </c>
      <c r="C7906" s="10">
        <v>41299</v>
      </c>
      <c r="D7906" s="10">
        <v>41411</v>
      </c>
    </row>
    <row r="7907" spans="2:4" x14ac:dyDescent="0.25">
      <c r="B7907" t="s">
        <v>2042</v>
      </c>
      <c r="C7907" s="10">
        <v>42356.483113425929</v>
      </c>
      <c r="D7907" s="10">
        <v>42437.483113425929</v>
      </c>
    </row>
    <row r="7908" spans="2:4" x14ac:dyDescent="0.25">
      <c r="B7908" t="s">
        <v>2042</v>
      </c>
      <c r="C7908" s="10">
        <v>41983</v>
      </c>
      <c r="D7908" s="10">
        <v>41993</v>
      </c>
    </row>
    <row r="7909" spans="2:4" x14ac:dyDescent="0.25">
      <c r="B7909" t="s">
        <v>2042</v>
      </c>
      <c r="C7909" s="10"/>
      <c r="D7909" s="10"/>
    </row>
    <row r="7910" spans="2:4" x14ac:dyDescent="0.25">
      <c r="B7910" t="s">
        <v>2042</v>
      </c>
      <c r="C7910" s="10"/>
      <c r="D7910" s="10"/>
    </row>
    <row r="7911" spans="2:4" x14ac:dyDescent="0.25">
      <c r="B7911" t="s">
        <v>2042</v>
      </c>
      <c r="C7911" s="10">
        <v>40963.676655092589</v>
      </c>
      <c r="D7911" s="10">
        <v>40984.676817129628</v>
      </c>
    </row>
    <row r="7912" spans="2:4" x14ac:dyDescent="0.25">
      <c r="B7912" t="s">
        <v>6756</v>
      </c>
      <c r="C7912" s="10"/>
      <c r="D7912" s="10"/>
    </row>
    <row r="7913" spans="2:4" x14ac:dyDescent="0.25">
      <c r="B7913" t="s">
        <v>6760</v>
      </c>
      <c r="C7913" s="10"/>
      <c r="D7913" s="10"/>
    </row>
    <row r="7914" spans="2:4" x14ac:dyDescent="0.25">
      <c r="B7914" t="s">
        <v>2042</v>
      </c>
      <c r="C7914" s="10">
        <v>42286.658032407409</v>
      </c>
      <c r="D7914" s="10">
        <v>42293.658206018517</v>
      </c>
    </row>
    <row r="7915" spans="2:4" x14ac:dyDescent="0.25">
      <c r="B7915" t="s">
        <v>2042</v>
      </c>
      <c r="C7915" s="10"/>
      <c r="D7915" s="10"/>
    </row>
    <row r="7916" spans="2:4" x14ac:dyDescent="0.25">
      <c r="B7916" t="s">
        <v>2042</v>
      </c>
      <c r="C7916" s="10"/>
      <c r="D7916" s="10"/>
    </row>
    <row r="7917" spans="2:4" x14ac:dyDescent="0.25">
      <c r="B7917" t="s">
        <v>2042</v>
      </c>
      <c r="C7917" s="10">
        <v>42279.687222222223</v>
      </c>
      <c r="D7917" s="10">
        <v>42313.687847222223</v>
      </c>
    </row>
    <row r="7918" spans="2:4" x14ac:dyDescent="0.25">
      <c r="B7918" t="s">
        <v>2042</v>
      </c>
      <c r="C7918" s="10"/>
      <c r="D7918" s="10"/>
    </row>
    <row r="7919" spans="2:4" x14ac:dyDescent="0.25">
      <c r="B7919" t="s">
        <v>2042</v>
      </c>
      <c r="C7919" s="10">
        <v>42279.687222222223</v>
      </c>
      <c r="D7919" s="10">
        <v>42313.687847222223</v>
      </c>
    </row>
    <row r="7920" spans="2:4" x14ac:dyDescent="0.25">
      <c r="B7920" t="s">
        <v>2042</v>
      </c>
      <c r="C7920" s="10">
        <v>40795</v>
      </c>
      <c r="D7920" s="10">
        <v>40851</v>
      </c>
    </row>
    <row r="7921" spans="2:4" x14ac:dyDescent="0.25">
      <c r="B7921" t="s">
        <v>2042</v>
      </c>
      <c r="C7921" s="10">
        <v>42153.316701388889</v>
      </c>
      <c r="D7921" s="10">
        <v>42172.318298611113</v>
      </c>
    </row>
    <row r="7922" spans="2:4" x14ac:dyDescent="0.25">
      <c r="B7922" t="s">
        <v>2042</v>
      </c>
      <c r="C7922" s="10">
        <v>41306.764733796299</v>
      </c>
      <c r="D7922" s="10">
        <v>41396.765277777777</v>
      </c>
    </row>
    <row r="7923" spans="2:4" x14ac:dyDescent="0.25">
      <c r="B7923" t="s">
        <v>6757</v>
      </c>
      <c r="C7923" s="10"/>
      <c r="D7923" s="10"/>
    </row>
    <row r="7924" spans="2:4" x14ac:dyDescent="0.25">
      <c r="C7924" s="10"/>
      <c r="D7924" s="10"/>
    </row>
    <row r="7925" spans="2:4" x14ac:dyDescent="0.25">
      <c r="B7925" t="s">
        <v>6758</v>
      </c>
      <c r="C7925" s="10"/>
      <c r="D7925" s="10"/>
    </row>
    <row r="7926" spans="2:4" x14ac:dyDescent="0.25">
      <c r="C7926" s="10"/>
      <c r="D7926" s="10"/>
    </row>
    <row r="7927" spans="2:4" x14ac:dyDescent="0.25">
      <c r="B7927" t="s">
        <v>6759</v>
      </c>
      <c r="C7927" s="10"/>
      <c r="D7927" s="10"/>
    </row>
    <row r="7928" spans="2:4" x14ac:dyDescent="0.25">
      <c r="C7928" s="10"/>
      <c r="D7928" s="10"/>
    </row>
    <row r="7929" spans="2:4" x14ac:dyDescent="0.25">
      <c r="C7929" s="10"/>
      <c r="D7929" s="10"/>
    </row>
    <row r="7930" spans="2:4" x14ac:dyDescent="0.25">
      <c r="C7930" s="10"/>
      <c r="D7930" s="10"/>
    </row>
    <row r="7931" spans="2:4" x14ac:dyDescent="0.25">
      <c r="C7931" s="10"/>
      <c r="D7931" s="10"/>
    </row>
    <row r="7932" spans="2:4" x14ac:dyDescent="0.25">
      <c r="C7932" s="10"/>
      <c r="D7932" s="10"/>
    </row>
    <row r="7933" spans="2:4" x14ac:dyDescent="0.25">
      <c r="B7933" t="s">
        <v>6663</v>
      </c>
      <c r="C7933" s="10"/>
      <c r="D7933" s="10"/>
    </row>
    <row r="7934" spans="2:4" x14ac:dyDescent="0.25">
      <c r="B7934" t="s">
        <v>6668</v>
      </c>
      <c r="C7934" s="10"/>
      <c r="D7934" s="10"/>
    </row>
    <row r="7935" spans="2:4" x14ac:dyDescent="0.25">
      <c r="B7935" t="s">
        <v>2042</v>
      </c>
      <c r="C7935" s="10">
        <v>42292</v>
      </c>
      <c r="D7935" s="10">
        <v>42328</v>
      </c>
    </row>
    <row r="7936" spans="2:4" x14ac:dyDescent="0.25">
      <c r="B7936" t="s">
        <v>6659</v>
      </c>
      <c r="C7936" s="10"/>
      <c r="D7936" s="10"/>
    </row>
    <row r="7937" spans="2:4" x14ac:dyDescent="0.25">
      <c r="B7937" t="s">
        <v>2042</v>
      </c>
      <c r="C7937" s="10">
        <v>42132.489247685182</v>
      </c>
      <c r="D7937" s="10">
        <v>42152.489293981482</v>
      </c>
    </row>
    <row r="7938" spans="2:4" x14ac:dyDescent="0.25">
      <c r="B7938" t="s">
        <v>2042</v>
      </c>
      <c r="C7938" s="10">
        <v>40427</v>
      </c>
      <c r="D7938" s="10">
        <v>40526</v>
      </c>
    </row>
    <row r="7939" spans="2:4" x14ac:dyDescent="0.25">
      <c r="B7939" t="s">
        <v>2042</v>
      </c>
      <c r="C7939" s="10">
        <v>41198</v>
      </c>
      <c r="D7939" s="10">
        <v>41293</v>
      </c>
    </row>
    <row r="7940" spans="2:4" x14ac:dyDescent="0.25">
      <c r="B7940" t="s">
        <v>2042</v>
      </c>
      <c r="C7940" s="10">
        <v>41577</v>
      </c>
      <c r="D7940" s="10">
        <v>41968</v>
      </c>
    </row>
    <row r="7941" spans="2:4" x14ac:dyDescent="0.25">
      <c r="B7941" t="s">
        <v>2042</v>
      </c>
      <c r="C7941" s="10"/>
      <c r="D7941" s="10"/>
    </row>
    <row r="7942" spans="2:4" x14ac:dyDescent="0.25">
      <c r="B7942" t="s">
        <v>6614</v>
      </c>
      <c r="C7942" s="10"/>
      <c r="D7942" s="10"/>
    </row>
    <row r="7943" spans="2:4" x14ac:dyDescent="0.25">
      <c r="B7943" t="s">
        <v>6648</v>
      </c>
      <c r="C7943" s="10"/>
      <c r="D7943" s="10"/>
    </row>
    <row r="7944" spans="2:4" x14ac:dyDescent="0.25">
      <c r="B7944" t="s">
        <v>6664</v>
      </c>
      <c r="C7944" s="10"/>
      <c r="D7944" s="10"/>
    </row>
    <row r="7945" spans="2:4" x14ac:dyDescent="0.25">
      <c r="B7945" t="s">
        <v>6665</v>
      </c>
      <c r="C7945" s="10"/>
      <c r="D7945" s="10"/>
    </row>
    <row r="7946" spans="2:4" x14ac:dyDescent="0.25">
      <c r="B7946" t="s">
        <v>2042</v>
      </c>
      <c r="C7946" s="10"/>
      <c r="D7946" s="10"/>
    </row>
    <row r="7947" spans="2:4" x14ac:dyDescent="0.25">
      <c r="B7947" t="s">
        <v>2042</v>
      </c>
      <c r="C7947" s="10">
        <v>42251.380949074075</v>
      </c>
      <c r="D7947" s="10">
        <v>42293.380995370368</v>
      </c>
    </row>
    <row r="7948" spans="2:4" x14ac:dyDescent="0.25">
      <c r="B7948" t="s">
        <v>6667</v>
      </c>
      <c r="C7948" s="10"/>
      <c r="D7948" s="10"/>
    </row>
    <row r="7949" spans="2:4" x14ac:dyDescent="0.25">
      <c r="B7949" t="s">
        <v>6616</v>
      </c>
      <c r="C7949" s="10">
        <v>42678.350671296299</v>
      </c>
      <c r="D7949" s="10">
        <v>42683.350671296299</v>
      </c>
    </row>
    <row r="7950" spans="2:4" x14ac:dyDescent="0.25">
      <c r="B7950" t="s">
        <v>6671</v>
      </c>
      <c r="C7950" s="10"/>
      <c r="D7950" s="10"/>
    </row>
    <row r="7951" spans="2:4" x14ac:dyDescent="0.25">
      <c r="B7951" t="s">
        <v>2042</v>
      </c>
      <c r="C7951" s="10">
        <v>41110</v>
      </c>
      <c r="D7951" s="10">
        <v>41204</v>
      </c>
    </row>
    <row r="7952" spans="2:4" x14ac:dyDescent="0.25">
      <c r="B7952" t="s">
        <v>2042</v>
      </c>
      <c r="C7952" s="10"/>
      <c r="D7952" s="10"/>
    </row>
    <row r="7953" spans="2:4" x14ac:dyDescent="0.25">
      <c r="B7953" t="s">
        <v>2042</v>
      </c>
      <c r="C7953" s="10">
        <v>41362</v>
      </c>
      <c r="D7953" s="10">
        <v>41362</v>
      </c>
    </row>
    <row r="7954" spans="2:4" x14ac:dyDescent="0.25">
      <c r="B7954" t="s">
        <v>6669</v>
      </c>
      <c r="C7954" s="10"/>
      <c r="D7954" s="10"/>
    </row>
    <row r="7955" spans="2:4" x14ac:dyDescent="0.25">
      <c r="B7955" t="s">
        <v>2042</v>
      </c>
      <c r="C7955" s="10"/>
      <c r="D7955" s="10"/>
    </row>
    <row r="7956" spans="2:4" x14ac:dyDescent="0.25">
      <c r="B7956" t="s">
        <v>2042</v>
      </c>
      <c r="C7956" s="10"/>
      <c r="D7956" s="10"/>
    </row>
    <row r="7957" spans="2:4" x14ac:dyDescent="0.25">
      <c r="B7957" t="s">
        <v>2042</v>
      </c>
      <c r="C7957" s="10"/>
      <c r="D7957" s="10"/>
    </row>
    <row r="7958" spans="2:4" x14ac:dyDescent="0.25">
      <c r="B7958" t="s">
        <v>6660</v>
      </c>
      <c r="C7958" s="10"/>
      <c r="D7958" s="10"/>
    </row>
    <row r="7959" spans="2:4" x14ac:dyDescent="0.25">
      <c r="B7959" t="s">
        <v>6661</v>
      </c>
      <c r="C7959" s="10"/>
      <c r="D7959" s="10"/>
    </row>
    <row r="7960" spans="2:4" x14ac:dyDescent="0.25">
      <c r="B7960" t="s">
        <v>2042</v>
      </c>
      <c r="C7960" s="10">
        <v>42303.503032407411</v>
      </c>
      <c r="D7960" s="10">
        <v>42321</v>
      </c>
    </row>
    <row r="7961" spans="2:4" x14ac:dyDescent="0.25">
      <c r="B7961" t="s">
        <v>6662</v>
      </c>
      <c r="C7961" s="10"/>
      <c r="D7961" s="10"/>
    </row>
    <row r="7962" spans="2:4" x14ac:dyDescent="0.25">
      <c r="B7962" t="s">
        <v>2042</v>
      </c>
      <c r="C7962" s="10"/>
      <c r="D7962" s="10"/>
    </row>
    <row r="7963" spans="2:4" x14ac:dyDescent="0.25">
      <c r="B7963" t="s">
        <v>6666</v>
      </c>
      <c r="C7963" s="10"/>
      <c r="D7963" s="10"/>
    </row>
    <row r="7964" spans="2:4" x14ac:dyDescent="0.25">
      <c r="B7964" t="s">
        <v>4183</v>
      </c>
      <c r="C7964" s="10">
        <v>42846.367476851854</v>
      </c>
      <c r="D7964" s="10"/>
    </row>
    <row r="7965" spans="2:4" x14ac:dyDescent="0.25">
      <c r="B7965" t="s">
        <v>4302</v>
      </c>
      <c r="C7965" s="10">
        <v>42398.515127314815</v>
      </c>
      <c r="D7965" s="10">
        <v>42415.515127314815</v>
      </c>
    </row>
    <row r="7966" spans="2:4" x14ac:dyDescent="0.25">
      <c r="B7966" t="s">
        <v>4146</v>
      </c>
      <c r="C7966" s="10"/>
      <c r="D7966" s="10"/>
    </row>
    <row r="7967" spans="2:4" x14ac:dyDescent="0.25">
      <c r="B7967" t="s">
        <v>4147</v>
      </c>
      <c r="C7967" s="10"/>
      <c r="D7967" s="10"/>
    </row>
    <row r="7968" spans="2:4" x14ac:dyDescent="0.25">
      <c r="B7968" t="s">
        <v>4148</v>
      </c>
      <c r="C7968" s="10"/>
      <c r="D7968" s="10"/>
    </row>
    <row r="7969" spans="2:4" x14ac:dyDescent="0.25">
      <c r="B7969" t="s">
        <v>4175</v>
      </c>
      <c r="C7969" s="10"/>
      <c r="D7969" s="10"/>
    </row>
    <row r="7970" spans="2:4" x14ac:dyDescent="0.25">
      <c r="B7970" t="s">
        <v>4176</v>
      </c>
      <c r="C7970" s="10"/>
      <c r="D7970" s="10"/>
    </row>
    <row r="7971" spans="2:4" x14ac:dyDescent="0.25">
      <c r="B7971" t="s">
        <v>4177</v>
      </c>
      <c r="C7971" s="10">
        <v>42846.379270833335</v>
      </c>
      <c r="D7971" s="10"/>
    </row>
    <row r="7972" spans="2:4" x14ac:dyDescent="0.25">
      <c r="B7972" t="s">
        <v>4178</v>
      </c>
      <c r="C7972" s="10">
        <v>42846.378287037034</v>
      </c>
      <c r="D7972" s="10"/>
    </row>
    <row r="7973" spans="2:4" x14ac:dyDescent="0.25">
      <c r="B7973" t="s">
        <v>4304</v>
      </c>
      <c r="C7973" s="10">
        <v>42398.515127314815</v>
      </c>
      <c r="D7973" s="10">
        <v>42415.515127314815</v>
      </c>
    </row>
    <row r="7974" spans="2:4" x14ac:dyDescent="0.25">
      <c r="B7974" t="s">
        <v>4179</v>
      </c>
      <c r="C7974" s="10">
        <v>42846.376527777778</v>
      </c>
      <c r="D7974" s="10"/>
    </row>
    <row r="7975" spans="2:4" x14ac:dyDescent="0.25">
      <c r="B7975" t="s">
        <v>4180</v>
      </c>
      <c r="C7975" s="10">
        <v>42846.33185185185</v>
      </c>
      <c r="D7975" s="10"/>
    </row>
    <row r="7976" spans="2:4" x14ac:dyDescent="0.25">
      <c r="B7976" t="s">
        <v>4159</v>
      </c>
      <c r="C7976" s="10">
        <v>42447.722060185188</v>
      </c>
      <c r="D7976" s="10">
        <v>42482.722060185188</v>
      </c>
    </row>
    <row r="7977" spans="2:4" x14ac:dyDescent="0.25">
      <c r="B7977" t="s">
        <v>4182</v>
      </c>
      <c r="C7977" s="10">
        <v>42846.36859953704</v>
      </c>
      <c r="D7977" s="10"/>
    </row>
    <row r="7978" spans="2:4" x14ac:dyDescent="0.25">
      <c r="B7978" t="s">
        <v>4173</v>
      </c>
      <c r="C7978" s="10">
        <v>42447.722060185188</v>
      </c>
      <c r="D7978" s="10">
        <v>42482.722060185188</v>
      </c>
    </row>
    <row r="7979" spans="2:4" x14ac:dyDescent="0.25">
      <c r="B7979" t="s">
        <v>4184</v>
      </c>
      <c r="C7979" s="10">
        <v>42846.366469907407</v>
      </c>
      <c r="D7979" s="10"/>
    </row>
    <row r="7980" spans="2:4" x14ac:dyDescent="0.25">
      <c r="B7980" t="s">
        <v>4185</v>
      </c>
      <c r="C7980" s="10">
        <v>42888.363055555557</v>
      </c>
      <c r="D7980" s="10"/>
    </row>
    <row r="7981" spans="2:4" x14ac:dyDescent="0.25">
      <c r="B7981" t="s">
        <v>4255</v>
      </c>
      <c r="C7981" s="10">
        <v>42580.369189814817</v>
      </c>
      <c r="D7981" s="10">
        <v>42594.369189814817</v>
      </c>
    </row>
    <row r="7982" spans="2:4" x14ac:dyDescent="0.25">
      <c r="B7982" t="s">
        <v>4186</v>
      </c>
      <c r="C7982" s="10">
        <v>42846.363229166665</v>
      </c>
      <c r="D7982" s="10"/>
    </row>
    <row r="7983" spans="2:4" x14ac:dyDescent="0.25">
      <c r="B7983" t="s">
        <v>4145</v>
      </c>
      <c r="C7983" s="10">
        <v>42888.361817129633</v>
      </c>
      <c r="D7983" s="10"/>
    </row>
    <row r="7984" spans="2:4" x14ac:dyDescent="0.25">
      <c r="B7984" t="s">
        <v>4174</v>
      </c>
      <c r="C7984" s="10">
        <v>42846.360625000001</v>
      </c>
      <c r="D7984" s="10"/>
    </row>
    <row r="7985" spans="2:4" x14ac:dyDescent="0.25">
      <c r="B7985" t="s">
        <v>4254</v>
      </c>
      <c r="C7985" s="10">
        <v>42580.369189814817</v>
      </c>
      <c r="D7985" s="10">
        <v>42594.369189814817</v>
      </c>
    </row>
    <row r="7986" spans="2:4" x14ac:dyDescent="0.25">
      <c r="B7986" t="s">
        <v>4253</v>
      </c>
      <c r="C7986" s="10">
        <v>42580.369189814817</v>
      </c>
      <c r="D7986" s="10">
        <v>42594.369189814817</v>
      </c>
    </row>
    <row r="7987" spans="2:4" x14ac:dyDescent="0.25">
      <c r="B7987" t="s">
        <v>2042</v>
      </c>
      <c r="C7987" s="10">
        <v>41866</v>
      </c>
      <c r="D7987" s="10">
        <v>41973</v>
      </c>
    </row>
    <row r="7988" spans="2:4" x14ac:dyDescent="0.25">
      <c r="B7988" t="s">
        <v>4172</v>
      </c>
      <c r="C7988" s="10">
        <v>42846.358472222222</v>
      </c>
      <c r="D7988" s="10"/>
    </row>
    <row r="7989" spans="2:4" x14ac:dyDescent="0.25">
      <c r="B7989" t="s">
        <v>2042</v>
      </c>
      <c r="C7989" s="10">
        <v>41866</v>
      </c>
      <c r="D7989" s="10">
        <v>41973</v>
      </c>
    </row>
    <row r="7990" spans="2:4" x14ac:dyDescent="0.25">
      <c r="B7990" t="s">
        <v>2042</v>
      </c>
      <c r="C7990" s="10">
        <v>42132.61278935185</v>
      </c>
      <c r="D7990" s="10">
        <v>42144.613078703704</v>
      </c>
    </row>
    <row r="7991" spans="2:4" x14ac:dyDescent="0.25">
      <c r="B7991" t="s">
        <v>4181</v>
      </c>
      <c r="C7991" s="10">
        <v>42846.369675925926</v>
      </c>
      <c r="D7991" s="10"/>
    </row>
    <row r="7992" spans="2:4" x14ac:dyDescent="0.25">
      <c r="B7992" t="s">
        <v>4096</v>
      </c>
      <c r="C7992" s="10"/>
      <c r="D7992" s="10"/>
    </row>
    <row r="7993" spans="2:4" x14ac:dyDescent="0.25">
      <c r="B7993" t="s">
        <v>4292</v>
      </c>
      <c r="C7993" s="10">
        <v>42398.515127314815</v>
      </c>
      <c r="D7993" s="10">
        <v>42415.515127314815</v>
      </c>
    </row>
    <row r="7994" spans="2:4" x14ac:dyDescent="0.25">
      <c r="B7994" t="s">
        <v>4263</v>
      </c>
      <c r="C7994" s="10">
        <v>42398.515127314815</v>
      </c>
      <c r="D7994" s="10">
        <v>42415.515127314815</v>
      </c>
    </row>
    <row r="7995" spans="2:4" x14ac:dyDescent="0.25">
      <c r="B7995" t="s">
        <v>2042</v>
      </c>
      <c r="C7995" s="10">
        <v>41859</v>
      </c>
      <c r="D7995" s="10">
        <v>41873</v>
      </c>
    </row>
    <row r="7996" spans="2:4" x14ac:dyDescent="0.25">
      <c r="B7996" t="s">
        <v>4081</v>
      </c>
      <c r="C7996" s="10">
        <v>42694.485069444447</v>
      </c>
      <c r="D7996" s="10">
        <v>42734.485069444447</v>
      </c>
    </row>
    <row r="7997" spans="2:4" x14ac:dyDescent="0.25">
      <c r="B7997" t="s">
        <v>4082</v>
      </c>
      <c r="C7997" s="10">
        <v>42694.483136574076</v>
      </c>
      <c r="D7997" s="10">
        <v>42734.483136574076</v>
      </c>
    </row>
    <row r="7998" spans="2:4" x14ac:dyDescent="0.25">
      <c r="B7998" t="s">
        <v>4083</v>
      </c>
      <c r="C7998" s="10">
        <v>42694.486296296294</v>
      </c>
      <c r="D7998" s="10">
        <v>42734.486296296294</v>
      </c>
    </row>
    <row r="7999" spans="2:4" x14ac:dyDescent="0.25">
      <c r="B7999" t="s">
        <v>4084</v>
      </c>
      <c r="C7999" s="10">
        <v>42846.491701388892</v>
      </c>
      <c r="D7999" s="10"/>
    </row>
    <row r="8000" spans="2:4" x14ac:dyDescent="0.25">
      <c r="B8000" t="s">
        <v>4086</v>
      </c>
      <c r="C8000" s="10"/>
      <c r="D8000" s="10"/>
    </row>
    <row r="8001" spans="2:4" x14ac:dyDescent="0.25">
      <c r="B8001" t="s">
        <v>4072</v>
      </c>
      <c r="C8001" s="10"/>
      <c r="D8001" s="10"/>
    </row>
    <row r="8002" spans="2:4" x14ac:dyDescent="0.25">
      <c r="B8002" t="s">
        <v>4088</v>
      </c>
      <c r="C8002" s="10"/>
      <c r="D8002" s="10"/>
    </row>
    <row r="8003" spans="2:4" x14ac:dyDescent="0.25">
      <c r="B8003" t="s">
        <v>4093</v>
      </c>
      <c r="C8003" s="10"/>
      <c r="D8003" s="10"/>
    </row>
    <row r="8004" spans="2:4" x14ac:dyDescent="0.25">
      <c r="B8004" t="s">
        <v>4130</v>
      </c>
      <c r="C8004" s="10">
        <v>42447.722060185188</v>
      </c>
      <c r="D8004" s="10">
        <v>42482.722060185188</v>
      </c>
    </row>
    <row r="8005" spans="2:4" x14ac:dyDescent="0.25">
      <c r="B8005" t="s">
        <v>4095</v>
      </c>
      <c r="C8005" s="10"/>
      <c r="D8005" s="10"/>
    </row>
    <row r="8006" spans="2:4" x14ac:dyDescent="0.25">
      <c r="B8006" t="s">
        <v>4131</v>
      </c>
      <c r="C8006" s="10">
        <v>42888.326967592591</v>
      </c>
      <c r="D8006" s="10"/>
    </row>
    <row r="8007" spans="2:4" x14ac:dyDescent="0.25">
      <c r="B8007" t="s">
        <v>4097</v>
      </c>
      <c r="C8007" s="10"/>
      <c r="D8007" s="10"/>
    </row>
    <row r="8008" spans="2:4" x14ac:dyDescent="0.25">
      <c r="B8008" t="s">
        <v>4098</v>
      </c>
      <c r="C8008" s="10"/>
      <c r="D8008" s="10"/>
    </row>
    <row r="8009" spans="2:4" x14ac:dyDescent="0.25">
      <c r="B8009" t="s">
        <v>4099</v>
      </c>
      <c r="C8009" s="10"/>
      <c r="D8009" s="10"/>
    </row>
    <row r="8010" spans="2:4" x14ac:dyDescent="0.25">
      <c r="B8010" t="s">
        <v>4143</v>
      </c>
      <c r="C8010" s="10"/>
      <c r="D8010" s="10"/>
    </row>
    <row r="8011" spans="2:4" x14ac:dyDescent="0.25">
      <c r="B8011" t="s">
        <v>4187</v>
      </c>
      <c r="C8011" s="10"/>
      <c r="D8011" s="10"/>
    </row>
    <row r="8012" spans="2:4" x14ac:dyDescent="0.25">
      <c r="B8012" t="s">
        <v>4116</v>
      </c>
      <c r="C8012" s="10"/>
      <c r="D8012" s="10"/>
    </row>
    <row r="8013" spans="2:4" x14ac:dyDescent="0.25">
      <c r="B8013" t="s">
        <v>4161</v>
      </c>
      <c r="C8013" s="10"/>
      <c r="D8013" s="10"/>
    </row>
    <row r="8014" spans="2:4" x14ac:dyDescent="0.25">
      <c r="B8014" t="s">
        <v>4162</v>
      </c>
      <c r="C8014" s="10"/>
      <c r="D8014" s="10"/>
    </row>
    <row r="8015" spans="2:4" x14ac:dyDescent="0.25">
      <c r="B8015" t="s">
        <v>4163</v>
      </c>
      <c r="C8015" s="10"/>
      <c r="D8015" s="10"/>
    </row>
    <row r="8016" spans="2:4" x14ac:dyDescent="0.25">
      <c r="B8016" t="s">
        <v>4164</v>
      </c>
      <c r="C8016" s="10">
        <v>42581.442233796297</v>
      </c>
      <c r="D8016" s="10"/>
    </row>
    <row r="8017" spans="2:4" x14ac:dyDescent="0.25">
      <c r="B8017" t="s">
        <v>4165</v>
      </c>
      <c r="C8017" s="10"/>
      <c r="D8017" s="10"/>
    </row>
    <row r="8018" spans="2:4" x14ac:dyDescent="0.25">
      <c r="B8018" t="s">
        <v>4188</v>
      </c>
      <c r="C8018" s="10">
        <v>42447.722060185188</v>
      </c>
      <c r="D8018" s="10">
        <v>42482.722060185188</v>
      </c>
    </row>
    <row r="8019" spans="2:4" x14ac:dyDescent="0.25">
      <c r="B8019" t="s">
        <v>4094</v>
      </c>
      <c r="C8019" s="10"/>
      <c r="D8019" s="10"/>
    </row>
    <row r="8020" spans="2:4" x14ac:dyDescent="0.25">
      <c r="B8020" t="s">
        <v>2042</v>
      </c>
      <c r="C8020" s="10"/>
      <c r="D8020" s="10"/>
    </row>
    <row r="8021" spans="2:4" x14ac:dyDescent="0.25">
      <c r="B8021" t="s">
        <v>4303</v>
      </c>
      <c r="C8021" s="10">
        <v>42398.515127314815</v>
      </c>
      <c r="D8021" s="10">
        <v>42415.515127314815</v>
      </c>
    </row>
    <row r="8022" spans="2:4" x14ac:dyDescent="0.25">
      <c r="B8022" t="s">
        <v>4158</v>
      </c>
      <c r="C8022" s="10">
        <v>42870.509432870371</v>
      </c>
      <c r="D8022" s="10">
        <v>42873.509432870371</v>
      </c>
    </row>
    <row r="8023" spans="2:4" x14ac:dyDescent="0.25">
      <c r="B8023" t="s">
        <v>4144</v>
      </c>
      <c r="C8023" s="10">
        <v>42650.616365740738</v>
      </c>
      <c r="D8023" s="10">
        <v>42654.616365740738</v>
      </c>
    </row>
    <row r="8024" spans="2:4" x14ac:dyDescent="0.25">
      <c r="B8024" t="s">
        <v>2042</v>
      </c>
      <c r="C8024" s="10">
        <v>41967</v>
      </c>
      <c r="D8024" s="10">
        <v>41999</v>
      </c>
    </row>
    <row r="8025" spans="2:4" x14ac:dyDescent="0.25">
      <c r="B8025" t="s">
        <v>4296</v>
      </c>
      <c r="C8025" s="10"/>
      <c r="D8025" s="10"/>
    </row>
    <row r="8026" spans="2:4" x14ac:dyDescent="0.25">
      <c r="B8026" t="s">
        <v>4284</v>
      </c>
      <c r="C8026" s="10"/>
      <c r="D8026" s="10"/>
    </row>
    <row r="8027" spans="2:4" x14ac:dyDescent="0.25">
      <c r="B8027" t="s">
        <v>4100</v>
      </c>
      <c r="C8027" s="10">
        <v>42663.704317129632</v>
      </c>
      <c r="D8027" s="10"/>
    </row>
    <row r="8028" spans="2:4" x14ac:dyDescent="0.25">
      <c r="B8028" t="s">
        <v>4286</v>
      </c>
      <c r="C8028" s="10"/>
      <c r="D8028" s="10"/>
    </row>
    <row r="8029" spans="2:4" x14ac:dyDescent="0.25">
      <c r="B8029" t="s">
        <v>4166</v>
      </c>
      <c r="C8029" s="10">
        <v>42447.722060185188</v>
      </c>
      <c r="D8029" s="10">
        <v>42482.722060185188</v>
      </c>
    </row>
    <row r="8030" spans="2:4" x14ac:dyDescent="0.25">
      <c r="B8030" t="s">
        <v>4167</v>
      </c>
      <c r="C8030" s="10">
        <v>42466.409155092595</v>
      </c>
      <c r="D8030" s="10">
        <v>42482.409155092595</v>
      </c>
    </row>
    <row r="8031" spans="2:4" x14ac:dyDescent="0.25">
      <c r="B8031" t="s">
        <v>4168</v>
      </c>
      <c r="C8031" s="10">
        <v>42447.722060185188</v>
      </c>
      <c r="D8031" s="10">
        <v>42482.722060185188</v>
      </c>
    </row>
    <row r="8032" spans="2:4" x14ac:dyDescent="0.25">
      <c r="B8032" t="s">
        <v>2042</v>
      </c>
      <c r="C8032" s="10"/>
      <c r="D8032" s="10"/>
    </row>
    <row r="8033" spans="2:4" x14ac:dyDescent="0.25">
      <c r="B8033" t="s">
        <v>2042</v>
      </c>
      <c r="C8033" s="10"/>
      <c r="D8033" s="10"/>
    </row>
    <row r="8034" spans="2:4" x14ac:dyDescent="0.25">
      <c r="B8034" t="s">
        <v>2042</v>
      </c>
      <c r="C8034" s="10">
        <v>40810</v>
      </c>
      <c r="D8034" s="10">
        <v>40891</v>
      </c>
    </row>
    <row r="8035" spans="2:4" x14ac:dyDescent="0.25">
      <c r="B8035" t="s">
        <v>4295</v>
      </c>
      <c r="C8035" s="10"/>
      <c r="D8035" s="10"/>
    </row>
    <row r="8036" spans="2:4" x14ac:dyDescent="0.25">
      <c r="B8036" t="s">
        <v>4169</v>
      </c>
      <c r="C8036" s="10">
        <v>42447.722060185188</v>
      </c>
      <c r="D8036" s="10">
        <v>42482.722060185188</v>
      </c>
    </row>
    <row r="8037" spans="2:4" x14ac:dyDescent="0.25">
      <c r="B8037" t="s">
        <v>4170</v>
      </c>
      <c r="C8037" s="10">
        <v>42447.722060185188</v>
      </c>
      <c r="D8037" s="10">
        <v>42482.722060185188</v>
      </c>
    </row>
    <row r="8038" spans="2:4" x14ac:dyDescent="0.25">
      <c r="B8038" t="s">
        <v>4171</v>
      </c>
      <c r="C8038" s="10"/>
      <c r="D8038" s="10"/>
    </row>
    <row r="8039" spans="2:4" x14ac:dyDescent="0.25">
      <c r="B8039" t="s">
        <v>4149</v>
      </c>
      <c r="C8039" s="10"/>
      <c r="D8039" s="10"/>
    </row>
    <row r="8040" spans="2:4" x14ac:dyDescent="0.25">
      <c r="B8040" t="s">
        <v>4153</v>
      </c>
      <c r="C8040" s="10"/>
      <c r="D8040" s="10"/>
    </row>
    <row r="8041" spans="2:4" x14ac:dyDescent="0.25">
      <c r="B8041" t="s">
        <v>4154</v>
      </c>
      <c r="C8041" s="10">
        <v>42615.377233796295</v>
      </c>
      <c r="D8041" s="10">
        <v>42622.377233796295</v>
      </c>
    </row>
    <row r="8042" spans="2:4" x14ac:dyDescent="0.25">
      <c r="B8042" t="s">
        <v>4155</v>
      </c>
      <c r="C8042" s="10"/>
      <c r="D8042" s="10"/>
    </row>
    <row r="8043" spans="2:4" x14ac:dyDescent="0.25">
      <c r="B8043" t="s">
        <v>4156</v>
      </c>
      <c r="C8043" s="10"/>
      <c r="D8043" s="10"/>
    </row>
    <row r="8044" spans="2:4" x14ac:dyDescent="0.25">
      <c r="B8044" t="s">
        <v>4157</v>
      </c>
      <c r="C8044" s="10"/>
      <c r="D8044" s="10"/>
    </row>
    <row r="8045" spans="2:4" x14ac:dyDescent="0.25">
      <c r="B8045" t="s">
        <v>1704</v>
      </c>
      <c r="C8045" s="10"/>
      <c r="D8045" s="10"/>
    </row>
    <row r="8046" spans="2:4" x14ac:dyDescent="0.25">
      <c r="B8046" t="s">
        <v>6726</v>
      </c>
      <c r="C8046" s="10"/>
      <c r="D8046" s="10"/>
    </row>
    <row r="8047" spans="2:4" x14ac:dyDescent="0.25">
      <c r="B8047" t="s">
        <v>2042</v>
      </c>
      <c r="C8047" s="10">
        <v>39814</v>
      </c>
      <c r="D8047" s="10">
        <v>39826</v>
      </c>
    </row>
    <row r="8048" spans="2:4" x14ac:dyDescent="0.25">
      <c r="B8048" t="s">
        <v>4138</v>
      </c>
      <c r="C8048" s="10"/>
      <c r="D8048" s="10"/>
    </row>
    <row r="8049" spans="2:4" x14ac:dyDescent="0.25">
      <c r="B8049" t="s">
        <v>4301</v>
      </c>
      <c r="C8049" s="10"/>
      <c r="D8049" s="10"/>
    </row>
    <row r="8050" spans="2:4" x14ac:dyDescent="0.25">
      <c r="B8050" t="s">
        <v>4132</v>
      </c>
      <c r="C8050" s="10">
        <v>42888.3281712963</v>
      </c>
      <c r="D8050" s="10"/>
    </row>
    <row r="8051" spans="2:4" x14ac:dyDescent="0.25">
      <c r="B8051" t="s">
        <v>4133</v>
      </c>
      <c r="C8051" s="10">
        <v>42888.331250000003</v>
      </c>
      <c r="D8051" s="10"/>
    </row>
    <row r="8052" spans="2:4" x14ac:dyDescent="0.25">
      <c r="B8052" t="s">
        <v>4300</v>
      </c>
      <c r="C8052" s="10"/>
      <c r="D8052" s="10"/>
    </row>
    <row r="8053" spans="2:4" x14ac:dyDescent="0.25">
      <c r="B8053" t="s">
        <v>4134</v>
      </c>
      <c r="C8053" s="10">
        <v>42846.380127314813</v>
      </c>
      <c r="D8053" s="10"/>
    </row>
    <row r="8054" spans="2:4" x14ac:dyDescent="0.25">
      <c r="B8054" t="s">
        <v>4252</v>
      </c>
      <c r="C8054" s="10">
        <v>42545.659016203703</v>
      </c>
      <c r="D8054" s="10">
        <v>42548.659016203703</v>
      </c>
    </row>
    <row r="8055" spans="2:4" x14ac:dyDescent="0.25">
      <c r="B8055" t="s">
        <v>4299</v>
      </c>
      <c r="C8055" s="10">
        <v>42601.704155092593</v>
      </c>
      <c r="D8055" s="10">
        <v>42608.704155092593</v>
      </c>
    </row>
    <row r="8056" spans="2:4" x14ac:dyDescent="0.25">
      <c r="B8056" t="s">
        <v>4135</v>
      </c>
      <c r="C8056" s="10"/>
      <c r="D8056" s="10"/>
    </row>
    <row r="8057" spans="2:4" x14ac:dyDescent="0.25">
      <c r="B8057" t="s">
        <v>4136</v>
      </c>
      <c r="C8057" s="10"/>
      <c r="D8057" s="10"/>
    </row>
    <row r="8058" spans="2:4" x14ac:dyDescent="0.25">
      <c r="B8058" t="s">
        <v>4137</v>
      </c>
      <c r="C8058" s="10"/>
      <c r="D8058" s="10"/>
    </row>
    <row r="8059" spans="2:4" x14ac:dyDescent="0.25">
      <c r="B8059" t="s">
        <v>2042</v>
      </c>
      <c r="C8059" s="10"/>
      <c r="D8059" s="10"/>
    </row>
    <row r="8060" spans="2:4" x14ac:dyDescent="0.25">
      <c r="B8060" t="s">
        <v>4142</v>
      </c>
      <c r="C8060" s="10"/>
      <c r="D8060" s="10"/>
    </row>
    <row r="8061" spans="2:4" x14ac:dyDescent="0.25">
      <c r="B8061" t="s">
        <v>4297</v>
      </c>
      <c r="C8061" s="10"/>
      <c r="D8061" s="10"/>
    </row>
    <row r="8062" spans="2:4" x14ac:dyDescent="0.25">
      <c r="B8062" t="s">
        <v>2042</v>
      </c>
      <c r="C8062" s="10">
        <v>42025</v>
      </c>
      <c r="D8062" s="10">
        <v>42032.738368055558</v>
      </c>
    </row>
    <row r="8063" spans="2:4" x14ac:dyDescent="0.25">
      <c r="B8063" t="s">
        <v>2042</v>
      </c>
      <c r="C8063" s="10">
        <v>41074</v>
      </c>
      <c r="D8063" s="10">
        <v>41118</v>
      </c>
    </row>
    <row r="8064" spans="2:4" x14ac:dyDescent="0.25">
      <c r="B8064" t="s">
        <v>2042</v>
      </c>
      <c r="C8064" s="10"/>
      <c r="D8064" s="10"/>
    </row>
    <row r="8065" spans="2:4" x14ac:dyDescent="0.25">
      <c r="B8065" t="s">
        <v>2042</v>
      </c>
      <c r="C8065" s="10">
        <v>42839.469710648147</v>
      </c>
      <c r="D8065" s="10">
        <v>42853.469710648147</v>
      </c>
    </row>
    <row r="8066" spans="2:4" x14ac:dyDescent="0.25">
      <c r="B8066" t="s">
        <v>2042</v>
      </c>
      <c r="C8066" s="10"/>
      <c r="D8066" s="10"/>
    </row>
    <row r="8067" spans="2:4" x14ac:dyDescent="0.25">
      <c r="B8067" t="s">
        <v>2042</v>
      </c>
      <c r="C8067" s="10">
        <v>41101</v>
      </c>
      <c r="D8067" s="10">
        <v>41118</v>
      </c>
    </row>
    <row r="8068" spans="2:4" x14ac:dyDescent="0.25">
      <c r="B8068" t="s">
        <v>2042</v>
      </c>
      <c r="C8068" s="10"/>
      <c r="D8068" s="10"/>
    </row>
    <row r="8069" spans="2:4" x14ac:dyDescent="0.25">
      <c r="B8069" t="s">
        <v>2042</v>
      </c>
      <c r="C8069" s="10">
        <v>42087.482025462959</v>
      </c>
      <c r="D8069" s="10">
        <v>42107.482175925928</v>
      </c>
    </row>
    <row r="8070" spans="2:4" x14ac:dyDescent="0.25">
      <c r="B8070" t="s">
        <v>2042</v>
      </c>
      <c r="C8070" s="10">
        <v>42101</v>
      </c>
      <c r="D8070" s="10">
        <v>42129</v>
      </c>
    </row>
    <row r="8071" spans="2:4" x14ac:dyDescent="0.25">
      <c r="B8071" t="s">
        <v>2042</v>
      </c>
      <c r="C8071" s="10"/>
      <c r="D8071" s="10"/>
    </row>
    <row r="8072" spans="2:4" x14ac:dyDescent="0.25">
      <c r="B8072" t="s">
        <v>4139</v>
      </c>
      <c r="C8072" s="10"/>
      <c r="D8072" s="10"/>
    </row>
    <row r="8073" spans="2:4" x14ac:dyDescent="0.25">
      <c r="B8073" t="s">
        <v>4140</v>
      </c>
      <c r="C8073" s="10"/>
      <c r="D8073" s="10"/>
    </row>
    <row r="8074" spans="2:4" x14ac:dyDescent="0.25">
      <c r="B8074" t="s">
        <v>4141</v>
      </c>
      <c r="C8074" s="10"/>
      <c r="D8074" s="10"/>
    </row>
    <row r="8075" spans="2:4" x14ac:dyDescent="0.25">
      <c r="B8075" t="s">
        <v>4298</v>
      </c>
      <c r="C8075" s="10">
        <v>42628.387187499997</v>
      </c>
      <c r="D8075" s="10">
        <v>42643.4606712963</v>
      </c>
    </row>
    <row r="8076" spans="2:4" x14ac:dyDescent="0.25">
      <c r="B8076" t="s">
        <v>2042</v>
      </c>
      <c r="C8076" s="10">
        <v>42244</v>
      </c>
      <c r="D8076" s="10">
        <v>42265.697754629633</v>
      </c>
    </row>
    <row r="8077" spans="2:4" x14ac:dyDescent="0.25">
      <c r="B8077" t="s">
        <v>4290</v>
      </c>
      <c r="C8077" s="10">
        <v>42398.515127314815</v>
      </c>
      <c r="D8077" s="10">
        <v>42415.515127314815</v>
      </c>
    </row>
    <row r="8078" spans="2:4" x14ac:dyDescent="0.25">
      <c r="B8078" t="s">
        <v>2042</v>
      </c>
      <c r="C8078" s="10"/>
      <c r="D8078" s="10"/>
    </row>
    <row r="8079" spans="2:4" x14ac:dyDescent="0.25">
      <c r="B8079" t="s">
        <v>2042</v>
      </c>
      <c r="C8079" s="10"/>
      <c r="D8079" s="10"/>
    </row>
    <row r="8080" spans="2:4" x14ac:dyDescent="0.25">
      <c r="B8080" t="s">
        <v>4090</v>
      </c>
      <c r="C8080" s="10"/>
      <c r="D8080" s="10"/>
    </row>
    <row r="8081" spans="2:4" x14ac:dyDescent="0.25">
      <c r="B8081" t="s">
        <v>4091</v>
      </c>
      <c r="C8081" s="10"/>
      <c r="D8081" s="10"/>
    </row>
    <row r="8082" spans="2:4" x14ac:dyDescent="0.25">
      <c r="B8082" t="s">
        <v>4092</v>
      </c>
      <c r="C8082" s="10"/>
      <c r="D8082" s="10"/>
    </row>
    <row r="8083" spans="2:4" x14ac:dyDescent="0.25">
      <c r="B8083" t="s">
        <v>4106</v>
      </c>
      <c r="C8083" s="10"/>
      <c r="D8083" s="10"/>
    </row>
    <row r="8084" spans="2:4" x14ac:dyDescent="0.25">
      <c r="B8084" t="s">
        <v>4107</v>
      </c>
      <c r="C8084" s="10"/>
      <c r="D8084" s="10"/>
    </row>
    <row r="8085" spans="2:4" x14ac:dyDescent="0.25">
      <c r="B8085" t="s">
        <v>2042</v>
      </c>
      <c r="C8085" s="10"/>
      <c r="D8085" s="10"/>
    </row>
    <row r="8086" spans="2:4" x14ac:dyDescent="0.25">
      <c r="B8086" t="s">
        <v>2042</v>
      </c>
      <c r="C8086" s="10"/>
      <c r="D8086" s="10"/>
    </row>
    <row r="8087" spans="2:4" x14ac:dyDescent="0.25">
      <c r="B8087" t="s">
        <v>2042</v>
      </c>
      <c r="C8087" s="10"/>
      <c r="D8087" s="10"/>
    </row>
    <row r="8088" spans="2:4" x14ac:dyDescent="0.25">
      <c r="B8088" t="s">
        <v>2042</v>
      </c>
      <c r="C8088" s="10">
        <v>42592.482025462959</v>
      </c>
      <c r="D8088" s="10">
        <v>42599.482025462959</v>
      </c>
    </row>
    <row r="8089" spans="2:4" x14ac:dyDescent="0.25">
      <c r="B8089" t="s">
        <v>2042</v>
      </c>
      <c r="C8089" s="10">
        <v>41830</v>
      </c>
      <c r="D8089" s="10">
        <v>41984</v>
      </c>
    </row>
    <row r="8090" spans="2:4" x14ac:dyDescent="0.25">
      <c r="B8090" t="s">
        <v>4105</v>
      </c>
      <c r="C8090" s="10"/>
      <c r="D8090" s="10"/>
    </row>
    <row r="8091" spans="2:4" x14ac:dyDescent="0.25">
      <c r="B8091" t="s">
        <v>6768</v>
      </c>
      <c r="C8091" s="10"/>
      <c r="D8091" s="10"/>
    </row>
    <row r="8092" spans="2:4" x14ac:dyDescent="0.25">
      <c r="B8092" t="s">
        <v>4108</v>
      </c>
      <c r="C8092" s="10"/>
      <c r="D8092" s="10"/>
    </row>
    <row r="8093" spans="2:4" x14ac:dyDescent="0.25">
      <c r="B8093" t="s">
        <v>2042</v>
      </c>
      <c r="C8093" s="10"/>
      <c r="D8093" s="10"/>
    </row>
    <row r="8094" spans="2:4" x14ac:dyDescent="0.25">
      <c r="B8094" t="s">
        <v>4109</v>
      </c>
      <c r="C8094" s="10"/>
      <c r="D8094" s="10"/>
    </row>
    <row r="8095" spans="2:4" x14ac:dyDescent="0.25">
      <c r="B8095" t="s">
        <v>4110</v>
      </c>
      <c r="C8095" s="10"/>
      <c r="D8095" s="10"/>
    </row>
    <row r="8096" spans="2:4" x14ac:dyDescent="0.25">
      <c r="B8096" t="s">
        <v>2042</v>
      </c>
      <c r="C8096" s="10">
        <v>42699.495682870373</v>
      </c>
      <c r="D8096" s="10">
        <v>42811.495682870373</v>
      </c>
    </row>
    <row r="8097" spans="2:4" x14ac:dyDescent="0.25">
      <c r="B8097" t="s">
        <v>4261</v>
      </c>
      <c r="C8097" s="10">
        <v>42296.418958333335</v>
      </c>
      <c r="D8097" s="10">
        <v>42312.419108796297</v>
      </c>
    </row>
    <row r="8098" spans="2:4" x14ac:dyDescent="0.25">
      <c r="B8098" t="s">
        <v>4202</v>
      </c>
      <c r="C8098" s="10">
        <v>42349.367013888892</v>
      </c>
      <c r="D8098" s="10">
        <v>42362.367013888892</v>
      </c>
    </row>
    <row r="8099" spans="2:4" x14ac:dyDescent="0.25">
      <c r="B8099" t="s">
        <v>4111</v>
      </c>
      <c r="C8099" s="10"/>
      <c r="D8099" s="10"/>
    </row>
    <row r="8100" spans="2:4" x14ac:dyDescent="0.25">
      <c r="B8100" t="s">
        <v>4112</v>
      </c>
      <c r="C8100" s="10">
        <v>42510.637696759259</v>
      </c>
      <c r="D8100" s="10">
        <v>42533.637696759259</v>
      </c>
    </row>
    <row r="8101" spans="2:4" x14ac:dyDescent="0.25">
      <c r="B8101" t="s">
        <v>4246</v>
      </c>
      <c r="C8101" s="10">
        <v>42349</v>
      </c>
      <c r="D8101" s="10">
        <v>42807</v>
      </c>
    </row>
    <row r="8102" spans="2:4" x14ac:dyDescent="0.25">
      <c r="B8102" t="s">
        <v>4278</v>
      </c>
      <c r="C8102" s="10">
        <v>42321.283958333333</v>
      </c>
      <c r="D8102" s="10">
        <v>42328.28402777778</v>
      </c>
    </row>
    <row r="8103" spans="2:4" x14ac:dyDescent="0.25">
      <c r="B8103" t="s">
        <v>2042</v>
      </c>
      <c r="C8103" s="10">
        <v>41636</v>
      </c>
      <c r="D8103" s="10">
        <v>41729</v>
      </c>
    </row>
    <row r="8104" spans="2:4" x14ac:dyDescent="0.25">
      <c r="B8104" t="s">
        <v>2042</v>
      </c>
      <c r="C8104" s="10">
        <v>42544.61891203704</v>
      </c>
      <c r="D8104" s="10">
        <v>42606.61891203704</v>
      </c>
    </row>
    <row r="8105" spans="2:4" x14ac:dyDescent="0.25">
      <c r="B8105" t="s">
        <v>4264</v>
      </c>
      <c r="C8105" s="10">
        <v>42584.720995370371</v>
      </c>
      <c r="D8105" s="10">
        <v>42594.720995370371</v>
      </c>
    </row>
    <row r="8106" spans="2:4" x14ac:dyDescent="0.25">
      <c r="B8106" t="s">
        <v>2042</v>
      </c>
      <c r="C8106" s="10">
        <v>42293.31386574074</v>
      </c>
      <c r="D8106" s="10">
        <v>42300.313923611109</v>
      </c>
    </row>
    <row r="8107" spans="2:4" x14ac:dyDescent="0.25">
      <c r="B8107" t="s">
        <v>4265</v>
      </c>
      <c r="C8107" s="10">
        <v>42515.708275462966</v>
      </c>
      <c r="D8107" s="10">
        <v>42516.708275462966</v>
      </c>
    </row>
    <row r="8108" spans="2:4" x14ac:dyDescent="0.25">
      <c r="B8108" t="s">
        <v>4266</v>
      </c>
      <c r="C8108" s="10"/>
      <c r="D8108" s="10"/>
    </row>
    <row r="8109" spans="2:4" x14ac:dyDescent="0.25">
      <c r="B8109" t="s">
        <v>2042</v>
      </c>
      <c r="C8109" s="10">
        <v>41080</v>
      </c>
      <c r="D8109" s="10">
        <v>41097</v>
      </c>
    </row>
    <row r="8110" spans="2:4" x14ac:dyDescent="0.25">
      <c r="B8110" t="s">
        <v>2042</v>
      </c>
      <c r="C8110" s="10">
        <v>41199.781655092593</v>
      </c>
      <c r="D8110" s="10">
        <v>41250.781759259262</v>
      </c>
    </row>
    <row r="8111" spans="2:4" x14ac:dyDescent="0.25">
      <c r="B8111" t="s">
        <v>2042</v>
      </c>
      <c r="C8111" s="10"/>
      <c r="D8111" s="10"/>
    </row>
    <row r="8112" spans="2:4" x14ac:dyDescent="0.25">
      <c r="B8112" t="s">
        <v>4267</v>
      </c>
      <c r="C8112" s="10"/>
      <c r="D8112" s="10"/>
    </row>
    <row r="8113" spans="2:4" x14ac:dyDescent="0.25">
      <c r="B8113" t="s">
        <v>2042</v>
      </c>
      <c r="C8113" s="10">
        <v>40722.654803240737</v>
      </c>
      <c r="D8113" s="10">
        <v>40872.655081018522</v>
      </c>
    </row>
    <row r="8114" spans="2:4" x14ac:dyDescent="0.25">
      <c r="B8114" t="s">
        <v>2042</v>
      </c>
      <c r="C8114" s="10">
        <v>42615.626712962963</v>
      </c>
      <c r="D8114" s="10">
        <v>42622.626712962963</v>
      </c>
    </row>
    <row r="8115" spans="2:4" x14ac:dyDescent="0.25">
      <c r="B8115" t="s">
        <v>4268</v>
      </c>
      <c r="C8115" s="10"/>
      <c r="D8115" s="10"/>
    </row>
    <row r="8116" spans="2:4" x14ac:dyDescent="0.25">
      <c r="B8116" t="s">
        <v>4089</v>
      </c>
      <c r="C8116" s="10"/>
      <c r="D8116" s="10"/>
    </row>
    <row r="8117" spans="2:4" x14ac:dyDescent="0.25">
      <c r="B8117" t="s">
        <v>4270</v>
      </c>
      <c r="C8117" s="10"/>
      <c r="D8117" s="10"/>
    </row>
    <row r="8118" spans="2:4" x14ac:dyDescent="0.25">
      <c r="B8118" t="s">
        <v>4262</v>
      </c>
      <c r="C8118" s="10">
        <v>42580.369189814817</v>
      </c>
      <c r="D8118" s="10">
        <v>42594.369189814817</v>
      </c>
    </row>
    <row r="8119" spans="2:4" x14ac:dyDescent="0.25">
      <c r="B8119" t="s">
        <v>2042</v>
      </c>
      <c r="C8119" s="10">
        <v>41969</v>
      </c>
      <c r="D8119" s="10">
        <v>42034</v>
      </c>
    </row>
    <row r="8120" spans="2:4" x14ac:dyDescent="0.25">
      <c r="B8120" t="s">
        <v>4271</v>
      </c>
      <c r="C8120" s="10"/>
      <c r="D8120" s="10"/>
    </row>
    <row r="8121" spans="2:4" x14ac:dyDescent="0.25">
      <c r="B8121" t="s">
        <v>4272</v>
      </c>
      <c r="C8121" s="10"/>
      <c r="D8121" s="10"/>
    </row>
    <row r="8122" spans="2:4" x14ac:dyDescent="0.25">
      <c r="B8122" t="s">
        <v>4273</v>
      </c>
      <c r="C8122" s="10"/>
      <c r="D8122" s="10"/>
    </row>
    <row r="8123" spans="2:4" x14ac:dyDescent="0.25">
      <c r="B8123" t="s">
        <v>4274</v>
      </c>
      <c r="C8123" s="10"/>
      <c r="D8123" s="10"/>
    </row>
    <row r="8124" spans="2:4" x14ac:dyDescent="0.25">
      <c r="B8124" t="s">
        <v>4160</v>
      </c>
      <c r="C8124" s="10"/>
      <c r="D8124" s="10"/>
    </row>
    <row r="8125" spans="2:4" x14ac:dyDescent="0.25">
      <c r="B8125" t="s">
        <v>4305</v>
      </c>
      <c r="C8125" s="10"/>
      <c r="D8125" s="10"/>
    </row>
    <row r="8126" spans="2:4" x14ac:dyDescent="0.25">
      <c r="B8126" t="s">
        <v>4216</v>
      </c>
      <c r="C8126" s="10"/>
      <c r="D8126" s="10"/>
    </row>
    <row r="8127" spans="2:4" x14ac:dyDescent="0.25">
      <c r="B8127" t="s">
        <v>4102</v>
      </c>
      <c r="C8127" s="10"/>
      <c r="D8127" s="10"/>
    </row>
    <row r="8128" spans="2:4" x14ac:dyDescent="0.25">
      <c r="B8128" t="s">
        <v>4103</v>
      </c>
      <c r="C8128" s="10"/>
      <c r="D8128" s="10"/>
    </row>
    <row r="8129" spans="2:4" x14ac:dyDescent="0.25">
      <c r="B8129" t="s">
        <v>4104</v>
      </c>
      <c r="C8129" s="10"/>
      <c r="D8129" s="10"/>
    </row>
    <row r="8130" spans="2:4" x14ac:dyDescent="0.25">
      <c r="B8130" t="s">
        <v>2042</v>
      </c>
      <c r="C8130" s="10">
        <v>40973.474826388891</v>
      </c>
      <c r="D8130" s="10">
        <v>41358.475555555553</v>
      </c>
    </row>
    <row r="8131" spans="2:4" x14ac:dyDescent="0.25">
      <c r="B8131" t="s">
        <v>4269</v>
      </c>
      <c r="C8131" s="10"/>
      <c r="D8131" s="10"/>
    </row>
    <row r="8132" spans="2:4" x14ac:dyDescent="0.25">
      <c r="B8132" t="s">
        <v>4260</v>
      </c>
      <c r="C8132" s="10">
        <v>42580.369189814817</v>
      </c>
      <c r="D8132" s="10">
        <v>42594.369189814817</v>
      </c>
    </row>
    <row r="8133" spans="2:4" x14ac:dyDescent="0.25">
      <c r="B8133" t="s">
        <v>4126</v>
      </c>
      <c r="C8133" s="10"/>
      <c r="D8133" s="10"/>
    </row>
    <row r="8134" spans="2:4" x14ac:dyDescent="0.25">
      <c r="B8134" t="s">
        <v>4127</v>
      </c>
      <c r="C8134" s="10"/>
      <c r="D8134" s="10"/>
    </row>
    <row r="8135" spans="2:4" x14ac:dyDescent="0.25">
      <c r="B8135" t="s">
        <v>2042</v>
      </c>
      <c r="C8135" s="10">
        <v>41138</v>
      </c>
      <c r="D8135" s="10">
        <v>41222</v>
      </c>
    </row>
    <row r="8136" spans="2:4" x14ac:dyDescent="0.25">
      <c r="B8136" t="s">
        <v>4128</v>
      </c>
      <c r="C8136" s="10"/>
      <c r="D8136" s="10"/>
    </row>
    <row r="8137" spans="2:4" x14ac:dyDescent="0.25">
      <c r="B8137" t="s">
        <v>4087</v>
      </c>
      <c r="C8137" s="10"/>
      <c r="D8137" s="10"/>
    </row>
    <row r="8138" spans="2:4" x14ac:dyDescent="0.25">
      <c r="B8138" t="s">
        <v>4085</v>
      </c>
      <c r="C8138" s="10"/>
      <c r="D8138" s="10"/>
    </row>
    <row r="8139" spans="2:4" x14ac:dyDescent="0.25">
      <c r="B8139" t="s">
        <v>4114</v>
      </c>
      <c r="C8139" s="10"/>
      <c r="D8139" s="10"/>
    </row>
    <row r="8140" spans="2:4" x14ac:dyDescent="0.25">
      <c r="B8140" t="s">
        <v>4074</v>
      </c>
      <c r="C8140" s="10"/>
      <c r="D8140" s="10"/>
    </row>
    <row r="8141" spans="2:4" x14ac:dyDescent="0.25">
      <c r="B8141" t="s">
        <v>4075</v>
      </c>
      <c r="C8141" s="10"/>
      <c r="D8141" s="10"/>
    </row>
    <row r="8142" spans="2:4" x14ac:dyDescent="0.25">
      <c r="B8142" t="s">
        <v>4076</v>
      </c>
      <c r="C8142" s="10"/>
      <c r="D8142" s="10"/>
    </row>
    <row r="8143" spans="2:4" x14ac:dyDescent="0.25">
      <c r="B8143" t="s">
        <v>4077</v>
      </c>
      <c r="C8143" s="10"/>
      <c r="D8143" s="10"/>
    </row>
    <row r="8144" spans="2:4" x14ac:dyDescent="0.25">
      <c r="B8144" t="s">
        <v>4248</v>
      </c>
      <c r="C8144" s="10"/>
      <c r="D8144" s="10"/>
    </row>
    <row r="8145" spans="2:4" x14ac:dyDescent="0.25">
      <c r="B8145" t="s">
        <v>2042</v>
      </c>
      <c r="C8145" s="10">
        <v>41974</v>
      </c>
      <c r="D8145" s="10">
        <v>42014</v>
      </c>
    </row>
    <row r="8146" spans="2:4" x14ac:dyDescent="0.25">
      <c r="B8146" t="s">
        <v>2042</v>
      </c>
      <c r="C8146" s="10">
        <v>41859</v>
      </c>
      <c r="D8146" s="10">
        <v>41873</v>
      </c>
    </row>
    <row r="8147" spans="2:4" x14ac:dyDescent="0.25">
      <c r="B8147" t="s">
        <v>4259</v>
      </c>
      <c r="C8147" s="10">
        <v>42580.369189814817</v>
      </c>
      <c r="D8147" s="10">
        <v>42594.369189814817</v>
      </c>
    </row>
    <row r="8148" spans="2:4" x14ac:dyDescent="0.25">
      <c r="B8148" t="s">
        <v>2042</v>
      </c>
      <c r="C8148" s="10"/>
      <c r="D8148" s="10">
        <v>41455</v>
      </c>
    </row>
    <row r="8149" spans="2:4" x14ac:dyDescent="0.25">
      <c r="B8149" t="s">
        <v>2042</v>
      </c>
      <c r="C8149" s="10"/>
      <c r="D8149" s="10">
        <v>41455</v>
      </c>
    </row>
    <row r="8150" spans="2:4" x14ac:dyDescent="0.25">
      <c r="B8150" t="s">
        <v>2042</v>
      </c>
      <c r="C8150" s="10"/>
      <c r="D8150" s="10">
        <v>41455</v>
      </c>
    </row>
    <row r="8151" spans="2:4" x14ac:dyDescent="0.25">
      <c r="B8151" t="s">
        <v>2042</v>
      </c>
      <c r="C8151" s="10"/>
      <c r="D8151" s="10">
        <v>41455</v>
      </c>
    </row>
    <row r="8152" spans="2:4" x14ac:dyDescent="0.25">
      <c r="B8152" t="s">
        <v>2042</v>
      </c>
      <c r="C8152" s="10"/>
      <c r="D8152" s="10">
        <v>41455</v>
      </c>
    </row>
    <row r="8153" spans="2:4" x14ac:dyDescent="0.25">
      <c r="B8153" t="s">
        <v>2042</v>
      </c>
      <c r="C8153" s="10"/>
      <c r="D8153" s="10"/>
    </row>
    <row r="8154" spans="2:4" x14ac:dyDescent="0.25">
      <c r="B8154" t="s">
        <v>4079</v>
      </c>
      <c r="C8154" s="10"/>
      <c r="D8154" s="10"/>
    </row>
    <row r="8155" spans="2:4" x14ac:dyDescent="0.25">
      <c r="B8155" t="s">
        <v>4080</v>
      </c>
      <c r="C8155" s="10"/>
      <c r="D8155" s="10"/>
    </row>
    <row r="8156" spans="2:4" x14ac:dyDescent="0.25">
      <c r="B8156" t="s">
        <v>2042</v>
      </c>
      <c r="C8156" s="10"/>
      <c r="D8156" s="10"/>
    </row>
    <row r="8157" spans="2:4" x14ac:dyDescent="0.25">
      <c r="B8157" t="s">
        <v>2042</v>
      </c>
      <c r="C8157" s="10">
        <v>42173.406006944446</v>
      </c>
      <c r="D8157" s="10">
        <v>42174.406319444446</v>
      </c>
    </row>
    <row r="8158" spans="2:4" x14ac:dyDescent="0.25">
      <c r="B8158" t="s">
        <v>4285</v>
      </c>
      <c r="C8158" s="10">
        <v>42545.650787037041</v>
      </c>
      <c r="D8158" s="10">
        <v>42559.650787037041</v>
      </c>
    </row>
    <row r="8159" spans="2:4" x14ac:dyDescent="0.25">
      <c r="B8159" t="s">
        <v>4078</v>
      </c>
      <c r="C8159" s="10"/>
      <c r="D8159" s="10"/>
    </row>
    <row r="8160" spans="2:4" x14ac:dyDescent="0.25">
      <c r="B8160" t="s">
        <v>4282</v>
      </c>
      <c r="C8160" s="10"/>
      <c r="D8160" s="10">
        <v>42503.646064814813</v>
      </c>
    </row>
    <row r="8161" spans="2:4" x14ac:dyDescent="0.25">
      <c r="B8161" t="s">
        <v>4258</v>
      </c>
      <c r="C8161" s="10">
        <v>42580.369189814817</v>
      </c>
      <c r="D8161" s="10">
        <v>42594.369189814817</v>
      </c>
    </row>
    <row r="8162" spans="2:4" x14ac:dyDescent="0.25">
      <c r="B8162" t="s">
        <v>4215</v>
      </c>
      <c r="C8162" s="10">
        <v>42296.418958333335</v>
      </c>
      <c r="D8162" s="10">
        <v>42312.419108796297</v>
      </c>
    </row>
    <row r="8163" spans="2:4" x14ac:dyDescent="0.25">
      <c r="B8163" t="s">
        <v>4113</v>
      </c>
      <c r="C8163" s="10"/>
      <c r="D8163" s="10"/>
    </row>
    <row r="8164" spans="2:4" x14ac:dyDescent="0.25">
      <c r="B8164" t="s">
        <v>4129</v>
      </c>
      <c r="C8164" s="10">
        <v>42584.456921296296</v>
      </c>
      <c r="D8164" s="10">
        <v>42584.456921296296</v>
      </c>
    </row>
    <row r="8165" spans="2:4" x14ac:dyDescent="0.25">
      <c r="B8165" t="s">
        <v>4115</v>
      </c>
      <c r="C8165" s="10">
        <v>42628.45815972222</v>
      </c>
      <c r="D8165" s="10">
        <v>42643.45815972222</v>
      </c>
    </row>
    <row r="8166" spans="2:4" x14ac:dyDescent="0.25">
      <c r="B8166" t="s">
        <v>4101</v>
      </c>
      <c r="C8166" s="10"/>
      <c r="D8166" s="10"/>
    </row>
    <row r="8167" spans="2:4" x14ac:dyDescent="0.25">
      <c r="B8167" t="s">
        <v>4117</v>
      </c>
      <c r="C8167" s="10"/>
      <c r="D8167" s="10"/>
    </row>
    <row r="8168" spans="2:4" x14ac:dyDescent="0.25">
      <c r="B8168" t="s">
        <v>4214</v>
      </c>
      <c r="C8168" s="10">
        <v>42296.418958333335</v>
      </c>
      <c r="D8168" s="10">
        <v>42312.419108796297</v>
      </c>
    </row>
    <row r="8169" spans="2:4" x14ac:dyDescent="0.25">
      <c r="B8169" t="s">
        <v>4118</v>
      </c>
      <c r="C8169" s="10"/>
      <c r="D8169" s="10"/>
    </row>
    <row r="8170" spans="2:4" x14ac:dyDescent="0.25">
      <c r="B8170" t="s">
        <v>4213</v>
      </c>
      <c r="C8170" s="10">
        <v>42328.434305555558</v>
      </c>
      <c r="D8170" s="10">
        <v>42335.434467592589</v>
      </c>
    </row>
    <row r="8171" spans="2:4" x14ac:dyDescent="0.25">
      <c r="B8171" t="s">
        <v>4257</v>
      </c>
      <c r="C8171" s="10">
        <v>42580.369189814817</v>
      </c>
      <c r="D8171" s="10">
        <v>42594.369189814817</v>
      </c>
    </row>
    <row r="8172" spans="2:4" x14ac:dyDescent="0.25">
      <c r="B8172" t="s">
        <v>4256</v>
      </c>
      <c r="C8172" s="10">
        <v>42580.369189814817</v>
      </c>
      <c r="D8172" s="10">
        <v>42594.369189814817</v>
      </c>
    </row>
    <row r="8173" spans="2:4" x14ac:dyDescent="0.25">
      <c r="B8173" t="s">
        <v>2042</v>
      </c>
      <c r="C8173" s="10">
        <v>41927</v>
      </c>
      <c r="D8173" s="10">
        <v>42055</v>
      </c>
    </row>
    <row r="8174" spans="2:4" x14ac:dyDescent="0.25">
      <c r="B8174" t="s">
        <v>4281</v>
      </c>
      <c r="C8174" s="10">
        <v>42447.722060185188</v>
      </c>
      <c r="D8174" s="10">
        <v>42482.722060185188</v>
      </c>
    </row>
    <row r="8175" spans="2:4" x14ac:dyDescent="0.25">
      <c r="B8175" t="s">
        <v>4125</v>
      </c>
      <c r="C8175" s="10"/>
      <c r="D8175" s="10"/>
    </row>
    <row r="8176" spans="2:4" x14ac:dyDescent="0.25">
      <c r="B8176" t="s">
        <v>4119</v>
      </c>
      <c r="C8176" s="10">
        <v>42496.555902777778</v>
      </c>
      <c r="D8176" s="10">
        <v>42502.555902777778</v>
      </c>
    </row>
    <row r="8177" spans="2:4" x14ac:dyDescent="0.25">
      <c r="B8177" t="s">
        <v>4120</v>
      </c>
      <c r="C8177" s="10">
        <v>42490.724282407406</v>
      </c>
      <c r="D8177" s="10">
        <v>42510.724282407406</v>
      </c>
    </row>
    <row r="8178" spans="2:4" x14ac:dyDescent="0.25">
      <c r="B8178" t="s">
        <v>4276</v>
      </c>
      <c r="C8178" s="10">
        <v>42580.369189814817</v>
      </c>
      <c r="D8178" s="10">
        <v>42594.369189814817</v>
      </c>
    </row>
    <row r="8179" spans="2:4" x14ac:dyDescent="0.25">
      <c r="B8179" t="s">
        <v>4121</v>
      </c>
      <c r="C8179" s="10"/>
      <c r="D8179" s="10"/>
    </row>
    <row r="8180" spans="2:4" x14ac:dyDescent="0.25">
      <c r="B8180" t="s">
        <v>4122</v>
      </c>
      <c r="C8180" s="10"/>
      <c r="D8180" s="10">
        <v>42384.66679398148</v>
      </c>
    </row>
    <row r="8181" spans="2:4" x14ac:dyDescent="0.25">
      <c r="B8181" t="s">
        <v>4123</v>
      </c>
      <c r="C8181" s="10"/>
      <c r="D8181" s="10"/>
    </row>
    <row r="8182" spans="2:4" x14ac:dyDescent="0.25">
      <c r="B8182" t="s">
        <v>2042</v>
      </c>
      <c r="C8182" s="10"/>
      <c r="D8182" s="10"/>
    </row>
    <row r="8183" spans="2:4" x14ac:dyDescent="0.25">
      <c r="B8183" t="s">
        <v>2042</v>
      </c>
      <c r="C8183" s="10">
        <v>41859</v>
      </c>
      <c r="D8183" s="10">
        <v>41873</v>
      </c>
    </row>
    <row r="8184" spans="2:4" x14ac:dyDescent="0.25">
      <c r="B8184" t="s">
        <v>2042</v>
      </c>
      <c r="C8184" s="10"/>
      <c r="D8184" s="10"/>
    </row>
    <row r="8185" spans="2:4" x14ac:dyDescent="0.25">
      <c r="B8185" t="s">
        <v>2042</v>
      </c>
      <c r="C8185" s="10"/>
      <c r="D8185" s="10"/>
    </row>
    <row r="8186" spans="2:4" x14ac:dyDescent="0.25">
      <c r="B8186" t="s">
        <v>4124</v>
      </c>
      <c r="C8186" s="10"/>
      <c r="D8186" s="10"/>
    </row>
    <row r="8187" spans="2:4" x14ac:dyDescent="0.25">
      <c r="B8187" t="s">
        <v>4279</v>
      </c>
      <c r="C8187" s="10"/>
      <c r="D8187" s="10"/>
    </row>
    <row r="8188" spans="2:4" x14ac:dyDescent="0.25">
      <c r="B8188" t="s">
        <v>4280</v>
      </c>
      <c r="C8188" s="10">
        <v>42447.722060185188</v>
      </c>
      <c r="D8188" s="10">
        <v>42482.722060185188</v>
      </c>
    </row>
    <row r="8189" spans="2:4" x14ac:dyDescent="0.25">
      <c r="B8189" t="s">
        <v>7002</v>
      </c>
      <c r="C8189" s="10">
        <v>42368.503668981481</v>
      </c>
      <c r="D8189" s="10">
        <v>42765.503668981481</v>
      </c>
    </row>
    <row r="8190" spans="2:4" x14ac:dyDescent="0.25">
      <c r="B8190" t="s">
        <v>6981</v>
      </c>
      <c r="C8190" s="10"/>
      <c r="D8190" s="10"/>
    </row>
    <row r="8191" spans="2:4" x14ac:dyDescent="0.25">
      <c r="B8191" t="s">
        <v>6982</v>
      </c>
      <c r="C8191" s="10"/>
      <c r="D8191" s="10"/>
    </row>
    <row r="8192" spans="2:4" x14ac:dyDescent="0.25">
      <c r="B8192" t="s">
        <v>6983</v>
      </c>
      <c r="C8192" s="10"/>
      <c r="D8192" s="10"/>
    </row>
    <row r="8193" spans="2:4" x14ac:dyDescent="0.25">
      <c r="B8193" t="s">
        <v>6984</v>
      </c>
      <c r="C8193" s="10"/>
      <c r="D8193" s="10"/>
    </row>
    <row r="8194" spans="2:4" x14ac:dyDescent="0.25">
      <c r="B8194" t="s">
        <v>6985</v>
      </c>
      <c r="C8194" s="10"/>
      <c r="D8194" s="10"/>
    </row>
    <row r="8195" spans="2:4" x14ac:dyDescent="0.25">
      <c r="B8195" t="s">
        <v>6993</v>
      </c>
      <c r="C8195" s="10"/>
      <c r="D8195" s="10"/>
    </row>
    <row r="8196" spans="2:4" x14ac:dyDescent="0.25">
      <c r="B8196" t="s">
        <v>6995</v>
      </c>
      <c r="C8196" s="10"/>
      <c r="D8196" s="10"/>
    </row>
    <row r="8197" spans="2:4" x14ac:dyDescent="0.25">
      <c r="B8197" t="s">
        <v>6972</v>
      </c>
      <c r="C8197" s="10"/>
      <c r="D8197" s="10"/>
    </row>
    <row r="8198" spans="2:4" x14ac:dyDescent="0.25">
      <c r="B8198" t="s">
        <v>7000</v>
      </c>
      <c r="C8198" s="10"/>
      <c r="D8198" s="10"/>
    </row>
    <row r="8199" spans="2:4" x14ac:dyDescent="0.25">
      <c r="B8199" t="s">
        <v>6999</v>
      </c>
      <c r="C8199" s="10"/>
      <c r="D8199" s="10"/>
    </row>
    <row r="8200" spans="2:4" x14ac:dyDescent="0.25">
      <c r="B8200" t="s">
        <v>6998</v>
      </c>
      <c r="C8200" s="10"/>
      <c r="D8200" s="10"/>
    </row>
    <row r="8201" spans="2:4" x14ac:dyDescent="0.25">
      <c r="B8201" t="s">
        <v>6997</v>
      </c>
      <c r="C8201" s="10"/>
      <c r="D8201" s="10"/>
    </row>
    <row r="8202" spans="2:4" x14ac:dyDescent="0.25">
      <c r="B8202" t="s">
        <v>6996</v>
      </c>
      <c r="C8202" s="10"/>
      <c r="D8202" s="10"/>
    </row>
    <row r="8203" spans="2:4" x14ac:dyDescent="0.25">
      <c r="B8203" t="s">
        <v>6946</v>
      </c>
      <c r="C8203" s="10">
        <v>42303.503032407411</v>
      </c>
      <c r="D8203" s="10">
        <v>42321</v>
      </c>
    </row>
    <row r="8204" spans="2:4" x14ac:dyDescent="0.25">
      <c r="B8204" t="s">
        <v>7001</v>
      </c>
      <c r="C8204" s="10"/>
      <c r="D8204" s="10"/>
    </row>
    <row r="8205" spans="2:4" x14ac:dyDescent="0.25">
      <c r="B8205" t="s">
        <v>6890</v>
      </c>
      <c r="C8205" s="10"/>
      <c r="D8205" s="10"/>
    </row>
    <row r="8206" spans="2:4" x14ac:dyDescent="0.25">
      <c r="B8206" t="s">
        <v>6944</v>
      </c>
      <c r="C8206" s="10"/>
      <c r="D8206" s="10"/>
    </row>
    <row r="8207" spans="2:4" x14ac:dyDescent="0.25">
      <c r="B8207" t="s">
        <v>6943</v>
      </c>
      <c r="C8207" s="10">
        <v>42615.383703703701</v>
      </c>
      <c r="D8207" s="10">
        <v>42622.383703703701</v>
      </c>
    </row>
    <row r="8208" spans="2:4" x14ac:dyDescent="0.25">
      <c r="B8208" t="s">
        <v>6986</v>
      </c>
      <c r="C8208" s="10">
        <v>42615.383101851854</v>
      </c>
      <c r="D8208" s="10">
        <v>42622.383101851854</v>
      </c>
    </row>
    <row r="8209" spans="2:4" x14ac:dyDescent="0.25">
      <c r="B8209" t="s">
        <v>4152</v>
      </c>
      <c r="C8209" s="10">
        <v>42853.674849537034</v>
      </c>
      <c r="D8209" s="10">
        <v>42860.674849537034</v>
      </c>
    </row>
    <row r="8210" spans="2:4" x14ac:dyDescent="0.25">
      <c r="B8210" t="s">
        <v>6987</v>
      </c>
      <c r="C8210" s="10">
        <v>42368.503668981481</v>
      </c>
      <c r="D8210" s="10">
        <v>42765.503668981481</v>
      </c>
    </row>
    <row r="8211" spans="2:4" x14ac:dyDescent="0.25">
      <c r="B8211" t="s">
        <v>4150</v>
      </c>
      <c r="C8211" s="10"/>
      <c r="D8211" s="10"/>
    </row>
    <row r="8212" spans="2:4" x14ac:dyDescent="0.25">
      <c r="B8212" t="s">
        <v>6994</v>
      </c>
      <c r="C8212" s="10">
        <v>42368.503668981481</v>
      </c>
      <c r="D8212" s="10">
        <v>42765.503668981481</v>
      </c>
    </row>
    <row r="8213" spans="2:4" x14ac:dyDescent="0.25">
      <c r="B8213" t="s">
        <v>6957</v>
      </c>
      <c r="C8213" s="10"/>
      <c r="D8213" s="10"/>
    </row>
    <row r="8214" spans="2:4" x14ac:dyDescent="0.25">
      <c r="B8214" t="s">
        <v>6989</v>
      </c>
      <c r="C8214" s="10"/>
      <c r="D8214" s="10"/>
    </row>
    <row r="8215" spans="2:4" x14ac:dyDescent="0.25">
      <c r="B8215" t="s">
        <v>6990</v>
      </c>
      <c r="C8215" s="10"/>
      <c r="D8215" s="10"/>
    </row>
    <row r="8216" spans="2:4" x14ac:dyDescent="0.25">
      <c r="B8216" t="s">
        <v>6991</v>
      </c>
      <c r="C8216" s="10"/>
      <c r="D8216" s="10"/>
    </row>
    <row r="8217" spans="2:4" x14ac:dyDescent="0.25">
      <c r="B8217" t="s">
        <v>6992</v>
      </c>
      <c r="C8217" s="10">
        <v>42368.503668981481</v>
      </c>
      <c r="D8217" s="10">
        <v>42765.503668981481</v>
      </c>
    </row>
    <row r="8218" spans="2:4" x14ac:dyDescent="0.25">
      <c r="B8218" t="s">
        <v>4283</v>
      </c>
      <c r="C8218" s="10"/>
      <c r="D8218" s="10">
        <v>42520.497916666667</v>
      </c>
    </row>
    <row r="8219" spans="2:4" x14ac:dyDescent="0.25">
      <c r="B8219" t="s">
        <v>4151</v>
      </c>
      <c r="C8219" s="10"/>
      <c r="D8219" s="10"/>
    </row>
    <row r="8220" spans="2:4" x14ac:dyDescent="0.25">
      <c r="B8220" t="s">
        <v>6882</v>
      </c>
      <c r="C8220" s="10"/>
      <c r="D8220" s="10"/>
    </row>
    <row r="8221" spans="2:4" x14ac:dyDescent="0.25">
      <c r="B8221" t="s">
        <v>6980</v>
      </c>
      <c r="C8221" s="10"/>
      <c r="D8221" s="10"/>
    </row>
    <row r="8222" spans="2:4" x14ac:dyDescent="0.25">
      <c r="B8222" t="s">
        <v>6903</v>
      </c>
      <c r="C8222" s="10"/>
      <c r="D8222" s="10"/>
    </row>
    <row r="8223" spans="2:4" x14ac:dyDescent="0.25">
      <c r="B8223" t="s">
        <v>6902</v>
      </c>
      <c r="C8223" s="10"/>
      <c r="D8223" s="10"/>
    </row>
    <row r="8224" spans="2:4" x14ac:dyDescent="0.25">
      <c r="B8224" t="s">
        <v>6901</v>
      </c>
      <c r="C8224" s="10"/>
      <c r="D8224" s="10"/>
    </row>
    <row r="8225" spans="2:4" x14ac:dyDescent="0.25">
      <c r="B8225" t="s">
        <v>6900</v>
      </c>
      <c r="C8225" s="10"/>
      <c r="D8225" s="10"/>
    </row>
    <row r="8226" spans="2:4" x14ac:dyDescent="0.25">
      <c r="B8226" t="s">
        <v>6905</v>
      </c>
      <c r="C8226" s="10"/>
      <c r="D8226" s="10"/>
    </row>
    <row r="8227" spans="2:4" x14ac:dyDescent="0.25">
      <c r="B8227" t="s">
        <v>6898</v>
      </c>
      <c r="C8227" s="10"/>
      <c r="D8227" s="10"/>
    </row>
    <row r="8228" spans="2:4" x14ac:dyDescent="0.25">
      <c r="B8228" t="s">
        <v>7084</v>
      </c>
      <c r="C8228" s="10"/>
      <c r="D8228" s="10"/>
    </row>
    <row r="8229" spans="2:4" x14ac:dyDescent="0.25">
      <c r="B8229" t="s">
        <v>6896</v>
      </c>
      <c r="C8229" s="10"/>
      <c r="D8229" s="10"/>
    </row>
    <row r="8230" spans="2:4" x14ac:dyDescent="0.25">
      <c r="B8230" t="s">
        <v>6911</v>
      </c>
      <c r="C8230" s="10"/>
      <c r="D8230" s="10"/>
    </row>
    <row r="8231" spans="2:4" x14ac:dyDescent="0.25">
      <c r="B8231" t="s">
        <v>6894</v>
      </c>
      <c r="C8231" s="10"/>
      <c r="D8231" s="10"/>
    </row>
    <row r="8232" spans="2:4" x14ac:dyDescent="0.25">
      <c r="B8232" t="s">
        <v>6893</v>
      </c>
      <c r="C8232" s="10"/>
      <c r="D8232" s="10"/>
    </row>
    <row r="8233" spans="2:4" x14ac:dyDescent="0.25">
      <c r="B8233" t="s">
        <v>6892</v>
      </c>
      <c r="C8233" s="10"/>
      <c r="D8233" s="10"/>
    </row>
    <row r="8234" spans="2:4" x14ac:dyDescent="0.25">
      <c r="B8234" t="s">
        <v>6891</v>
      </c>
      <c r="C8234" s="10"/>
      <c r="D8234" s="10"/>
    </row>
    <row r="8235" spans="2:4" x14ac:dyDescent="0.25">
      <c r="B8235" t="s">
        <v>6899</v>
      </c>
      <c r="C8235" s="10"/>
      <c r="D8235" s="10"/>
    </row>
    <row r="8236" spans="2:4" x14ac:dyDescent="0.25">
      <c r="B8236" t="s">
        <v>6988</v>
      </c>
      <c r="C8236" s="10"/>
      <c r="D8236" s="10"/>
    </row>
    <row r="8237" spans="2:4" x14ac:dyDescent="0.25">
      <c r="B8237" t="s">
        <v>6947</v>
      </c>
      <c r="C8237" s="10">
        <v>42303.503032407411</v>
      </c>
      <c r="D8237" s="10">
        <v>42321</v>
      </c>
    </row>
    <row r="8238" spans="2:4" x14ac:dyDescent="0.25">
      <c r="B8238" t="s">
        <v>6978</v>
      </c>
      <c r="C8238" s="10"/>
      <c r="D8238" s="10"/>
    </row>
    <row r="8239" spans="2:4" x14ac:dyDescent="0.25">
      <c r="B8239" t="s">
        <v>4294</v>
      </c>
      <c r="C8239" s="10"/>
      <c r="D8239" s="10"/>
    </row>
    <row r="8240" spans="2:4" x14ac:dyDescent="0.25">
      <c r="B8240" t="s">
        <v>6976</v>
      </c>
      <c r="C8240" s="10"/>
      <c r="D8240" s="10"/>
    </row>
    <row r="8241" spans="2:4" x14ac:dyDescent="0.25">
      <c r="B8241" t="s">
        <v>6975</v>
      </c>
      <c r="C8241" s="10"/>
      <c r="D8241" s="10"/>
    </row>
    <row r="8242" spans="2:4" x14ac:dyDescent="0.25">
      <c r="B8242" t="s">
        <v>6904</v>
      </c>
      <c r="C8242" s="10"/>
      <c r="D8242" s="10">
        <v>42520.715474537035</v>
      </c>
    </row>
    <row r="8243" spans="2:4" x14ac:dyDescent="0.25">
      <c r="B8243" t="s">
        <v>6927</v>
      </c>
      <c r="C8243" s="10"/>
      <c r="D8243" s="10"/>
    </row>
    <row r="8244" spans="2:4" x14ac:dyDescent="0.25">
      <c r="B8244" t="s">
        <v>6979</v>
      </c>
      <c r="C8244" s="10"/>
      <c r="D8244" s="10"/>
    </row>
    <row r="8245" spans="2:4" x14ac:dyDescent="0.25">
      <c r="B8245" t="s">
        <v>6955</v>
      </c>
      <c r="C8245" s="10"/>
      <c r="D8245" s="10"/>
    </row>
    <row r="8246" spans="2:4" x14ac:dyDescent="0.25">
      <c r="B8246" t="s">
        <v>6910</v>
      </c>
      <c r="C8246" s="10"/>
      <c r="D8246" s="10"/>
    </row>
    <row r="8247" spans="2:4" x14ac:dyDescent="0.25">
      <c r="B8247" t="s">
        <v>6909</v>
      </c>
      <c r="C8247" s="10"/>
      <c r="D8247" s="10"/>
    </row>
    <row r="8248" spans="2:4" x14ac:dyDescent="0.25">
      <c r="B8248" t="s">
        <v>6908</v>
      </c>
      <c r="C8248" s="10"/>
      <c r="D8248" s="10"/>
    </row>
    <row r="8249" spans="2:4" x14ac:dyDescent="0.25">
      <c r="B8249" t="s">
        <v>6970</v>
      </c>
      <c r="C8249" s="10"/>
      <c r="D8249" s="10"/>
    </row>
    <row r="8250" spans="2:4" x14ac:dyDescent="0.25">
      <c r="B8250" t="s">
        <v>6906</v>
      </c>
      <c r="C8250" s="10"/>
      <c r="D8250" s="10"/>
    </row>
    <row r="8251" spans="2:4" x14ac:dyDescent="0.25">
      <c r="B8251" t="s">
        <v>6974</v>
      </c>
      <c r="C8251" s="10"/>
      <c r="D8251" s="10"/>
    </row>
    <row r="8252" spans="2:4" x14ac:dyDescent="0.25">
      <c r="B8252" t="s">
        <v>6814</v>
      </c>
      <c r="C8252" s="10"/>
      <c r="D8252" s="10"/>
    </row>
    <row r="8253" spans="2:4" x14ac:dyDescent="0.25">
      <c r="B8253" t="s">
        <v>6799</v>
      </c>
      <c r="C8253" s="10">
        <v>42279.687222222223</v>
      </c>
      <c r="D8253" s="10">
        <v>42313.687847222223</v>
      </c>
    </row>
    <row r="8254" spans="2:4" x14ac:dyDescent="0.25">
      <c r="B8254" t="s">
        <v>6800</v>
      </c>
      <c r="C8254" s="10">
        <v>42293.31386574074</v>
      </c>
      <c r="D8254" s="10">
        <v>42300.313923611109</v>
      </c>
    </row>
    <row r="8255" spans="2:4" x14ac:dyDescent="0.25">
      <c r="B8255" t="s">
        <v>6801</v>
      </c>
      <c r="C8255" s="10">
        <v>42293.31386574074</v>
      </c>
      <c r="D8255" s="10">
        <v>42300.313923611109</v>
      </c>
    </row>
    <row r="8256" spans="2:4" x14ac:dyDescent="0.25">
      <c r="B8256" t="s">
        <v>6802</v>
      </c>
      <c r="C8256" s="10">
        <v>42293.31386574074</v>
      </c>
      <c r="D8256" s="10">
        <v>42300.313923611109</v>
      </c>
    </row>
    <row r="8257" spans="2:4" x14ac:dyDescent="0.25">
      <c r="B8257" t="s">
        <v>6803</v>
      </c>
      <c r="C8257" s="10"/>
      <c r="D8257" s="10"/>
    </row>
    <row r="8258" spans="2:4" x14ac:dyDescent="0.25">
      <c r="B8258" t="s">
        <v>6804</v>
      </c>
      <c r="C8258" s="10"/>
      <c r="D8258" s="10"/>
    </row>
    <row r="8259" spans="2:4" x14ac:dyDescent="0.25">
      <c r="B8259" t="s">
        <v>6821</v>
      </c>
      <c r="C8259" s="10"/>
      <c r="D8259" s="10"/>
    </row>
    <row r="8260" spans="2:4" x14ac:dyDescent="0.25">
      <c r="B8260" t="s">
        <v>6806</v>
      </c>
      <c r="C8260" s="10">
        <v>42447.51326388889</v>
      </c>
      <c r="D8260" s="10">
        <v>42658.51326388889</v>
      </c>
    </row>
    <row r="8261" spans="2:4" x14ac:dyDescent="0.25">
      <c r="B8261" t="s">
        <v>6792</v>
      </c>
      <c r="C8261" s="10">
        <v>42447.51326388889</v>
      </c>
      <c r="D8261" s="10">
        <v>42658.51326388889</v>
      </c>
    </row>
    <row r="8262" spans="2:4" x14ac:dyDescent="0.25">
      <c r="B8262" t="s">
        <v>6808</v>
      </c>
      <c r="C8262" s="10">
        <v>42447.51326388889</v>
      </c>
      <c r="D8262" s="10">
        <v>42658.51326388889</v>
      </c>
    </row>
    <row r="8263" spans="2:4" x14ac:dyDescent="0.25">
      <c r="B8263" t="s">
        <v>6809</v>
      </c>
      <c r="C8263" s="10">
        <v>42447.51326388889</v>
      </c>
      <c r="D8263" s="10">
        <v>42658.51326388889</v>
      </c>
    </row>
    <row r="8264" spans="2:4" x14ac:dyDescent="0.25">
      <c r="B8264" t="s">
        <v>6810</v>
      </c>
      <c r="C8264" s="10">
        <v>42447.51326388889</v>
      </c>
      <c r="D8264" s="10">
        <v>42658.51326388889</v>
      </c>
    </row>
    <row r="8265" spans="2:4" x14ac:dyDescent="0.25">
      <c r="B8265" t="s">
        <v>6811</v>
      </c>
      <c r="C8265" s="10">
        <v>42447.51326388889</v>
      </c>
      <c r="D8265" s="10">
        <v>42658.51326388889</v>
      </c>
    </row>
    <row r="8266" spans="2:4" x14ac:dyDescent="0.25">
      <c r="B8266" t="s">
        <v>6945</v>
      </c>
      <c r="C8266" s="10">
        <v>42303.503032407411</v>
      </c>
      <c r="D8266" s="10">
        <v>42321</v>
      </c>
    </row>
    <row r="8267" spans="2:4" x14ac:dyDescent="0.25">
      <c r="B8267" t="s">
        <v>6820</v>
      </c>
      <c r="C8267" s="10"/>
      <c r="D8267" s="10"/>
    </row>
    <row r="8268" spans="2:4" x14ac:dyDescent="0.25">
      <c r="B8268" t="s">
        <v>6767</v>
      </c>
      <c r="C8268" s="10">
        <v>42510.626319444447</v>
      </c>
      <c r="D8268" s="10">
        <v>42551.626319444447</v>
      </c>
    </row>
    <row r="8269" spans="2:4" x14ac:dyDescent="0.25">
      <c r="B8269" t="s">
        <v>6766</v>
      </c>
      <c r="C8269" s="10"/>
      <c r="D8269" s="10">
        <v>42398.452650462961</v>
      </c>
    </row>
    <row r="8270" spans="2:4" x14ac:dyDescent="0.25">
      <c r="B8270" t="s">
        <v>6765</v>
      </c>
      <c r="C8270" s="10"/>
      <c r="D8270" s="10"/>
    </row>
    <row r="8271" spans="2:4" x14ac:dyDescent="0.25">
      <c r="B8271" t="s">
        <v>6764</v>
      </c>
      <c r="C8271" s="10"/>
      <c r="D8271" s="10"/>
    </row>
    <row r="8272" spans="2:4" x14ac:dyDescent="0.25">
      <c r="B8272" t="s">
        <v>6805</v>
      </c>
      <c r="C8272" s="10"/>
      <c r="D8272" s="10"/>
    </row>
    <row r="8273" spans="2:4" x14ac:dyDescent="0.25">
      <c r="B8273" t="s">
        <v>6812</v>
      </c>
      <c r="C8273" s="10"/>
      <c r="D8273" s="10"/>
    </row>
    <row r="8274" spans="2:4" x14ac:dyDescent="0.25">
      <c r="B8274" t="s">
        <v>6777</v>
      </c>
      <c r="C8274" s="10">
        <v>42653.427372685182</v>
      </c>
      <c r="D8274" s="10"/>
    </row>
    <row r="8275" spans="2:4" x14ac:dyDescent="0.25">
      <c r="B8275" t="s">
        <v>6813</v>
      </c>
      <c r="C8275" s="10">
        <v>42335.357731481483</v>
      </c>
      <c r="D8275" s="10">
        <v>42342.357731481483</v>
      </c>
    </row>
    <row r="8276" spans="2:4" x14ac:dyDescent="0.25">
      <c r="B8276" t="s">
        <v>6819</v>
      </c>
      <c r="C8276" s="10">
        <v>42590.389374999999</v>
      </c>
      <c r="D8276" s="10"/>
    </row>
    <row r="8277" spans="2:4" x14ac:dyDescent="0.25">
      <c r="B8277" t="s">
        <v>6818</v>
      </c>
      <c r="C8277" s="10"/>
      <c r="D8277" s="10"/>
    </row>
    <row r="8278" spans="2:4" x14ac:dyDescent="0.25">
      <c r="B8278" t="s">
        <v>6817</v>
      </c>
      <c r="C8278" s="10"/>
      <c r="D8278" s="10"/>
    </row>
    <row r="8279" spans="2:4" x14ac:dyDescent="0.25">
      <c r="B8279" t="s">
        <v>6816</v>
      </c>
      <c r="C8279" s="10"/>
      <c r="D8279" s="10"/>
    </row>
    <row r="8280" spans="2:4" x14ac:dyDescent="0.25">
      <c r="B8280" t="s">
        <v>6815</v>
      </c>
      <c r="C8280" s="10"/>
      <c r="D8280" s="10"/>
    </row>
    <row r="8281" spans="2:4" x14ac:dyDescent="0.25">
      <c r="B8281" t="s">
        <v>6796</v>
      </c>
      <c r="C8281" s="10">
        <v>42353.588263888887</v>
      </c>
      <c r="D8281" s="10">
        <v>42368.588263888887</v>
      </c>
    </row>
    <row r="8282" spans="2:4" x14ac:dyDescent="0.25">
      <c r="B8282" t="s">
        <v>6775</v>
      </c>
      <c r="C8282" s="10">
        <v>42797.579270833332</v>
      </c>
      <c r="D8282" s="10">
        <v>42809.579270833332</v>
      </c>
    </row>
    <row r="8283" spans="2:4" x14ac:dyDescent="0.25">
      <c r="B8283" t="s">
        <v>6953</v>
      </c>
      <c r="C8283" s="10"/>
      <c r="D8283" s="10"/>
    </row>
    <row r="8284" spans="2:4" x14ac:dyDescent="0.25">
      <c r="B8284" t="s">
        <v>6798</v>
      </c>
      <c r="C8284" s="10">
        <v>42279.687222222223</v>
      </c>
      <c r="D8284" s="10">
        <v>42313.687847222223</v>
      </c>
    </row>
    <row r="8285" spans="2:4" x14ac:dyDescent="0.25">
      <c r="B8285" t="s">
        <v>6959</v>
      </c>
      <c r="C8285" s="10">
        <v>42335.463935185187</v>
      </c>
      <c r="D8285" s="10">
        <v>42342.463935185187</v>
      </c>
    </row>
    <row r="8286" spans="2:4" x14ac:dyDescent="0.25">
      <c r="B8286" t="s">
        <v>6958</v>
      </c>
      <c r="C8286" s="10">
        <v>42335.463483796295</v>
      </c>
      <c r="D8286" s="10">
        <v>42342.463483796295</v>
      </c>
    </row>
    <row r="8287" spans="2:4" x14ac:dyDescent="0.25">
      <c r="B8287" t="s">
        <v>6942</v>
      </c>
      <c r="C8287" s="10">
        <v>42335.46292824074</v>
      </c>
      <c r="D8287" s="10">
        <v>42342.46292824074</v>
      </c>
    </row>
    <row r="8288" spans="2:4" x14ac:dyDescent="0.25">
      <c r="B8288" t="s">
        <v>6956</v>
      </c>
      <c r="C8288" s="10"/>
      <c r="D8288" s="10"/>
    </row>
    <row r="8289" spans="2:4" x14ac:dyDescent="0.25">
      <c r="B8289" t="s">
        <v>6961</v>
      </c>
      <c r="C8289" s="10">
        <v>42299.429710648146</v>
      </c>
      <c r="D8289" s="10">
        <v>42324.429710648146</v>
      </c>
    </row>
    <row r="8290" spans="2:4" x14ac:dyDescent="0.25">
      <c r="B8290" t="s">
        <v>6954</v>
      </c>
      <c r="C8290" s="10"/>
      <c r="D8290" s="10"/>
    </row>
    <row r="8291" spans="2:4" x14ac:dyDescent="0.25">
      <c r="B8291" t="s">
        <v>6962</v>
      </c>
      <c r="C8291" s="10">
        <v>42307.438252314816</v>
      </c>
      <c r="D8291" s="10">
        <v>42324.438252314816</v>
      </c>
    </row>
    <row r="8292" spans="2:4" x14ac:dyDescent="0.25">
      <c r="B8292" t="s">
        <v>6952</v>
      </c>
      <c r="C8292" s="10">
        <v>42557.702187499999</v>
      </c>
      <c r="D8292" s="10">
        <v>42559.702187499999</v>
      </c>
    </row>
    <row r="8293" spans="2:4" x14ac:dyDescent="0.25">
      <c r="B8293" t="s">
        <v>6951</v>
      </c>
      <c r="C8293" s="10"/>
      <c r="D8293" s="10"/>
    </row>
    <row r="8294" spans="2:4" x14ac:dyDescent="0.25">
      <c r="B8294" t="s">
        <v>6950</v>
      </c>
      <c r="C8294" s="10">
        <v>42305.422569444447</v>
      </c>
      <c r="D8294" s="10">
        <v>42314.422569444447</v>
      </c>
    </row>
    <row r="8295" spans="2:4" x14ac:dyDescent="0.25">
      <c r="B8295" t="s">
        <v>6949</v>
      </c>
      <c r="C8295" s="10">
        <v>42279.687222222223</v>
      </c>
      <c r="D8295" s="10">
        <v>42313.687847222223</v>
      </c>
    </row>
    <row r="8296" spans="2:4" x14ac:dyDescent="0.25">
      <c r="B8296" t="s">
        <v>6948</v>
      </c>
      <c r="C8296" s="10">
        <v>42303.503032407411</v>
      </c>
      <c r="D8296" s="10">
        <v>42321</v>
      </c>
    </row>
    <row r="8297" spans="2:4" x14ac:dyDescent="0.25">
      <c r="B8297" t="s">
        <v>4287</v>
      </c>
      <c r="C8297" s="10"/>
      <c r="D8297" s="10"/>
    </row>
    <row r="8298" spans="2:4" x14ac:dyDescent="0.25">
      <c r="B8298" t="s">
        <v>6971</v>
      </c>
      <c r="C8298" s="10">
        <v>42335.650370370371</v>
      </c>
      <c r="D8298" s="10">
        <v>42342.650370370371</v>
      </c>
    </row>
    <row r="8299" spans="2:4" x14ac:dyDescent="0.25">
      <c r="B8299" t="s">
        <v>6969</v>
      </c>
      <c r="C8299" s="10">
        <v>42615.626712962963</v>
      </c>
      <c r="D8299" s="10">
        <v>42622.626712962963</v>
      </c>
    </row>
    <row r="8300" spans="2:4" x14ac:dyDescent="0.25">
      <c r="B8300" t="s">
        <v>6977</v>
      </c>
      <c r="C8300" s="10"/>
      <c r="D8300" s="10"/>
    </row>
    <row r="8301" spans="2:4" x14ac:dyDescent="0.25">
      <c r="B8301" t="s">
        <v>6795</v>
      </c>
      <c r="C8301" s="10"/>
      <c r="D8301" s="10"/>
    </row>
    <row r="8302" spans="2:4" x14ac:dyDescent="0.25">
      <c r="B8302" t="s">
        <v>6794</v>
      </c>
      <c r="C8302" s="10">
        <v>42356.483113425929</v>
      </c>
      <c r="D8302" s="10">
        <v>42437.483113425929</v>
      </c>
    </row>
    <row r="8303" spans="2:4" x14ac:dyDescent="0.25">
      <c r="B8303" t="s">
        <v>6793</v>
      </c>
      <c r="C8303" s="10">
        <v>42356.483113425929</v>
      </c>
      <c r="D8303" s="10">
        <v>42437.483113425929</v>
      </c>
    </row>
    <row r="8304" spans="2:4" x14ac:dyDescent="0.25">
      <c r="B8304" t="s">
        <v>6883</v>
      </c>
      <c r="C8304" s="10">
        <v>42356.483113425929</v>
      </c>
      <c r="D8304" s="10">
        <v>42437.483113425929</v>
      </c>
    </row>
    <row r="8305" spans="2:4" x14ac:dyDescent="0.25">
      <c r="B8305" t="s">
        <v>6960</v>
      </c>
      <c r="C8305" s="10">
        <v>42335.464837962965</v>
      </c>
      <c r="D8305" s="10">
        <v>42342.464837962965</v>
      </c>
    </row>
    <row r="8306" spans="2:4" x14ac:dyDescent="0.25">
      <c r="B8306" t="s">
        <v>6867</v>
      </c>
      <c r="C8306" s="10">
        <v>42615.626712962963</v>
      </c>
      <c r="D8306" s="10">
        <v>42622.626712962963</v>
      </c>
    </row>
    <row r="8307" spans="2:4" x14ac:dyDescent="0.25">
      <c r="B8307" t="s">
        <v>6797</v>
      </c>
      <c r="C8307" s="10">
        <v>42279.687222222223</v>
      </c>
      <c r="D8307" s="10">
        <v>42313.687847222223</v>
      </c>
    </row>
    <row r="8308" spans="2:4" x14ac:dyDescent="0.25">
      <c r="B8308" t="s">
        <v>6968</v>
      </c>
      <c r="C8308" s="10">
        <v>42382.440949074073</v>
      </c>
      <c r="D8308" s="10">
        <v>42389.440949074073</v>
      </c>
    </row>
    <row r="8309" spans="2:4" x14ac:dyDescent="0.25">
      <c r="B8309" t="s">
        <v>6967</v>
      </c>
      <c r="C8309" s="10">
        <v>42405.306967592594</v>
      </c>
      <c r="D8309" s="10"/>
    </row>
    <row r="8310" spans="2:4" x14ac:dyDescent="0.25">
      <c r="B8310" t="s">
        <v>6966</v>
      </c>
      <c r="C8310" s="10"/>
      <c r="D8310" s="10"/>
    </row>
    <row r="8311" spans="2:4" x14ac:dyDescent="0.25">
      <c r="B8311" t="s">
        <v>6965</v>
      </c>
      <c r="C8311" s="10"/>
      <c r="D8311" s="10"/>
    </row>
    <row r="8312" spans="2:4" x14ac:dyDescent="0.25">
      <c r="B8312" t="s">
        <v>6964</v>
      </c>
      <c r="C8312" s="10"/>
      <c r="D8312" s="10"/>
    </row>
    <row r="8313" spans="2:4" x14ac:dyDescent="0.25">
      <c r="B8313" t="s">
        <v>6963</v>
      </c>
      <c r="C8313" s="10"/>
      <c r="D8313" s="10">
        <v>42531.324606481481</v>
      </c>
    </row>
    <row r="8314" spans="2:4" x14ac:dyDescent="0.25">
      <c r="B8314" t="s">
        <v>6973</v>
      </c>
      <c r="C8314" s="10">
        <v>42615.626712962963</v>
      </c>
      <c r="D8314" s="10">
        <v>42622.626712962963</v>
      </c>
    </row>
    <row r="8315" spans="2:4" x14ac:dyDescent="0.25">
      <c r="B8315" t="s">
        <v>2042</v>
      </c>
      <c r="C8315" s="10">
        <v>42044</v>
      </c>
      <c r="D8315" s="10">
        <v>42198</v>
      </c>
    </row>
    <row r="8316" spans="2:4" x14ac:dyDescent="0.25">
      <c r="B8316" t="s">
        <v>6928</v>
      </c>
      <c r="C8316" s="10"/>
      <c r="D8316" s="10"/>
    </row>
    <row r="8317" spans="2:4" x14ac:dyDescent="0.25">
      <c r="B8317" t="s">
        <v>2042</v>
      </c>
      <c r="C8317" s="10">
        <v>42185</v>
      </c>
      <c r="D8317" s="10">
        <v>42657</v>
      </c>
    </row>
    <row r="8318" spans="2:4" x14ac:dyDescent="0.25">
      <c r="B8318" t="s">
        <v>6781</v>
      </c>
      <c r="C8318" s="10">
        <v>42279.687222222223</v>
      </c>
      <c r="D8318" s="10">
        <v>42313.687847222223</v>
      </c>
    </row>
    <row r="8319" spans="2:4" x14ac:dyDescent="0.25">
      <c r="B8319" t="s">
        <v>6783</v>
      </c>
      <c r="C8319" s="10">
        <v>42279.687222222223</v>
      </c>
      <c r="D8319" s="10">
        <v>42313.687847222223</v>
      </c>
    </row>
    <row r="8320" spans="2:4" x14ac:dyDescent="0.25">
      <c r="B8320" t="s">
        <v>6785</v>
      </c>
      <c r="C8320" s="10">
        <v>42279.687222222223</v>
      </c>
      <c r="D8320" s="10">
        <v>42313.687847222223</v>
      </c>
    </row>
    <row r="8321" spans="2:4" x14ac:dyDescent="0.25">
      <c r="B8321" t="s">
        <v>4251</v>
      </c>
      <c r="C8321" s="10">
        <v>42398.515127314815</v>
      </c>
      <c r="D8321" s="10">
        <v>42415.515127314815</v>
      </c>
    </row>
    <row r="8322" spans="2:4" x14ac:dyDescent="0.25">
      <c r="B8322" t="s">
        <v>6924</v>
      </c>
      <c r="C8322" s="10">
        <v>42489.326724537037</v>
      </c>
      <c r="D8322" s="10">
        <v>42503.326724537037</v>
      </c>
    </row>
    <row r="8323" spans="2:4" x14ac:dyDescent="0.25">
      <c r="B8323" t="s">
        <v>6923</v>
      </c>
      <c r="C8323" s="10"/>
      <c r="D8323" s="10"/>
    </row>
    <row r="8324" spans="2:4" x14ac:dyDescent="0.25">
      <c r="B8324" t="s">
        <v>4306</v>
      </c>
      <c r="C8324" s="10">
        <v>42490.334907407407</v>
      </c>
      <c r="D8324" s="10">
        <v>42531.334907407407</v>
      </c>
    </row>
    <row r="8325" spans="2:4" x14ac:dyDescent="0.25">
      <c r="B8325" t="s">
        <v>4289</v>
      </c>
      <c r="C8325" s="10"/>
      <c r="D8325" s="10"/>
    </row>
    <row r="8326" spans="2:4" x14ac:dyDescent="0.25">
      <c r="B8326" t="s">
        <v>4288</v>
      </c>
      <c r="C8326" s="10">
        <v>42429.485972222225</v>
      </c>
      <c r="D8326" s="10">
        <v>42508.485972222225</v>
      </c>
    </row>
    <row r="8327" spans="2:4" x14ac:dyDescent="0.25">
      <c r="B8327" t="s">
        <v>6941</v>
      </c>
      <c r="C8327" s="10"/>
      <c r="D8327" s="10"/>
    </row>
    <row r="8328" spans="2:4" x14ac:dyDescent="0.25">
      <c r="B8328" t="s">
        <v>6926</v>
      </c>
      <c r="C8328" s="10"/>
      <c r="D8328" s="10"/>
    </row>
    <row r="8329" spans="2:4" x14ac:dyDescent="0.25">
      <c r="B8329" t="s">
        <v>6912</v>
      </c>
      <c r="C8329" s="10"/>
      <c r="D8329" s="10"/>
    </row>
    <row r="8330" spans="2:4" x14ac:dyDescent="0.25">
      <c r="B8330" t="s">
        <v>2042</v>
      </c>
      <c r="C8330" s="10"/>
      <c r="D8330" s="10"/>
    </row>
    <row r="8331" spans="2:4" x14ac:dyDescent="0.25">
      <c r="B8331" t="s">
        <v>4277</v>
      </c>
      <c r="C8331" s="10"/>
      <c r="D8331" s="10"/>
    </row>
    <row r="8332" spans="2:4" x14ac:dyDescent="0.25">
      <c r="B8332" t="s">
        <v>6914</v>
      </c>
      <c r="C8332" s="10"/>
      <c r="D8332" s="10"/>
    </row>
    <row r="8333" spans="2:4" x14ac:dyDescent="0.25">
      <c r="B8333" t="s">
        <v>6915</v>
      </c>
      <c r="C8333" s="10"/>
      <c r="D8333" s="10"/>
    </row>
    <row r="8334" spans="2:4" x14ac:dyDescent="0.25">
      <c r="B8334" t="s">
        <v>6916</v>
      </c>
      <c r="C8334" s="10"/>
      <c r="D8334" s="10"/>
    </row>
    <row r="8335" spans="2:4" x14ac:dyDescent="0.25">
      <c r="B8335" t="s">
        <v>6913</v>
      </c>
      <c r="C8335" s="10"/>
      <c r="D8335" s="10"/>
    </row>
    <row r="8336" spans="2:4" x14ac:dyDescent="0.25">
      <c r="B8336" t="s">
        <v>4291</v>
      </c>
      <c r="C8336" s="10"/>
      <c r="D8336" s="10"/>
    </row>
    <row r="8337" spans="2:4" x14ac:dyDescent="0.25">
      <c r="B8337" t="s">
        <v>6780</v>
      </c>
      <c r="C8337" s="10">
        <v>42279.687222222223</v>
      </c>
      <c r="D8337" s="10">
        <v>42313.687847222223</v>
      </c>
    </row>
    <row r="8338" spans="2:4" x14ac:dyDescent="0.25">
      <c r="B8338" t="s">
        <v>6917</v>
      </c>
      <c r="C8338" s="10"/>
      <c r="D8338" s="10"/>
    </row>
    <row r="8339" spans="2:4" x14ac:dyDescent="0.25">
      <c r="B8339" t="s">
        <v>6784</v>
      </c>
      <c r="C8339" s="10">
        <v>42279.687222222223</v>
      </c>
      <c r="D8339" s="10">
        <v>42313.687847222223</v>
      </c>
    </row>
    <row r="8340" spans="2:4" x14ac:dyDescent="0.25">
      <c r="B8340" t="s">
        <v>6918</v>
      </c>
      <c r="C8340" s="10"/>
      <c r="D8340" s="10"/>
    </row>
    <row r="8341" spans="2:4" x14ac:dyDescent="0.25">
      <c r="B8341" t="s">
        <v>6919</v>
      </c>
      <c r="C8341" s="10"/>
      <c r="D8341" s="10"/>
    </row>
    <row r="8342" spans="2:4" x14ac:dyDescent="0.25">
      <c r="B8342" t="s">
        <v>4293</v>
      </c>
      <c r="C8342" s="10"/>
      <c r="D8342" s="10"/>
    </row>
    <row r="8343" spans="2:4" x14ac:dyDescent="0.25">
      <c r="B8343" t="s">
        <v>6920</v>
      </c>
      <c r="C8343" s="10"/>
      <c r="D8343" s="10"/>
    </row>
    <row r="8344" spans="2:4" x14ac:dyDescent="0.25">
      <c r="B8344" t="s">
        <v>6921</v>
      </c>
      <c r="C8344" s="10"/>
      <c r="D8344" s="10"/>
    </row>
    <row r="8345" spans="2:4" x14ac:dyDescent="0.25">
      <c r="B8345" t="s">
        <v>6922</v>
      </c>
      <c r="C8345" s="10"/>
      <c r="D8345" s="10"/>
    </row>
    <row r="8346" spans="2:4" x14ac:dyDescent="0.25">
      <c r="B8346" t="s">
        <v>6889</v>
      </c>
      <c r="C8346" s="10"/>
      <c r="D8346" s="10"/>
    </row>
    <row r="8347" spans="2:4" x14ac:dyDescent="0.25">
      <c r="B8347" t="s">
        <v>6933</v>
      </c>
      <c r="C8347" s="10"/>
      <c r="D8347" s="10"/>
    </row>
    <row r="8348" spans="2:4" x14ac:dyDescent="0.25">
      <c r="B8348" t="s">
        <v>6885</v>
      </c>
      <c r="C8348" s="10"/>
      <c r="D8348" s="10"/>
    </row>
    <row r="8349" spans="2:4" x14ac:dyDescent="0.25">
      <c r="B8349" t="s">
        <v>6936</v>
      </c>
      <c r="C8349" s="10"/>
      <c r="D8349" s="10"/>
    </row>
    <row r="8350" spans="2:4" x14ac:dyDescent="0.25">
      <c r="B8350" t="s">
        <v>6935</v>
      </c>
      <c r="C8350" s="10"/>
      <c r="D8350" s="10"/>
    </row>
    <row r="8351" spans="2:4" x14ac:dyDescent="0.25">
      <c r="B8351" t="s">
        <v>6937</v>
      </c>
      <c r="C8351" s="10"/>
      <c r="D8351" s="10"/>
    </row>
    <row r="8352" spans="2:4" x14ac:dyDescent="0.25">
      <c r="B8352" t="s">
        <v>6897</v>
      </c>
      <c r="C8352" s="10"/>
      <c r="D8352" s="10"/>
    </row>
    <row r="8353" spans="1:4" x14ac:dyDescent="0.25">
      <c r="B8353" t="s">
        <v>6938</v>
      </c>
      <c r="C8353" s="10"/>
      <c r="D8353" s="10"/>
    </row>
    <row r="8354" spans="1:4" x14ac:dyDescent="0.25">
      <c r="B8354" t="s">
        <v>6782</v>
      </c>
      <c r="C8354" s="10">
        <v>42279.687222222223</v>
      </c>
      <c r="D8354" s="10">
        <v>42313.687847222223</v>
      </c>
    </row>
    <row r="8355" spans="1:4" x14ac:dyDescent="0.25">
      <c r="B8355" t="s">
        <v>6886</v>
      </c>
      <c r="C8355" s="10"/>
      <c r="D8355" s="10"/>
    </row>
    <row r="8356" spans="1:4" x14ac:dyDescent="0.25">
      <c r="B8356" t="s">
        <v>6884</v>
      </c>
      <c r="C8356" s="10"/>
      <c r="D8356" s="10"/>
    </row>
    <row r="8357" spans="1:4" x14ac:dyDescent="0.25">
      <c r="B8357" t="s">
        <v>6929</v>
      </c>
      <c r="C8357" s="10"/>
      <c r="D8357" s="10"/>
    </row>
    <row r="8358" spans="1:4" x14ac:dyDescent="0.25">
      <c r="B8358" t="s">
        <v>6887</v>
      </c>
      <c r="C8358" s="10"/>
      <c r="D8358" s="10"/>
    </row>
    <row r="8359" spans="1:4" x14ac:dyDescent="0.25">
      <c r="B8359" t="s">
        <v>6925</v>
      </c>
      <c r="C8359" s="10"/>
      <c r="D8359" s="10"/>
    </row>
    <row r="8360" spans="1:4" x14ac:dyDescent="0.25">
      <c r="B8360" t="s">
        <v>6939</v>
      </c>
      <c r="C8360" s="10"/>
      <c r="D8360" s="10"/>
    </row>
    <row r="8361" spans="1:4" x14ac:dyDescent="0.25">
      <c r="B8361" t="s">
        <v>6895</v>
      </c>
      <c r="C8361" s="10"/>
      <c r="D8361" s="10"/>
    </row>
    <row r="8362" spans="1:4" x14ac:dyDescent="0.25">
      <c r="B8362" t="s">
        <v>6888</v>
      </c>
      <c r="C8362" s="10"/>
      <c r="D8362" s="10"/>
    </row>
    <row r="8363" spans="1:4" x14ac:dyDescent="0.25">
      <c r="B8363" t="s">
        <v>6932</v>
      </c>
      <c r="C8363" s="10"/>
      <c r="D8363" s="10"/>
    </row>
    <row r="8364" spans="1:4" x14ac:dyDescent="0.25">
      <c r="B8364" t="s">
        <v>6931</v>
      </c>
      <c r="C8364" s="10"/>
      <c r="D8364" s="10"/>
    </row>
    <row r="8365" spans="1:4" x14ac:dyDescent="0.25">
      <c r="B8365" t="s">
        <v>6930</v>
      </c>
      <c r="C8365" s="10"/>
      <c r="D8365" s="10"/>
    </row>
    <row r="8366" spans="1:4" x14ac:dyDescent="0.25">
      <c r="B8366" t="s">
        <v>6940</v>
      </c>
      <c r="C8366" s="10"/>
      <c r="D8366" s="10"/>
    </row>
    <row r="8367" spans="1:4" x14ac:dyDescent="0.25">
      <c r="B8367" t="s">
        <v>6934</v>
      </c>
      <c r="C8367" s="10"/>
      <c r="D8367" s="10"/>
    </row>
    <row r="8368" spans="1:4" x14ac:dyDescent="0.25">
      <c r="A8368" t="s">
        <v>36</v>
      </c>
      <c r="B8368" t="s">
        <v>7484</v>
      </c>
      <c r="C8368" s="10">
        <v>44274.703402777777</v>
      </c>
      <c r="D8368" s="10">
        <v>44406.295671296299</v>
      </c>
    </row>
    <row r="8369" spans="1:4" x14ac:dyDescent="0.25">
      <c r="A8369" t="s">
        <v>36</v>
      </c>
      <c r="B8369" t="s">
        <v>7461</v>
      </c>
      <c r="C8369" s="10">
        <v>44316.491875</v>
      </c>
      <c r="D8369" s="10">
        <v>44330.491875</v>
      </c>
    </row>
    <row r="8370" spans="1:4" x14ac:dyDescent="0.25">
      <c r="A8370" t="s">
        <v>36</v>
      </c>
      <c r="B8370" t="s">
        <v>7482</v>
      </c>
      <c r="C8370" s="10">
        <v>44305.705416666664</v>
      </c>
      <c r="D8370" s="10">
        <v>44393.299224537041</v>
      </c>
    </row>
    <row r="8371" spans="1:4" x14ac:dyDescent="0.25">
      <c r="A8371" t="s">
        <v>36</v>
      </c>
      <c r="B8371" t="s">
        <v>7493</v>
      </c>
      <c r="C8371" s="10">
        <v>44301.390069444446</v>
      </c>
      <c r="D8371" s="10">
        <v>44418.390069444446</v>
      </c>
    </row>
    <row r="8372" spans="1:4" x14ac:dyDescent="0.25">
      <c r="A8372" t="s">
        <v>36</v>
      </c>
      <c r="B8372" t="s">
        <v>7500</v>
      </c>
      <c r="C8372" s="10">
        <v>44301.48027777778</v>
      </c>
      <c r="D8372" s="10">
        <v>44316.48027777778</v>
      </c>
    </row>
    <row r="8373" spans="1:4" x14ac:dyDescent="0.25">
      <c r="A8373" t="s">
        <v>36</v>
      </c>
      <c r="B8373" t="s">
        <v>7474</v>
      </c>
      <c r="C8373" s="10"/>
      <c r="D8373" s="10"/>
    </row>
    <row r="8374" spans="1:4" x14ac:dyDescent="0.25">
      <c r="A8374" t="s">
        <v>36</v>
      </c>
      <c r="B8374" t="s">
        <v>7499</v>
      </c>
      <c r="C8374" s="10">
        <v>44301.481874999998</v>
      </c>
      <c r="D8374" s="10">
        <v>44458.481874999998</v>
      </c>
    </row>
    <row r="8375" spans="1:4" x14ac:dyDescent="0.25">
      <c r="A8375" t="s">
        <v>36</v>
      </c>
      <c r="B8375" t="s">
        <v>7501</v>
      </c>
      <c r="C8375" s="10">
        <v>44301.464375000003</v>
      </c>
      <c r="D8375" s="10">
        <v>44331.464375000003</v>
      </c>
    </row>
    <row r="8376" spans="1:4" x14ac:dyDescent="0.25">
      <c r="A8376" t="s">
        <v>36</v>
      </c>
      <c r="B8376" t="s">
        <v>7495</v>
      </c>
      <c r="C8376" s="10">
        <v>44301.465752314813</v>
      </c>
      <c r="D8376" s="10">
        <v>44358.465740740743</v>
      </c>
    </row>
    <row r="8377" spans="1:4" x14ac:dyDescent="0.25">
      <c r="A8377" t="s">
        <v>36</v>
      </c>
      <c r="B8377" t="s">
        <v>7489</v>
      </c>
      <c r="C8377" s="10">
        <v>44316.491875</v>
      </c>
      <c r="D8377" s="10">
        <v>44330.491875</v>
      </c>
    </row>
    <row r="8378" spans="1:4" x14ac:dyDescent="0.25">
      <c r="A8378" t="s">
        <v>36</v>
      </c>
      <c r="B8378" t="s">
        <v>7259</v>
      </c>
      <c r="C8378" s="10">
        <v>44252.52579861111</v>
      </c>
      <c r="D8378" s="10">
        <v>44470.52579861111</v>
      </c>
    </row>
    <row r="8379" spans="1:4" x14ac:dyDescent="0.25">
      <c r="A8379" t="s">
        <v>36</v>
      </c>
      <c r="B8379" t="s">
        <v>7488</v>
      </c>
      <c r="C8379" s="10">
        <v>44443.516111111108</v>
      </c>
      <c r="D8379" s="10">
        <v>44454.512106481481</v>
      </c>
    </row>
    <row r="8380" spans="1:4" x14ac:dyDescent="0.25">
      <c r="A8380" t="s">
        <v>36</v>
      </c>
      <c r="B8380" t="s">
        <v>7487</v>
      </c>
      <c r="C8380" s="10">
        <v>44345.329432870371</v>
      </c>
      <c r="D8380" s="10">
        <v>44498.494317129633</v>
      </c>
    </row>
    <row r="8381" spans="1:4" x14ac:dyDescent="0.25">
      <c r="A8381" t="s">
        <v>36</v>
      </c>
      <c r="B8381" t="s">
        <v>7225</v>
      </c>
      <c r="C8381" s="10">
        <v>44344.515127314815</v>
      </c>
      <c r="D8381" s="10">
        <v>44531.515127314815</v>
      </c>
    </row>
    <row r="8382" spans="1:4" x14ac:dyDescent="0.25">
      <c r="A8382" t="s">
        <v>36</v>
      </c>
      <c r="B8382" t="s">
        <v>7503</v>
      </c>
      <c r="C8382" s="10">
        <v>44301.489872685182</v>
      </c>
      <c r="D8382" s="10">
        <v>44316.489872685182</v>
      </c>
    </row>
    <row r="8383" spans="1:4" x14ac:dyDescent="0.25">
      <c r="A8383" t="s">
        <v>36</v>
      </c>
      <c r="B8383" t="s">
        <v>7539</v>
      </c>
      <c r="C8383" s="10">
        <v>44301.385821759257</v>
      </c>
      <c r="D8383" s="10">
        <v>44316.385821759257</v>
      </c>
    </row>
    <row r="8384" spans="1:4" x14ac:dyDescent="0.25">
      <c r="A8384" t="s">
        <v>36</v>
      </c>
      <c r="B8384" t="s">
        <v>7227</v>
      </c>
      <c r="C8384" s="10"/>
      <c r="D8384" s="10"/>
    </row>
    <row r="8385" spans="1:4" x14ac:dyDescent="0.25">
      <c r="A8385" t="s">
        <v>36</v>
      </c>
      <c r="B8385" t="s">
        <v>7478</v>
      </c>
      <c r="C8385" s="10">
        <v>44348.513668981483</v>
      </c>
      <c r="D8385" s="10">
        <v>44498.513668981483</v>
      </c>
    </row>
    <row r="8386" spans="1:4" x14ac:dyDescent="0.25">
      <c r="A8386" t="s">
        <v>36</v>
      </c>
      <c r="B8386" t="s">
        <v>7477</v>
      </c>
      <c r="C8386" s="10">
        <v>44344.514618055553</v>
      </c>
      <c r="D8386" s="10">
        <v>44438.511331018519</v>
      </c>
    </row>
    <row r="8387" spans="1:4" x14ac:dyDescent="0.25">
      <c r="A8387" t="s">
        <v>36</v>
      </c>
      <c r="B8387" t="s">
        <v>7537</v>
      </c>
      <c r="C8387" s="10">
        <v>44307.347569444442</v>
      </c>
      <c r="D8387" s="10">
        <v>44310.347569444442</v>
      </c>
    </row>
    <row r="8388" spans="1:4" x14ac:dyDescent="0.25">
      <c r="A8388" t="s">
        <v>36</v>
      </c>
      <c r="B8388" t="s">
        <v>7494</v>
      </c>
      <c r="C8388" s="10">
        <v>44301.472280092596</v>
      </c>
      <c r="D8388" s="10">
        <v>44316.472280092596</v>
      </c>
    </row>
    <row r="8389" spans="1:4" x14ac:dyDescent="0.25">
      <c r="A8389" t="s">
        <v>36</v>
      </c>
      <c r="B8389" t="s">
        <v>7492</v>
      </c>
      <c r="C8389" s="10">
        <v>44301.491550925923</v>
      </c>
      <c r="D8389" s="10">
        <v>44463.491550925923</v>
      </c>
    </row>
    <row r="8390" spans="1:4" x14ac:dyDescent="0.25">
      <c r="A8390" t="s">
        <v>36</v>
      </c>
      <c r="B8390" t="s">
        <v>7221</v>
      </c>
      <c r="C8390" s="10">
        <v>44147.445787037039</v>
      </c>
      <c r="D8390" s="10">
        <v>44346.649143518516</v>
      </c>
    </row>
    <row r="8391" spans="1:4" x14ac:dyDescent="0.25">
      <c r="A8391" t="s">
        <v>36</v>
      </c>
      <c r="B8391" t="s">
        <v>7220</v>
      </c>
      <c r="C8391" s="10">
        <v>44147.445787037039</v>
      </c>
      <c r="D8391" s="10">
        <v>44346.649143518516</v>
      </c>
    </row>
    <row r="8392" spans="1:4" x14ac:dyDescent="0.25">
      <c r="A8392" t="s">
        <v>36</v>
      </c>
      <c r="B8392" t="s">
        <v>7511</v>
      </c>
      <c r="C8392" s="10"/>
      <c r="D8392" s="10"/>
    </row>
    <row r="8393" spans="1:4" x14ac:dyDescent="0.25">
      <c r="A8393" t="s">
        <v>36</v>
      </c>
      <c r="B8393" t="s">
        <v>7512</v>
      </c>
      <c r="C8393" s="10"/>
      <c r="D8393" s="10"/>
    </row>
    <row r="8394" spans="1:4" x14ac:dyDescent="0.25">
      <c r="A8394" t="s">
        <v>36</v>
      </c>
      <c r="B8394" t="s">
        <v>7522</v>
      </c>
      <c r="C8394" s="10">
        <v>44246.369733796295</v>
      </c>
      <c r="D8394" s="10">
        <v>44435.369733796295</v>
      </c>
    </row>
    <row r="8395" spans="1:4" x14ac:dyDescent="0.25">
      <c r="A8395" t="s">
        <v>36</v>
      </c>
      <c r="B8395" t="s">
        <v>7510</v>
      </c>
      <c r="C8395" s="10"/>
      <c r="D8395" s="10">
        <v>44285.519907407404</v>
      </c>
    </row>
    <row r="8396" spans="1:4" x14ac:dyDescent="0.25">
      <c r="A8396" t="s">
        <v>36</v>
      </c>
      <c r="B8396" t="s">
        <v>7509</v>
      </c>
      <c r="C8396" s="10"/>
      <c r="D8396" s="10"/>
    </row>
    <row r="8397" spans="1:4" x14ac:dyDescent="0.25">
      <c r="A8397" t="s">
        <v>36</v>
      </c>
      <c r="B8397" t="s">
        <v>7507</v>
      </c>
      <c r="C8397" s="10"/>
      <c r="D8397" s="10"/>
    </row>
    <row r="8398" spans="1:4" x14ac:dyDescent="0.25">
      <c r="A8398" t="s">
        <v>36</v>
      </c>
      <c r="B8398" t="s">
        <v>7508</v>
      </c>
      <c r="C8398" s="10"/>
      <c r="D8398" s="10"/>
    </row>
    <row r="8399" spans="1:4" x14ac:dyDescent="0.25">
      <c r="A8399" t="s">
        <v>36</v>
      </c>
      <c r="B8399" t="s">
        <v>7490</v>
      </c>
      <c r="C8399" s="10"/>
      <c r="D8399" s="10"/>
    </row>
    <row r="8400" spans="1:4" x14ac:dyDescent="0.25">
      <c r="A8400" t="s">
        <v>36</v>
      </c>
      <c r="B8400" t="s">
        <v>7516</v>
      </c>
      <c r="C8400" s="10"/>
      <c r="D8400" s="10"/>
    </row>
    <row r="8401" spans="1:4" x14ac:dyDescent="0.25">
      <c r="A8401" t="s">
        <v>36</v>
      </c>
      <c r="B8401" t="s">
        <v>7464</v>
      </c>
      <c r="C8401" s="10">
        <v>44301.348356481481</v>
      </c>
      <c r="D8401" s="10">
        <v>44457.348356481481</v>
      </c>
    </row>
    <row r="8402" spans="1:4" x14ac:dyDescent="0.25">
      <c r="A8402" t="s">
        <v>36</v>
      </c>
      <c r="B8402" t="s">
        <v>7519</v>
      </c>
      <c r="C8402" s="10">
        <v>44336.503645833334</v>
      </c>
      <c r="D8402" s="10">
        <v>44428.503645833334</v>
      </c>
    </row>
    <row r="8403" spans="1:4" x14ac:dyDescent="0.25">
      <c r="A8403" t="s">
        <v>36</v>
      </c>
      <c r="B8403" t="s">
        <v>7472</v>
      </c>
      <c r="C8403" s="10">
        <v>44316.359907407408</v>
      </c>
      <c r="D8403" s="10">
        <v>44416.359907407408</v>
      </c>
    </row>
    <row r="8404" spans="1:4" x14ac:dyDescent="0.25">
      <c r="A8404" t="s">
        <v>36</v>
      </c>
      <c r="B8404" t="s">
        <v>7515</v>
      </c>
      <c r="C8404" s="10">
        <v>44301.498148148145</v>
      </c>
      <c r="D8404" s="10">
        <v>44316.498148148145</v>
      </c>
    </row>
    <row r="8405" spans="1:4" x14ac:dyDescent="0.25">
      <c r="A8405" t="s">
        <v>36</v>
      </c>
      <c r="B8405" t="s">
        <v>7505</v>
      </c>
      <c r="C8405" s="10">
        <v>44301.488715277781</v>
      </c>
      <c r="D8405" s="10">
        <v>44316.488715277781</v>
      </c>
    </row>
    <row r="8406" spans="1:4" x14ac:dyDescent="0.25">
      <c r="A8406" t="s">
        <v>36</v>
      </c>
      <c r="B8406" t="s">
        <v>7475</v>
      </c>
      <c r="C8406" s="10"/>
      <c r="D8406" s="10"/>
    </row>
    <row r="8407" spans="1:4" x14ac:dyDescent="0.25">
      <c r="A8407" t="s">
        <v>36</v>
      </c>
      <c r="B8407" t="s">
        <v>7504</v>
      </c>
      <c r="C8407" s="10">
        <v>44301.495752314811</v>
      </c>
      <c r="D8407" s="10">
        <v>44348.495752314811</v>
      </c>
    </row>
    <row r="8408" spans="1:4" x14ac:dyDescent="0.25">
      <c r="A8408" t="s">
        <v>36</v>
      </c>
      <c r="B8408" t="s">
        <v>7506</v>
      </c>
      <c r="C8408" s="10"/>
      <c r="D8408" s="10"/>
    </row>
    <row r="8409" spans="1:4" x14ac:dyDescent="0.25">
      <c r="A8409" t="s">
        <v>36</v>
      </c>
      <c r="B8409" t="s">
        <v>7463</v>
      </c>
      <c r="C8409" s="10"/>
      <c r="D8409" s="10"/>
    </row>
    <row r="8410" spans="1:4" x14ac:dyDescent="0.25">
      <c r="A8410" t="s">
        <v>36</v>
      </c>
      <c r="B8410" t="s">
        <v>7219</v>
      </c>
      <c r="C8410" s="10">
        <v>44252.52579861111</v>
      </c>
      <c r="D8410" s="10">
        <v>44470.52579861111</v>
      </c>
    </row>
    <row r="8411" spans="1:4" x14ac:dyDescent="0.25">
      <c r="A8411" t="s">
        <v>36</v>
      </c>
      <c r="B8411" t="s">
        <v>7465</v>
      </c>
      <c r="C8411" s="10">
        <v>44267.456157407411</v>
      </c>
      <c r="D8411" s="10"/>
    </row>
    <row r="8412" spans="1:4" x14ac:dyDescent="0.25">
      <c r="A8412" t="s">
        <v>36</v>
      </c>
      <c r="B8412" t="s">
        <v>7466</v>
      </c>
      <c r="C8412" s="10">
        <v>44379.975486111114</v>
      </c>
      <c r="D8412" s="10">
        <v>44426.975486111114</v>
      </c>
    </row>
    <row r="8413" spans="1:4" x14ac:dyDescent="0.25">
      <c r="A8413" t="s">
        <v>36</v>
      </c>
      <c r="B8413" t="s">
        <v>7502</v>
      </c>
      <c r="C8413" s="10">
        <v>44301.39508101852</v>
      </c>
      <c r="D8413" s="10">
        <v>44316.39508101852</v>
      </c>
    </row>
    <row r="8414" spans="1:4" x14ac:dyDescent="0.25">
      <c r="A8414" t="s">
        <v>36</v>
      </c>
      <c r="B8414" t="s">
        <v>7470</v>
      </c>
      <c r="C8414" s="10">
        <v>44252.52579861111</v>
      </c>
      <c r="D8414" s="10">
        <v>44470.52579861111</v>
      </c>
    </row>
    <row r="8415" spans="1:4" x14ac:dyDescent="0.25">
      <c r="A8415" t="s">
        <v>36</v>
      </c>
      <c r="B8415" t="s">
        <v>7517</v>
      </c>
      <c r="C8415" s="10">
        <v>44301.487569444442</v>
      </c>
      <c r="D8415" s="10">
        <v>44433.487569444442</v>
      </c>
    </row>
    <row r="8416" spans="1:4" x14ac:dyDescent="0.25">
      <c r="A8416" t="s">
        <v>36</v>
      </c>
      <c r="B8416" t="s">
        <v>7535</v>
      </c>
      <c r="C8416" s="10">
        <v>44358.428935185184</v>
      </c>
      <c r="D8416" s="10">
        <v>44386.428935185184</v>
      </c>
    </row>
    <row r="8417" spans="1:4" x14ac:dyDescent="0.25">
      <c r="A8417" t="s">
        <v>36</v>
      </c>
      <c r="B8417" t="s">
        <v>7527</v>
      </c>
      <c r="C8417" s="10">
        <v>44463.630416666667</v>
      </c>
      <c r="D8417" s="10">
        <v>44526.630416666667</v>
      </c>
    </row>
    <row r="8418" spans="1:4" x14ac:dyDescent="0.25">
      <c r="A8418" t="s">
        <v>36</v>
      </c>
      <c r="B8418" t="s">
        <v>7383</v>
      </c>
      <c r="C8418" s="10">
        <v>44365.57640046296</v>
      </c>
      <c r="D8418" s="10">
        <v>44449.57640046296</v>
      </c>
    </row>
    <row r="8419" spans="1:4" x14ac:dyDescent="0.25">
      <c r="A8419" t="s">
        <v>36</v>
      </c>
      <c r="B8419" t="s">
        <v>7392</v>
      </c>
      <c r="C8419" s="10">
        <v>44365.568032407406</v>
      </c>
      <c r="D8419" s="10">
        <v>44470.568032407406</v>
      </c>
    </row>
    <row r="8420" spans="1:4" x14ac:dyDescent="0.25">
      <c r="A8420" t="s">
        <v>36</v>
      </c>
      <c r="B8420" t="s">
        <v>7393</v>
      </c>
      <c r="C8420" s="10">
        <v>44351.336030092592</v>
      </c>
      <c r="D8420" s="10">
        <v>44379.336030092592</v>
      </c>
    </row>
    <row r="8421" spans="1:4" x14ac:dyDescent="0.25">
      <c r="A8421" t="s">
        <v>36</v>
      </c>
      <c r="B8421" t="s">
        <v>7550</v>
      </c>
      <c r="C8421" s="10"/>
      <c r="D8421" s="10">
        <v>44285.519907407404</v>
      </c>
    </row>
    <row r="8422" spans="1:4" x14ac:dyDescent="0.25">
      <c r="A8422" t="s">
        <v>36</v>
      </c>
      <c r="B8422" t="s">
        <v>7523</v>
      </c>
      <c r="C8422" s="10">
        <v>44358.428935185184</v>
      </c>
      <c r="D8422" s="10">
        <v>44386.428935185184</v>
      </c>
    </row>
    <row r="8423" spans="1:4" x14ac:dyDescent="0.25">
      <c r="A8423" t="s">
        <v>36</v>
      </c>
      <c r="B8423" t="s">
        <v>7546</v>
      </c>
      <c r="C8423" s="10">
        <v>44358.428935185184</v>
      </c>
      <c r="D8423" s="10">
        <v>44386.428935185184</v>
      </c>
    </row>
    <row r="8424" spans="1:4" x14ac:dyDescent="0.25">
      <c r="A8424" t="s">
        <v>36</v>
      </c>
      <c r="B8424" t="s">
        <v>7398</v>
      </c>
      <c r="C8424" s="10">
        <v>44359.334270833337</v>
      </c>
      <c r="D8424" s="10">
        <v>44457.334270833337</v>
      </c>
    </row>
    <row r="8425" spans="1:4" x14ac:dyDescent="0.25">
      <c r="A8425" t="s">
        <v>36</v>
      </c>
      <c r="B8425" t="s">
        <v>7536</v>
      </c>
      <c r="C8425" s="10">
        <v>44358.428935185184</v>
      </c>
      <c r="D8425" s="10">
        <v>44386.428935185184</v>
      </c>
    </row>
    <row r="8426" spans="1:4" x14ac:dyDescent="0.25">
      <c r="A8426" t="s">
        <v>36</v>
      </c>
      <c r="B8426" t="s">
        <v>7388</v>
      </c>
      <c r="C8426" s="10">
        <v>44351.349270833336</v>
      </c>
      <c r="D8426" s="10">
        <v>44400.349270833336</v>
      </c>
    </row>
    <row r="8427" spans="1:4" x14ac:dyDescent="0.25">
      <c r="A8427" t="s">
        <v>36</v>
      </c>
      <c r="B8427" t="s">
        <v>7534</v>
      </c>
      <c r="C8427" s="10"/>
      <c r="D8427" s="10"/>
    </row>
    <row r="8428" spans="1:4" x14ac:dyDescent="0.25">
      <c r="A8428" t="s">
        <v>36</v>
      </c>
      <c r="B8428" t="s">
        <v>7533</v>
      </c>
      <c r="C8428" s="10">
        <v>44463.630416666667</v>
      </c>
      <c r="D8428" s="10">
        <v>44526.630416666667</v>
      </c>
    </row>
    <row r="8429" spans="1:4" x14ac:dyDescent="0.25">
      <c r="A8429" t="s">
        <v>36</v>
      </c>
      <c r="B8429" t="s">
        <v>7532</v>
      </c>
      <c r="C8429" s="10">
        <v>44463.630416666667</v>
      </c>
      <c r="D8429" s="10">
        <v>44526.630416666667</v>
      </c>
    </row>
    <row r="8430" spans="1:4" x14ac:dyDescent="0.25">
      <c r="A8430" t="s">
        <v>36</v>
      </c>
      <c r="B8430" t="s">
        <v>7531</v>
      </c>
      <c r="C8430" s="10">
        <v>44463.630416666667</v>
      </c>
      <c r="D8430" s="10">
        <v>44526.630416666667</v>
      </c>
    </row>
    <row r="8431" spans="1:4" x14ac:dyDescent="0.25">
      <c r="A8431" t="s">
        <v>36</v>
      </c>
      <c r="B8431" t="s">
        <v>7530</v>
      </c>
      <c r="C8431" s="10">
        <v>44463.630416666667</v>
      </c>
      <c r="D8431" s="10">
        <v>44526.630416666667</v>
      </c>
    </row>
    <row r="8432" spans="1:4" x14ac:dyDescent="0.25">
      <c r="A8432" t="s">
        <v>36</v>
      </c>
      <c r="B8432" t="s">
        <v>7529</v>
      </c>
      <c r="C8432" s="10">
        <v>44463.630416666667</v>
      </c>
      <c r="D8432" s="10">
        <v>44526.630416666667</v>
      </c>
    </row>
    <row r="8433" spans="1:4" x14ac:dyDescent="0.25">
      <c r="A8433" t="s">
        <v>36</v>
      </c>
      <c r="B8433" t="s">
        <v>7541</v>
      </c>
      <c r="C8433" s="10"/>
      <c r="D8433" s="10">
        <v>44285.519907407404</v>
      </c>
    </row>
    <row r="8434" spans="1:4" x14ac:dyDescent="0.25">
      <c r="A8434" t="s">
        <v>36</v>
      </c>
      <c r="B8434" t="s">
        <v>7544</v>
      </c>
      <c r="C8434" s="10">
        <v>44358.428935185184</v>
      </c>
      <c r="D8434" s="10">
        <v>44386.428935185184</v>
      </c>
    </row>
    <row r="8435" spans="1:4" x14ac:dyDescent="0.25">
      <c r="A8435" t="s">
        <v>36</v>
      </c>
      <c r="B8435" t="s">
        <v>7342</v>
      </c>
      <c r="C8435" s="10"/>
      <c r="D8435" s="10"/>
    </row>
    <row r="8436" spans="1:4" x14ac:dyDescent="0.25">
      <c r="A8436" t="s">
        <v>36</v>
      </c>
      <c r="B8436" t="s">
        <v>7559</v>
      </c>
      <c r="C8436" s="10"/>
      <c r="D8436" s="10"/>
    </row>
    <row r="8437" spans="1:4" x14ac:dyDescent="0.25">
      <c r="A8437" t="s">
        <v>36</v>
      </c>
      <c r="B8437" t="s">
        <v>7569</v>
      </c>
      <c r="C8437" s="10"/>
      <c r="D8437" s="10"/>
    </row>
    <row r="8438" spans="1:4" x14ac:dyDescent="0.25">
      <c r="A8438" t="s">
        <v>36</v>
      </c>
      <c r="B8438" t="s">
        <v>7561</v>
      </c>
      <c r="C8438" s="10"/>
      <c r="D8438" s="10"/>
    </row>
    <row r="8439" spans="1:4" x14ac:dyDescent="0.25">
      <c r="A8439" t="s">
        <v>36</v>
      </c>
      <c r="B8439" t="s">
        <v>7554</v>
      </c>
      <c r="C8439" s="10"/>
      <c r="D8439" s="10"/>
    </row>
    <row r="8440" spans="1:4" x14ac:dyDescent="0.25">
      <c r="A8440" t="s">
        <v>36</v>
      </c>
      <c r="B8440" t="s">
        <v>7563</v>
      </c>
      <c r="C8440" s="10"/>
      <c r="D8440" s="10"/>
    </row>
    <row r="8441" spans="1:4" x14ac:dyDescent="0.25">
      <c r="A8441" t="s">
        <v>36</v>
      </c>
      <c r="B8441" t="s">
        <v>7564</v>
      </c>
      <c r="C8441" s="10"/>
      <c r="D8441" s="10"/>
    </row>
    <row r="8442" spans="1:4" x14ac:dyDescent="0.25">
      <c r="A8442" t="s">
        <v>36</v>
      </c>
      <c r="B8442" t="s">
        <v>7565</v>
      </c>
      <c r="C8442" s="10"/>
      <c r="D8442" s="10"/>
    </row>
    <row r="8443" spans="1:4" x14ac:dyDescent="0.25">
      <c r="A8443" t="s">
        <v>36</v>
      </c>
      <c r="B8443" t="s">
        <v>7390</v>
      </c>
      <c r="C8443" s="10">
        <v>44365.584722222222</v>
      </c>
      <c r="D8443" s="10">
        <v>44421.584722222222</v>
      </c>
    </row>
    <row r="8444" spans="1:4" x14ac:dyDescent="0.25">
      <c r="A8444" t="s">
        <v>36</v>
      </c>
      <c r="B8444" t="s">
        <v>7343</v>
      </c>
      <c r="C8444" s="10"/>
      <c r="D8444" s="10"/>
    </row>
    <row r="8445" spans="1:4" x14ac:dyDescent="0.25">
      <c r="A8445" t="s">
        <v>36</v>
      </c>
      <c r="B8445" t="s">
        <v>7526</v>
      </c>
      <c r="C8445" s="10">
        <v>44463.630416666667</v>
      </c>
      <c r="D8445" s="10">
        <v>44526.630416666667</v>
      </c>
    </row>
    <row r="8446" spans="1:4" x14ac:dyDescent="0.25">
      <c r="A8446" t="s">
        <v>36</v>
      </c>
      <c r="B8446" t="s">
        <v>7341</v>
      </c>
      <c r="C8446" s="10"/>
      <c r="D8446" s="10"/>
    </row>
    <row r="8447" spans="1:4" x14ac:dyDescent="0.25">
      <c r="A8447" t="s">
        <v>36</v>
      </c>
      <c r="B8447" t="s">
        <v>7340</v>
      </c>
      <c r="C8447" s="10"/>
      <c r="D8447" s="10"/>
    </row>
    <row r="8448" spans="1:4" x14ac:dyDescent="0.25">
      <c r="A8448" t="s">
        <v>36</v>
      </c>
      <c r="B8448" t="s">
        <v>7339</v>
      </c>
      <c r="C8448" s="10">
        <v>44400.509988425925</v>
      </c>
      <c r="D8448" s="10">
        <v>44512.509988425925</v>
      </c>
    </row>
    <row r="8449" spans="1:4" x14ac:dyDescent="0.25">
      <c r="A8449" t="s">
        <v>36</v>
      </c>
      <c r="B8449" t="s">
        <v>7382</v>
      </c>
      <c r="C8449" s="10">
        <v>44400.509988425925</v>
      </c>
      <c r="D8449" s="10">
        <v>44512.509988425925</v>
      </c>
    </row>
    <row r="8450" spans="1:4" x14ac:dyDescent="0.25">
      <c r="A8450" t="s">
        <v>36</v>
      </c>
      <c r="B8450" t="s">
        <v>7384</v>
      </c>
      <c r="C8450" s="10">
        <v>44400.509988425925</v>
      </c>
      <c r="D8450" s="10">
        <v>44512.509988425925</v>
      </c>
    </row>
    <row r="8451" spans="1:4" x14ac:dyDescent="0.25">
      <c r="A8451" t="s">
        <v>36</v>
      </c>
      <c r="B8451" t="s">
        <v>7386</v>
      </c>
      <c r="C8451" s="10">
        <v>44400.509988425925</v>
      </c>
      <c r="D8451" s="10">
        <v>44512.509988425925</v>
      </c>
    </row>
    <row r="8452" spans="1:4" x14ac:dyDescent="0.25">
      <c r="A8452" t="s">
        <v>36</v>
      </c>
      <c r="B8452" t="s">
        <v>7387</v>
      </c>
      <c r="C8452" s="10">
        <v>44400.509988425925</v>
      </c>
      <c r="D8452" s="10">
        <v>44512.509988425925</v>
      </c>
    </row>
    <row r="8453" spans="1:4" x14ac:dyDescent="0.25">
      <c r="A8453" t="s">
        <v>36</v>
      </c>
      <c r="B8453" t="s">
        <v>7566</v>
      </c>
      <c r="C8453" s="10"/>
      <c r="D8453" s="10"/>
    </row>
    <row r="8454" spans="1:4" x14ac:dyDescent="0.25">
      <c r="A8454" t="s">
        <v>36</v>
      </c>
      <c r="B8454" t="s">
        <v>7543</v>
      </c>
      <c r="C8454" s="10"/>
      <c r="D8454" s="10">
        <v>44285.519907407404</v>
      </c>
    </row>
    <row r="8455" spans="1:4" x14ac:dyDescent="0.25">
      <c r="A8455" t="s">
        <v>36</v>
      </c>
      <c r="B8455" t="s">
        <v>7528</v>
      </c>
      <c r="C8455" s="10">
        <v>44463.630416666667</v>
      </c>
      <c r="D8455" s="10">
        <v>44526.630416666667</v>
      </c>
    </row>
    <row r="8456" spans="1:4" x14ac:dyDescent="0.25">
      <c r="A8456" t="s">
        <v>36</v>
      </c>
      <c r="B8456" t="s">
        <v>7274</v>
      </c>
      <c r="C8456" s="10">
        <v>44194.733807870369</v>
      </c>
      <c r="D8456" s="10">
        <v>44316.733807870369</v>
      </c>
    </row>
    <row r="8457" spans="1:4" x14ac:dyDescent="0.25">
      <c r="A8457" t="s">
        <v>36</v>
      </c>
      <c r="B8457" t="s">
        <v>7462</v>
      </c>
      <c r="C8457" s="10"/>
      <c r="D8457" s="10">
        <v>44285.519907407404</v>
      </c>
    </row>
    <row r="8458" spans="1:4" x14ac:dyDescent="0.25">
      <c r="A8458" t="s">
        <v>36</v>
      </c>
      <c r="B8458" t="s">
        <v>7231</v>
      </c>
      <c r="C8458" s="10">
        <v>44252.52579861111</v>
      </c>
      <c r="D8458" s="10">
        <v>44470.52579861111</v>
      </c>
    </row>
    <row r="8459" spans="1:4" x14ac:dyDescent="0.25">
      <c r="A8459" t="s">
        <v>36</v>
      </c>
      <c r="B8459" t="s">
        <v>7459</v>
      </c>
      <c r="C8459" s="10"/>
      <c r="D8459" s="10">
        <v>44285.519907407404</v>
      </c>
    </row>
    <row r="8460" spans="1:4" x14ac:dyDescent="0.25">
      <c r="A8460" t="s">
        <v>36</v>
      </c>
      <c r="B8460" t="s">
        <v>7224</v>
      </c>
      <c r="C8460" s="10"/>
      <c r="D8460" s="10">
        <v>44174.334629629629</v>
      </c>
    </row>
    <row r="8461" spans="1:4" x14ac:dyDescent="0.25">
      <c r="A8461" t="s">
        <v>36</v>
      </c>
      <c r="B8461" t="s">
        <v>7540</v>
      </c>
      <c r="C8461" s="10"/>
      <c r="D8461" s="10">
        <v>44285.519907407404</v>
      </c>
    </row>
    <row r="8462" spans="1:4" x14ac:dyDescent="0.25">
      <c r="A8462" t="s">
        <v>36</v>
      </c>
      <c r="B8462" t="s">
        <v>7371</v>
      </c>
      <c r="C8462" s="10"/>
      <c r="D8462" s="10">
        <v>44285.519907407404</v>
      </c>
    </row>
    <row r="8463" spans="1:4" x14ac:dyDescent="0.25">
      <c r="A8463" t="s">
        <v>36</v>
      </c>
      <c r="B8463" t="s">
        <v>7542</v>
      </c>
      <c r="C8463" s="10"/>
      <c r="D8463" s="10">
        <v>44285.519907407404</v>
      </c>
    </row>
    <row r="8464" spans="1:4" x14ac:dyDescent="0.25">
      <c r="A8464" t="s">
        <v>36</v>
      </c>
      <c r="B8464" t="s">
        <v>7376</v>
      </c>
      <c r="C8464" s="10"/>
      <c r="D8464" s="10">
        <v>44285.519907407404</v>
      </c>
    </row>
    <row r="8465" spans="1:4" x14ac:dyDescent="0.25">
      <c r="A8465" t="s">
        <v>36</v>
      </c>
      <c r="B8465" t="s">
        <v>7538</v>
      </c>
      <c r="C8465" s="10"/>
      <c r="D8465" s="10">
        <v>44285.519907407404</v>
      </c>
    </row>
    <row r="8466" spans="1:4" x14ac:dyDescent="0.25">
      <c r="A8466" t="s">
        <v>36</v>
      </c>
      <c r="B8466" t="s">
        <v>7548</v>
      </c>
      <c r="C8466" s="10"/>
      <c r="D8466" s="10">
        <v>44285.519907407404</v>
      </c>
    </row>
    <row r="8467" spans="1:4" x14ac:dyDescent="0.25">
      <c r="A8467" t="s">
        <v>36</v>
      </c>
      <c r="B8467" t="s">
        <v>7549</v>
      </c>
      <c r="C8467" s="10"/>
      <c r="D8467" s="10">
        <v>44285.519907407404</v>
      </c>
    </row>
    <row r="8468" spans="1:4" x14ac:dyDescent="0.25">
      <c r="A8468" t="s">
        <v>36</v>
      </c>
      <c r="B8468" t="s">
        <v>7567</v>
      </c>
      <c r="C8468" s="10">
        <v>44463.630416666667</v>
      </c>
      <c r="D8468" s="10">
        <v>44526.630416666667</v>
      </c>
    </row>
    <row r="8469" spans="1:4" x14ac:dyDescent="0.25">
      <c r="A8469" t="s">
        <v>36</v>
      </c>
      <c r="B8469" t="s">
        <v>7521</v>
      </c>
      <c r="C8469" s="10">
        <v>44463.630416666667</v>
      </c>
      <c r="D8469" s="10">
        <v>44526.630416666667</v>
      </c>
    </row>
    <row r="8470" spans="1:4" x14ac:dyDescent="0.25">
      <c r="A8470" t="s">
        <v>36</v>
      </c>
      <c r="B8470" t="s">
        <v>7571</v>
      </c>
      <c r="C8470" s="10">
        <v>44463.630416666667</v>
      </c>
      <c r="D8470" s="10">
        <v>44526.630416666667</v>
      </c>
    </row>
    <row r="8471" spans="1:4" x14ac:dyDescent="0.25">
      <c r="A8471" t="s">
        <v>36</v>
      </c>
      <c r="B8471" t="s">
        <v>7185</v>
      </c>
      <c r="C8471" s="10">
        <v>44293.6637962963</v>
      </c>
      <c r="D8471" s="10">
        <v>44312.6637962963</v>
      </c>
    </row>
    <row r="8472" spans="1:4" x14ac:dyDescent="0.25">
      <c r="A8472" t="s">
        <v>36</v>
      </c>
      <c r="B8472" t="s">
        <v>7184</v>
      </c>
      <c r="C8472" s="10">
        <v>44225.346435185187</v>
      </c>
      <c r="D8472" s="10">
        <v>44285.346435185187</v>
      </c>
    </row>
    <row r="8473" spans="1:4" x14ac:dyDescent="0.25">
      <c r="A8473" t="s">
        <v>36</v>
      </c>
      <c r="B8473" t="s">
        <v>7396</v>
      </c>
      <c r="C8473" s="10"/>
      <c r="D8473" s="10">
        <v>44285.519907407404</v>
      </c>
    </row>
    <row r="8474" spans="1:4" x14ac:dyDescent="0.25">
      <c r="A8474" t="s">
        <v>36</v>
      </c>
      <c r="B8474" t="s">
        <v>7267</v>
      </c>
      <c r="C8474" s="10"/>
      <c r="D8474" s="10"/>
    </row>
    <row r="8475" spans="1:4" x14ac:dyDescent="0.25">
      <c r="A8475" t="s">
        <v>36</v>
      </c>
      <c r="B8475" t="s">
        <v>7268</v>
      </c>
      <c r="C8475" s="10">
        <v>44155.380833333336</v>
      </c>
      <c r="D8475" s="10">
        <v>44190.380833333336</v>
      </c>
    </row>
    <row r="8476" spans="1:4" x14ac:dyDescent="0.25">
      <c r="A8476" t="s">
        <v>36</v>
      </c>
      <c r="B8476" t="s">
        <v>7269</v>
      </c>
      <c r="C8476" s="10">
        <v>44147.445787037039</v>
      </c>
      <c r="D8476" s="10">
        <v>44346.649143518516</v>
      </c>
    </row>
    <row r="8477" spans="1:4" x14ac:dyDescent="0.25">
      <c r="A8477" t="s">
        <v>36</v>
      </c>
      <c r="B8477" t="s">
        <v>7525</v>
      </c>
      <c r="C8477" s="10">
        <v>44463.630416666667</v>
      </c>
      <c r="D8477" s="10">
        <v>44526.630416666667</v>
      </c>
    </row>
    <row r="8478" spans="1:4" x14ac:dyDescent="0.25">
      <c r="A8478" t="s">
        <v>36</v>
      </c>
      <c r="B8478" t="s">
        <v>7524</v>
      </c>
      <c r="C8478" s="10">
        <v>44463.630416666667</v>
      </c>
      <c r="D8478" s="10">
        <v>44526.630416666667</v>
      </c>
    </row>
    <row r="8479" spans="1:4" x14ac:dyDescent="0.25">
      <c r="A8479" t="s">
        <v>36</v>
      </c>
      <c r="B8479" t="s">
        <v>7555</v>
      </c>
      <c r="C8479" s="10">
        <v>44463.630416666667</v>
      </c>
      <c r="D8479" s="10">
        <v>44526.630416666667</v>
      </c>
    </row>
    <row r="8480" spans="1:4" x14ac:dyDescent="0.25">
      <c r="A8480" t="s">
        <v>36</v>
      </c>
      <c r="B8480" t="s">
        <v>7394</v>
      </c>
      <c r="C8480" s="10">
        <v>44252.52579861111</v>
      </c>
      <c r="D8480" s="10">
        <v>44470.52579861111</v>
      </c>
    </row>
    <row r="8481" spans="1:4" x14ac:dyDescent="0.25">
      <c r="A8481" t="s">
        <v>36</v>
      </c>
      <c r="B8481" t="s">
        <v>7370</v>
      </c>
      <c r="C8481" s="10"/>
      <c r="D8481" s="10">
        <v>44285.519907407404</v>
      </c>
    </row>
    <row r="8482" spans="1:4" x14ac:dyDescent="0.25">
      <c r="A8482" t="s">
        <v>36</v>
      </c>
      <c r="B8482" t="s">
        <v>7395</v>
      </c>
      <c r="C8482" s="10"/>
      <c r="D8482" s="10">
        <v>44285.519907407404</v>
      </c>
    </row>
    <row r="8483" spans="1:4" x14ac:dyDescent="0.25">
      <c r="A8483" t="s">
        <v>36</v>
      </c>
      <c r="B8483" t="s">
        <v>7168</v>
      </c>
      <c r="C8483" s="10"/>
      <c r="D8483" s="10">
        <v>44285.519907407404</v>
      </c>
    </row>
    <row r="8484" spans="1:4" x14ac:dyDescent="0.25">
      <c r="A8484" t="s">
        <v>36</v>
      </c>
      <c r="B8484" t="s">
        <v>7368</v>
      </c>
      <c r="C8484" s="10"/>
      <c r="D8484" s="10">
        <v>44285.519907407404</v>
      </c>
    </row>
    <row r="8485" spans="1:4" x14ac:dyDescent="0.25">
      <c r="A8485" t="s">
        <v>36</v>
      </c>
      <c r="B8485" t="s">
        <v>7391</v>
      </c>
      <c r="C8485" s="10"/>
      <c r="D8485" s="10">
        <v>44285.519907407404</v>
      </c>
    </row>
    <row r="8486" spans="1:4" x14ac:dyDescent="0.25">
      <c r="A8486" t="s">
        <v>36</v>
      </c>
      <c r="B8486" t="s">
        <v>7389</v>
      </c>
      <c r="C8486" s="10"/>
      <c r="D8486" s="10">
        <v>44285.519907407404</v>
      </c>
    </row>
    <row r="8487" spans="1:4" x14ac:dyDescent="0.25">
      <c r="A8487" t="s">
        <v>36</v>
      </c>
      <c r="B8487" t="s">
        <v>7381</v>
      </c>
      <c r="C8487" s="10"/>
      <c r="D8487" s="10">
        <v>44285.519907407404</v>
      </c>
    </row>
    <row r="8488" spans="1:4" x14ac:dyDescent="0.25">
      <c r="A8488" t="s">
        <v>36</v>
      </c>
      <c r="B8488" t="s">
        <v>7379</v>
      </c>
      <c r="C8488" s="10"/>
      <c r="D8488" s="10">
        <v>44285.519907407404</v>
      </c>
    </row>
    <row r="8489" spans="1:4" x14ac:dyDescent="0.25">
      <c r="A8489" t="s">
        <v>36</v>
      </c>
      <c r="B8489" t="s">
        <v>7378</v>
      </c>
      <c r="C8489" s="10"/>
      <c r="D8489" s="10">
        <v>44285.519907407404</v>
      </c>
    </row>
    <row r="8490" spans="1:4" x14ac:dyDescent="0.25">
      <c r="A8490" t="s">
        <v>36</v>
      </c>
      <c r="B8490" t="s">
        <v>7377</v>
      </c>
      <c r="C8490" s="10"/>
      <c r="D8490" s="10">
        <v>44285.519907407404</v>
      </c>
    </row>
    <row r="8491" spans="1:4" x14ac:dyDescent="0.25">
      <c r="A8491" t="s">
        <v>36</v>
      </c>
      <c r="B8491" t="s">
        <v>7720</v>
      </c>
      <c r="C8491" s="10">
        <v>43615.57949074074</v>
      </c>
      <c r="D8491" s="10"/>
    </row>
    <row r="8492" spans="1:4" x14ac:dyDescent="0.25">
      <c r="A8492" t="s">
        <v>36</v>
      </c>
      <c r="B8492" t="s">
        <v>7306</v>
      </c>
      <c r="C8492" s="10">
        <v>44141.491793981484</v>
      </c>
      <c r="D8492" s="10">
        <v>44301.491793981484</v>
      </c>
    </row>
    <row r="8493" spans="1:4" x14ac:dyDescent="0.25">
      <c r="A8493" t="s">
        <v>36</v>
      </c>
      <c r="B8493" t="s">
        <v>7149</v>
      </c>
      <c r="C8493" s="10"/>
      <c r="D8493" s="10">
        <v>44174.420960648145</v>
      </c>
    </row>
    <row r="8494" spans="1:4" x14ac:dyDescent="0.25">
      <c r="A8494" t="s">
        <v>36</v>
      </c>
      <c r="B8494" t="s">
        <v>7148</v>
      </c>
      <c r="C8494" s="10">
        <v>44217.739386574074</v>
      </c>
      <c r="D8494" s="10">
        <v>44218.739386574074</v>
      </c>
    </row>
    <row r="8495" spans="1:4" x14ac:dyDescent="0.25">
      <c r="A8495" t="s">
        <v>36</v>
      </c>
      <c r="B8495" t="s">
        <v>7147</v>
      </c>
      <c r="C8495" s="10"/>
      <c r="D8495" s="10"/>
    </row>
    <row r="8496" spans="1:4" x14ac:dyDescent="0.25">
      <c r="A8496" t="s">
        <v>36</v>
      </c>
      <c r="B8496" t="s">
        <v>7146</v>
      </c>
      <c r="C8496" s="10">
        <v>44260.959560185183</v>
      </c>
      <c r="D8496" s="10">
        <v>44270.959560185183</v>
      </c>
    </row>
    <row r="8497" spans="1:4" x14ac:dyDescent="0.25">
      <c r="A8497" t="s">
        <v>36</v>
      </c>
      <c r="B8497" t="s">
        <v>7145</v>
      </c>
      <c r="C8497" s="10"/>
      <c r="D8497" s="10"/>
    </row>
    <row r="8498" spans="1:4" x14ac:dyDescent="0.25">
      <c r="A8498" t="s">
        <v>36</v>
      </c>
      <c r="B8498" t="s">
        <v>7127</v>
      </c>
      <c r="C8498" s="10"/>
      <c r="D8498" s="10"/>
    </row>
    <row r="8499" spans="1:4" x14ac:dyDescent="0.25">
      <c r="A8499" t="s">
        <v>36</v>
      </c>
      <c r="B8499" t="s">
        <v>7143</v>
      </c>
      <c r="C8499" s="10">
        <v>44162.505856481483</v>
      </c>
      <c r="D8499" s="10">
        <v>44166.505856481483</v>
      </c>
    </row>
    <row r="8500" spans="1:4" x14ac:dyDescent="0.25">
      <c r="A8500" t="s">
        <v>36</v>
      </c>
      <c r="B8500" t="s">
        <v>7139</v>
      </c>
      <c r="C8500" s="10"/>
      <c r="D8500" s="10"/>
    </row>
    <row r="8501" spans="1:4" x14ac:dyDescent="0.25">
      <c r="A8501" t="s">
        <v>36</v>
      </c>
      <c r="B8501" t="s">
        <v>7331</v>
      </c>
      <c r="C8501" s="10">
        <v>44224.98646990741</v>
      </c>
      <c r="D8501" s="10">
        <v>44260.98646990741</v>
      </c>
    </row>
    <row r="8502" spans="1:4" x14ac:dyDescent="0.25">
      <c r="A8502" t="s">
        <v>36</v>
      </c>
      <c r="B8502" t="s">
        <v>7330</v>
      </c>
      <c r="C8502" s="10">
        <v>44224.98646990741</v>
      </c>
      <c r="D8502" s="10">
        <v>44260.98646990741</v>
      </c>
    </row>
    <row r="8503" spans="1:4" x14ac:dyDescent="0.25">
      <c r="A8503" t="s">
        <v>36</v>
      </c>
      <c r="B8503" t="s">
        <v>7321</v>
      </c>
      <c r="C8503" s="10">
        <v>44224.98646990741</v>
      </c>
      <c r="D8503" s="10">
        <v>44260.98646990741</v>
      </c>
    </row>
    <row r="8504" spans="1:4" x14ac:dyDescent="0.25">
      <c r="A8504" t="s">
        <v>36</v>
      </c>
      <c r="B8504" t="s">
        <v>7328</v>
      </c>
      <c r="C8504" s="10">
        <v>44147.445787037039</v>
      </c>
      <c r="D8504" s="10">
        <v>44346.649143518516</v>
      </c>
    </row>
    <row r="8505" spans="1:4" x14ac:dyDescent="0.25">
      <c r="A8505" t="s">
        <v>36</v>
      </c>
      <c r="B8505" t="s">
        <v>7336</v>
      </c>
      <c r="C8505" s="10">
        <v>44147.445787037039</v>
      </c>
      <c r="D8505" s="10">
        <v>44346.649143518516</v>
      </c>
    </row>
    <row r="8506" spans="1:4" x14ac:dyDescent="0.25">
      <c r="A8506" t="s">
        <v>36</v>
      </c>
      <c r="B8506" t="s">
        <v>7165</v>
      </c>
      <c r="C8506" s="10">
        <v>44207.350127314814</v>
      </c>
      <c r="D8506" s="10">
        <v>44219.350127314814</v>
      </c>
    </row>
    <row r="8507" spans="1:4" x14ac:dyDescent="0.25">
      <c r="A8507" t="s">
        <v>36</v>
      </c>
      <c r="B8507" t="s">
        <v>7144</v>
      </c>
      <c r="C8507" s="10"/>
      <c r="D8507" s="10"/>
    </row>
    <row r="8508" spans="1:4" x14ac:dyDescent="0.25">
      <c r="A8508" t="s">
        <v>36</v>
      </c>
      <c r="B8508" t="s">
        <v>7883</v>
      </c>
      <c r="C8508" s="10">
        <v>44255.479062500002</v>
      </c>
      <c r="D8508" s="10">
        <v>44285.479062500002</v>
      </c>
    </row>
    <row r="8509" spans="1:4" x14ac:dyDescent="0.25">
      <c r="A8509" t="s">
        <v>36</v>
      </c>
      <c r="B8509" t="s">
        <v>7125</v>
      </c>
      <c r="C8509" s="10"/>
      <c r="D8509" s="10"/>
    </row>
    <row r="8510" spans="1:4" x14ac:dyDescent="0.25">
      <c r="A8510" t="s">
        <v>36</v>
      </c>
      <c r="B8510" t="s">
        <v>7142</v>
      </c>
      <c r="C8510" s="10"/>
      <c r="D8510" s="10"/>
    </row>
    <row r="8511" spans="1:4" x14ac:dyDescent="0.25">
      <c r="A8511" t="s">
        <v>36</v>
      </c>
      <c r="B8511" t="s">
        <v>7154</v>
      </c>
      <c r="C8511" s="10"/>
      <c r="D8511" s="10"/>
    </row>
    <row r="8512" spans="1:4" x14ac:dyDescent="0.25">
      <c r="A8512" t="s">
        <v>36</v>
      </c>
      <c r="B8512" t="s">
        <v>7140</v>
      </c>
      <c r="C8512" s="10"/>
      <c r="D8512" s="10"/>
    </row>
    <row r="8513" spans="1:4" x14ac:dyDescent="0.25">
      <c r="A8513" t="s">
        <v>36</v>
      </c>
      <c r="B8513" t="s">
        <v>7885</v>
      </c>
      <c r="C8513" s="10">
        <v>44255.479062500002</v>
      </c>
      <c r="D8513" s="10">
        <v>44285.479062500002</v>
      </c>
    </row>
    <row r="8514" spans="1:4" x14ac:dyDescent="0.25">
      <c r="A8514" t="s">
        <v>36</v>
      </c>
      <c r="B8514" t="s">
        <v>7152</v>
      </c>
      <c r="C8514" s="10"/>
      <c r="D8514" s="10"/>
    </row>
    <row r="8515" spans="1:4" x14ac:dyDescent="0.25">
      <c r="A8515" t="s">
        <v>36</v>
      </c>
      <c r="B8515" t="s">
        <v>7319</v>
      </c>
      <c r="C8515" s="10">
        <v>44141.491793981484</v>
      </c>
      <c r="D8515" s="10">
        <v>44301.491793981484</v>
      </c>
    </row>
    <row r="8516" spans="1:4" x14ac:dyDescent="0.25">
      <c r="A8516" t="s">
        <v>36</v>
      </c>
      <c r="B8516" t="s">
        <v>7123</v>
      </c>
      <c r="C8516" s="10"/>
      <c r="D8516" s="10"/>
    </row>
    <row r="8517" spans="1:4" x14ac:dyDescent="0.25">
      <c r="A8517" t="s">
        <v>36</v>
      </c>
      <c r="B8517" t="s">
        <v>7318</v>
      </c>
      <c r="C8517" s="10">
        <v>44255.479062500002</v>
      </c>
      <c r="D8517" s="10">
        <v>44285.479062500002</v>
      </c>
    </row>
    <row r="8518" spans="1:4" x14ac:dyDescent="0.25">
      <c r="A8518" t="s">
        <v>36</v>
      </c>
      <c r="B8518" t="s">
        <v>7891</v>
      </c>
      <c r="C8518" s="10">
        <v>44255.479062500002</v>
      </c>
      <c r="D8518" s="10">
        <v>44285.479062500002</v>
      </c>
    </row>
    <row r="8519" spans="1:4" x14ac:dyDescent="0.25">
      <c r="A8519" t="s">
        <v>36</v>
      </c>
      <c r="B8519" t="s">
        <v>7881</v>
      </c>
      <c r="C8519" s="10">
        <v>44255.479062500002</v>
      </c>
      <c r="D8519" s="10">
        <v>44285.479062500002</v>
      </c>
    </row>
    <row r="8520" spans="1:4" x14ac:dyDescent="0.25">
      <c r="A8520" t="s">
        <v>36</v>
      </c>
      <c r="B8520" t="s">
        <v>7150</v>
      </c>
      <c r="C8520" s="10"/>
      <c r="D8520" s="10"/>
    </row>
    <row r="8521" spans="1:4" x14ac:dyDescent="0.25">
      <c r="A8521" t="s">
        <v>36</v>
      </c>
      <c r="B8521" t="s">
        <v>7137</v>
      </c>
      <c r="C8521" s="10"/>
      <c r="D8521" s="10"/>
    </row>
    <row r="8522" spans="1:4" x14ac:dyDescent="0.25">
      <c r="A8522" t="s">
        <v>36</v>
      </c>
      <c r="B8522" t="s">
        <v>7138</v>
      </c>
      <c r="C8522" s="10"/>
      <c r="D8522" s="10"/>
    </row>
    <row r="8523" spans="1:4" x14ac:dyDescent="0.25">
      <c r="A8523" t="s">
        <v>36</v>
      </c>
      <c r="B8523" t="s">
        <v>7141</v>
      </c>
      <c r="C8523" s="10"/>
      <c r="D8523" s="10"/>
    </row>
    <row r="8524" spans="1:4" x14ac:dyDescent="0.25">
      <c r="A8524" t="s">
        <v>36</v>
      </c>
      <c r="B8524" t="s">
        <v>7876</v>
      </c>
      <c r="C8524" s="10">
        <v>44255.479062500002</v>
      </c>
      <c r="D8524" s="10">
        <v>44285.479062500002</v>
      </c>
    </row>
    <row r="8525" spans="1:4" x14ac:dyDescent="0.25">
      <c r="A8525" t="s">
        <v>36</v>
      </c>
      <c r="B8525" t="s">
        <v>7295</v>
      </c>
      <c r="C8525" s="10">
        <v>44268.515856481485</v>
      </c>
      <c r="D8525" s="10">
        <v>44288.515856481485</v>
      </c>
    </row>
    <row r="8526" spans="1:4" x14ac:dyDescent="0.25">
      <c r="A8526" t="s">
        <v>36</v>
      </c>
      <c r="B8526" t="s">
        <v>7130</v>
      </c>
      <c r="C8526" s="10">
        <v>44268.515856481485</v>
      </c>
      <c r="D8526" s="10">
        <v>44288.515856481485</v>
      </c>
    </row>
    <row r="8527" spans="1:4" x14ac:dyDescent="0.25">
      <c r="A8527" t="s">
        <v>36</v>
      </c>
      <c r="B8527" t="s">
        <v>7302</v>
      </c>
      <c r="C8527" s="10">
        <v>44268.515856481485</v>
      </c>
      <c r="D8527" s="10">
        <v>44288.515856481485</v>
      </c>
    </row>
    <row r="8528" spans="1:4" x14ac:dyDescent="0.25">
      <c r="A8528" t="s">
        <v>36</v>
      </c>
      <c r="B8528" t="s">
        <v>7301</v>
      </c>
      <c r="C8528" s="10">
        <v>44268.515856481485</v>
      </c>
      <c r="D8528" s="10">
        <v>44288.515856481485</v>
      </c>
    </row>
    <row r="8529" spans="1:4" x14ac:dyDescent="0.25">
      <c r="A8529" t="s">
        <v>36</v>
      </c>
      <c r="B8529" t="s">
        <v>7299</v>
      </c>
      <c r="C8529" s="10">
        <v>44268.515856481485</v>
      </c>
      <c r="D8529" s="10">
        <v>44288.515856481485</v>
      </c>
    </row>
    <row r="8530" spans="1:4" x14ac:dyDescent="0.25">
      <c r="A8530" t="s">
        <v>36</v>
      </c>
      <c r="B8530" t="s">
        <v>7297</v>
      </c>
      <c r="C8530" s="10">
        <v>44268.515856481485</v>
      </c>
      <c r="D8530" s="10">
        <v>44288.515856481485</v>
      </c>
    </row>
    <row r="8531" spans="1:4" x14ac:dyDescent="0.25">
      <c r="A8531" t="s">
        <v>36</v>
      </c>
      <c r="B8531" t="s">
        <v>7325</v>
      </c>
      <c r="C8531" s="10">
        <v>44147.445787037039</v>
      </c>
      <c r="D8531" s="10">
        <v>44346.649143518516</v>
      </c>
    </row>
    <row r="8532" spans="1:4" x14ac:dyDescent="0.25">
      <c r="A8532" t="s">
        <v>36</v>
      </c>
      <c r="B8532" t="s">
        <v>7288</v>
      </c>
      <c r="C8532" s="10">
        <v>44225.468009259261</v>
      </c>
      <c r="D8532" s="10">
        <v>44285.468009259261</v>
      </c>
    </row>
    <row r="8533" spans="1:4" x14ac:dyDescent="0.25">
      <c r="A8533" t="s">
        <v>36</v>
      </c>
      <c r="B8533" t="s">
        <v>7287</v>
      </c>
      <c r="C8533" s="10"/>
      <c r="D8533" s="10"/>
    </row>
    <row r="8534" spans="1:4" x14ac:dyDescent="0.25">
      <c r="A8534" t="s">
        <v>36</v>
      </c>
      <c r="B8534" t="s">
        <v>7305</v>
      </c>
      <c r="C8534" s="10">
        <v>44162.504525462966</v>
      </c>
      <c r="D8534" s="10">
        <v>44177.504525462966</v>
      </c>
    </row>
    <row r="8535" spans="1:4" x14ac:dyDescent="0.25">
      <c r="A8535" t="s">
        <v>36</v>
      </c>
      <c r="B8535" t="s">
        <v>7294</v>
      </c>
      <c r="C8535" s="10">
        <v>44162.504525462966</v>
      </c>
      <c r="D8535" s="10">
        <v>44177.504525462966</v>
      </c>
    </row>
    <row r="8536" spans="1:4" x14ac:dyDescent="0.25">
      <c r="A8536" t="s">
        <v>36</v>
      </c>
      <c r="B8536" t="s">
        <v>7293</v>
      </c>
      <c r="C8536" s="10">
        <v>44162.504525462966</v>
      </c>
      <c r="D8536" s="10">
        <v>44177.504525462966</v>
      </c>
    </row>
    <row r="8537" spans="1:4" x14ac:dyDescent="0.25">
      <c r="A8537" t="s">
        <v>36</v>
      </c>
      <c r="B8537" t="s">
        <v>7292</v>
      </c>
      <c r="C8537" s="10">
        <v>44162.504525462966</v>
      </c>
      <c r="D8537" s="10">
        <v>44177.504525462966</v>
      </c>
    </row>
    <row r="8538" spans="1:4" x14ac:dyDescent="0.25">
      <c r="A8538" t="s">
        <v>36</v>
      </c>
      <c r="B8538" t="s">
        <v>7290</v>
      </c>
      <c r="C8538" s="10">
        <v>44162.504525462966</v>
      </c>
      <c r="D8538" s="10">
        <v>44177.504525462966</v>
      </c>
    </row>
    <row r="8539" spans="1:4" x14ac:dyDescent="0.25">
      <c r="A8539" t="s">
        <v>36</v>
      </c>
      <c r="B8539" t="s">
        <v>7276</v>
      </c>
      <c r="C8539" s="10">
        <v>44162.504525462966</v>
      </c>
      <c r="D8539" s="10">
        <v>44177.504525462966</v>
      </c>
    </row>
    <row r="8540" spans="1:4" x14ac:dyDescent="0.25">
      <c r="A8540" t="s">
        <v>36</v>
      </c>
      <c r="B8540" t="s">
        <v>7296</v>
      </c>
      <c r="C8540" s="10">
        <v>44268.515856481485</v>
      </c>
      <c r="D8540" s="10">
        <v>44288.515856481485</v>
      </c>
    </row>
    <row r="8541" spans="1:4" x14ac:dyDescent="0.25">
      <c r="A8541" t="s">
        <v>36</v>
      </c>
      <c r="B8541" t="s">
        <v>7281</v>
      </c>
      <c r="C8541" s="10"/>
      <c r="D8541" s="10"/>
    </row>
    <row r="8542" spans="1:4" x14ac:dyDescent="0.25">
      <c r="A8542" t="s">
        <v>36</v>
      </c>
      <c r="B8542" t="s">
        <v>7323</v>
      </c>
      <c r="C8542" s="10">
        <v>44147.445787037039</v>
      </c>
      <c r="D8542" s="10">
        <v>44346.649143518516</v>
      </c>
    </row>
    <row r="8543" spans="1:4" x14ac:dyDescent="0.25">
      <c r="A8543" t="s">
        <v>36</v>
      </c>
      <c r="B8543" t="s">
        <v>7291</v>
      </c>
      <c r="C8543" s="10">
        <v>44162.475914351853</v>
      </c>
      <c r="D8543" s="10">
        <v>44180.45449074074</v>
      </c>
    </row>
    <row r="8544" spans="1:4" x14ac:dyDescent="0.25">
      <c r="A8544" t="s">
        <v>36</v>
      </c>
      <c r="B8544" t="s">
        <v>7335</v>
      </c>
      <c r="C8544" s="10"/>
      <c r="D8544" s="10"/>
    </row>
    <row r="8545" spans="1:4" x14ac:dyDescent="0.25">
      <c r="A8545" t="s">
        <v>36</v>
      </c>
      <c r="B8545" t="s">
        <v>7277</v>
      </c>
      <c r="C8545" s="10"/>
      <c r="D8545" s="10"/>
    </row>
    <row r="8546" spans="1:4" x14ac:dyDescent="0.25">
      <c r="A8546" t="s">
        <v>36</v>
      </c>
      <c r="B8546" t="s">
        <v>7278</v>
      </c>
      <c r="C8546" s="10"/>
      <c r="D8546" s="10"/>
    </row>
    <row r="8547" spans="1:4" x14ac:dyDescent="0.25">
      <c r="A8547" t="s">
        <v>36</v>
      </c>
      <c r="B8547" t="s">
        <v>7279</v>
      </c>
      <c r="C8547" s="10"/>
      <c r="D8547" s="10"/>
    </row>
    <row r="8548" spans="1:4" x14ac:dyDescent="0.25">
      <c r="A8548" t="s">
        <v>36</v>
      </c>
      <c r="B8548" t="s">
        <v>7131</v>
      </c>
      <c r="C8548" s="10">
        <v>44162.528726851851</v>
      </c>
      <c r="D8548" s="10">
        <v>44172.528726851851</v>
      </c>
    </row>
    <row r="8549" spans="1:4" x14ac:dyDescent="0.25">
      <c r="A8549" t="s">
        <v>36</v>
      </c>
      <c r="B8549" t="s">
        <v>7280</v>
      </c>
      <c r="C8549" s="10"/>
      <c r="D8549" s="10"/>
    </row>
    <row r="8550" spans="1:4" x14ac:dyDescent="0.25">
      <c r="A8550" t="s">
        <v>36</v>
      </c>
      <c r="B8550" t="s">
        <v>7132</v>
      </c>
      <c r="C8550" s="10"/>
      <c r="D8550" s="10"/>
    </row>
    <row r="8551" spans="1:4" x14ac:dyDescent="0.25">
      <c r="A8551" t="s">
        <v>36</v>
      </c>
      <c r="B8551" t="s">
        <v>7136</v>
      </c>
      <c r="C8551" s="10">
        <v>44160.675532407404</v>
      </c>
      <c r="D8551" s="10">
        <v>44169.675532407404</v>
      </c>
    </row>
    <row r="8552" spans="1:4" x14ac:dyDescent="0.25">
      <c r="A8552" t="s">
        <v>36</v>
      </c>
      <c r="B8552" t="s">
        <v>7282</v>
      </c>
      <c r="C8552" s="10"/>
      <c r="D8552" s="10"/>
    </row>
    <row r="8553" spans="1:4" x14ac:dyDescent="0.25">
      <c r="A8553" t="s">
        <v>36</v>
      </c>
      <c r="B8553" t="s">
        <v>7135</v>
      </c>
      <c r="C8553" s="10"/>
      <c r="D8553" s="10"/>
    </row>
    <row r="8554" spans="1:4" x14ac:dyDescent="0.25">
      <c r="A8554" t="s">
        <v>36</v>
      </c>
      <c r="B8554" t="s">
        <v>7134</v>
      </c>
      <c r="C8554" s="10">
        <v>44147.445787037039</v>
      </c>
      <c r="D8554" s="10">
        <v>44346.649143518516</v>
      </c>
    </row>
    <row r="8555" spans="1:4" x14ac:dyDescent="0.25">
      <c r="A8555" t="s">
        <v>36</v>
      </c>
      <c r="B8555" t="s">
        <v>7133</v>
      </c>
      <c r="C8555" s="10">
        <v>44147.445787037039</v>
      </c>
      <c r="D8555" s="10">
        <v>44346.649143518516</v>
      </c>
    </row>
    <row r="8556" spans="1:4" x14ac:dyDescent="0.25">
      <c r="A8556" t="s">
        <v>36</v>
      </c>
      <c r="B8556" t="s">
        <v>7106</v>
      </c>
      <c r="C8556" s="10">
        <v>44180.868831018517</v>
      </c>
      <c r="D8556" s="10"/>
    </row>
    <row r="8557" spans="1:4" x14ac:dyDescent="0.25">
      <c r="A8557" t="s">
        <v>36</v>
      </c>
      <c r="B8557" t="s">
        <v>7155</v>
      </c>
      <c r="C8557" s="10"/>
      <c r="D8557" s="10"/>
    </row>
    <row r="8558" spans="1:4" x14ac:dyDescent="0.25">
      <c r="A8558" t="s">
        <v>36</v>
      </c>
      <c r="B8558" t="s">
        <v>7230</v>
      </c>
      <c r="C8558" s="10">
        <v>44267.515208333331</v>
      </c>
      <c r="D8558" s="10">
        <v>44337.369155092594</v>
      </c>
    </row>
    <row r="8559" spans="1:4" x14ac:dyDescent="0.25">
      <c r="A8559" t="s">
        <v>36</v>
      </c>
      <c r="B8559" t="s">
        <v>7117</v>
      </c>
      <c r="C8559" s="10">
        <v>44141.491793981484</v>
      </c>
      <c r="D8559" s="10">
        <v>44301.491793981484</v>
      </c>
    </row>
    <row r="8560" spans="1:4" x14ac:dyDescent="0.25">
      <c r="A8560" t="s">
        <v>36</v>
      </c>
      <c r="B8560" t="s">
        <v>7161</v>
      </c>
      <c r="C8560" s="10">
        <v>44252.52579861111</v>
      </c>
      <c r="D8560" s="10">
        <v>44470.52579861111</v>
      </c>
    </row>
    <row r="8561" spans="1:4" x14ac:dyDescent="0.25">
      <c r="A8561" t="s">
        <v>36</v>
      </c>
      <c r="B8561" t="s">
        <v>7210</v>
      </c>
      <c r="C8561" s="10">
        <v>44252.52579861111</v>
      </c>
      <c r="D8561" s="10">
        <v>44470.52579861111</v>
      </c>
    </row>
    <row r="8562" spans="1:4" x14ac:dyDescent="0.25">
      <c r="A8562" t="s">
        <v>36</v>
      </c>
      <c r="B8562" t="s">
        <v>7209</v>
      </c>
      <c r="C8562" s="10">
        <v>44252.52579861111</v>
      </c>
      <c r="D8562" s="10">
        <v>44470.52579861111</v>
      </c>
    </row>
    <row r="8563" spans="1:4" x14ac:dyDescent="0.25">
      <c r="A8563" t="s">
        <v>36</v>
      </c>
      <c r="B8563" t="s">
        <v>7208</v>
      </c>
      <c r="C8563" s="10">
        <v>44252.52579861111</v>
      </c>
      <c r="D8563" s="10">
        <v>44470.52579861111</v>
      </c>
    </row>
    <row r="8564" spans="1:4" x14ac:dyDescent="0.25">
      <c r="A8564" t="s">
        <v>36</v>
      </c>
      <c r="B8564" t="s">
        <v>7108</v>
      </c>
      <c r="C8564" s="10">
        <v>44186.010740740741</v>
      </c>
      <c r="D8564" s="10">
        <v>44211.298888888887</v>
      </c>
    </row>
    <row r="8565" spans="1:4" x14ac:dyDescent="0.25">
      <c r="A8565" t="s">
        <v>36</v>
      </c>
      <c r="B8565" t="s">
        <v>7207</v>
      </c>
      <c r="C8565" s="10">
        <v>44252.52579861111</v>
      </c>
      <c r="D8565" s="10">
        <v>44470.52579861111</v>
      </c>
    </row>
    <row r="8566" spans="1:4" x14ac:dyDescent="0.25">
      <c r="A8566" t="s">
        <v>36</v>
      </c>
      <c r="B8566" t="s">
        <v>7496</v>
      </c>
      <c r="C8566" s="10">
        <v>44301.486180555556</v>
      </c>
      <c r="D8566" s="10">
        <v>44316.486180555556</v>
      </c>
    </row>
    <row r="8567" spans="1:4" x14ac:dyDescent="0.25">
      <c r="A8567" t="s">
        <v>36</v>
      </c>
      <c r="B8567" t="s">
        <v>7232</v>
      </c>
      <c r="C8567" s="10"/>
      <c r="D8567" s="10"/>
    </row>
    <row r="8568" spans="1:4" x14ac:dyDescent="0.25">
      <c r="A8568" t="s">
        <v>36</v>
      </c>
      <c r="B8568" t="s">
        <v>7238</v>
      </c>
      <c r="C8568" s="10"/>
      <c r="D8568" s="10"/>
    </row>
    <row r="8569" spans="1:4" x14ac:dyDescent="0.25">
      <c r="A8569" t="s">
        <v>36</v>
      </c>
      <c r="B8569" t="s">
        <v>7205</v>
      </c>
      <c r="C8569" s="10">
        <v>44252.52579861111</v>
      </c>
      <c r="D8569" s="10">
        <v>44470.52579861111</v>
      </c>
    </row>
    <row r="8570" spans="1:4" x14ac:dyDescent="0.25">
      <c r="A8570" t="s">
        <v>36</v>
      </c>
      <c r="B8570" t="s">
        <v>7202</v>
      </c>
      <c r="C8570" s="10">
        <v>44252.52579861111</v>
      </c>
      <c r="D8570" s="10">
        <v>44470.52579861111</v>
      </c>
    </row>
    <row r="8571" spans="1:4" x14ac:dyDescent="0.25">
      <c r="A8571" t="s">
        <v>36</v>
      </c>
      <c r="B8571" t="s">
        <v>7186</v>
      </c>
      <c r="C8571" s="10">
        <v>44252.52579861111</v>
      </c>
      <c r="D8571" s="10">
        <v>44470.52579861111</v>
      </c>
    </row>
    <row r="8572" spans="1:4" x14ac:dyDescent="0.25">
      <c r="A8572" t="s">
        <v>36</v>
      </c>
      <c r="B8572" t="s">
        <v>7215</v>
      </c>
      <c r="C8572" s="10">
        <v>44252.52579861111</v>
      </c>
      <c r="D8572" s="10">
        <v>44470.52579861111</v>
      </c>
    </row>
    <row r="8573" spans="1:4" x14ac:dyDescent="0.25">
      <c r="A8573" t="s">
        <v>36</v>
      </c>
      <c r="B8573" t="s">
        <v>7245</v>
      </c>
      <c r="C8573" s="10">
        <v>44147.445787037039</v>
      </c>
      <c r="D8573" s="10">
        <v>44346.649143518516</v>
      </c>
    </row>
    <row r="8574" spans="1:4" x14ac:dyDescent="0.25">
      <c r="A8574" t="s">
        <v>36</v>
      </c>
      <c r="B8574" t="s">
        <v>7173</v>
      </c>
      <c r="C8574" s="10">
        <v>44417.609606481485</v>
      </c>
      <c r="D8574" s="10">
        <v>45250.609606481485</v>
      </c>
    </row>
    <row r="8575" spans="1:4" x14ac:dyDescent="0.25">
      <c r="A8575" t="s">
        <v>36</v>
      </c>
      <c r="B8575" t="s">
        <v>7182</v>
      </c>
      <c r="C8575" s="10">
        <v>44260.508194444446</v>
      </c>
      <c r="D8575" s="10">
        <v>44264.508194444446</v>
      </c>
    </row>
    <row r="8576" spans="1:4" x14ac:dyDescent="0.25">
      <c r="A8576" t="s">
        <v>36</v>
      </c>
      <c r="B8576" t="s">
        <v>7181</v>
      </c>
      <c r="C8576" s="10"/>
      <c r="D8576" s="10"/>
    </row>
    <row r="8577" spans="1:4" x14ac:dyDescent="0.25">
      <c r="A8577" t="s">
        <v>36</v>
      </c>
      <c r="B8577" t="s">
        <v>7180</v>
      </c>
      <c r="C8577" s="10"/>
      <c r="D8577" s="10"/>
    </row>
    <row r="8578" spans="1:4" x14ac:dyDescent="0.25">
      <c r="A8578" t="s">
        <v>36</v>
      </c>
      <c r="B8578" t="s">
        <v>7179</v>
      </c>
      <c r="C8578" s="10"/>
      <c r="D8578" s="10"/>
    </row>
    <row r="8579" spans="1:4" x14ac:dyDescent="0.25">
      <c r="A8579" t="s">
        <v>36</v>
      </c>
      <c r="B8579" t="s">
        <v>7178</v>
      </c>
      <c r="C8579" s="10">
        <v>44255.471782407411</v>
      </c>
      <c r="D8579" s="10">
        <v>44423.471782407411</v>
      </c>
    </row>
    <row r="8580" spans="1:4" x14ac:dyDescent="0.25">
      <c r="A8580" t="s">
        <v>36</v>
      </c>
      <c r="B8580" t="s">
        <v>7177</v>
      </c>
      <c r="C8580" s="10">
        <v>44279.434664351851</v>
      </c>
      <c r="D8580" s="10">
        <v>44288.434664351851</v>
      </c>
    </row>
    <row r="8581" spans="1:4" x14ac:dyDescent="0.25">
      <c r="A8581" t="s">
        <v>36</v>
      </c>
      <c r="B8581" t="s">
        <v>7166</v>
      </c>
      <c r="C8581" s="10">
        <v>44312.339467592596</v>
      </c>
      <c r="D8581" s="10">
        <v>44334.339467592596</v>
      </c>
    </row>
    <row r="8582" spans="1:4" x14ac:dyDescent="0.25">
      <c r="A8582" t="s">
        <v>36</v>
      </c>
      <c r="B8582" t="s">
        <v>7175</v>
      </c>
      <c r="C8582" s="10"/>
      <c r="D8582" s="10"/>
    </row>
    <row r="8583" spans="1:4" x14ac:dyDescent="0.25">
      <c r="A8583" t="s">
        <v>36</v>
      </c>
      <c r="B8583" t="s">
        <v>7167</v>
      </c>
      <c r="C8583" s="10">
        <v>44237.340844907405</v>
      </c>
      <c r="D8583" s="10">
        <v>44308.340844907405</v>
      </c>
    </row>
    <row r="8584" spans="1:4" x14ac:dyDescent="0.25">
      <c r="A8584" t="s">
        <v>36</v>
      </c>
      <c r="B8584" t="s">
        <v>7172</v>
      </c>
      <c r="C8584" s="10">
        <v>44417.607002314813</v>
      </c>
      <c r="D8584" s="10">
        <v>44459.607002314813</v>
      </c>
    </row>
    <row r="8585" spans="1:4" x14ac:dyDescent="0.25">
      <c r="A8585" t="s">
        <v>36</v>
      </c>
      <c r="B8585" t="s">
        <v>7170</v>
      </c>
      <c r="C8585" s="10"/>
      <c r="D8585" s="10"/>
    </row>
    <row r="8586" spans="1:4" x14ac:dyDescent="0.25">
      <c r="A8586" t="s">
        <v>36</v>
      </c>
      <c r="B8586" t="s">
        <v>7498</v>
      </c>
      <c r="C8586" s="10">
        <v>44301.476203703707</v>
      </c>
      <c r="D8586" s="10">
        <v>44316.476203703707</v>
      </c>
    </row>
    <row r="8587" spans="1:4" x14ac:dyDescent="0.25">
      <c r="A8587" t="s">
        <v>36</v>
      </c>
      <c r="B8587" t="s">
        <v>7223</v>
      </c>
      <c r="C8587" s="10">
        <v>44141.491793981484</v>
      </c>
      <c r="D8587" s="10">
        <v>44301.491793981484</v>
      </c>
    </row>
    <row r="8588" spans="1:4" x14ac:dyDescent="0.25">
      <c r="A8588" t="s">
        <v>36</v>
      </c>
      <c r="B8588" t="s">
        <v>7497</v>
      </c>
      <c r="C8588" s="10">
        <v>44301.467268518521</v>
      </c>
      <c r="D8588" s="10">
        <v>44316.467268518521</v>
      </c>
    </row>
    <row r="8589" spans="1:4" x14ac:dyDescent="0.25">
      <c r="A8589" t="s">
        <v>36</v>
      </c>
      <c r="B8589" t="s">
        <v>7240</v>
      </c>
      <c r="C8589" s="10"/>
      <c r="D8589" s="10"/>
    </row>
    <row r="8590" spans="1:4" x14ac:dyDescent="0.25">
      <c r="A8590" t="s">
        <v>36</v>
      </c>
      <c r="B8590" t="s">
        <v>7176</v>
      </c>
      <c r="C8590" s="10">
        <v>44235.379953703705</v>
      </c>
      <c r="D8590" s="10">
        <v>44433.512060185189</v>
      </c>
    </row>
    <row r="8591" spans="1:4" x14ac:dyDescent="0.25">
      <c r="A8591" t="s">
        <v>36</v>
      </c>
      <c r="B8591" t="s">
        <v>7558</v>
      </c>
      <c r="C8591" s="10"/>
      <c r="D8591" s="10"/>
    </row>
    <row r="8592" spans="1:4" x14ac:dyDescent="0.25">
      <c r="A8592" t="s">
        <v>36</v>
      </c>
      <c r="B8592" t="s">
        <v>7197</v>
      </c>
      <c r="C8592" s="10">
        <v>44252.52579861111</v>
      </c>
      <c r="D8592" s="10">
        <v>44470.52579861111</v>
      </c>
    </row>
    <row r="8593" spans="1:4" x14ac:dyDescent="0.25">
      <c r="A8593" t="s">
        <v>36</v>
      </c>
      <c r="B8593" t="s">
        <v>7879</v>
      </c>
      <c r="C8593" s="10">
        <v>44252.52579861111</v>
      </c>
      <c r="D8593" s="10">
        <v>44470.52579861111</v>
      </c>
    </row>
    <row r="8594" spans="1:4" x14ac:dyDescent="0.25">
      <c r="A8594" t="s">
        <v>36</v>
      </c>
      <c r="B8594" t="s">
        <v>7880</v>
      </c>
      <c r="C8594" s="10"/>
      <c r="D8594" s="10"/>
    </row>
    <row r="8595" spans="1:4" x14ac:dyDescent="0.25">
      <c r="A8595" t="s">
        <v>36</v>
      </c>
      <c r="B8595" t="s">
        <v>7110</v>
      </c>
      <c r="C8595" s="10">
        <v>44182.77648148148</v>
      </c>
      <c r="D8595" s="10">
        <v>44183.77648148148</v>
      </c>
    </row>
    <row r="8596" spans="1:4" x14ac:dyDescent="0.25">
      <c r="A8596" t="s">
        <v>36</v>
      </c>
      <c r="B8596" t="s">
        <v>7121</v>
      </c>
      <c r="C8596" s="10">
        <v>44252.52579861111</v>
      </c>
      <c r="D8596" s="10">
        <v>44470.52579861111</v>
      </c>
    </row>
    <row r="8597" spans="1:4" x14ac:dyDescent="0.25">
      <c r="A8597" t="s">
        <v>36</v>
      </c>
      <c r="B8597" t="s">
        <v>7122</v>
      </c>
      <c r="C8597" s="10">
        <v>44225.019016203703</v>
      </c>
      <c r="D8597" s="10">
        <v>44231.019016203703</v>
      </c>
    </row>
    <row r="8598" spans="1:4" x14ac:dyDescent="0.25">
      <c r="A8598" t="s">
        <v>36</v>
      </c>
      <c r="B8598" t="s">
        <v>7846</v>
      </c>
      <c r="C8598" s="10">
        <v>44225.966087962966</v>
      </c>
      <c r="D8598" s="10">
        <v>44231.966087962966</v>
      </c>
    </row>
    <row r="8599" spans="1:4" x14ac:dyDescent="0.25">
      <c r="A8599" t="s">
        <v>36</v>
      </c>
      <c r="B8599" t="s">
        <v>7886</v>
      </c>
      <c r="C8599" s="10">
        <v>44255.479062500002</v>
      </c>
      <c r="D8599" s="10">
        <v>44285.479062500002</v>
      </c>
    </row>
    <row r="8600" spans="1:4" x14ac:dyDescent="0.25">
      <c r="A8600" t="s">
        <v>36</v>
      </c>
      <c r="B8600" t="s">
        <v>7890</v>
      </c>
      <c r="C8600" s="10">
        <v>44271.929062499999</v>
      </c>
      <c r="D8600" s="10">
        <v>44274.929062499999</v>
      </c>
    </row>
    <row r="8601" spans="1:4" x14ac:dyDescent="0.25">
      <c r="A8601" t="s">
        <v>36</v>
      </c>
      <c r="B8601" t="s">
        <v>7430</v>
      </c>
      <c r="C8601" s="10"/>
      <c r="D8601" s="10"/>
    </row>
    <row r="8602" spans="1:4" x14ac:dyDescent="0.25">
      <c r="A8602" t="s">
        <v>36</v>
      </c>
      <c r="B8602" t="s">
        <v>7101</v>
      </c>
      <c r="C8602" s="10"/>
      <c r="D8602" s="10">
        <v>44423.350219907406</v>
      </c>
    </row>
    <row r="8603" spans="1:4" x14ac:dyDescent="0.25">
      <c r="A8603" t="s">
        <v>36</v>
      </c>
      <c r="B8603" t="s">
        <v>7099</v>
      </c>
      <c r="C8603" s="10">
        <v>44147.445787037039</v>
      </c>
      <c r="D8603" s="10">
        <v>44346.649143518516</v>
      </c>
    </row>
    <row r="8604" spans="1:4" x14ac:dyDescent="0.25">
      <c r="A8604" t="s">
        <v>36</v>
      </c>
      <c r="B8604" t="s">
        <v>7104</v>
      </c>
      <c r="C8604" s="10">
        <v>44147.445787037039</v>
      </c>
      <c r="D8604" s="10">
        <v>44346.649143518516</v>
      </c>
    </row>
    <row r="8605" spans="1:4" x14ac:dyDescent="0.25">
      <c r="A8605" t="s">
        <v>36</v>
      </c>
      <c r="B8605" t="s">
        <v>7105</v>
      </c>
      <c r="C8605" s="10">
        <v>44252.52579861111</v>
      </c>
      <c r="D8605" s="10">
        <v>44470.52579861111</v>
      </c>
    </row>
    <row r="8606" spans="1:4" x14ac:dyDescent="0.25">
      <c r="A8606" t="s">
        <v>36</v>
      </c>
      <c r="B8606" t="s">
        <v>7183</v>
      </c>
      <c r="C8606" s="10">
        <v>44227.955034722225</v>
      </c>
      <c r="D8606" s="10"/>
    </row>
    <row r="8607" spans="1:4" x14ac:dyDescent="0.25">
      <c r="A8607" t="s">
        <v>36</v>
      </c>
      <c r="B8607" t="s">
        <v>7124</v>
      </c>
      <c r="C8607" s="10">
        <v>44225.023993055554</v>
      </c>
      <c r="D8607" s="10">
        <v>44231.023993055554</v>
      </c>
    </row>
    <row r="8608" spans="1:4" x14ac:dyDescent="0.25">
      <c r="A8608" t="s">
        <v>36</v>
      </c>
      <c r="B8608" t="s">
        <v>7157</v>
      </c>
      <c r="C8608" s="10"/>
      <c r="D8608" s="10"/>
    </row>
    <row r="8609" spans="1:4" x14ac:dyDescent="0.25">
      <c r="A8609" t="s">
        <v>36</v>
      </c>
      <c r="B8609" t="s">
        <v>7107</v>
      </c>
      <c r="C8609" s="10"/>
      <c r="D8609" s="10"/>
    </row>
    <row r="8610" spans="1:4" x14ac:dyDescent="0.25">
      <c r="A8610" t="s">
        <v>36</v>
      </c>
      <c r="B8610" t="s">
        <v>7242</v>
      </c>
      <c r="C8610" s="10">
        <v>44183.458645833336</v>
      </c>
      <c r="D8610" s="10">
        <v>44189.458645833336</v>
      </c>
    </row>
    <row r="8611" spans="1:4" x14ac:dyDescent="0.25">
      <c r="A8611" t="s">
        <v>36</v>
      </c>
      <c r="B8611" t="s">
        <v>7243</v>
      </c>
      <c r="C8611" s="10">
        <v>44102.403229166666</v>
      </c>
      <c r="D8611" s="10">
        <v>44139.403229166666</v>
      </c>
    </row>
    <row r="8612" spans="1:4" x14ac:dyDescent="0.25">
      <c r="A8612" t="s">
        <v>36</v>
      </c>
      <c r="B8612" t="s">
        <v>7310</v>
      </c>
      <c r="C8612" s="10"/>
      <c r="D8612" s="10"/>
    </row>
    <row r="8613" spans="1:4" x14ac:dyDescent="0.25">
      <c r="A8613" t="s">
        <v>36</v>
      </c>
      <c r="B8613" t="s">
        <v>7151</v>
      </c>
      <c r="C8613" s="10">
        <v>44214.376608796294</v>
      </c>
      <c r="D8613" s="10"/>
    </row>
    <row r="8614" spans="1:4" x14ac:dyDescent="0.25">
      <c r="A8614" t="s">
        <v>36</v>
      </c>
      <c r="B8614" t="s">
        <v>7312</v>
      </c>
      <c r="C8614" s="10">
        <v>44255.479062500002</v>
      </c>
      <c r="D8614" s="10">
        <v>44285.479062500002</v>
      </c>
    </row>
    <row r="8615" spans="1:4" x14ac:dyDescent="0.25">
      <c r="A8615" t="s">
        <v>36</v>
      </c>
      <c r="B8615" t="s">
        <v>7878</v>
      </c>
      <c r="C8615" s="10">
        <v>44225.007696759261</v>
      </c>
      <c r="D8615" s="10">
        <v>44231.007696759261</v>
      </c>
    </row>
    <row r="8616" spans="1:4" x14ac:dyDescent="0.25">
      <c r="A8616" t="s">
        <v>36</v>
      </c>
      <c r="B8616" t="s">
        <v>7315</v>
      </c>
      <c r="C8616" s="10">
        <v>44255.479062500002</v>
      </c>
      <c r="D8616" s="10">
        <v>44285.479062500002</v>
      </c>
    </row>
    <row r="8617" spans="1:4" x14ac:dyDescent="0.25">
      <c r="A8617" t="s">
        <v>36</v>
      </c>
      <c r="B8617" t="s">
        <v>7196</v>
      </c>
      <c r="C8617" s="10"/>
      <c r="D8617" s="10"/>
    </row>
    <row r="8618" spans="1:4" x14ac:dyDescent="0.25">
      <c r="A8618" t="s">
        <v>36</v>
      </c>
      <c r="B8618" t="s">
        <v>7113</v>
      </c>
      <c r="C8618" s="10"/>
      <c r="D8618" s="10"/>
    </row>
    <row r="8619" spans="1:4" x14ac:dyDescent="0.25">
      <c r="A8619" t="s">
        <v>36</v>
      </c>
      <c r="B8619" t="s">
        <v>7115</v>
      </c>
      <c r="C8619" s="10">
        <v>44218.78197916667</v>
      </c>
      <c r="D8619" s="10">
        <v>44230.78197916667</v>
      </c>
    </row>
    <row r="8620" spans="1:4" x14ac:dyDescent="0.25">
      <c r="A8620" t="s">
        <v>36</v>
      </c>
      <c r="B8620" t="s">
        <v>7126</v>
      </c>
      <c r="C8620" s="10">
        <v>44218.784988425927</v>
      </c>
      <c r="D8620" s="10">
        <v>44230.784988425927</v>
      </c>
    </row>
    <row r="8621" spans="1:4" x14ac:dyDescent="0.25">
      <c r="A8621" t="s">
        <v>36</v>
      </c>
      <c r="B8621" t="s">
        <v>7118</v>
      </c>
      <c r="C8621" s="10">
        <v>44218.773611111108</v>
      </c>
      <c r="D8621" s="10">
        <v>44235.773611111108</v>
      </c>
    </row>
    <row r="8622" spans="1:4" x14ac:dyDescent="0.25">
      <c r="A8622" t="s">
        <v>36</v>
      </c>
      <c r="B8622" t="s">
        <v>7316</v>
      </c>
      <c r="C8622" s="10">
        <v>44255.479062500002</v>
      </c>
      <c r="D8622" s="10">
        <v>44285.479062500002</v>
      </c>
    </row>
    <row r="8623" spans="1:4" x14ac:dyDescent="0.25">
      <c r="A8623" t="s">
        <v>36</v>
      </c>
      <c r="B8623" t="s">
        <v>7317</v>
      </c>
      <c r="C8623" s="10">
        <v>44255.479062500002</v>
      </c>
      <c r="D8623" s="10">
        <v>44285.479062500002</v>
      </c>
    </row>
    <row r="8624" spans="1:4" x14ac:dyDescent="0.25">
      <c r="A8624" t="s">
        <v>36</v>
      </c>
      <c r="B8624" t="s">
        <v>7188</v>
      </c>
      <c r="C8624" s="10">
        <v>44309.497731481482</v>
      </c>
      <c r="D8624" s="10">
        <v>44310.497731481482</v>
      </c>
    </row>
    <row r="8625" spans="1:4" x14ac:dyDescent="0.25">
      <c r="A8625" t="s">
        <v>36</v>
      </c>
      <c r="B8625" t="s">
        <v>8741</v>
      </c>
      <c r="C8625" s="10">
        <v>44454.333495370367</v>
      </c>
      <c r="D8625" s="10">
        <v>44460.333495370367</v>
      </c>
    </row>
    <row r="8626" spans="1:4" x14ac:dyDescent="0.25">
      <c r="A8626" t="s">
        <v>36</v>
      </c>
      <c r="B8626" t="s">
        <v>8770</v>
      </c>
      <c r="C8626" s="10"/>
      <c r="D8626" s="10"/>
    </row>
    <row r="8627" spans="1:4" x14ac:dyDescent="0.25">
      <c r="A8627" t="s">
        <v>36</v>
      </c>
      <c r="B8627" t="s">
        <v>8730</v>
      </c>
      <c r="C8627" s="10">
        <v>44477.471956018519</v>
      </c>
      <c r="D8627" s="10">
        <v>44488.471956018519</v>
      </c>
    </row>
    <row r="8628" spans="1:4" x14ac:dyDescent="0.25">
      <c r="A8628" t="s">
        <v>36</v>
      </c>
      <c r="B8628" t="s">
        <v>8729</v>
      </c>
      <c r="C8628" s="10">
        <v>44469.484490740739</v>
      </c>
      <c r="D8628" s="10">
        <v>44540.484490740739</v>
      </c>
    </row>
    <row r="8629" spans="1:4" x14ac:dyDescent="0.25">
      <c r="A8629" t="s">
        <v>36</v>
      </c>
      <c r="B8629" t="s">
        <v>8746</v>
      </c>
      <c r="C8629" s="10"/>
      <c r="D8629" s="10"/>
    </row>
    <row r="8630" spans="1:4" x14ac:dyDescent="0.25">
      <c r="A8630" t="s">
        <v>36</v>
      </c>
      <c r="B8630" t="s">
        <v>8747</v>
      </c>
      <c r="C8630" s="10"/>
      <c r="D8630" s="10"/>
    </row>
    <row r="8631" spans="1:4" x14ac:dyDescent="0.25">
      <c r="A8631" t="s">
        <v>36</v>
      </c>
      <c r="B8631" t="s">
        <v>8731</v>
      </c>
      <c r="C8631" s="10">
        <v>44454.466261574074</v>
      </c>
      <c r="D8631" s="10">
        <v>44459.466261574074</v>
      </c>
    </row>
    <row r="8632" spans="1:4" x14ac:dyDescent="0.25">
      <c r="A8632" t="s">
        <v>36</v>
      </c>
      <c r="B8632" t="s">
        <v>8727</v>
      </c>
      <c r="C8632" s="10"/>
      <c r="D8632" s="10"/>
    </row>
    <row r="8633" spans="1:4" x14ac:dyDescent="0.25">
      <c r="A8633" t="s">
        <v>36</v>
      </c>
      <c r="B8633" t="s">
        <v>8732</v>
      </c>
      <c r="C8633" s="10">
        <v>44512.519571759258</v>
      </c>
      <c r="D8633" s="10">
        <v>44666.519571759258</v>
      </c>
    </row>
    <row r="8634" spans="1:4" x14ac:dyDescent="0.25">
      <c r="A8634" t="s">
        <v>36</v>
      </c>
      <c r="B8634" t="s">
        <v>8725</v>
      </c>
      <c r="C8634" s="10">
        <v>44449.589155092595</v>
      </c>
      <c r="D8634" s="10">
        <v>44458.589155092595</v>
      </c>
    </row>
    <row r="8635" spans="1:4" x14ac:dyDescent="0.25">
      <c r="A8635" t="s">
        <v>36</v>
      </c>
      <c r="B8635" t="s">
        <v>8724</v>
      </c>
      <c r="C8635" s="10">
        <v>44449.335405092592</v>
      </c>
      <c r="D8635" s="10">
        <v>44460.335405092592</v>
      </c>
    </row>
    <row r="8636" spans="1:4" x14ac:dyDescent="0.25">
      <c r="A8636" t="s">
        <v>36</v>
      </c>
      <c r="B8636" t="s">
        <v>8723</v>
      </c>
      <c r="C8636" s="10">
        <v>44454.601307870369</v>
      </c>
      <c r="D8636" s="10">
        <v>44467.601307870369</v>
      </c>
    </row>
    <row r="8637" spans="1:4" x14ac:dyDescent="0.25">
      <c r="A8637" t="s">
        <v>36</v>
      </c>
      <c r="B8637" t="s">
        <v>8722</v>
      </c>
      <c r="C8637" s="10">
        <v>44447.33148148148</v>
      </c>
      <c r="D8637" s="10">
        <v>44464.33148148148</v>
      </c>
    </row>
    <row r="8638" spans="1:4" x14ac:dyDescent="0.25">
      <c r="A8638" t="s">
        <v>36</v>
      </c>
      <c r="B8638" t="s">
        <v>8721</v>
      </c>
      <c r="C8638" s="10">
        <v>44450.596331018518</v>
      </c>
      <c r="D8638" s="10">
        <v>44457.596331018518</v>
      </c>
    </row>
    <row r="8639" spans="1:4" x14ac:dyDescent="0.25">
      <c r="A8639" t="s">
        <v>36</v>
      </c>
      <c r="B8639" t="s">
        <v>8748</v>
      </c>
      <c r="C8639" s="10"/>
      <c r="D8639" s="10"/>
    </row>
    <row r="8640" spans="1:4" x14ac:dyDescent="0.25">
      <c r="A8640" t="s">
        <v>36</v>
      </c>
      <c r="B8640" t="s">
        <v>8713</v>
      </c>
      <c r="C8640" s="10"/>
      <c r="D8640" s="10"/>
    </row>
    <row r="8641" spans="1:4" x14ac:dyDescent="0.25">
      <c r="A8641" t="s">
        <v>36</v>
      </c>
      <c r="B8641" t="s">
        <v>8744</v>
      </c>
      <c r="C8641" s="10"/>
      <c r="D8641" s="10"/>
    </row>
    <row r="8642" spans="1:4" x14ac:dyDescent="0.25">
      <c r="A8642" t="s">
        <v>36</v>
      </c>
      <c r="B8642" t="s">
        <v>8792</v>
      </c>
      <c r="C8642" s="10"/>
      <c r="D8642" s="10"/>
    </row>
    <row r="8643" spans="1:4" x14ac:dyDescent="0.25">
      <c r="A8643" t="s">
        <v>36</v>
      </c>
      <c r="B8643" t="s">
        <v>8797</v>
      </c>
      <c r="C8643" s="10"/>
      <c r="D8643" s="10"/>
    </row>
    <row r="8644" spans="1:4" x14ac:dyDescent="0.25">
      <c r="A8644" t="s">
        <v>36</v>
      </c>
      <c r="B8644" t="s">
        <v>8798</v>
      </c>
      <c r="C8644" s="10"/>
      <c r="D8644" s="10"/>
    </row>
    <row r="8645" spans="1:4" x14ac:dyDescent="0.25">
      <c r="A8645" t="s">
        <v>36</v>
      </c>
      <c r="B8645" t="s">
        <v>8757</v>
      </c>
      <c r="C8645" s="10"/>
      <c r="D8645" s="10"/>
    </row>
    <row r="8646" spans="1:4" x14ac:dyDescent="0.25">
      <c r="A8646" t="s">
        <v>36</v>
      </c>
      <c r="B8646" t="s">
        <v>8755</v>
      </c>
      <c r="C8646" s="10"/>
      <c r="D8646" s="10"/>
    </row>
    <row r="8647" spans="1:4" x14ac:dyDescent="0.25">
      <c r="A8647" t="s">
        <v>36</v>
      </c>
      <c r="B8647" t="s">
        <v>8745</v>
      </c>
      <c r="C8647" s="10"/>
      <c r="D8647" s="10"/>
    </row>
    <row r="8648" spans="1:4" x14ac:dyDescent="0.25">
      <c r="A8648" t="s">
        <v>36</v>
      </c>
      <c r="B8648" t="s">
        <v>7424</v>
      </c>
      <c r="C8648" s="10">
        <v>44469.462442129632</v>
      </c>
      <c r="D8648" s="10">
        <v>44494.462442129632</v>
      </c>
    </row>
    <row r="8649" spans="1:4" x14ac:dyDescent="0.25">
      <c r="A8649" t="s">
        <v>36</v>
      </c>
      <c r="B8649" t="s">
        <v>8718</v>
      </c>
      <c r="C8649" s="10">
        <v>44454.599282407406</v>
      </c>
      <c r="D8649" s="10">
        <v>44469.599282407406</v>
      </c>
    </row>
    <row r="8650" spans="1:4" x14ac:dyDescent="0.25">
      <c r="A8650" t="s">
        <v>36</v>
      </c>
      <c r="B8650" t="s">
        <v>7425</v>
      </c>
      <c r="C8650" s="10">
        <v>44451.458333333336</v>
      </c>
      <c r="D8650" s="10">
        <v>44459.458333333336</v>
      </c>
    </row>
    <row r="8651" spans="1:4" x14ac:dyDescent="0.25">
      <c r="A8651" t="s">
        <v>36</v>
      </c>
      <c r="B8651" t="s">
        <v>7427</v>
      </c>
      <c r="C8651" s="10">
        <v>44533.47115740741</v>
      </c>
      <c r="D8651" s="10">
        <v>44985.47115740741</v>
      </c>
    </row>
    <row r="8652" spans="1:4" x14ac:dyDescent="0.25">
      <c r="A8652" t="s">
        <v>36</v>
      </c>
      <c r="B8652" t="s">
        <v>8796</v>
      </c>
      <c r="C8652" s="10"/>
      <c r="D8652" s="10"/>
    </row>
    <row r="8653" spans="1:4" x14ac:dyDescent="0.25">
      <c r="A8653" t="s">
        <v>36</v>
      </c>
      <c r="B8653" t="s">
        <v>8795</v>
      </c>
      <c r="C8653" s="10"/>
      <c r="D8653" s="10"/>
    </row>
    <row r="8654" spans="1:4" x14ac:dyDescent="0.25">
      <c r="A8654" t="s">
        <v>36</v>
      </c>
      <c r="B8654" t="s">
        <v>8794</v>
      </c>
      <c r="C8654" s="10"/>
      <c r="D8654" s="10"/>
    </row>
    <row r="8655" spans="1:4" x14ac:dyDescent="0.25">
      <c r="A8655" t="s">
        <v>36</v>
      </c>
      <c r="B8655" t="s">
        <v>8793</v>
      </c>
      <c r="C8655" s="10"/>
      <c r="D8655" s="10"/>
    </row>
    <row r="8656" spans="1:4" x14ac:dyDescent="0.25">
      <c r="A8656" t="s">
        <v>36</v>
      </c>
      <c r="B8656" t="s">
        <v>8784</v>
      </c>
      <c r="C8656" s="10"/>
      <c r="D8656" s="10"/>
    </row>
    <row r="8657" spans="1:4" x14ac:dyDescent="0.25">
      <c r="A8657" t="s">
        <v>36</v>
      </c>
      <c r="B8657" t="s">
        <v>8752</v>
      </c>
      <c r="C8657" s="10"/>
      <c r="D8657" s="10"/>
    </row>
    <row r="8658" spans="1:4" x14ac:dyDescent="0.25">
      <c r="A8658" t="s">
        <v>36</v>
      </c>
      <c r="B8658" t="s">
        <v>7518</v>
      </c>
      <c r="C8658" s="10">
        <v>44491.986597222225</v>
      </c>
      <c r="D8658" s="10">
        <v>44536.986597222225</v>
      </c>
    </row>
    <row r="8659" spans="1:4" x14ac:dyDescent="0.25">
      <c r="A8659" t="s">
        <v>36</v>
      </c>
      <c r="B8659" t="s">
        <v>7514</v>
      </c>
      <c r="C8659" s="10">
        <v>44438.496319444443</v>
      </c>
      <c r="D8659" s="10">
        <v>44415.496319444443</v>
      </c>
    </row>
    <row r="8660" spans="1:4" x14ac:dyDescent="0.25">
      <c r="A8660" t="s">
        <v>36</v>
      </c>
      <c r="B8660" t="s">
        <v>8750</v>
      </c>
      <c r="C8660" s="10"/>
      <c r="D8660" s="10"/>
    </row>
    <row r="8661" spans="1:4" x14ac:dyDescent="0.25">
      <c r="A8661" t="s">
        <v>36</v>
      </c>
      <c r="B8661" t="s">
        <v>8751</v>
      </c>
      <c r="C8661" s="10"/>
      <c r="D8661" s="10"/>
    </row>
    <row r="8662" spans="1:4" x14ac:dyDescent="0.25">
      <c r="A8662" t="s">
        <v>36</v>
      </c>
      <c r="B8662" t="s">
        <v>7467</v>
      </c>
      <c r="C8662" s="10">
        <v>44397.924895833334</v>
      </c>
      <c r="D8662" s="10"/>
    </row>
    <row r="8663" spans="1:4" x14ac:dyDescent="0.25">
      <c r="A8663" t="s">
        <v>36</v>
      </c>
      <c r="B8663" t="s">
        <v>8720</v>
      </c>
      <c r="C8663" s="10">
        <v>44464.575520833336</v>
      </c>
      <c r="D8663" s="10">
        <v>44474.575520833336</v>
      </c>
    </row>
    <row r="8664" spans="1:4" x14ac:dyDescent="0.25">
      <c r="A8664" t="s">
        <v>36</v>
      </c>
      <c r="B8664" t="s">
        <v>7469</v>
      </c>
      <c r="C8664" s="10">
        <v>44438.496319444443</v>
      </c>
      <c r="D8664" s="10">
        <v>44415.496319444443</v>
      </c>
    </row>
    <row r="8665" spans="1:4" x14ac:dyDescent="0.25">
      <c r="A8665" t="s">
        <v>36</v>
      </c>
      <c r="B8665" t="s">
        <v>7212</v>
      </c>
      <c r="C8665" s="10">
        <v>44416.593599537038</v>
      </c>
      <c r="D8665" s="10">
        <v>44427.593599537038</v>
      </c>
    </row>
    <row r="8666" spans="1:4" x14ac:dyDescent="0.25">
      <c r="A8666" t="s">
        <v>36</v>
      </c>
      <c r="B8666" t="s">
        <v>7471</v>
      </c>
      <c r="C8666" s="10">
        <v>44438.496319444443</v>
      </c>
      <c r="D8666" s="10">
        <v>44415.496319444443</v>
      </c>
    </row>
    <row r="8667" spans="1:4" x14ac:dyDescent="0.25">
      <c r="A8667" t="s">
        <v>36</v>
      </c>
      <c r="B8667" t="s">
        <v>7473</v>
      </c>
      <c r="C8667" s="10">
        <v>44438.496319444443</v>
      </c>
      <c r="D8667" s="10">
        <v>44415.496319444443</v>
      </c>
    </row>
    <row r="8668" spans="1:4" x14ac:dyDescent="0.25">
      <c r="A8668" t="s">
        <v>36</v>
      </c>
      <c r="B8668" t="s">
        <v>7486</v>
      </c>
      <c r="C8668" s="10">
        <v>44400.935370370367</v>
      </c>
      <c r="D8668" s="10">
        <v>44453.935370370367</v>
      </c>
    </row>
    <row r="8669" spans="1:4" x14ac:dyDescent="0.25">
      <c r="A8669" t="s">
        <v>36</v>
      </c>
      <c r="B8669" t="s">
        <v>7485</v>
      </c>
      <c r="C8669" s="10"/>
      <c r="D8669" s="10"/>
    </row>
    <row r="8670" spans="1:4" x14ac:dyDescent="0.25">
      <c r="A8670" t="s">
        <v>36</v>
      </c>
      <c r="B8670" t="s">
        <v>8753</v>
      </c>
      <c r="C8670" s="10"/>
      <c r="D8670" s="10"/>
    </row>
    <row r="8671" spans="1:4" x14ac:dyDescent="0.25">
      <c r="A8671" t="s">
        <v>36</v>
      </c>
      <c r="B8671" t="s">
        <v>7718</v>
      </c>
      <c r="C8671" s="10"/>
      <c r="D8671" s="10"/>
    </row>
    <row r="8672" spans="1:4" x14ac:dyDescent="0.25">
      <c r="A8672" t="s">
        <v>36</v>
      </c>
      <c r="B8672" t="s">
        <v>7468</v>
      </c>
      <c r="C8672" s="10">
        <v>44438.496319444443</v>
      </c>
      <c r="D8672" s="10">
        <v>44415.496319444443</v>
      </c>
    </row>
    <row r="8673" spans="1:4" x14ac:dyDescent="0.25">
      <c r="A8673" t="s">
        <v>36</v>
      </c>
      <c r="B8673" t="s">
        <v>7601</v>
      </c>
      <c r="C8673" s="10">
        <v>44423.576423611114</v>
      </c>
      <c r="D8673" s="10">
        <v>44445.576423611114</v>
      </c>
    </row>
    <row r="8674" spans="1:4" x14ac:dyDescent="0.25">
      <c r="A8674" t="s">
        <v>36</v>
      </c>
      <c r="B8674" t="s">
        <v>8789</v>
      </c>
      <c r="C8674" s="10">
        <v>44463.630416666667</v>
      </c>
      <c r="D8674" s="10">
        <v>44526.630416666667</v>
      </c>
    </row>
    <row r="8675" spans="1:4" x14ac:dyDescent="0.25">
      <c r="A8675" t="s">
        <v>36</v>
      </c>
      <c r="B8675" t="s">
        <v>8717</v>
      </c>
      <c r="C8675" s="10">
        <v>44465.342523148145</v>
      </c>
      <c r="D8675" s="10">
        <v>44540.342523148145</v>
      </c>
    </row>
    <row r="8676" spans="1:4" x14ac:dyDescent="0.25">
      <c r="A8676" t="s">
        <v>36</v>
      </c>
      <c r="B8676" t="s">
        <v>7875</v>
      </c>
      <c r="C8676" s="10"/>
      <c r="D8676" s="10"/>
    </row>
    <row r="8677" spans="1:4" x14ac:dyDescent="0.25">
      <c r="A8677" t="s">
        <v>36</v>
      </c>
      <c r="B8677" t="s">
        <v>7266</v>
      </c>
      <c r="C8677" s="10">
        <v>44177.478182870371</v>
      </c>
      <c r="D8677" s="10">
        <v>44253.329976851855</v>
      </c>
    </row>
    <row r="8678" spans="1:4" x14ac:dyDescent="0.25">
      <c r="A8678" t="s">
        <v>36</v>
      </c>
      <c r="B8678" t="s">
        <v>8715</v>
      </c>
      <c r="C8678" s="10">
        <v>44252.52579861111</v>
      </c>
      <c r="D8678" s="10">
        <v>44470.52579861111</v>
      </c>
    </row>
    <row r="8679" spans="1:4" x14ac:dyDescent="0.25">
      <c r="A8679" t="s">
        <v>36</v>
      </c>
      <c r="B8679" t="s">
        <v>8714</v>
      </c>
      <c r="C8679" s="10">
        <v>44487.453923611109</v>
      </c>
      <c r="D8679" s="10">
        <v>44509.453923611109</v>
      </c>
    </row>
    <row r="8680" spans="1:4" x14ac:dyDescent="0.25">
      <c r="A8680" t="s">
        <v>36</v>
      </c>
      <c r="B8680" t="s">
        <v>7520</v>
      </c>
      <c r="C8680" s="10">
        <v>44442.926585648151</v>
      </c>
      <c r="D8680" s="10">
        <v>44463.926585648151</v>
      </c>
    </row>
    <row r="8681" spans="1:4" x14ac:dyDescent="0.25">
      <c r="A8681" t="s">
        <v>36</v>
      </c>
      <c r="B8681" t="s">
        <v>7717</v>
      </c>
      <c r="C8681" s="10">
        <v>43630.580127314817</v>
      </c>
      <c r="D8681" s="10">
        <v>43613.580127314817</v>
      </c>
    </row>
    <row r="8682" spans="1:4" x14ac:dyDescent="0.25">
      <c r="A8682" t="s">
        <v>36</v>
      </c>
      <c r="B8682" t="s">
        <v>7513</v>
      </c>
      <c r="C8682" s="10">
        <v>44441.933275462965</v>
      </c>
      <c r="D8682" s="10">
        <v>44513.933275462965</v>
      </c>
    </row>
    <row r="8683" spans="1:4" x14ac:dyDescent="0.25">
      <c r="A8683" t="s">
        <v>36</v>
      </c>
      <c r="B8683" t="s">
        <v>7200</v>
      </c>
      <c r="C8683" s="10"/>
      <c r="D8683" s="10">
        <v>44466.46466435185</v>
      </c>
    </row>
    <row r="8684" spans="1:4" x14ac:dyDescent="0.25">
      <c r="A8684" t="s">
        <v>36</v>
      </c>
      <c r="B8684" t="s">
        <v>7203</v>
      </c>
      <c r="C8684" s="10"/>
      <c r="D8684" s="10"/>
    </row>
    <row r="8685" spans="1:4" x14ac:dyDescent="0.25">
      <c r="A8685" t="s">
        <v>36</v>
      </c>
      <c r="B8685" t="s">
        <v>7204</v>
      </c>
      <c r="C8685" s="10"/>
      <c r="D8685" s="10"/>
    </row>
    <row r="8686" spans="1:4" x14ac:dyDescent="0.25">
      <c r="A8686" t="s">
        <v>36</v>
      </c>
      <c r="B8686" t="s">
        <v>8749</v>
      </c>
      <c r="C8686" s="10"/>
      <c r="D8686" s="10"/>
    </row>
    <row r="8687" spans="1:4" x14ac:dyDescent="0.25">
      <c r="A8687" t="s">
        <v>36</v>
      </c>
      <c r="B8687" t="s">
        <v>7206</v>
      </c>
      <c r="C8687" s="10">
        <v>44417.588877314818</v>
      </c>
      <c r="D8687" s="10">
        <v>44427.588877314818</v>
      </c>
    </row>
    <row r="8688" spans="1:4" x14ac:dyDescent="0.25">
      <c r="A8688" t="s">
        <v>36</v>
      </c>
      <c r="B8688" t="s">
        <v>8719</v>
      </c>
      <c r="C8688" s="10">
        <v>44454.515416666669</v>
      </c>
      <c r="D8688" s="10">
        <v>44479.515416666669</v>
      </c>
    </row>
    <row r="8689" spans="1:4" x14ac:dyDescent="0.25">
      <c r="A8689" t="s">
        <v>36</v>
      </c>
      <c r="B8689" t="s">
        <v>7716</v>
      </c>
      <c r="C8689" s="10">
        <v>43693.686030092591</v>
      </c>
      <c r="D8689" s="10">
        <v>43668.686030092591</v>
      </c>
    </row>
    <row r="8690" spans="1:4" x14ac:dyDescent="0.25">
      <c r="A8690" t="s">
        <v>36</v>
      </c>
      <c r="B8690" t="s">
        <v>8786</v>
      </c>
      <c r="C8690" s="10">
        <v>44463.630416666667</v>
      </c>
      <c r="D8690" s="10">
        <v>44526.630416666667</v>
      </c>
    </row>
    <row r="8691" spans="1:4" x14ac:dyDescent="0.25">
      <c r="A8691" t="s">
        <v>36</v>
      </c>
      <c r="B8691" t="s">
        <v>8708</v>
      </c>
      <c r="C8691" s="10"/>
      <c r="D8691" s="10"/>
    </row>
    <row r="8692" spans="1:4" x14ac:dyDescent="0.25">
      <c r="A8692" t="s">
        <v>36</v>
      </c>
      <c r="B8692" t="s">
        <v>8709</v>
      </c>
      <c r="C8692" s="10"/>
      <c r="D8692" s="10"/>
    </row>
    <row r="8693" spans="1:4" x14ac:dyDescent="0.25">
      <c r="A8693" t="s">
        <v>36</v>
      </c>
      <c r="B8693" t="s">
        <v>8691</v>
      </c>
      <c r="C8693" s="10">
        <v>44463.630416666667</v>
      </c>
      <c r="D8693" s="10">
        <v>44526.630416666667</v>
      </c>
    </row>
    <row r="8694" spans="1:4" x14ac:dyDescent="0.25">
      <c r="A8694" t="s">
        <v>36</v>
      </c>
      <c r="B8694" t="s">
        <v>8710</v>
      </c>
      <c r="C8694" s="10"/>
      <c r="D8694" s="10"/>
    </row>
    <row r="8695" spans="1:4" x14ac:dyDescent="0.25">
      <c r="A8695" t="s">
        <v>36</v>
      </c>
      <c r="B8695" t="s">
        <v>8711</v>
      </c>
      <c r="C8695" s="10">
        <v>44463.630416666667</v>
      </c>
      <c r="D8695" s="10">
        <v>44526.630416666667</v>
      </c>
    </row>
    <row r="8696" spans="1:4" x14ac:dyDescent="0.25">
      <c r="A8696" t="s">
        <v>36</v>
      </c>
      <c r="B8696" t="s">
        <v>8726</v>
      </c>
      <c r="C8696" s="10">
        <v>44400.509988425925</v>
      </c>
      <c r="D8696" s="10">
        <v>44512.509988425925</v>
      </c>
    </row>
    <row r="8697" spans="1:4" x14ac:dyDescent="0.25">
      <c r="A8697" t="s">
        <v>36</v>
      </c>
      <c r="B8697" t="s">
        <v>8743</v>
      </c>
      <c r="C8697" s="10">
        <v>44463.630416666667</v>
      </c>
      <c r="D8697" s="10">
        <v>44526.630416666667</v>
      </c>
    </row>
    <row r="8698" spans="1:4" x14ac:dyDescent="0.25">
      <c r="A8698" t="s">
        <v>36</v>
      </c>
      <c r="B8698" t="s">
        <v>8692</v>
      </c>
      <c r="C8698" s="10">
        <v>44463.630416666667</v>
      </c>
      <c r="D8698" s="10">
        <v>44526.630416666667</v>
      </c>
    </row>
    <row r="8699" spans="1:4" x14ac:dyDescent="0.25">
      <c r="A8699" t="s">
        <v>36</v>
      </c>
      <c r="B8699" t="s">
        <v>8740</v>
      </c>
      <c r="C8699" s="10">
        <v>44463.630416666667</v>
      </c>
      <c r="D8699" s="10">
        <v>44526.630416666667</v>
      </c>
    </row>
    <row r="8700" spans="1:4" x14ac:dyDescent="0.25">
      <c r="A8700" t="s">
        <v>36</v>
      </c>
      <c r="B8700" t="s">
        <v>8773</v>
      </c>
      <c r="C8700" s="10">
        <v>44463.630416666667</v>
      </c>
      <c r="D8700" s="10">
        <v>44526.630416666667</v>
      </c>
    </row>
    <row r="8701" spans="1:4" x14ac:dyDescent="0.25">
      <c r="A8701" t="s">
        <v>36</v>
      </c>
      <c r="B8701" t="s">
        <v>8689</v>
      </c>
      <c r="C8701" s="10"/>
      <c r="D8701" s="10"/>
    </row>
    <row r="8702" spans="1:4" x14ac:dyDescent="0.25">
      <c r="A8702" t="s">
        <v>36</v>
      </c>
      <c r="B8702" t="s">
        <v>8688</v>
      </c>
      <c r="C8702" s="10">
        <v>44519.416921296295</v>
      </c>
      <c r="D8702" s="10">
        <v>44533.416921296295</v>
      </c>
    </row>
    <row r="8703" spans="1:4" x14ac:dyDescent="0.25">
      <c r="A8703" t="s">
        <v>36</v>
      </c>
      <c r="B8703" t="s">
        <v>8687</v>
      </c>
      <c r="C8703" s="10">
        <v>44400.509988425925</v>
      </c>
      <c r="D8703" s="10">
        <v>44512.509988425925</v>
      </c>
    </row>
    <row r="8704" spans="1:4" x14ac:dyDescent="0.25">
      <c r="A8704" t="s">
        <v>36</v>
      </c>
      <c r="B8704" t="s">
        <v>8791</v>
      </c>
      <c r="C8704" s="10">
        <v>44463.630416666667</v>
      </c>
      <c r="D8704" s="10">
        <v>44526.630416666667</v>
      </c>
    </row>
    <row r="8705" spans="1:4" x14ac:dyDescent="0.25">
      <c r="A8705" t="s">
        <v>36</v>
      </c>
      <c r="B8705" t="s">
        <v>8690</v>
      </c>
      <c r="C8705" s="10">
        <v>44530.466087962966</v>
      </c>
      <c r="D8705" s="10"/>
    </row>
    <row r="8706" spans="1:4" x14ac:dyDescent="0.25">
      <c r="A8706" t="s">
        <v>36</v>
      </c>
      <c r="B8706" t="s">
        <v>8703</v>
      </c>
      <c r="C8706" s="10"/>
      <c r="D8706" s="10"/>
    </row>
    <row r="8707" spans="1:4" x14ac:dyDescent="0.25">
      <c r="A8707" t="s">
        <v>36</v>
      </c>
      <c r="B8707" t="s">
        <v>8700</v>
      </c>
      <c r="C8707" s="10">
        <v>44463.630416666667</v>
      </c>
      <c r="D8707" s="10">
        <v>44526.630416666667</v>
      </c>
    </row>
    <row r="8708" spans="1:4" x14ac:dyDescent="0.25">
      <c r="A8708" t="s">
        <v>36</v>
      </c>
      <c r="B8708" t="s">
        <v>8685</v>
      </c>
      <c r="C8708" s="10">
        <v>44463.630416666667</v>
      </c>
      <c r="D8708" s="10">
        <v>44526.630416666667</v>
      </c>
    </row>
    <row r="8709" spans="1:4" x14ac:dyDescent="0.25">
      <c r="A8709" t="s">
        <v>36</v>
      </c>
      <c r="B8709" t="s">
        <v>8698</v>
      </c>
      <c r="C8709" s="10">
        <v>44463.630416666667</v>
      </c>
      <c r="D8709" s="10">
        <v>44526.630416666667</v>
      </c>
    </row>
    <row r="8710" spans="1:4" x14ac:dyDescent="0.25">
      <c r="A8710" t="s">
        <v>36</v>
      </c>
      <c r="B8710" t="s">
        <v>8712</v>
      </c>
      <c r="C8710" s="10">
        <v>44463.630416666667</v>
      </c>
      <c r="D8710" s="10">
        <v>44526.630416666667</v>
      </c>
    </row>
    <row r="8711" spans="1:4" x14ac:dyDescent="0.25">
      <c r="A8711" t="s">
        <v>36</v>
      </c>
      <c r="B8711" t="s">
        <v>8696</v>
      </c>
      <c r="C8711" s="10">
        <v>44463.630416666667</v>
      </c>
      <c r="D8711" s="10">
        <v>44526.630416666667</v>
      </c>
    </row>
    <row r="8712" spans="1:4" x14ac:dyDescent="0.25">
      <c r="A8712" t="s">
        <v>36</v>
      </c>
      <c r="B8712" t="s">
        <v>8695</v>
      </c>
      <c r="C8712" s="10">
        <v>44463.630416666667</v>
      </c>
      <c r="D8712" s="10">
        <v>44526.630416666667</v>
      </c>
    </row>
    <row r="8713" spans="1:4" x14ac:dyDescent="0.25">
      <c r="A8713" t="s">
        <v>36</v>
      </c>
      <c r="B8713" t="s">
        <v>8707</v>
      </c>
      <c r="C8713" s="10"/>
      <c r="D8713" s="10"/>
    </row>
    <row r="8714" spans="1:4" x14ac:dyDescent="0.25">
      <c r="A8714" t="s">
        <v>36</v>
      </c>
      <c r="B8714" t="s">
        <v>8702</v>
      </c>
      <c r="C8714" s="10">
        <v>44498.420474537037</v>
      </c>
      <c r="D8714" s="10">
        <v>44498.420474537037</v>
      </c>
    </row>
    <row r="8715" spans="1:4" x14ac:dyDescent="0.25">
      <c r="A8715" t="s">
        <v>36</v>
      </c>
      <c r="B8715" t="s">
        <v>7714</v>
      </c>
      <c r="C8715" s="10">
        <v>43817.641921296294</v>
      </c>
      <c r="D8715" s="10">
        <v>43824.641921296294</v>
      </c>
    </row>
    <row r="8716" spans="1:4" x14ac:dyDescent="0.25">
      <c r="A8716" t="s">
        <v>36</v>
      </c>
      <c r="B8716" t="s">
        <v>8704</v>
      </c>
      <c r="C8716" s="10">
        <v>44528.619467592594</v>
      </c>
      <c r="D8716" s="10">
        <v>44552.619467592594</v>
      </c>
    </row>
    <row r="8717" spans="1:4" x14ac:dyDescent="0.25">
      <c r="A8717" t="s">
        <v>36</v>
      </c>
      <c r="B8717" t="s">
        <v>8705</v>
      </c>
      <c r="C8717" s="10">
        <v>44466.339733796296</v>
      </c>
      <c r="D8717" s="10">
        <v>44459.339733796296</v>
      </c>
    </row>
    <row r="8718" spans="1:4" x14ac:dyDescent="0.25">
      <c r="A8718" t="s">
        <v>36</v>
      </c>
      <c r="B8718" t="s">
        <v>8706</v>
      </c>
      <c r="C8718" s="10">
        <v>44542.667534722219</v>
      </c>
      <c r="D8718" s="10">
        <v>44550.667534722219</v>
      </c>
    </row>
    <row r="8719" spans="1:4" x14ac:dyDescent="0.25">
      <c r="A8719" t="s">
        <v>36</v>
      </c>
      <c r="B8719" t="s">
        <v>8694</v>
      </c>
      <c r="C8719" s="10">
        <v>44463.630416666667</v>
      </c>
      <c r="D8719" s="10">
        <v>44526.630416666667</v>
      </c>
    </row>
    <row r="8720" spans="1:4" x14ac:dyDescent="0.25">
      <c r="A8720" t="s">
        <v>36</v>
      </c>
      <c r="B8720" t="s">
        <v>8693</v>
      </c>
      <c r="C8720" s="10">
        <v>44463.630416666667</v>
      </c>
      <c r="D8720" s="10">
        <v>44526.630416666667</v>
      </c>
    </row>
    <row r="8721" spans="1:4" x14ac:dyDescent="0.25">
      <c r="A8721" t="s">
        <v>36</v>
      </c>
      <c r="B8721" t="s">
        <v>8774</v>
      </c>
      <c r="C8721" s="10">
        <v>44463.630416666667</v>
      </c>
      <c r="D8721" s="10">
        <v>44526.630416666667</v>
      </c>
    </row>
    <row r="8722" spans="1:4" x14ac:dyDescent="0.25">
      <c r="A8722" t="s">
        <v>36</v>
      </c>
      <c r="B8722" t="s">
        <v>8701</v>
      </c>
      <c r="C8722" s="10">
        <v>44463.630416666667</v>
      </c>
      <c r="D8722" s="10">
        <v>44526.630416666667</v>
      </c>
    </row>
    <row r="8723" spans="1:4" x14ac:dyDescent="0.25">
      <c r="A8723" t="s">
        <v>36</v>
      </c>
      <c r="B8723" t="s">
        <v>8799</v>
      </c>
      <c r="C8723" s="10">
        <v>44463.630416666667</v>
      </c>
      <c r="D8723" s="10">
        <v>44526.630416666667</v>
      </c>
    </row>
    <row r="8724" spans="1:4" x14ac:dyDescent="0.25">
      <c r="A8724" t="s">
        <v>36</v>
      </c>
      <c r="B8724" t="s">
        <v>7418</v>
      </c>
      <c r="C8724" s="10">
        <v>44681.958275462966</v>
      </c>
      <c r="D8724" s="10">
        <v>44722.958275462966</v>
      </c>
    </row>
    <row r="8725" spans="1:4" x14ac:dyDescent="0.25">
      <c r="A8725" t="s">
        <v>36</v>
      </c>
      <c r="B8725" t="s">
        <v>7416</v>
      </c>
      <c r="C8725" s="10"/>
      <c r="D8725" s="10"/>
    </row>
    <row r="8726" spans="1:4" x14ac:dyDescent="0.25">
      <c r="A8726" t="s">
        <v>36</v>
      </c>
      <c r="B8726" t="s">
        <v>7415</v>
      </c>
      <c r="C8726" s="10"/>
      <c r="D8726" s="10"/>
    </row>
    <row r="8727" spans="1:4" x14ac:dyDescent="0.25">
      <c r="A8727" t="s">
        <v>36</v>
      </c>
      <c r="B8727" t="s">
        <v>7417</v>
      </c>
      <c r="C8727" s="10"/>
      <c r="D8727" s="10"/>
    </row>
    <row r="8728" spans="1:4" x14ac:dyDescent="0.25">
      <c r="A8728" t="s">
        <v>36</v>
      </c>
      <c r="B8728" t="s">
        <v>7419</v>
      </c>
      <c r="C8728" s="10"/>
      <c r="D8728" s="10"/>
    </row>
    <row r="8729" spans="1:4" x14ac:dyDescent="0.25">
      <c r="A8729" t="s">
        <v>36</v>
      </c>
      <c r="B8729" t="s">
        <v>8686</v>
      </c>
      <c r="C8729" s="10">
        <v>44400.509988425925</v>
      </c>
      <c r="D8729" s="10">
        <v>44512.509988425925</v>
      </c>
    </row>
    <row r="8730" spans="1:4" x14ac:dyDescent="0.25">
      <c r="A8730" t="s">
        <v>36</v>
      </c>
      <c r="B8730" t="s">
        <v>8783</v>
      </c>
      <c r="C8730" s="10">
        <v>44463.630416666667</v>
      </c>
      <c r="D8730" s="10">
        <v>44526.630416666667</v>
      </c>
    </row>
    <row r="8731" spans="1:4" x14ac:dyDescent="0.25">
      <c r="A8731" t="s">
        <v>36</v>
      </c>
      <c r="B8731" t="s">
        <v>8735</v>
      </c>
      <c r="C8731" s="10">
        <v>44466.577407407407</v>
      </c>
      <c r="D8731" s="10">
        <v>44540.577407407407</v>
      </c>
    </row>
    <row r="8732" spans="1:4" x14ac:dyDescent="0.25">
      <c r="A8732" t="s">
        <v>36</v>
      </c>
      <c r="B8732" t="s">
        <v>8785</v>
      </c>
      <c r="C8732" s="10">
        <v>44463.630416666667</v>
      </c>
      <c r="D8732" s="10">
        <v>44526.630416666667</v>
      </c>
    </row>
    <row r="8733" spans="1:4" x14ac:dyDescent="0.25">
      <c r="A8733" t="s">
        <v>36</v>
      </c>
      <c r="B8733" t="s">
        <v>8771</v>
      </c>
      <c r="C8733" s="10">
        <v>44463.630416666667</v>
      </c>
      <c r="D8733" s="10">
        <v>44526.630416666667</v>
      </c>
    </row>
    <row r="8734" spans="1:4" x14ac:dyDescent="0.25">
      <c r="A8734" t="s">
        <v>36</v>
      </c>
      <c r="B8734" t="s">
        <v>7414</v>
      </c>
      <c r="C8734" s="10"/>
      <c r="D8734" s="10"/>
    </row>
    <row r="8735" spans="1:4" x14ac:dyDescent="0.25">
      <c r="A8735" t="s">
        <v>36</v>
      </c>
      <c r="B8735" t="s">
        <v>8787</v>
      </c>
      <c r="C8735" s="10">
        <v>44463.630416666667</v>
      </c>
      <c r="D8735" s="10">
        <v>44526.630416666667</v>
      </c>
    </row>
    <row r="8736" spans="1:4" x14ac:dyDescent="0.25">
      <c r="A8736" t="s">
        <v>36</v>
      </c>
      <c r="B8736" t="s">
        <v>8788</v>
      </c>
      <c r="C8736" s="10">
        <v>44463.630416666667</v>
      </c>
      <c r="D8736" s="10">
        <v>44526.630416666667</v>
      </c>
    </row>
    <row r="8737" spans="1:4" x14ac:dyDescent="0.25">
      <c r="A8737" t="s">
        <v>36</v>
      </c>
      <c r="B8737" t="s">
        <v>8756</v>
      </c>
      <c r="C8737" s="10"/>
      <c r="D8737" s="10"/>
    </row>
    <row r="8738" spans="1:4" x14ac:dyDescent="0.25">
      <c r="A8738" t="s">
        <v>36</v>
      </c>
      <c r="B8738" t="s">
        <v>7421</v>
      </c>
      <c r="C8738" s="10"/>
      <c r="D8738" s="10">
        <v>44459.317326388889</v>
      </c>
    </row>
    <row r="8739" spans="1:4" x14ac:dyDescent="0.25">
      <c r="A8739" t="s">
        <v>36</v>
      </c>
      <c r="B8739" t="s">
        <v>8781</v>
      </c>
      <c r="C8739" s="10">
        <v>44463.630416666667</v>
      </c>
      <c r="D8739" s="10">
        <v>44526.630416666667</v>
      </c>
    </row>
    <row r="8740" spans="1:4" x14ac:dyDescent="0.25">
      <c r="A8740" t="s">
        <v>36</v>
      </c>
      <c r="B8740" t="s">
        <v>8775</v>
      </c>
      <c r="C8740" s="10">
        <v>44463.630416666667</v>
      </c>
      <c r="D8740" s="10">
        <v>44526.630416666667</v>
      </c>
    </row>
    <row r="8741" spans="1:4" x14ac:dyDescent="0.25">
      <c r="A8741" t="s">
        <v>36</v>
      </c>
      <c r="B8741" t="s">
        <v>8776</v>
      </c>
      <c r="C8741" s="10">
        <v>44463.630416666667</v>
      </c>
      <c r="D8741" s="10">
        <v>44526.630416666667</v>
      </c>
    </row>
    <row r="8742" spans="1:4" x14ac:dyDescent="0.25">
      <c r="A8742" t="s">
        <v>36</v>
      </c>
      <c r="B8742" t="s">
        <v>8777</v>
      </c>
      <c r="C8742" s="10">
        <v>44463.630416666667</v>
      </c>
      <c r="D8742" s="10">
        <v>44526.630416666667</v>
      </c>
    </row>
    <row r="8743" spans="1:4" x14ac:dyDescent="0.25">
      <c r="A8743" t="s">
        <v>36</v>
      </c>
      <c r="B8743" t="s">
        <v>8728</v>
      </c>
      <c r="C8743" s="10"/>
      <c r="D8743" s="10"/>
    </row>
    <row r="8744" spans="1:4" x14ac:dyDescent="0.25">
      <c r="A8744" t="s">
        <v>36</v>
      </c>
      <c r="B8744" t="s">
        <v>8778</v>
      </c>
      <c r="C8744" s="10">
        <v>44463.630416666667</v>
      </c>
      <c r="D8744" s="10">
        <v>44526.630416666667</v>
      </c>
    </row>
    <row r="8745" spans="1:4" x14ac:dyDescent="0.25">
      <c r="A8745" t="s">
        <v>36</v>
      </c>
      <c r="B8745" t="s">
        <v>8699</v>
      </c>
      <c r="C8745" s="10"/>
      <c r="D8745" s="10"/>
    </row>
    <row r="8746" spans="1:4" x14ac:dyDescent="0.25">
      <c r="A8746" t="s">
        <v>36</v>
      </c>
      <c r="B8746" t="s">
        <v>8733</v>
      </c>
      <c r="C8746" s="10"/>
      <c r="D8746" s="10"/>
    </row>
    <row r="8747" spans="1:4" x14ac:dyDescent="0.25">
      <c r="A8747" t="s">
        <v>36</v>
      </c>
      <c r="B8747" t="s">
        <v>8780</v>
      </c>
      <c r="C8747" s="10">
        <v>44463.630416666667</v>
      </c>
      <c r="D8747" s="10">
        <v>44526.630416666667</v>
      </c>
    </row>
    <row r="8748" spans="1:4" x14ac:dyDescent="0.25">
      <c r="A8748" t="s">
        <v>36</v>
      </c>
      <c r="B8748" t="s">
        <v>8734</v>
      </c>
      <c r="C8748" s="10"/>
      <c r="D8748" s="10"/>
    </row>
    <row r="8749" spans="1:4" x14ac:dyDescent="0.25">
      <c r="A8749" t="s">
        <v>36</v>
      </c>
      <c r="B8749" t="s">
        <v>8739</v>
      </c>
      <c r="C8749" s="10">
        <v>44517.611585648148</v>
      </c>
      <c r="D8749" s="10">
        <v>44487.611585648148</v>
      </c>
    </row>
    <row r="8750" spans="1:4" x14ac:dyDescent="0.25">
      <c r="A8750" t="s">
        <v>36</v>
      </c>
      <c r="B8750" t="s">
        <v>8738</v>
      </c>
      <c r="C8750" s="10">
        <v>44469.514386574076</v>
      </c>
      <c r="D8750" s="10">
        <v>44477.514386574076</v>
      </c>
    </row>
    <row r="8751" spans="1:4" x14ac:dyDescent="0.25">
      <c r="A8751" t="s">
        <v>36</v>
      </c>
      <c r="B8751" t="s">
        <v>8737</v>
      </c>
      <c r="C8751" s="10">
        <v>44477.517557870371</v>
      </c>
      <c r="D8751" s="10">
        <v>44512.517557870371</v>
      </c>
    </row>
    <row r="8752" spans="1:4" x14ac:dyDescent="0.25">
      <c r="A8752" t="s">
        <v>36</v>
      </c>
      <c r="B8752" t="s">
        <v>8736</v>
      </c>
      <c r="C8752" s="10"/>
      <c r="D8752" s="10"/>
    </row>
    <row r="8753" spans="1:4" x14ac:dyDescent="0.25">
      <c r="A8753" t="s">
        <v>36</v>
      </c>
      <c r="B8753" t="s">
        <v>8782</v>
      </c>
      <c r="C8753" s="10">
        <v>44463.630416666667</v>
      </c>
      <c r="D8753" s="10">
        <v>44526.630416666667</v>
      </c>
    </row>
    <row r="8754" spans="1:4" x14ac:dyDescent="0.25">
      <c r="A8754" t="s">
        <v>36</v>
      </c>
      <c r="B8754" t="s">
        <v>8790</v>
      </c>
      <c r="C8754" s="10">
        <v>44463.630416666667</v>
      </c>
      <c r="D8754" s="10">
        <v>44526.630416666667</v>
      </c>
    </row>
    <row r="8755" spans="1:4" x14ac:dyDescent="0.25">
      <c r="A8755" t="s">
        <v>36</v>
      </c>
      <c r="B8755" t="s">
        <v>8779</v>
      </c>
      <c r="C8755" s="10">
        <v>44463.630416666667</v>
      </c>
      <c r="D8755" s="10">
        <v>44526.630416666667</v>
      </c>
    </row>
    <row r="8756" spans="1:4" x14ac:dyDescent="0.25">
      <c r="A8756" t="s">
        <v>36</v>
      </c>
      <c r="B8756" t="s">
        <v>8766</v>
      </c>
      <c r="C8756" s="10">
        <v>44498.65965277778</v>
      </c>
      <c r="D8756" s="10">
        <v>44501.65965277778</v>
      </c>
    </row>
    <row r="8757" spans="1:4" x14ac:dyDescent="0.25">
      <c r="A8757" t="s">
        <v>36</v>
      </c>
      <c r="B8757" t="s">
        <v>8754</v>
      </c>
      <c r="C8757" s="10"/>
      <c r="D8757" s="10"/>
    </row>
    <row r="8758" spans="1:4" x14ac:dyDescent="0.25">
      <c r="A8758" t="s">
        <v>36</v>
      </c>
      <c r="B8758" t="s">
        <v>7443</v>
      </c>
      <c r="C8758" s="10"/>
      <c r="D8758" s="10"/>
    </row>
    <row r="8759" spans="1:4" x14ac:dyDescent="0.25">
      <c r="A8759" t="s">
        <v>36</v>
      </c>
      <c r="B8759" t="s">
        <v>7442</v>
      </c>
      <c r="C8759" s="10">
        <v>44440.371701388889</v>
      </c>
      <c r="D8759" s="10">
        <v>44484.338842592595</v>
      </c>
    </row>
    <row r="8760" spans="1:4" x14ac:dyDescent="0.25">
      <c r="A8760" t="s">
        <v>36</v>
      </c>
      <c r="B8760" t="s">
        <v>7441</v>
      </c>
      <c r="C8760" s="10"/>
      <c r="D8760" s="10"/>
    </row>
    <row r="8761" spans="1:4" x14ac:dyDescent="0.25">
      <c r="A8761" t="s">
        <v>36</v>
      </c>
      <c r="B8761" t="s">
        <v>7440</v>
      </c>
      <c r="C8761" s="10"/>
      <c r="D8761" s="10">
        <v>44423.346608796295</v>
      </c>
    </row>
    <row r="8762" spans="1:4" x14ac:dyDescent="0.25">
      <c r="A8762" t="s">
        <v>36</v>
      </c>
      <c r="B8762" t="s">
        <v>7453</v>
      </c>
      <c r="C8762" s="10"/>
      <c r="D8762" s="10"/>
    </row>
    <row r="8763" spans="1:4" x14ac:dyDescent="0.25">
      <c r="A8763" t="s">
        <v>36</v>
      </c>
      <c r="B8763" t="s">
        <v>8765</v>
      </c>
      <c r="C8763" s="10">
        <v>44463.492534722223</v>
      </c>
      <c r="D8763" s="10">
        <v>44464.492534722223</v>
      </c>
    </row>
    <row r="8764" spans="1:4" x14ac:dyDescent="0.25">
      <c r="A8764" t="s">
        <v>36</v>
      </c>
      <c r="B8764" t="s">
        <v>7445</v>
      </c>
      <c r="C8764" s="10"/>
      <c r="D8764" s="10"/>
    </row>
    <row r="8765" spans="1:4" x14ac:dyDescent="0.25">
      <c r="A8765" t="s">
        <v>36</v>
      </c>
      <c r="B8765" t="s">
        <v>8767</v>
      </c>
      <c r="C8765" s="10">
        <v>44498.661168981482</v>
      </c>
      <c r="D8765" s="10">
        <v>44501.661168981482</v>
      </c>
    </row>
    <row r="8766" spans="1:4" x14ac:dyDescent="0.25">
      <c r="A8766" t="s">
        <v>36</v>
      </c>
      <c r="B8766" t="s">
        <v>8768</v>
      </c>
      <c r="C8766" s="10">
        <v>44509.412222222221</v>
      </c>
      <c r="D8766" s="10">
        <v>44516.412222222221</v>
      </c>
    </row>
    <row r="8767" spans="1:4" x14ac:dyDescent="0.25">
      <c r="A8767" t="s">
        <v>36</v>
      </c>
      <c r="B8767" t="s">
        <v>7439</v>
      </c>
      <c r="C8767" s="10"/>
      <c r="D8767" s="10">
        <v>44454.345729166664</v>
      </c>
    </row>
    <row r="8768" spans="1:4" x14ac:dyDescent="0.25">
      <c r="A8768" t="s">
        <v>36</v>
      </c>
      <c r="B8768" t="s">
        <v>7354</v>
      </c>
      <c r="C8768" s="10"/>
      <c r="D8768" s="10"/>
    </row>
    <row r="8769" spans="1:4" x14ac:dyDescent="0.25">
      <c r="A8769" t="s">
        <v>36</v>
      </c>
      <c r="B8769" t="s">
        <v>7355</v>
      </c>
      <c r="C8769" s="10">
        <v>44274.371539351851</v>
      </c>
      <c r="D8769" s="10">
        <v>44295.371539351851</v>
      </c>
    </row>
    <row r="8770" spans="1:4" x14ac:dyDescent="0.25">
      <c r="A8770" t="s">
        <v>36</v>
      </c>
      <c r="B8770" t="s">
        <v>7356</v>
      </c>
      <c r="C8770" s="10">
        <v>44316.978726851848</v>
      </c>
      <c r="D8770" s="10"/>
    </row>
    <row r="8771" spans="1:4" x14ac:dyDescent="0.25">
      <c r="A8771" t="s">
        <v>36</v>
      </c>
      <c r="B8771" t="s">
        <v>8764</v>
      </c>
      <c r="C8771" s="10"/>
      <c r="D8771" s="10"/>
    </row>
    <row r="8772" spans="1:4" x14ac:dyDescent="0.25">
      <c r="A8772" t="s">
        <v>36</v>
      </c>
      <c r="B8772" t="s">
        <v>7401</v>
      </c>
      <c r="C8772" s="10">
        <v>44344.402268518519</v>
      </c>
      <c r="D8772" s="10">
        <v>44467.402268518519</v>
      </c>
    </row>
    <row r="8773" spans="1:4" x14ac:dyDescent="0.25">
      <c r="A8773" t="s">
        <v>36</v>
      </c>
      <c r="B8773" t="s">
        <v>7408</v>
      </c>
      <c r="C8773" s="10">
        <v>44365.42701388889</v>
      </c>
      <c r="D8773" s="10">
        <v>44423.42701388889</v>
      </c>
    </row>
    <row r="8774" spans="1:4" x14ac:dyDescent="0.25">
      <c r="A8774" t="s">
        <v>36</v>
      </c>
      <c r="B8774" t="s">
        <v>7407</v>
      </c>
      <c r="C8774" s="10">
        <v>44365.399548611109</v>
      </c>
      <c r="D8774" s="10">
        <v>44426.399548611109</v>
      </c>
    </row>
    <row r="8775" spans="1:4" x14ac:dyDescent="0.25">
      <c r="A8775" t="s">
        <v>36</v>
      </c>
      <c r="B8775" t="s">
        <v>7406</v>
      </c>
      <c r="C8775" s="10">
        <v>44487.401018518518</v>
      </c>
      <c r="D8775" s="10">
        <v>44478.401018518518</v>
      </c>
    </row>
    <row r="8776" spans="1:4" x14ac:dyDescent="0.25">
      <c r="A8776" t="s">
        <v>36</v>
      </c>
      <c r="B8776" t="s">
        <v>7405</v>
      </c>
      <c r="C8776" s="10">
        <v>44348.394942129627</v>
      </c>
      <c r="D8776" s="10">
        <v>44433.394942129627</v>
      </c>
    </row>
    <row r="8777" spans="1:4" x14ac:dyDescent="0.25">
      <c r="A8777" t="s">
        <v>36</v>
      </c>
      <c r="B8777" t="s">
        <v>7404</v>
      </c>
      <c r="C8777" s="10">
        <v>44348.405868055554</v>
      </c>
      <c r="D8777" s="10">
        <v>44540.405868055554</v>
      </c>
    </row>
    <row r="8778" spans="1:4" x14ac:dyDescent="0.25">
      <c r="A8778" t="s">
        <v>36</v>
      </c>
      <c r="B8778" t="s">
        <v>7451</v>
      </c>
      <c r="C8778" s="10"/>
      <c r="D8778" s="10"/>
    </row>
    <row r="8779" spans="1:4" x14ac:dyDescent="0.25">
      <c r="A8779" t="s">
        <v>36</v>
      </c>
      <c r="B8779" t="s">
        <v>7402</v>
      </c>
      <c r="C8779" s="10">
        <v>44477.411493055559</v>
      </c>
      <c r="D8779" s="10">
        <v>44488.411493055559</v>
      </c>
    </row>
    <row r="8780" spans="1:4" x14ac:dyDescent="0.25">
      <c r="A8780" t="s">
        <v>36</v>
      </c>
      <c r="B8780" t="s">
        <v>7352</v>
      </c>
      <c r="C8780" s="10">
        <v>44349.985590277778</v>
      </c>
      <c r="D8780" s="10">
        <v>44362.985590277778</v>
      </c>
    </row>
    <row r="8781" spans="1:4" x14ac:dyDescent="0.25">
      <c r="A8781" t="s">
        <v>36</v>
      </c>
      <c r="B8781" t="s">
        <v>7444</v>
      </c>
      <c r="C8781" s="10">
        <v>44362.403912037036</v>
      </c>
      <c r="D8781" s="10">
        <v>44498.403912037036</v>
      </c>
    </row>
    <row r="8782" spans="1:4" x14ac:dyDescent="0.25">
      <c r="A8782" t="s">
        <v>36</v>
      </c>
      <c r="B8782" t="s">
        <v>7413</v>
      </c>
      <c r="C8782" s="10">
        <v>44433.431620370371</v>
      </c>
      <c r="D8782" s="10">
        <v>44455.431620370371</v>
      </c>
    </row>
    <row r="8783" spans="1:4" x14ac:dyDescent="0.25">
      <c r="A8783" t="s">
        <v>36</v>
      </c>
      <c r="B8783" t="s">
        <v>7428</v>
      </c>
      <c r="C8783" s="10"/>
      <c r="D8783" s="10"/>
    </row>
    <row r="8784" spans="1:4" x14ac:dyDescent="0.25">
      <c r="A8784" t="s">
        <v>36</v>
      </c>
      <c r="B8784" t="s">
        <v>7446</v>
      </c>
      <c r="C8784" s="10"/>
      <c r="D8784" s="10"/>
    </row>
    <row r="8785" spans="1:4" x14ac:dyDescent="0.25">
      <c r="A8785" t="s">
        <v>36</v>
      </c>
      <c r="B8785" t="s">
        <v>7447</v>
      </c>
      <c r="C8785" s="10"/>
      <c r="D8785" s="10"/>
    </row>
    <row r="8786" spans="1:4" x14ac:dyDescent="0.25">
      <c r="A8786" t="s">
        <v>36</v>
      </c>
      <c r="B8786" t="s">
        <v>7450</v>
      </c>
      <c r="C8786" s="10">
        <v>44428.33625</v>
      </c>
      <c r="D8786" s="10">
        <v>44449.33625</v>
      </c>
    </row>
    <row r="8787" spans="1:4" x14ac:dyDescent="0.25">
      <c r="A8787" t="s">
        <v>36</v>
      </c>
      <c r="B8787" t="s">
        <v>7403</v>
      </c>
      <c r="C8787" s="10">
        <v>44348.410196759258</v>
      </c>
      <c r="D8787" s="10">
        <v>44464.410196759258</v>
      </c>
    </row>
    <row r="8788" spans="1:4" x14ac:dyDescent="0.25">
      <c r="A8788" t="s">
        <v>36</v>
      </c>
      <c r="B8788" t="s">
        <v>7582</v>
      </c>
      <c r="C8788" s="10"/>
      <c r="D8788" s="10"/>
    </row>
    <row r="8789" spans="1:4" x14ac:dyDescent="0.25">
      <c r="A8789" t="s">
        <v>36</v>
      </c>
      <c r="B8789" t="s">
        <v>7552</v>
      </c>
      <c r="C8789" s="10">
        <v>44358.428935185184</v>
      </c>
      <c r="D8789" s="10">
        <v>44386.428935185184</v>
      </c>
    </row>
    <row r="8790" spans="1:4" x14ac:dyDescent="0.25">
      <c r="A8790" t="s">
        <v>36</v>
      </c>
      <c r="B8790" t="s">
        <v>7573</v>
      </c>
      <c r="C8790" s="10">
        <v>44358.428935185184</v>
      </c>
      <c r="D8790" s="10">
        <v>44386.428935185184</v>
      </c>
    </row>
    <row r="8791" spans="1:4" x14ac:dyDescent="0.25">
      <c r="A8791" t="s">
        <v>36</v>
      </c>
      <c r="B8791" t="s">
        <v>7575</v>
      </c>
      <c r="C8791" s="10">
        <v>44358.428935185184</v>
      </c>
      <c r="D8791" s="10">
        <v>44386.428935185184</v>
      </c>
    </row>
    <row r="8792" spans="1:4" x14ac:dyDescent="0.25">
      <c r="A8792" t="s">
        <v>36</v>
      </c>
      <c r="B8792" t="s">
        <v>7585</v>
      </c>
      <c r="C8792" s="10">
        <v>44358.428935185184</v>
      </c>
      <c r="D8792" s="10">
        <v>44386.428935185184</v>
      </c>
    </row>
    <row r="8793" spans="1:4" x14ac:dyDescent="0.25">
      <c r="A8793" t="s">
        <v>36</v>
      </c>
      <c r="B8793" t="s">
        <v>7579</v>
      </c>
      <c r="C8793" s="10">
        <v>44351.501226851855</v>
      </c>
      <c r="D8793" s="10">
        <v>44400.501226851855</v>
      </c>
    </row>
    <row r="8794" spans="1:4" x14ac:dyDescent="0.25">
      <c r="A8794" t="s">
        <v>36</v>
      </c>
      <c r="B8794" t="s">
        <v>7367</v>
      </c>
      <c r="C8794" s="10">
        <v>44358.428935185184</v>
      </c>
      <c r="D8794" s="10">
        <v>44386.428935185184</v>
      </c>
    </row>
    <row r="8795" spans="1:4" x14ac:dyDescent="0.25">
      <c r="A8795" t="s">
        <v>36</v>
      </c>
      <c r="B8795" t="s">
        <v>7581</v>
      </c>
      <c r="C8795" s="10"/>
      <c r="D8795" s="10"/>
    </row>
    <row r="8796" spans="1:4" x14ac:dyDescent="0.25">
      <c r="A8796" t="s">
        <v>36</v>
      </c>
      <c r="B8796" t="s">
        <v>7345</v>
      </c>
      <c r="C8796" s="10">
        <v>44358.428935185184</v>
      </c>
      <c r="D8796" s="10">
        <v>44386.428935185184</v>
      </c>
    </row>
    <row r="8797" spans="1:4" x14ac:dyDescent="0.25">
      <c r="A8797" t="s">
        <v>36</v>
      </c>
      <c r="B8797" t="s">
        <v>7583</v>
      </c>
      <c r="C8797" s="10"/>
      <c r="D8797" s="10"/>
    </row>
    <row r="8798" spans="1:4" x14ac:dyDescent="0.25">
      <c r="A8798" t="s">
        <v>36</v>
      </c>
      <c r="B8798" t="s">
        <v>7584</v>
      </c>
      <c r="C8798" s="10"/>
      <c r="D8798" s="10"/>
    </row>
    <row r="8799" spans="1:4" x14ac:dyDescent="0.25">
      <c r="A8799" t="s">
        <v>36</v>
      </c>
      <c r="B8799" t="s">
        <v>7562</v>
      </c>
      <c r="C8799" s="10"/>
      <c r="D8799" s="10"/>
    </row>
    <row r="8800" spans="1:4" x14ac:dyDescent="0.25">
      <c r="A8800" t="s">
        <v>36</v>
      </c>
      <c r="B8800" t="s">
        <v>7560</v>
      </c>
      <c r="C8800" s="10"/>
      <c r="D8800" s="10"/>
    </row>
    <row r="8801" spans="1:4" x14ac:dyDescent="0.25">
      <c r="A8801" t="s">
        <v>36</v>
      </c>
      <c r="B8801" t="s">
        <v>7576</v>
      </c>
      <c r="C8801" s="10"/>
      <c r="D8801" s="10"/>
    </row>
    <row r="8802" spans="1:4" x14ac:dyDescent="0.25">
      <c r="A8802" t="s">
        <v>36</v>
      </c>
      <c r="B8802" t="s">
        <v>7556</v>
      </c>
      <c r="C8802" s="10"/>
      <c r="D8802" s="10"/>
    </row>
    <row r="8803" spans="1:4" x14ac:dyDescent="0.25">
      <c r="A8803" t="s">
        <v>36</v>
      </c>
      <c r="B8803" t="s">
        <v>7580</v>
      </c>
      <c r="C8803" s="10"/>
      <c r="D8803" s="10"/>
    </row>
    <row r="8804" spans="1:4" x14ac:dyDescent="0.25">
      <c r="A8804" t="s">
        <v>36</v>
      </c>
      <c r="B8804" t="s">
        <v>7358</v>
      </c>
      <c r="C8804" s="10"/>
      <c r="D8804" s="10"/>
    </row>
    <row r="8805" spans="1:4" x14ac:dyDescent="0.25">
      <c r="A8805" t="s">
        <v>36</v>
      </c>
      <c r="B8805" t="s">
        <v>7420</v>
      </c>
      <c r="C8805" s="10">
        <v>44423.416539351849</v>
      </c>
      <c r="D8805" s="10">
        <v>44438.416539351849</v>
      </c>
    </row>
    <row r="8806" spans="1:4" x14ac:dyDescent="0.25">
      <c r="A8806" t="s">
        <v>36</v>
      </c>
      <c r="B8806" t="s">
        <v>7361</v>
      </c>
      <c r="C8806" s="10">
        <v>44358.428935185184</v>
      </c>
      <c r="D8806" s="10">
        <v>44386.428935185184</v>
      </c>
    </row>
    <row r="8807" spans="1:4" x14ac:dyDescent="0.25">
      <c r="A8807" t="s">
        <v>36</v>
      </c>
      <c r="B8807" t="s">
        <v>7362</v>
      </c>
      <c r="C8807" s="10">
        <v>44298.458252314813</v>
      </c>
      <c r="D8807" s="10"/>
    </row>
    <row r="8808" spans="1:4" x14ac:dyDescent="0.25">
      <c r="A8808" t="s">
        <v>36</v>
      </c>
      <c r="B8808" t="s">
        <v>7363</v>
      </c>
      <c r="C8808" s="10"/>
      <c r="D8808" s="10"/>
    </row>
    <row r="8809" spans="1:4" x14ac:dyDescent="0.25">
      <c r="A8809" t="s">
        <v>36</v>
      </c>
      <c r="B8809" t="s">
        <v>7364</v>
      </c>
      <c r="C8809" s="10">
        <v>44331.329942129632</v>
      </c>
      <c r="D8809" s="10">
        <v>44362.492511574077</v>
      </c>
    </row>
    <row r="8810" spans="1:4" x14ac:dyDescent="0.25">
      <c r="A8810" t="s">
        <v>36</v>
      </c>
      <c r="B8810" t="s">
        <v>7365</v>
      </c>
      <c r="C8810" s="10">
        <v>44319.394050925926</v>
      </c>
      <c r="D8810" s="10">
        <v>44322.394050925926</v>
      </c>
    </row>
    <row r="8811" spans="1:4" x14ac:dyDescent="0.25">
      <c r="A8811" t="s">
        <v>36</v>
      </c>
      <c r="B8811" t="s">
        <v>7578</v>
      </c>
      <c r="C8811" s="10">
        <v>44358.428935185184</v>
      </c>
      <c r="D8811" s="10">
        <v>44386.428935185184</v>
      </c>
    </row>
    <row r="8812" spans="1:4" x14ac:dyDescent="0.25">
      <c r="A8812" t="s">
        <v>36</v>
      </c>
      <c r="B8812" t="s">
        <v>7360</v>
      </c>
      <c r="C8812" s="10">
        <v>44281.354178240741</v>
      </c>
      <c r="D8812" s="10">
        <v>44309.354178240741</v>
      </c>
    </row>
    <row r="8813" spans="1:4" x14ac:dyDescent="0.25">
      <c r="A8813" t="s">
        <v>36</v>
      </c>
      <c r="B8813" t="s">
        <v>7344</v>
      </c>
      <c r="C8813" s="10">
        <v>44271.597962962966</v>
      </c>
      <c r="D8813" s="10">
        <v>44274.597962962966</v>
      </c>
    </row>
    <row r="8814" spans="1:4" x14ac:dyDescent="0.25">
      <c r="A8814" t="s">
        <v>36</v>
      </c>
      <c r="B8814" t="s">
        <v>7350</v>
      </c>
      <c r="C8814" s="10">
        <v>44358.428935185184</v>
      </c>
      <c r="D8814" s="10">
        <v>44386.428935185184</v>
      </c>
    </row>
    <row r="8815" spans="1:4" x14ac:dyDescent="0.25">
      <c r="A8815" t="s">
        <v>36</v>
      </c>
      <c r="B8815" t="s">
        <v>7349</v>
      </c>
      <c r="C8815" s="10">
        <v>44267.90520833333</v>
      </c>
      <c r="D8815" s="10">
        <v>44301.90520833333</v>
      </c>
    </row>
    <row r="8816" spans="1:4" x14ac:dyDescent="0.25">
      <c r="A8816" t="s">
        <v>36</v>
      </c>
      <c r="B8816" t="s">
        <v>7348</v>
      </c>
      <c r="C8816" s="10">
        <v>44358.428935185184</v>
      </c>
      <c r="D8816" s="10">
        <v>44386.428935185184</v>
      </c>
    </row>
    <row r="8817" spans="1:4" x14ac:dyDescent="0.25">
      <c r="A8817" t="s">
        <v>36</v>
      </c>
      <c r="B8817" t="s">
        <v>7347</v>
      </c>
      <c r="C8817" s="10">
        <v>44358.428935185184</v>
      </c>
      <c r="D8817" s="10">
        <v>44386.428935185184</v>
      </c>
    </row>
    <row r="8818" spans="1:4" x14ac:dyDescent="0.25">
      <c r="A8818" t="s">
        <v>36</v>
      </c>
      <c r="B8818" t="s">
        <v>7346</v>
      </c>
      <c r="C8818" s="10">
        <v>44358.428935185184</v>
      </c>
      <c r="D8818" s="10">
        <v>44386.428935185184</v>
      </c>
    </row>
    <row r="8819" spans="1:4" x14ac:dyDescent="0.25">
      <c r="A8819" t="s">
        <v>36</v>
      </c>
      <c r="B8819" t="s">
        <v>7359</v>
      </c>
      <c r="C8819" s="10">
        <v>44350.938530092593</v>
      </c>
      <c r="D8819" s="10">
        <v>44358.938530092593</v>
      </c>
    </row>
    <row r="8820" spans="1:4" x14ac:dyDescent="0.25">
      <c r="A8820" t="s">
        <v>36</v>
      </c>
      <c r="B8820" t="s">
        <v>7337</v>
      </c>
      <c r="C8820" s="10">
        <v>44281.353182870371</v>
      </c>
      <c r="D8820" s="10">
        <v>44323.353182870371</v>
      </c>
    </row>
    <row r="8821" spans="1:4" x14ac:dyDescent="0.25">
      <c r="A8821" t="s">
        <v>36</v>
      </c>
      <c r="B8821" t="s">
        <v>7372</v>
      </c>
      <c r="C8821" s="10">
        <v>44470.386030092595</v>
      </c>
      <c r="D8821" s="10">
        <v>44540.386030092595</v>
      </c>
    </row>
    <row r="8822" spans="1:4" x14ac:dyDescent="0.25">
      <c r="A8822" t="s">
        <v>36</v>
      </c>
      <c r="B8822" t="s">
        <v>7572</v>
      </c>
      <c r="C8822" s="10">
        <v>44484.936620370368</v>
      </c>
      <c r="D8822" s="10">
        <v>44504.936620370368</v>
      </c>
    </row>
    <row r="8823" spans="1:4" x14ac:dyDescent="0.25">
      <c r="A8823" t="s">
        <v>36</v>
      </c>
      <c r="B8823" t="s">
        <v>7551</v>
      </c>
      <c r="C8823" s="10">
        <v>44424.579074074078</v>
      </c>
      <c r="D8823" s="10">
        <v>44438.579074074078</v>
      </c>
    </row>
    <row r="8824" spans="1:4" x14ac:dyDescent="0.25">
      <c r="A8824" t="s">
        <v>36</v>
      </c>
      <c r="B8824" t="s">
        <v>7547</v>
      </c>
      <c r="C8824" s="10"/>
      <c r="D8824" s="10">
        <v>44367.600219907406</v>
      </c>
    </row>
    <row r="8825" spans="1:4" x14ac:dyDescent="0.25">
      <c r="A8825" t="s">
        <v>36</v>
      </c>
      <c r="B8825" t="s">
        <v>7545</v>
      </c>
      <c r="C8825" s="10">
        <v>44403.367430555554</v>
      </c>
      <c r="D8825" s="10">
        <v>44469.367430555554</v>
      </c>
    </row>
    <row r="8826" spans="1:4" x14ac:dyDescent="0.25">
      <c r="A8826" t="s">
        <v>36</v>
      </c>
      <c r="B8826" t="s">
        <v>7553</v>
      </c>
      <c r="C8826" s="10">
        <v>44329.607662037037</v>
      </c>
      <c r="D8826" s="10">
        <v>44330.607662037037</v>
      </c>
    </row>
    <row r="8827" spans="1:4" x14ac:dyDescent="0.25">
      <c r="A8827" t="s">
        <v>36</v>
      </c>
      <c r="B8827" t="s">
        <v>7400</v>
      </c>
      <c r="C8827" s="10"/>
      <c r="D8827" s="10"/>
    </row>
    <row r="8828" spans="1:4" x14ac:dyDescent="0.25">
      <c r="A8828" t="s">
        <v>36</v>
      </c>
      <c r="B8828" t="s">
        <v>7369</v>
      </c>
      <c r="C8828" s="10"/>
      <c r="D8828" s="10"/>
    </row>
    <row r="8829" spans="1:4" x14ac:dyDescent="0.25">
      <c r="A8829" t="s">
        <v>36</v>
      </c>
      <c r="B8829" t="s">
        <v>7577</v>
      </c>
      <c r="C8829" s="10">
        <v>44468.447928240741</v>
      </c>
      <c r="D8829" s="10">
        <v>44483.447928240741</v>
      </c>
    </row>
    <row r="8830" spans="1:4" x14ac:dyDescent="0.25">
      <c r="A8830" t="s">
        <v>36</v>
      </c>
      <c r="B8830" t="s">
        <v>7375</v>
      </c>
      <c r="C8830" s="10"/>
      <c r="D8830" s="10"/>
    </row>
    <row r="8831" spans="1:4" x14ac:dyDescent="0.25">
      <c r="A8831" t="s">
        <v>36</v>
      </c>
      <c r="B8831" t="s">
        <v>7380</v>
      </c>
      <c r="C8831" s="10">
        <v>44352.312118055554</v>
      </c>
      <c r="D8831" s="10">
        <v>44355.312118055554</v>
      </c>
    </row>
    <row r="8832" spans="1:4" x14ac:dyDescent="0.25">
      <c r="A8832" t="s">
        <v>36</v>
      </c>
      <c r="B8832" t="s">
        <v>7385</v>
      </c>
      <c r="C8832" s="10">
        <v>44352.315740740742</v>
      </c>
      <c r="D8832" s="10">
        <v>44355.315740740742</v>
      </c>
    </row>
    <row r="8833" spans="1:4" x14ac:dyDescent="0.25">
      <c r="A8833" t="s">
        <v>36</v>
      </c>
      <c r="B8833" t="s">
        <v>7366</v>
      </c>
      <c r="C8833" s="10"/>
      <c r="D8833" s="10"/>
    </row>
    <row r="8834" spans="1:4" x14ac:dyDescent="0.25">
      <c r="A8834" t="s">
        <v>36</v>
      </c>
      <c r="B8834" t="s">
        <v>7351</v>
      </c>
      <c r="C8834" s="10"/>
      <c r="D8834" s="10"/>
    </row>
    <row r="8835" spans="1:4" x14ac:dyDescent="0.25">
      <c r="A8835" t="s">
        <v>36</v>
      </c>
      <c r="B8835" t="s">
        <v>7399</v>
      </c>
      <c r="C8835" s="10">
        <v>44444.424189814818</v>
      </c>
      <c r="D8835" s="10">
        <v>44454.424189814818</v>
      </c>
    </row>
    <row r="8836" spans="1:4" x14ac:dyDescent="0.25">
      <c r="A8836" t="s">
        <v>36</v>
      </c>
      <c r="B8836" t="s">
        <v>7568</v>
      </c>
      <c r="C8836" s="10">
        <v>44372.420138888891</v>
      </c>
      <c r="D8836" s="10">
        <v>44400.420138888891</v>
      </c>
    </row>
    <row r="8837" spans="1:4" x14ac:dyDescent="0.25">
      <c r="A8837" t="s">
        <v>36</v>
      </c>
      <c r="B8837" t="s">
        <v>7481</v>
      </c>
      <c r="C8837" s="10">
        <v>44407.480763888889</v>
      </c>
      <c r="D8837" s="10">
        <v>44441.480763888889</v>
      </c>
    </row>
    <row r="8838" spans="1:4" x14ac:dyDescent="0.25">
      <c r="A8838" t="s">
        <v>36</v>
      </c>
      <c r="B8838" t="s">
        <v>8742</v>
      </c>
      <c r="C8838" s="10"/>
      <c r="D8838" s="10"/>
    </row>
    <row r="8839" spans="1:4" x14ac:dyDescent="0.25">
      <c r="A8839" t="s">
        <v>36</v>
      </c>
      <c r="B8839" t="s">
        <v>8758</v>
      </c>
      <c r="C8839" s="10"/>
      <c r="D8839" s="10"/>
    </row>
    <row r="8840" spans="1:4" x14ac:dyDescent="0.25">
      <c r="A8840" t="s">
        <v>36</v>
      </c>
      <c r="B8840" t="s">
        <v>8759</v>
      </c>
      <c r="C8840" s="10">
        <v>44498.655694444446</v>
      </c>
      <c r="D8840" s="10">
        <v>44501.655694444446</v>
      </c>
    </row>
    <row r="8841" spans="1:4" x14ac:dyDescent="0.25">
      <c r="A8841" t="s">
        <v>36</v>
      </c>
      <c r="B8841" t="s">
        <v>8760</v>
      </c>
      <c r="C8841" s="10">
        <v>44504.476921296293</v>
      </c>
      <c r="D8841" s="10">
        <v>44524.476921296293</v>
      </c>
    </row>
    <row r="8842" spans="1:4" x14ac:dyDescent="0.25">
      <c r="A8842" t="s">
        <v>36</v>
      </c>
      <c r="B8842" t="s">
        <v>7476</v>
      </c>
      <c r="C8842" s="10">
        <v>44400.928437499999</v>
      </c>
      <c r="D8842" s="10">
        <v>44453.928437499999</v>
      </c>
    </row>
    <row r="8843" spans="1:4" x14ac:dyDescent="0.25">
      <c r="A8843" t="s">
        <v>36</v>
      </c>
      <c r="B8843" t="s">
        <v>7483</v>
      </c>
      <c r="C8843" s="10">
        <v>44438.496319444443</v>
      </c>
      <c r="D8843" s="10">
        <v>44415.496319444443</v>
      </c>
    </row>
    <row r="8844" spans="1:4" x14ac:dyDescent="0.25">
      <c r="A8844" t="s">
        <v>36</v>
      </c>
      <c r="B8844" t="s">
        <v>7574</v>
      </c>
      <c r="C8844" s="10">
        <v>44368.931643518517</v>
      </c>
      <c r="D8844" s="10">
        <v>44370.931643518517</v>
      </c>
    </row>
    <row r="8845" spans="1:4" x14ac:dyDescent="0.25">
      <c r="A8845" t="s">
        <v>36</v>
      </c>
      <c r="B8845" t="s">
        <v>7491</v>
      </c>
      <c r="C8845" s="10">
        <v>44397.633298611108</v>
      </c>
      <c r="D8845" s="10">
        <v>44400.633298611108</v>
      </c>
    </row>
    <row r="8846" spans="1:4" x14ac:dyDescent="0.25">
      <c r="A8846" t="s">
        <v>36</v>
      </c>
      <c r="B8846" t="s">
        <v>8662</v>
      </c>
      <c r="C8846" s="10">
        <v>44589.420671296299</v>
      </c>
      <c r="D8846" s="10">
        <v>44680.420671296299</v>
      </c>
    </row>
    <row r="8847" spans="1:4" x14ac:dyDescent="0.25">
      <c r="A8847" t="s">
        <v>36</v>
      </c>
      <c r="B8847" t="s">
        <v>8761</v>
      </c>
      <c r="C8847" s="10"/>
      <c r="D8847" s="10"/>
    </row>
    <row r="8848" spans="1:4" x14ac:dyDescent="0.25">
      <c r="A8848" t="s">
        <v>36</v>
      </c>
      <c r="B8848" t="s">
        <v>8661</v>
      </c>
      <c r="C8848" s="10"/>
      <c r="D8848" s="10"/>
    </row>
    <row r="8849" spans="1:4" x14ac:dyDescent="0.25">
      <c r="A8849" t="s">
        <v>36</v>
      </c>
      <c r="B8849" t="s">
        <v>7480</v>
      </c>
      <c r="C8849" s="10">
        <v>44408.806921296295</v>
      </c>
      <c r="D8849" s="10">
        <v>44441.806921296295</v>
      </c>
    </row>
    <row r="8850" spans="1:4" x14ac:dyDescent="0.25">
      <c r="A8850" t="s">
        <v>36</v>
      </c>
      <c r="B8850" t="s">
        <v>7479</v>
      </c>
      <c r="C8850" s="10">
        <v>44428.439942129633</v>
      </c>
      <c r="D8850" s="10">
        <v>44438.439942129633</v>
      </c>
    </row>
    <row r="8851" spans="1:4" x14ac:dyDescent="0.25">
      <c r="A8851" t="s">
        <v>36</v>
      </c>
      <c r="B8851" t="s">
        <v>7570</v>
      </c>
      <c r="C8851" s="10">
        <v>44417.58284722222</v>
      </c>
      <c r="D8851" s="10">
        <v>44427.58284722222</v>
      </c>
    </row>
    <row r="8852" spans="1:4" x14ac:dyDescent="0.25">
      <c r="A8852" t="s">
        <v>36</v>
      </c>
      <c r="B8852" t="s">
        <v>7338</v>
      </c>
      <c r="C8852" s="10"/>
      <c r="D8852" s="10"/>
    </row>
    <row r="8853" spans="1:4" x14ac:dyDescent="0.25">
      <c r="A8853" t="s">
        <v>36</v>
      </c>
      <c r="B8853" t="s">
        <v>7353</v>
      </c>
      <c r="C8853" s="10">
        <v>44438.496319444443</v>
      </c>
      <c r="D8853" s="10">
        <v>44415.496319444443</v>
      </c>
    </row>
    <row r="8854" spans="1:4" x14ac:dyDescent="0.25">
      <c r="A8854" t="s">
        <v>36</v>
      </c>
      <c r="B8854" t="s">
        <v>7719</v>
      </c>
      <c r="C8854" s="10">
        <v>43735.421759259261</v>
      </c>
      <c r="D8854" s="10">
        <v>43735.421759259261</v>
      </c>
    </row>
    <row r="8855" spans="1:4" x14ac:dyDescent="0.25">
      <c r="A8855" t="s">
        <v>36</v>
      </c>
      <c r="B8855" t="s">
        <v>7438</v>
      </c>
      <c r="C8855" s="10"/>
      <c r="D8855" s="10">
        <v>44448.347916666666</v>
      </c>
    </row>
    <row r="8856" spans="1:4" x14ac:dyDescent="0.25">
      <c r="A8856" t="s">
        <v>36</v>
      </c>
      <c r="B8856" t="s">
        <v>7458</v>
      </c>
      <c r="C8856" s="10"/>
      <c r="D8856" s="10"/>
    </row>
    <row r="8857" spans="1:4" x14ac:dyDescent="0.25">
      <c r="A8857" t="s">
        <v>36</v>
      </c>
      <c r="B8857" t="s">
        <v>8716</v>
      </c>
      <c r="C8857" s="10"/>
      <c r="D8857" s="10"/>
    </row>
    <row r="8858" spans="1:4" x14ac:dyDescent="0.25">
      <c r="A8858" t="s">
        <v>36</v>
      </c>
      <c r="B8858" t="s">
        <v>7457</v>
      </c>
      <c r="C8858" s="10"/>
      <c r="D8858" s="10"/>
    </row>
    <row r="8859" spans="1:4" x14ac:dyDescent="0.25">
      <c r="A8859" t="s">
        <v>36</v>
      </c>
      <c r="B8859" t="s">
        <v>7456</v>
      </c>
      <c r="C8859" s="10">
        <v>44425.571770833332</v>
      </c>
      <c r="D8859" s="10">
        <v>44504.571770833332</v>
      </c>
    </row>
    <row r="8860" spans="1:4" x14ac:dyDescent="0.25">
      <c r="A8860" t="s">
        <v>36</v>
      </c>
      <c r="B8860" t="s">
        <v>7357</v>
      </c>
      <c r="C8860" s="10">
        <v>44379.508229166669</v>
      </c>
      <c r="D8860" s="10">
        <v>44463.508229166669</v>
      </c>
    </row>
    <row r="8861" spans="1:4" x14ac:dyDescent="0.25">
      <c r="A8861" t="s">
        <v>36</v>
      </c>
      <c r="B8861" t="s">
        <v>7454</v>
      </c>
      <c r="C8861" s="10"/>
      <c r="D8861" s="10"/>
    </row>
    <row r="8862" spans="1:4" x14ac:dyDescent="0.25">
      <c r="A8862" t="s">
        <v>36</v>
      </c>
      <c r="B8862" t="s">
        <v>7410</v>
      </c>
      <c r="C8862" s="10">
        <v>44379.508229166669</v>
      </c>
      <c r="D8862" s="10">
        <v>44463.508229166669</v>
      </c>
    </row>
    <row r="8863" spans="1:4" x14ac:dyDescent="0.25">
      <c r="A8863" t="s">
        <v>36</v>
      </c>
      <c r="B8863" t="s">
        <v>7452</v>
      </c>
      <c r="C8863" s="10"/>
      <c r="D8863" s="10"/>
    </row>
    <row r="8864" spans="1:4" x14ac:dyDescent="0.25">
      <c r="A8864" t="s">
        <v>36</v>
      </c>
      <c r="B8864" t="s">
        <v>7460</v>
      </c>
      <c r="C8864" s="10">
        <v>44407.434745370374</v>
      </c>
      <c r="D8864" s="10">
        <v>44477.434745370374</v>
      </c>
    </row>
    <row r="8865" spans="1:4" x14ac:dyDescent="0.25">
      <c r="A8865" t="s">
        <v>36</v>
      </c>
      <c r="B8865" t="s">
        <v>7449</v>
      </c>
      <c r="C8865" s="10">
        <v>44344.333680555559</v>
      </c>
      <c r="D8865" s="10">
        <v>44354.333680555559</v>
      </c>
    </row>
    <row r="8866" spans="1:4" x14ac:dyDescent="0.25">
      <c r="A8866" t="s">
        <v>36</v>
      </c>
      <c r="B8866" t="s">
        <v>7448</v>
      </c>
      <c r="C8866" s="10">
        <v>44405.476226851853</v>
      </c>
      <c r="D8866" s="10"/>
    </row>
    <row r="8867" spans="1:4" x14ac:dyDescent="0.25">
      <c r="A8867" t="s">
        <v>36</v>
      </c>
      <c r="B8867" t="s">
        <v>7412</v>
      </c>
      <c r="C8867" s="10">
        <v>44365.414143518516</v>
      </c>
      <c r="D8867" s="10">
        <v>44540.414143518516</v>
      </c>
    </row>
    <row r="8868" spans="1:4" x14ac:dyDescent="0.25">
      <c r="A8868" t="s">
        <v>36</v>
      </c>
      <c r="B8868" t="s">
        <v>7557</v>
      </c>
      <c r="C8868" s="10"/>
      <c r="D8868" s="10"/>
    </row>
    <row r="8869" spans="1:4" x14ac:dyDescent="0.25">
      <c r="A8869" t="s">
        <v>36</v>
      </c>
      <c r="B8869" t="s">
        <v>7455</v>
      </c>
      <c r="C8869" s="10"/>
      <c r="D8869" s="10">
        <v>44346.460856481484</v>
      </c>
    </row>
    <row r="8870" spans="1:4" x14ac:dyDescent="0.25">
      <c r="A8870" t="s">
        <v>36</v>
      </c>
      <c r="B8870" t="s">
        <v>8762</v>
      </c>
      <c r="C8870" s="10"/>
      <c r="D8870" s="10">
        <v>44551.965763888889</v>
      </c>
    </row>
    <row r="8871" spans="1:4" x14ac:dyDescent="0.25">
      <c r="A8871" t="s">
        <v>36</v>
      </c>
      <c r="B8871" t="s">
        <v>7397</v>
      </c>
      <c r="C8871" s="10"/>
      <c r="D8871" s="10"/>
    </row>
    <row r="8872" spans="1:4" x14ac:dyDescent="0.25">
      <c r="A8872" t="s">
        <v>36</v>
      </c>
      <c r="B8872" t="s">
        <v>8663</v>
      </c>
      <c r="C8872" s="10">
        <v>44589.420671296299</v>
      </c>
      <c r="D8872" s="10">
        <v>44680.420671296299</v>
      </c>
    </row>
    <row r="8873" spans="1:4" x14ac:dyDescent="0.25">
      <c r="A8873" t="s">
        <v>36</v>
      </c>
      <c r="B8873" t="s">
        <v>8664</v>
      </c>
      <c r="C8873" s="10">
        <v>44589.420671296299</v>
      </c>
      <c r="D8873" s="10">
        <v>44680.420671296299</v>
      </c>
    </row>
    <row r="8874" spans="1:4" x14ac:dyDescent="0.25">
      <c r="A8874" t="s">
        <v>36</v>
      </c>
      <c r="B8874" t="s">
        <v>7431</v>
      </c>
      <c r="C8874" s="10"/>
      <c r="D8874" s="10"/>
    </row>
    <row r="8875" spans="1:4" x14ac:dyDescent="0.25">
      <c r="A8875" t="s">
        <v>36</v>
      </c>
      <c r="B8875" t="s">
        <v>7432</v>
      </c>
      <c r="C8875" s="10"/>
      <c r="D8875" s="10"/>
    </row>
    <row r="8876" spans="1:4" x14ac:dyDescent="0.25">
      <c r="A8876" t="s">
        <v>36</v>
      </c>
      <c r="B8876" t="s">
        <v>7433</v>
      </c>
      <c r="C8876" s="10"/>
      <c r="D8876" s="10"/>
    </row>
    <row r="8877" spans="1:4" x14ac:dyDescent="0.25">
      <c r="A8877" t="s">
        <v>36</v>
      </c>
      <c r="B8877" t="s">
        <v>7409</v>
      </c>
      <c r="C8877" s="10">
        <v>44379.508229166669</v>
      </c>
      <c r="D8877" s="10">
        <v>44463.508229166669</v>
      </c>
    </row>
    <row r="8878" spans="1:4" x14ac:dyDescent="0.25">
      <c r="A8878" t="s">
        <v>36</v>
      </c>
      <c r="B8878" t="s">
        <v>8666</v>
      </c>
      <c r="C8878" s="10">
        <v>44589.420671296299</v>
      </c>
      <c r="D8878" s="10">
        <v>44680.420671296299</v>
      </c>
    </row>
    <row r="8879" spans="1:4" x14ac:dyDescent="0.25">
      <c r="A8879" t="s">
        <v>36</v>
      </c>
      <c r="B8879" t="s">
        <v>8763</v>
      </c>
      <c r="C8879" s="10"/>
      <c r="D8879" s="10"/>
    </row>
    <row r="8880" spans="1:4" x14ac:dyDescent="0.25">
      <c r="A8880" t="s">
        <v>36</v>
      </c>
      <c r="B8880" t="s">
        <v>7434</v>
      </c>
      <c r="C8880" s="10">
        <v>44666.351597222223</v>
      </c>
      <c r="D8880" s="10">
        <v>44706.351597222223</v>
      </c>
    </row>
    <row r="8881" spans="1:4" x14ac:dyDescent="0.25">
      <c r="A8881" t="s">
        <v>36</v>
      </c>
      <c r="B8881" t="s">
        <v>7435</v>
      </c>
      <c r="C8881" s="10">
        <v>44346.658530092594</v>
      </c>
      <c r="D8881" s="10">
        <v>44358.658530092594</v>
      </c>
    </row>
    <row r="8882" spans="1:4" x14ac:dyDescent="0.25">
      <c r="A8882" t="s">
        <v>36</v>
      </c>
      <c r="B8882" t="s">
        <v>7436</v>
      </c>
      <c r="C8882" s="10">
        <v>44379.508229166669</v>
      </c>
      <c r="D8882" s="10">
        <v>44463.508229166669</v>
      </c>
    </row>
    <row r="8883" spans="1:4" x14ac:dyDescent="0.25">
      <c r="A8883" t="s">
        <v>36</v>
      </c>
      <c r="B8883" t="s">
        <v>7437</v>
      </c>
      <c r="C8883" s="10">
        <v>44379.508229166669</v>
      </c>
      <c r="D8883" s="10">
        <v>44463.508229166669</v>
      </c>
    </row>
    <row r="8884" spans="1:4" x14ac:dyDescent="0.25">
      <c r="A8884" t="s">
        <v>36</v>
      </c>
      <c r="B8884" t="s">
        <v>7411</v>
      </c>
      <c r="C8884" s="10">
        <v>44379.508229166669</v>
      </c>
      <c r="D8884" s="10">
        <v>44463.508229166669</v>
      </c>
    </row>
    <row r="8885" spans="1:4" x14ac:dyDescent="0.25">
      <c r="A8885" t="s">
        <v>36</v>
      </c>
      <c r="B8885" t="s">
        <v>7422</v>
      </c>
      <c r="C8885" s="10">
        <v>44469.422337962962</v>
      </c>
      <c r="D8885" s="10">
        <v>44483.422337962962</v>
      </c>
    </row>
    <row r="8886" spans="1:4" x14ac:dyDescent="0.25">
      <c r="A8886" t="s">
        <v>36</v>
      </c>
      <c r="B8886" t="s">
        <v>8665</v>
      </c>
      <c r="C8886" s="10">
        <v>44589.420671296299</v>
      </c>
      <c r="D8886" s="10">
        <v>44680.420671296299</v>
      </c>
    </row>
    <row r="8887" spans="1:4" x14ac:dyDescent="0.25">
      <c r="A8887" t="s">
        <v>36</v>
      </c>
      <c r="B8887" t="s">
        <v>7707</v>
      </c>
      <c r="C8887" s="10">
        <v>43812.335682870369</v>
      </c>
      <c r="D8887" s="10">
        <v>43826.628576388888</v>
      </c>
    </row>
    <row r="8888" spans="1:4" x14ac:dyDescent="0.25">
      <c r="A8888" t="s">
        <v>36</v>
      </c>
      <c r="B8888" t="s">
        <v>7986</v>
      </c>
      <c r="C8888" s="10"/>
      <c r="D8888" s="10"/>
    </row>
    <row r="8889" spans="1:4" x14ac:dyDescent="0.25">
      <c r="A8889" t="s">
        <v>36</v>
      </c>
      <c r="B8889" t="s">
        <v>7691</v>
      </c>
      <c r="C8889" s="10"/>
      <c r="D8889" s="10"/>
    </row>
    <row r="8890" spans="1:4" x14ac:dyDescent="0.25">
      <c r="A8890" t="s">
        <v>36</v>
      </c>
      <c r="B8890" t="s">
        <v>7706</v>
      </c>
      <c r="C8890" s="10"/>
      <c r="D8890" s="10"/>
    </row>
    <row r="8891" spans="1:4" x14ac:dyDescent="0.25">
      <c r="A8891" t="s">
        <v>36</v>
      </c>
      <c r="B8891" t="s">
        <v>7662</v>
      </c>
      <c r="C8891" s="10">
        <v>43819.63354166667</v>
      </c>
      <c r="D8891" s="10">
        <v>43822.408078703702</v>
      </c>
    </row>
    <row r="8892" spans="1:4" x14ac:dyDescent="0.25">
      <c r="A8892" t="s">
        <v>36</v>
      </c>
      <c r="B8892" t="s">
        <v>7694</v>
      </c>
      <c r="C8892" s="10"/>
      <c r="D8892" s="10"/>
    </row>
    <row r="8893" spans="1:4" x14ac:dyDescent="0.25">
      <c r="A8893" t="s">
        <v>36</v>
      </c>
      <c r="B8893" t="s">
        <v>7649</v>
      </c>
      <c r="C8893" s="10">
        <v>43917.334756944445</v>
      </c>
      <c r="D8893" s="10">
        <v>43992.334756944445</v>
      </c>
    </row>
    <row r="8894" spans="1:4" x14ac:dyDescent="0.25">
      <c r="A8894" t="s">
        <v>36</v>
      </c>
      <c r="B8894" t="s">
        <v>7697</v>
      </c>
      <c r="C8894" s="10">
        <v>43817.335682870369</v>
      </c>
      <c r="D8894" s="10">
        <v>43826.628576388888</v>
      </c>
    </row>
    <row r="8895" spans="1:4" x14ac:dyDescent="0.25">
      <c r="A8895" t="s">
        <v>36</v>
      </c>
      <c r="B8895" t="s">
        <v>7650</v>
      </c>
      <c r="C8895" s="10"/>
      <c r="D8895" s="10"/>
    </row>
    <row r="8896" spans="1:4" x14ac:dyDescent="0.25">
      <c r="A8896" t="s">
        <v>36</v>
      </c>
      <c r="B8896" t="s">
        <v>7699</v>
      </c>
      <c r="C8896" s="10">
        <v>43817.335682870369</v>
      </c>
      <c r="D8896" s="10">
        <v>43826.628576388888</v>
      </c>
    </row>
    <row r="8897" spans="1:4" x14ac:dyDescent="0.25">
      <c r="A8897" t="s">
        <v>36</v>
      </c>
      <c r="B8897" t="s">
        <v>7692</v>
      </c>
      <c r="C8897" s="10"/>
      <c r="D8897" s="10"/>
    </row>
    <row r="8898" spans="1:4" x14ac:dyDescent="0.25">
      <c r="A8898" t="s">
        <v>36</v>
      </c>
      <c r="B8898" t="s">
        <v>7701</v>
      </c>
      <c r="C8898" s="10">
        <v>43791.372685185182</v>
      </c>
      <c r="D8898" s="10">
        <v>43826.372685185182</v>
      </c>
    </row>
    <row r="8899" spans="1:4" x14ac:dyDescent="0.25">
      <c r="A8899" t="s">
        <v>36</v>
      </c>
      <c r="B8899" t="s">
        <v>7702</v>
      </c>
      <c r="C8899" s="10">
        <v>43789.653553240743</v>
      </c>
      <c r="D8899" s="10">
        <v>43808.653553240743</v>
      </c>
    </row>
    <row r="8900" spans="1:4" x14ac:dyDescent="0.25">
      <c r="A8900" t="s">
        <v>36</v>
      </c>
      <c r="B8900" t="s">
        <v>7703</v>
      </c>
      <c r="C8900" s="10">
        <v>43812.335682870369</v>
      </c>
      <c r="D8900" s="10">
        <v>43826.628576388888</v>
      </c>
    </row>
    <row r="8901" spans="1:4" x14ac:dyDescent="0.25">
      <c r="A8901" t="s">
        <v>36</v>
      </c>
      <c r="B8901" t="s">
        <v>7622</v>
      </c>
      <c r="C8901" s="10">
        <v>44252.52579861111</v>
      </c>
      <c r="D8901" s="10">
        <v>44470.52579861111</v>
      </c>
    </row>
    <row r="8902" spans="1:4" x14ac:dyDescent="0.25">
      <c r="A8902" t="s">
        <v>36</v>
      </c>
      <c r="B8902" t="s">
        <v>7696</v>
      </c>
      <c r="C8902" s="10">
        <v>43812.335682870369</v>
      </c>
      <c r="D8902" s="10">
        <v>43826.628576388888</v>
      </c>
    </row>
    <row r="8903" spans="1:4" x14ac:dyDescent="0.25">
      <c r="A8903" t="s">
        <v>36</v>
      </c>
      <c r="B8903" t="s">
        <v>7657</v>
      </c>
      <c r="C8903" s="10">
        <v>43812.335682870369</v>
      </c>
      <c r="D8903" s="10">
        <v>43826.628576388888</v>
      </c>
    </row>
    <row r="8904" spans="1:4" x14ac:dyDescent="0.25">
      <c r="A8904" t="s">
        <v>36</v>
      </c>
      <c r="B8904" t="s">
        <v>7632</v>
      </c>
      <c r="C8904" s="10"/>
      <c r="D8904" s="10">
        <v>43717.715798611112</v>
      </c>
    </row>
    <row r="8905" spans="1:4" x14ac:dyDescent="0.25">
      <c r="A8905" t="s">
        <v>36</v>
      </c>
      <c r="B8905" t="s">
        <v>7984</v>
      </c>
      <c r="C8905" s="10">
        <v>43809.589513888888</v>
      </c>
      <c r="D8905" s="10">
        <v>43811.589513888888</v>
      </c>
    </row>
    <row r="8906" spans="1:4" x14ac:dyDescent="0.25">
      <c r="A8906" t="s">
        <v>36</v>
      </c>
      <c r="B8906" t="s">
        <v>7785</v>
      </c>
      <c r="C8906" s="10"/>
      <c r="D8906" s="10"/>
    </row>
    <row r="8907" spans="1:4" x14ac:dyDescent="0.25">
      <c r="A8907" t="s">
        <v>36</v>
      </c>
      <c r="B8907" t="s">
        <v>7614</v>
      </c>
      <c r="C8907" s="10"/>
      <c r="D8907" s="10"/>
    </row>
    <row r="8908" spans="1:4" x14ac:dyDescent="0.25">
      <c r="A8908" t="s">
        <v>36</v>
      </c>
      <c r="B8908" t="s">
        <v>7859</v>
      </c>
      <c r="C8908" s="10">
        <v>43875.888136574074</v>
      </c>
      <c r="D8908" s="10">
        <v>43889.888136574074</v>
      </c>
    </row>
    <row r="8909" spans="1:4" x14ac:dyDescent="0.25">
      <c r="A8909" t="s">
        <v>36</v>
      </c>
      <c r="B8909" t="s">
        <v>7648</v>
      </c>
      <c r="C8909" s="10"/>
      <c r="D8909" s="10"/>
    </row>
    <row r="8910" spans="1:4" x14ac:dyDescent="0.25">
      <c r="A8910" t="s">
        <v>36</v>
      </c>
      <c r="B8910" t="s">
        <v>7658</v>
      </c>
      <c r="C8910" s="10">
        <v>43876.472928240742</v>
      </c>
      <c r="D8910" s="10">
        <v>43879.472928240742</v>
      </c>
    </row>
    <row r="8911" spans="1:4" x14ac:dyDescent="0.25">
      <c r="A8911" t="s">
        <v>36</v>
      </c>
      <c r="B8911" t="s">
        <v>7626</v>
      </c>
      <c r="C8911" s="10">
        <v>43768.624525462961</v>
      </c>
      <c r="D8911" s="10">
        <v>43770.624525462961</v>
      </c>
    </row>
    <row r="8912" spans="1:4" x14ac:dyDescent="0.25">
      <c r="A8912" t="s">
        <v>36</v>
      </c>
      <c r="B8912" t="s">
        <v>7656</v>
      </c>
      <c r="C8912" s="10">
        <v>43812.335682870369</v>
      </c>
      <c r="D8912" s="10">
        <v>43826.628576388888</v>
      </c>
    </row>
    <row r="8913" spans="1:4" x14ac:dyDescent="0.25">
      <c r="A8913" t="s">
        <v>36</v>
      </c>
      <c r="B8913" t="s">
        <v>7655</v>
      </c>
      <c r="C8913" s="10"/>
      <c r="D8913" s="10"/>
    </row>
    <row r="8914" spans="1:4" x14ac:dyDescent="0.25">
      <c r="A8914" t="s">
        <v>36</v>
      </c>
      <c r="B8914" t="s">
        <v>7654</v>
      </c>
      <c r="C8914" s="10">
        <v>43817.335682870369</v>
      </c>
      <c r="D8914" s="10">
        <v>43826.628576388888</v>
      </c>
    </row>
    <row r="8915" spans="1:4" x14ac:dyDescent="0.25">
      <c r="A8915" t="s">
        <v>36</v>
      </c>
      <c r="B8915" t="s">
        <v>7653</v>
      </c>
      <c r="C8915" s="10">
        <v>43811.673020833332</v>
      </c>
      <c r="D8915" s="10">
        <v>43813.673020833332</v>
      </c>
    </row>
    <row r="8916" spans="1:4" x14ac:dyDescent="0.25">
      <c r="A8916" t="s">
        <v>36</v>
      </c>
      <c r="B8916" t="s">
        <v>7652</v>
      </c>
      <c r="C8916" s="10"/>
      <c r="D8916" s="10"/>
    </row>
    <row r="8917" spans="1:4" x14ac:dyDescent="0.25">
      <c r="A8917" t="s">
        <v>36</v>
      </c>
      <c r="B8917" t="s">
        <v>7651</v>
      </c>
      <c r="C8917" s="10"/>
      <c r="D8917" s="10"/>
    </row>
    <row r="8918" spans="1:4" x14ac:dyDescent="0.25">
      <c r="A8918" t="s">
        <v>36</v>
      </c>
      <c r="B8918" t="s">
        <v>7659</v>
      </c>
      <c r="C8918" s="10"/>
      <c r="D8918" s="10"/>
    </row>
    <row r="8919" spans="1:4" x14ac:dyDescent="0.25">
      <c r="A8919" t="s">
        <v>36</v>
      </c>
      <c r="B8919" t="s">
        <v>7684</v>
      </c>
      <c r="C8919" s="10"/>
      <c r="D8919" s="10">
        <v>43808.717986111114</v>
      </c>
    </row>
    <row r="8920" spans="1:4" x14ac:dyDescent="0.25">
      <c r="A8920" t="s">
        <v>36</v>
      </c>
      <c r="B8920" t="s">
        <v>7688</v>
      </c>
      <c r="C8920" s="10">
        <v>43812.335682870369</v>
      </c>
      <c r="D8920" s="10">
        <v>43980.628576388888</v>
      </c>
    </row>
    <row r="8921" spans="1:4" x14ac:dyDescent="0.25">
      <c r="A8921" t="s">
        <v>36</v>
      </c>
      <c r="B8921" t="s">
        <v>7687</v>
      </c>
      <c r="C8921" s="10">
        <v>43812.335682870369</v>
      </c>
      <c r="D8921" s="10">
        <v>43826.628576388888</v>
      </c>
    </row>
    <row r="8922" spans="1:4" x14ac:dyDescent="0.25">
      <c r="A8922" t="s">
        <v>36</v>
      </c>
      <c r="B8922" t="s">
        <v>7686</v>
      </c>
      <c r="C8922" s="10">
        <v>43812.335682870369</v>
      </c>
      <c r="D8922" s="10">
        <v>43980.628576388888</v>
      </c>
    </row>
    <row r="8923" spans="1:4" x14ac:dyDescent="0.25">
      <c r="A8923" t="s">
        <v>36</v>
      </c>
      <c r="B8923" t="s">
        <v>8769</v>
      </c>
      <c r="C8923" s="10">
        <v>44491.417685185188</v>
      </c>
      <c r="D8923" s="10">
        <v>44505.417685185188</v>
      </c>
    </row>
    <row r="8924" spans="1:4" x14ac:dyDescent="0.25">
      <c r="A8924" t="s">
        <v>36</v>
      </c>
      <c r="B8924" t="s">
        <v>8828</v>
      </c>
      <c r="C8924" s="10"/>
      <c r="D8924" s="10"/>
    </row>
    <row r="8925" spans="1:4" x14ac:dyDescent="0.25">
      <c r="A8925" t="s">
        <v>36</v>
      </c>
      <c r="B8925" t="s">
        <v>7623</v>
      </c>
      <c r="C8925" s="10">
        <v>43799.911724537036</v>
      </c>
      <c r="D8925" s="10"/>
    </row>
    <row r="8926" spans="1:4" x14ac:dyDescent="0.25">
      <c r="A8926" t="s">
        <v>36</v>
      </c>
      <c r="B8926" t="s">
        <v>7731</v>
      </c>
      <c r="C8926" s="10">
        <v>44027.656597222223</v>
      </c>
      <c r="D8926" s="10">
        <v>44037.656597222223</v>
      </c>
    </row>
    <row r="8927" spans="1:4" x14ac:dyDescent="0.25">
      <c r="A8927" t="s">
        <v>36</v>
      </c>
      <c r="B8927" t="s">
        <v>7690</v>
      </c>
      <c r="C8927" s="10">
        <v>43812.335682870369</v>
      </c>
      <c r="D8927" s="10">
        <v>43826.628576388888</v>
      </c>
    </row>
    <row r="8928" spans="1:4" x14ac:dyDescent="0.25">
      <c r="A8928" t="s">
        <v>36</v>
      </c>
      <c r="B8928" t="s">
        <v>7683</v>
      </c>
      <c r="C8928" s="10"/>
      <c r="D8928" s="10"/>
    </row>
    <row r="8929" spans="1:4" x14ac:dyDescent="0.25">
      <c r="A8929" t="s">
        <v>36</v>
      </c>
      <c r="B8929" t="s">
        <v>7682</v>
      </c>
      <c r="C8929" s="10">
        <v>43812.334467592591</v>
      </c>
      <c r="D8929" s="10">
        <v>43826.630173611113</v>
      </c>
    </row>
    <row r="8930" spans="1:4" x14ac:dyDescent="0.25">
      <c r="A8930" t="s">
        <v>36</v>
      </c>
      <c r="B8930" t="s">
        <v>7681</v>
      </c>
      <c r="C8930" s="10"/>
      <c r="D8930" s="10"/>
    </row>
    <row r="8931" spans="1:4" x14ac:dyDescent="0.25">
      <c r="A8931" t="s">
        <v>36</v>
      </c>
      <c r="B8931" t="s">
        <v>7680</v>
      </c>
      <c r="C8931" s="10"/>
      <c r="D8931" s="10">
        <v>43781.716585648152</v>
      </c>
    </row>
    <row r="8932" spans="1:4" x14ac:dyDescent="0.25">
      <c r="A8932" t="s">
        <v>36</v>
      </c>
      <c r="B8932" t="s">
        <v>7679</v>
      </c>
      <c r="C8932" s="10">
        <v>43992.512974537036</v>
      </c>
      <c r="D8932" s="10">
        <v>43993.369062500002</v>
      </c>
    </row>
    <row r="8933" spans="1:4" x14ac:dyDescent="0.25">
      <c r="A8933" t="s">
        <v>36</v>
      </c>
      <c r="B8933" t="s">
        <v>7833</v>
      </c>
      <c r="C8933" s="10"/>
      <c r="D8933" s="10"/>
    </row>
    <row r="8934" spans="1:4" x14ac:dyDescent="0.25">
      <c r="A8934" t="s">
        <v>36</v>
      </c>
      <c r="B8934" t="s">
        <v>7685</v>
      </c>
      <c r="C8934" s="10">
        <v>43812.335682870369</v>
      </c>
      <c r="D8934" s="10">
        <v>43980.628576388888</v>
      </c>
    </row>
    <row r="8935" spans="1:4" x14ac:dyDescent="0.25">
      <c r="A8935" t="s">
        <v>36</v>
      </c>
      <c r="B8935" t="s">
        <v>7705</v>
      </c>
      <c r="C8935" s="10">
        <v>43812.334467592591</v>
      </c>
      <c r="D8935" s="10">
        <v>43980.630173611113</v>
      </c>
    </row>
    <row r="8936" spans="1:4" x14ac:dyDescent="0.25">
      <c r="A8936" t="s">
        <v>36</v>
      </c>
      <c r="B8936" t="s">
        <v>7987</v>
      </c>
      <c r="C8936" s="10"/>
      <c r="D8936" s="10"/>
    </row>
    <row r="8937" spans="1:4" x14ac:dyDescent="0.25">
      <c r="A8937" t="s">
        <v>36</v>
      </c>
      <c r="B8937" t="s">
        <v>7627</v>
      </c>
      <c r="C8937" s="10">
        <v>43812.335682870369</v>
      </c>
      <c r="D8937" s="10">
        <v>43980.628576388888</v>
      </c>
    </row>
    <row r="8938" spans="1:4" x14ac:dyDescent="0.25">
      <c r="A8938" t="s">
        <v>36</v>
      </c>
      <c r="B8938" t="s">
        <v>7635</v>
      </c>
      <c r="C8938" s="10">
        <v>43812.335682870369</v>
      </c>
      <c r="D8938" s="10">
        <v>43980.628576388888</v>
      </c>
    </row>
    <row r="8939" spans="1:4" x14ac:dyDescent="0.25">
      <c r="A8939" t="s">
        <v>36</v>
      </c>
      <c r="B8939" t="s">
        <v>7725</v>
      </c>
      <c r="C8939" s="10">
        <v>44027.656597222223</v>
      </c>
      <c r="D8939" s="10">
        <v>44037.656597222223</v>
      </c>
    </row>
    <row r="8940" spans="1:4" x14ac:dyDescent="0.25">
      <c r="A8940" t="s">
        <v>36</v>
      </c>
      <c r="B8940" t="s">
        <v>7630</v>
      </c>
      <c r="C8940" s="10"/>
      <c r="D8940" s="10">
        <v>43742.719050925924</v>
      </c>
    </row>
    <row r="8941" spans="1:4" x14ac:dyDescent="0.25">
      <c r="A8941" t="s">
        <v>36</v>
      </c>
      <c r="B8941" t="s">
        <v>7587</v>
      </c>
      <c r="C8941" s="10"/>
      <c r="D8941" s="10">
        <v>43742.718645833331</v>
      </c>
    </row>
    <row r="8942" spans="1:4" x14ac:dyDescent="0.25">
      <c r="A8942" t="s">
        <v>36</v>
      </c>
      <c r="B8942" t="s">
        <v>7728</v>
      </c>
      <c r="C8942" s="10">
        <v>44027.656597222223</v>
      </c>
      <c r="D8942" s="10">
        <v>44037.656597222223</v>
      </c>
    </row>
    <row r="8943" spans="1:4" x14ac:dyDescent="0.25">
      <c r="A8943" t="s">
        <v>36</v>
      </c>
      <c r="B8943" t="s">
        <v>7704</v>
      </c>
      <c r="C8943" s="10">
        <v>43812.335682870369</v>
      </c>
      <c r="D8943" s="10">
        <v>43980.628576388888</v>
      </c>
    </row>
    <row r="8944" spans="1:4" x14ac:dyDescent="0.25">
      <c r="A8944" t="s">
        <v>36</v>
      </c>
      <c r="B8944" t="s">
        <v>7689</v>
      </c>
      <c r="C8944" s="10">
        <v>43874.335682870369</v>
      </c>
      <c r="D8944" s="10">
        <v>43980.628576388888</v>
      </c>
    </row>
    <row r="8945" spans="1:4" x14ac:dyDescent="0.25">
      <c r="A8945" t="s">
        <v>36</v>
      </c>
      <c r="B8945" t="s">
        <v>7677</v>
      </c>
      <c r="C8945" s="10">
        <v>43812.335682870369</v>
      </c>
      <c r="D8945" s="10">
        <v>43826.628576388888</v>
      </c>
    </row>
    <row r="8946" spans="1:4" x14ac:dyDescent="0.25">
      <c r="A8946" t="s">
        <v>36</v>
      </c>
      <c r="B8946" t="s">
        <v>7700</v>
      </c>
      <c r="C8946" s="10">
        <v>43692.470185185186</v>
      </c>
      <c r="D8946" s="10">
        <v>43699.470185185186</v>
      </c>
    </row>
    <row r="8947" spans="1:4" x14ac:dyDescent="0.25">
      <c r="A8947" t="s">
        <v>36</v>
      </c>
      <c r="B8947" t="s">
        <v>7726</v>
      </c>
      <c r="C8947" s="10">
        <v>44027.656597222223</v>
      </c>
      <c r="D8947" s="10">
        <v>44037.656597222223</v>
      </c>
    </row>
    <row r="8948" spans="1:4" x14ac:dyDescent="0.25">
      <c r="A8948" t="s">
        <v>36</v>
      </c>
      <c r="B8948" t="s">
        <v>7727</v>
      </c>
      <c r="C8948" s="10">
        <v>44027.656597222223</v>
      </c>
      <c r="D8948" s="10">
        <v>44037.656597222223</v>
      </c>
    </row>
    <row r="8949" spans="1:4" x14ac:dyDescent="0.25">
      <c r="A8949" t="s">
        <v>36</v>
      </c>
      <c r="B8949" t="s">
        <v>7698</v>
      </c>
      <c r="C8949" s="10">
        <v>43781.587569444448</v>
      </c>
      <c r="D8949" s="10">
        <v>43783.587569444448</v>
      </c>
    </row>
    <row r="8950" spans="1:4" x14ac:dyDescent="0.25">
      <c r="A8950" t="s">
        <v>36</v>
      </c>
      <c r="B8950" t="s">
        <v>7624</v>
      </c>
      <c r="C8950" s="10"/>
      <c r="D8950" s="10"/>
    </row>
    <row r="8951" spans="1:4" x14ac:dyDescent="0.25">
      <c r="A8951" t="s">
        <v>36</v>
      </c>
      <c r="B8951" t="s">
        <v>7588</v>
      </c>
      <c r="C8951" s="10">
        <v>43812.335682870369</v>
      </c>
      <c r="D8951" s="10">
        <v>43826.628576388888</v>
      </c>
    </row>
    <row r="8952" spans="1:4" x14ac:dyDescent="0.25">
      <c r="A8952" t="s">
        <v>36</v>
      </c>
      <c r="B8952" t="s">
        <v>7970</v>
      </c>
      <c r="C8952" s="10">
        <v>43875.611006944448</v>
      </c>
      <c r="D8952" s="10">
        <v>44042.611006944448</v>
      </c>
    </row>
    <row r="8953" spans="1:4" x14ac:dyDescent="0.25">
      <c r="A8953" t="s">
        <v>36</v>
      </c>
      <c r="B8953" t="s">
        <v>7985</v>
      </c>
      <c r="C8953" s="10"/>
      <c r="D8953" s="10"/>
    </row>
    <row r="8954" spans="1:4" x14ac:dyDescent="0.25">
      <c r="A8954" t="s">
        <v>36</v>
      </c>
      <c r="B8954" t="s">
        <v>7976</v>
      </c>
      <c r="C8954" s="10">
        <v>43875.611006944448</v>
      </c>
      <c r="D8954" s="10">
        <v>44042.611006944448</v>
      </c>
    </row>
    <row r="8955" spans="1:4" x14ac:dyDescent="0.25">
      <c r="A8955" t="s">
        <v>36</v>
      </c>
      <c r="B8955" t="s">
        <v>7975</v>
      </c>
      <c r="C8955" s="10">
        <v>43875.611006944448</v>
      </c>
      <c r="D8955" s="10">
        <v>44042.611006944448</v>
      </c>
    </row>
    <row r="8956" spans="1:4" x14ac:dyDescent="0.25">
      <c r="A8956" t="s">
        <v>36</v>
      </c>
      <c r="B8956" t="s">
        <v>7974</v>
      </c>
      <c r="C8956" s="10">
        <v>43875.611006944448</v>
      </c>
      <c r="D8956" s="10">
        <v>44042.611006944448</v>
      </c>
    </row>
    <row r="8957" spans="1:4" x14ac:dyDescent="0.25">
      <c r="A8957" t="s">
        <v>36</v>
      </c>
      <c r="B8957" t="s">
        <v>7973</v>
      </c>
      <c r="C8957" s="10">
        <v>43875.611006944448</v>
      </c>
      <c r="D8957" s="10">
        <v>44042.611006944448</v>
      </c>
    </row>
    <row r="8958" spans="1:4" x14ac:dyDescent="0.25">
      <c r="A8958" t="s">
        <v>36</v>
      </c>
      <c r="B8958" t="s">
        <v>7978</v>
      </c>
      <c r="C8958" s="10"/>
      <c r="D8958" s="10"/>
    </row>
    <row r="8959" spans="1:4" x14ac:dyDescent="0.25">
      <c r="A8959" t="s">
        <v>36</v>
      </c>
      <c r="B8959" t="s">
        <v>7971</v>
      </c>
      <c r="C8959" s="10">
        <v>43875.611006944448</v>
      </c>
      <c r="D8959" s="10">
        <v>44042.611006944448</v>
      </c>
    </row>
    <row r="8960" spans="1:4" x14ac:dyDescent="0.25">
      <c r="A8960" t="s">
        <v>36</v>
      </c>
      <c r="B8960" t="s">
        <v>7979</v>
      </c>
      <c r="C8960" s="10">
        <v>43931.375497685185</v>
      </c>
      <c r="D8960" s="10">
        <v>43994.375497685185</v>
      </c>
    </row>
    <row r="8961" spans="1:4" x14ac:dyDescent="0.25">
      <c r="A8961" t="s">
        <v>36</v>
      </c>
      <c r="B8961" t="s">
        <v>7969</v>
      </c>
      <c r="C8961" s="10">
        <v>43875.611006944448</v>
      </c>
      <c r="D8961" s="10">
        <v>44042.611006944448</v>
      </c>
    </row>
    <row r="8962" spans="1:4" x14ac:dyDescent="0.25">
      <c r="A8962" t="s">
        <v>36</v>
      </c>
      <c r="B8962" t="s">
        <v>7953</v>
      </c>
      <c r="C8962" s="10">
        <v>43875.611006944448</v>
      </c>
      <c r="D8962" s="10">
        <v>44042.611006944448</v>
      </c>
    </row>
    <row r="8963" spans="1:4" x14ac:dyDescent="0.25">
      <c r="A8963" t="s">
        <v>36</v>
      </c>
      <c r="B8963" t="s">
        <v>7967</v>
      </c>
      <c r="C8963" s="10">
        <v>43875.611006944448</v>
      </c>
      <c r="D8963" s="10">
        <v>44042.611006944448</v>
      </c>
    </row>
    <row r="8964" spans="1:4" x14ac:dyDescent="0.25">
      <c r="A8964" t="s">
        <v>36</v>
      </c>
      <c r="B8964" t="s">
        <v>7982</v>
      </c>
      <c r="C8964" s="10">
        <v>43875.611006944448</v>
      </c>
      <c r="D8964" s="10">
        <v>44042.611006944448</v>
      </c>
    </row>
    <row r="8965" spans="1:4" x14ac:dyDescent="0.25">
      <c r="A8965" t="s">
        <v>36</v>
      </c>
      <c r="B8965" t="s">
        <v>7675</v>
      </c>
      <c r="C8965" s="10">
        <v>43812.335682870369</v>
      </c>
      <c r="D8965" s="10">
        <v>44042.628576388888</v>
      </c>
    </row>
    <row r="8966" spans="1:4" x14ac:dyDescent="0.25">
      <c r="A8966" t="s">
        <v>36</v>
      </c>
      <c r="B8966" t="s">
        <v>7965</v>
      </c>
      <c r="C8966" s="10">
        <v>43966.335682870369</v>
      </c>
      <c r="D8966" s="10">
        <v>44042.628576388888</v>
      </c>
    </row>
    <row r="8967" spans="1:4" x14ac:dyDescent="0.25">
      <c r="A8967" t="s">
        <v>36</v>
      </c>
      <c r="B8967" t="s">
        <v>7972</v>
      </c>
      <c r="C8967" s="10">
        <v>43875.611006944448</v>
      </c>
      <c r="D8967" s="10">
        <v>44042.611006944448</v>
      </c>
    </row>
    <row r="8968" spans="1:4" x14ac:dyDescent="0.25">
      <c r="A8968" t="s">
        <v>36</v>
      </c>
      <c r="B8968" t="s">
        <v>8048</v>
      </c>
      <c r="C8968" s="10">
        <v>43803.648472222223</v>
      </c>
      <c r="D8968" s="10"/>
    </row>
    <row r="8969" spans="1:4" x14ac:dyDescent="0.25">
      <c r="A8969" t="s">
        <v>36</v>
      </c>
      <c r="B8969" t="s">
        <v>8055</v>
      </c>
      <c r="C8969" s="10">
        <v>43889.447789351849</v>
      </c>
      <c r="D8969" s="10">
        <v>43951.657743055555</v>
      </c>
    </row>
    <row r="8970" spans="1:4" x14ac:dyDescent="0.25">
      <c r="A8970" t="s">
        <v>36</v>
      </c>
      <c r="B8970" t="s">
        <v>8054</v>
      </c>
      <c r="C8970" s="10"/>
      <c r="D8970" s="10"/>
    </row>
    <row r="8971" spans="1:4" x14ac:dyDescent="0.25">
      <c r="A8971" t="s">
        <v>36</v>
      </c>
      <c r="B8971" t="s">
        <v>8053</v>
      </c>
      <c r="C8971" s="10"/>
      <c r="D8971" s="10"/>
    </row>
    <row r="8972" spans="1:4" x14ac:dyDescent="0.25">
      <c r="A8972" t="s">
        <v>36</v>
      </c>
      <c r="B8972" t="s">
        <v>8052</v>
      </c>
      <c r="C8972" s="10">
        <v>43808.931875000002</v>
      </c>
      <c r="D8972" s="10">
        <v>43808.643101851849</v>
      </c>
    </row>
    <row r="8973" spans="1:4" x14ac:dyDescent="0.25">
      <c r="A8973" t="s">
        <v>36</v>
      </c>
      <c r="B8973" t="s">
        <v>8051</v>
      </c>
      <c r="C8973" s="10"/>
      <c r="D8973" s="10"/>
    </row>
    <row r="8974" spans="1:4" x14ac:dyDescent="0.25">
      <c r="A8974" t="s">
        <v>36</v>
      </c>
      <c r="B8974" t="s">
        <v>7977</v>
      </c>
      <c r="C8974" s="10">
        <v>43875.611006944448</v>
      </c>
      <c r="D8974" s="10">
        <v>44042.611006944448</v>
      </c>
    </row>
    <row r="8975" spans="1:4" x14ac:dyDescent="0.25">
      <c r="A8975" t="s">
        <v>36</v>
      </c>
      <c r="B8975" t="s">
        <v>8049</v>
      </c>
      <c r="C8975" s="10"/>
      <c r="D8975" s="10"/>
    </row>
    <row r="8976" spans="1:4" x14ac:dyDescent="0.25">
      <c r="A8976" t="s">
        <v>36</v>
      </c>
      <c r="B8976" t="s">
        <v>7963</v>
      </c>
      <c r="C8976" s="10">
        <v>43875.611006944448</v>
      </c>
      <c r="D8976" s="10">
        <v>44042.611006944448</v>
      </c>
    </row>
    <row r="8977" spans="1:4" x14ac:dyDescent="0.25">
      <c r="A8977" t="s">
        <v>36</v>
      </c>
      <c r="B8977" t="s">
        <v>8047</v>
      </c>
      <c r="C8977" s="10"/>
      <c r="D8977" s="10"/>
    </row>
    <row r="8978" spans="1:4" x14ac:dyDescent="0.25">
      <c r="A8978" t="s">
        <v>36</v>
      </c>
      <c r="B8978" t="s">
        <v>7999</v>
      </c>
      <c r="C8978" s="10"/>
      <c r="D8978" s="10"/>
    </row>
    <row r="8979" spans="1:4" x14ac:dyDescent="0.25">
      <c r="A8979" t="s">
        <v>36</v>
      </c>
      <c r="B8979" t="s">
        <v>8074</v>
      </c>
      <c r="C8979" s="10">
        <v>44010.94091435185</v>
      </c>
      <c r="D8979" s="10"/>
    </row>
    <row r="8980" spans="1:4" x14ac:dyDescent="0.25">
      <c r="A8980" t="s">
        <v>36</v>
      </c>
      <c r="B8980" t="s">
        <v>8015</v>
      </c>
      <c r="C8980" s="10"/>
      <c r="D8980" s="10"/>
    </row>
    <row r="8981" spans="1:4" x14ac:dyDescent="0.25">
      <c r="A8981" t="s">
        <v>36</v>
      </c>
      <c r="B8981" t="s">
        <v>7981</v>
      </c>
      <c r="C8981" s="10"/>
      <c r="D8981" s="10">
        <v>43819.427581018521</v>
      </c>
    </row>
    <row r="8982" spans="1:4" x14ac:dyDescent="0.25">
      <c r="A8982" t="s">
        <v>36</v>
      </c>
      <c r="B8982" t="s">
        <v>7980</v>
      </c>
      <c r="C8982" s="10">
        <v>44049.369942129626</v>
      </c>
      <c r="D8982" s="10">
        <v>44056.369942129626</v>
      </c>
    </row>
    <row r="8983" spans="1:4" x14ac:dyDescent="0.25">
      <c r="A8983" t="s">
        <v>36</v>
      </c>
      <c r="B8983" t="s">
        <v>8050</v>
      </c>
      <c r="C8983" s="10"/>
      <c r="D8983" s="10">
        <v>43819.42895833333</v>
      </c>
    </row>
    <row r="8984" spans="1:4" x14ac:dyDescent="0.25">
      <c r="A8984" t="s">
        <v>36</v>
      </c>
      <c r="B8984" t="s">
        <v>7994</v>
      </c>
      <c r="C8984" s="10">
        <v>43798.408796296295</v>
      </c>
      <c r="D8984" s="10">
        <v>44340.408796296295</v>
      </c>
    </row>
    <row r="8985" spans="1:4" x14ac:dyDescent="0.25">
      <c r="A8985" t="s">
        <v>36</v>
      </c>
      <c r="B8985" t="s">
        <v>8010</v>
      </c>
      <c r="C8985" s="10"/>
      <c r="D8985" s="10"/>
    </row>
    <row r="8986" spans="1:4" x14ac:dyDescent="0.25">
      <c r="A8986" t="s">
        <v>36</v>
      </c>
      <c r="B8986" t="s">
        <v>8011</v>
      </c>
      <c r="C8986" s="10">
        <v>43811.745057870372</v>
      </c>
      <c r="D8986" s="10">
        <v>43812.745057870372</v>
      </c>
    </row>
    <row r="8987" spans="1:4" x14ac:dyDescent="0.25">
      <c r="A8987" t="s">
        <v>36</v>
      </c>
      <c r="B8987" t="s">
        <v>7983</v>
      </c>
      <c r="C8987" s="10">
        <v>44371.426574074074</v>
      </c>
      <c r="D8987" s="10">
        <v>44392.426574074074</v>
      </c>
    </row>
    <row r="8988" spans="1:4" x14ac:dyDescent="0.25">
      <c r="A8988" t="s">
        <v>36</v>
      </c>
      <c r="B8988" t="s">
        <v>8006</v>
      </c>
      <c r="C8988" s="10">
        <v>44008.428252314814</v>
      </c>
      <c r="D8988" s="10">
        <v>44340.428252314814</v>
      </c>
    </row>
    <row r="8989" spans="1:4" x14ac:dyDescent="0.25">
      <c r="A8989" t="s">
        <v>36</v>
      </c>
      <c r="B8989" t="s">
        <v>8004</v>
      </c>
      <c r="C8989" s="10">
        <v>44372.425069444442</v>
      </c>
      <c r="D8989" s="10">
        <v>44392.425069444442</v>
      </c>
    </row>
    <row r="8990" spans="1:4" x14ac:dyDescent="0.25">
      <c r="A8990" t="s">
        <v>36</v>
      </c>
      <c r="B8990" t="s">
        <v>7374</v>
      </c>
      <c r="C8990" s="10">
        <v>43959.335682870369</v>
      </c>
      <c r="D8990" s="10">
        <v>44042.628576388888</v>
      </c>
    </row>
    <row r="8991" spans="1:4" x14ac:dyDescent="0.25">
      <c r="A8991" t="s">
        <v>36</v>
      </c>
      <c r="B8991" t="s">
        <v>7995</v>
      </c>
      <c r="C8991" s="10">
        <v>43798.423206018517</v>
      </c>
      <c r="D8991" s="10">
        <v>44340.423206018517</v>
      </c>
    </row>
    <row r="8992" spans="1:4" x14ac:dyDescent="0.25">
      <c r="A8992" t="s">
        <v>36</v>
      </c>
      <c r="B8992" t="s">
        <v>8007</v>
      </c>
      <c r="C8992" s="10">
        <v>43814.518252314818</v>
      </c>
      <c r="D8992" s="10"/>
    </row>
    <row r="8993" spans="1:4" x14ac:dyDescent="0.25">
      <c r="A8993" t="s">
        <v>36</v>
      </c>
      <c r="B8993" t="s">
        <v>7993</v>
      </c>
      <c r="C8993" s="10">
        <v>43931.335682870369</v>
      </c>
      <c r="D8993" s="10">
        <v>44042.628576388888</v>
      </c>
    </row>
    <row r="8994" spans="1:4" x14ac:dyDescent="0.25">
      <c r="A8994" t="s">
        <v>36</v>
      </c>
      <c r="B8994" t="s">
        <v>7992</v>
      </c>
      <c r="C8994" s="10"/>
      <c r="D8994" s="10"/>
    </row>
    <row r="8995" spans="1:4" x14ac:dyDescent="0.25">
      <c r="A8995" t="s">
        <v>36</v>
      </c>
      <c r="B8995" t="s">
        <v>7991</v>
      </c>
      <c r="C8995" s="10"/>
      <c r="D8995" s="10"/>
    </row>
    <row r="8996" spans="1:4" x14ac:dyDescent="0.25">
      <c r="A8996" t="s">
        <v>36</v>
      </c>
      <c r="B8996" t="s">
        <v>7990</v>
      </c>
      <c r="C8996" s="10">
        <v>43801.328252314815</v>
      </c>
      <c r="D8996" s="10">
        <v>43802.328252314815</v>
      </c>
    </row>
    <row r="8997" spans="1:4" x14ac:dyDescent="0.25">
      <c r="A8997" t="s">
        <v>36</v>
      </c>
      <c r="B8997" t="s">
        <v>7989</v>
      </c>
      <c r="C8997" s="10"/>
      <c r="D8997" s="10"/>
    </row>
    <row r="8998" spans="1:4" x14ac:dyDescent="0.25">
      <c r="A8998" t="s">
        <v>36</v>
      </c>
      <c r="B8998" t="s">
        <v>7988</v>
      </c>
      <c r="C8998" s="10"/>
      <c r="D8998" s="10"/>
    </row>
    <row r="8999" spans="1:4" x14ac:dyDescent="0.25">
      <c r="A8999" t="s">
        <v>36</v>
      </c>
      <c r="B8999" t="s">
        <v>7996</v>
      </c>
      <c r="C8999" s="10">
        <v>44372.4065162037</v>
      </c>
      <c r="D8999" s="10">
        <v>44392.4065162037</v>
      </c>
    </row>
    <row r="9000" spans="1:4" x14ac:dyDescent="0.25">
      <c r="A9000" t="s">
        <v>36</v>
      </c>
      <c r="B9000" t="s">
        <v>8012</v>
      </c>
      <c r="C9000" s="10"/>
      <c r="D9000" s="10"/>
    </row>
    <row r="9001" spans="1:4" x14ac:dyDescent="0.25">
      <c r="A9001" t="s">
        <v>36</v>
      </c>
      <c r="B9001" t="s">
        <v>7599</v>
      </c>
      <c r="C9001" s="10">
        <v>43811.342824074076</v>
      </c>
      <c r="D9001" s="10">
        <v>43812.342824074076</v>
      </c>
    </row>
    <row r="9002" spans="1:4" x14ac:dyDescent="0.25">
      <c r="A9002" t="s">
        <v>36</v>
      </c>
      <c r="B9002" t="s">
        <v>7962</v>
      </c>
      <c r="C9002" s="10">
        <v>43875.611006944448</v>
      </c>
      <c r="D9002" s="10">
        <v>44042.611006944448</v>
      </c>
    </row>
    <row r="9003" spans="1:4" x14ac:dyDescent="0.25">
      <c r="A9003" t="s">
        <v>36</v>
      </c>
      <c r="B9003" t="s">
        <v>7961</v>
      </c>
      <c r="C9003" s="10">
        <v>43875.611006944448</v>
      </c>
      <c r="D9003" s="10">
        <v>44042.611006944448</v>
      </c>
    </row>
    <row r="9004" spans="1:4" x14ac:dyDescent="0.25">
      <c r="A9004" t="s">
        <v>36</v>
      </c>
      <c r="B9004" t="s">
        <v>7960</v>
      </c>
      <c r="C9004" s="10">
        <v>43875.611006944448</v>
      </c>
      <c r="D9004" s="10">
        <v>44042.611006944448</v>
      </c>
    </row>
    <row r="9005" spans="1:4" x14ac:dyDescent="0.25">
      <c r="A9005" t="s">
        <v>36</v>
      </c>
      <c r="B9005" t="s">
        <v>7959</v>
      </c>
      <c r="C9005" s="10">
        <v>43875.611006944448</v>
      </c>
      <c r="D9005" s="10">
        <v>44042.611006944448</v>
      </c>
    </row>
    <row r="9006" spans="1:4" x14ac:dyDescent="0.25">
      <c r="A9006" t="s">
        <v>36</v>
      </c>
      <c r="B9006" t="s">
        <v>7957</v>
      </c>
      <c r="C9006" s="10">
        <v>43850.388043981482</v>
      </c>
      <c r="D9006" s="10">
        <v>43871.388043981482</v>
      </c>
    </row>
    <row r="9007" spans="1:4" x14ac:dyDescent="0.25">
      <c r="A9007" t="s">
        <v>36</v>
      </c>
      <c r="B9007" t="s">
        <v>8009</v>
      </c>
      <c r="C9007" s="10"/>
      <c r="D9007" s="10"/>
    </row>
    <row r="9008" spans="1:4" x14ac:dyDescent="0.25">
      <c r="A9008" t="s">
        <v>36</v>
      </c>
      <c r="B9008" t="s">
        <v>7997</v>
      </c>
      <c r="C9008" s="10"/>
      <c r="D9008" s="10"/>
    </row>
    <row r="9009" spans="1:4" x14ac:dyDescent="0.25">
      <c r="A9009" t="s">
        <v>36</v>
      </c>
      <c r="B9009" t="s">
        <v>8008</v>
      </c>
      <c r="C9009" s="10">
        <v>43816.726898148147</v>
      </c>
      <c r="D9009" s="10">
        <v>43876.726898148147</v>
      </c>
    </row>
    <row r="9010" spans="1:4" x14ac:dyDescent="0.25">
      <c r="A9010" t="s">
        <v>36</v>
      </c>
      <c r="B9010" t="s">
        <v>8002</v>
      </c>
      <c r="C9010" s="10"/>
      <c r="D9010" s="10"/>
    </row>
    <row r="9011" spans="1:4" x14ac:dyDescent="0.25">
      <c r="A9011" t="s">
        <v>36</v>
      </c>
      <c r="B9011" t="s">
        <v>8003</v>
      </c>
      <c r="C9011" s="10"/>
      <c r="D9011" s="10"/>
    </row>
    <row r="9012" spans="1:4" x14ac:dyDescent="0.25">
      <c r="A9012" t="s">
        <v>36</v>
      </c>
      <c r="B9012" t="s">
        <v>8013</v>
      </c>
      <c r="C9012" s="10"/>
      <c r="D9012" s="10"/>
    </row>
    <row r="9013" spans="1:4" x14ac:dyDescent="0.25">
      <c r="A9013" t="s">
        <v>36</v>
      </c>
      <c r="B9013" t="s">
        <v>8005</v>
      </c>
      <c r="C9013" s="10">
        <v>43811.667719907404</v>
      </c>
      <c r="D9013" s="10">
        <v>43812.667719907404</v>
      </c>
    </row>
    <row r="9014" spans="1:4" x14ac:dyDescent="0.25">
      <c r="A9014" t="s">
        <v>36</v>
      </c>
      <c r="B9014" t="s">
        <v>7998</v>
      </c>
      <c r="C9014" s="10">
        <v>43804.331701388888</v>
      </c>
      <c r="D9014" s="10">
        <v>43809.331701388888</v>
      </c>
    </row>
    <row r="9015" spans="1:4" x14ac:dyDescent="0.25">
      <c r="A9015" t="s">
        <v>36</v>
      </c>
      <c r="B9015" t="s">
        <v>7964</v>
      </c>
      <c r="C9015" s="10">
        <v>43875.611006944448</v>
      </c>
      <c r="D9015" s="10">
        <v>44042.611006944448</v>
      </c>
    </row>
    <row r="9016" spans="1:4" x14ac:dyDescent="0.25">
      <c r="A9016" t="s">
        <v>36</v>
      </c>
      <c r="B9016" t="s">
        <v>7956</v>
      </c>
      <c r="C9016" s="10"/>
      <c r="D9016" s="10"/>
    </row>
    <row r="9017" spans="1:4" x14ac:dyDescent="0.25">
      <c r="A9017" t="s">
        <v>36</v>
      </c>
      <c r="B9017" t="s">
        <v>7797</v>
      </c>
      <c r="C9017" s="10">
        <v>43661.630856481483</v>
      </c>
      <c r="D9017" s="10"/>
    </row>
    <row r="9018" spans="1:4" x14ac:dyDescent="0.25">
      <c r="A9018" t="s">
        <v>36</v>
      </c>
      <c r="B9018" t="s">
        <v>7801</v>
      </c>
      <c r="C9018" s="10">
        <v>43825.506354166668</v>
      </c>
      <c r="D9018" s="10">
        <v>43896.506354166668</v>
      </c>
    </row>
    <row r="9019" spans="1:4" x14ac:dyDescent="0.25">
      <c r="A9019" t="s">
        <v>36</v>
      </c>
      <c r="B9019" t="s">
        <v>7780</v>
      </c>
      <c r="C9019" s="10">
        <v>43817.335682870369</v>
      </c>
      <c r="D9019" s="10">
        <v>43980.628576388888</v>
      </c>
    </row>
    <row r="9020" spans="1:4" x14ac:dyDescent="0.25">
      <c r="A9020" t="s">
        <v>36</v>
      </c>
      <c r="B9020" t="s">
        <v>7781</v>
      </c>
      <c r="C9020" s="10">
        <v>43817.335682870369</v>
      </c>
      <c r="D9020" s="10">
        <v>43980.628576388888</v>
      </c>
    </row>
    <row r="9021" spans="1:4" x14ac:dyDescent="0.25">
      <c r="A9021" t="s">
        <v>36</v>
      </c>
      <c r="B9021" t="s">
        <v>7782</v>
      </c>
      <c r="C9021" s="10"/>
      <c r="D9021" s="10">
        <v>43799.568553240744</v>
      </c>
    </row>
    <row r="9022" spans="1:4" x14ac:dyDescent="0.25">
      <c r="A9022" t="s">
        <v>36</v>
      </c>
      <c r="B9022" t="s">
        <v>7794</v>
      </c>
      <c r="C9022" s="10">
        <v>43812.335682870369</v>
      </c>
      <c r="D9022" s="10">
        <v>43826.628576388888</v>
      </c>
    </row>
    <row r="9023" spans="1:4" x14ac:dyDescent="0.25">
      <c r="A9023" t="s">
        <v>36</v>
      </c>
      <c r="B9023" t="s">
        <v>7793</v>
      </c>
      <c r="C9023" s="10">
        <v>43812.335682870369</v>
      </c>
      <c r="D9023" s="10">
        <v>43826.628576388888</v>
      </c>
    </row>
    <row r="9024" spans="1:4" x14ac:dyDescent="0.25">
      <c r="A9024" t="s">
        <v>36</v>
      </c>
      <c r="B9024" t="s">
        <v>7796</v>
      </c>
      <c r="C9024" s="10"/>
      <c r="D9024" s="10"/>
    </row>
    <row r="9025" spans="1:4" x14ac:dyDescent="0.25">
      <c r="A9025" t="s">
        <v>36</v>
      </c>
      <c r="B9025" t="s">
        <v>7784</v>
      </c>
      <c r="C9025" s="10">
        <v>43812.335682870369</v>
      </c>
      <c r="D9025" s="10">
        <v>43980.628576388888</v>
      </c>
    </row>
    <row r="9026" spans="1:4" x14ac:dyDescent="0.25">
      <c r="A9026" t="s">
        <v>36</v>
      </c>
      <c r="B9026" t="s">
        <v>7769</v>
      </c>
      <c r="C9026" s="10"/>
      <c r="D9026" s="10"/>
    </row>
    <row r="9027" spans="1:4" x14ac:dyDescent="0.25">
      <c r="A9027" t="s">
        <v>36</v>
      </c>
      <c r="B9027" t="s">
        <v>7792</v>
      </c>
      <c r="C9027" s="10">
        <v>43700.335023148145</v>
      </c>
      <c r="D9027" s="10"/>
    </row>
    <row r="9028" spans="1:4" x14ac:dyDescent="0.25">
      <c r="A9028" t="s">
        <v>36</v>
      </c>
      <c r="B9028" t="s">
        <v>7589</v>
      </c>
      <c r="C9028" s="10">
        <v>43700.335023148145</v>
      </c>
      <c r="D9028" s="10"/>
    </row>
    <row r="9029" spans="1:4" x14ac:dyDescent="0.25">
      <c r="A9029" t="s">
        <v>36</v>
      </c>
      <c r="B9029" t="s">
        <v>7590</v>
      </c>
      <c r="C9029" s="10">
        <v>43715.347303240742</v>
      </c>
      <c r="D9029" s="10">
        <v>43721.347303240742</v>
      </c>
    </row>
    <row r="9030" spans="1:4" x14ac:dyDescent="0.25">
      <c r="A9030" t="s">
        <v>36</v>
      </c>
      <c r="B9030" t="s">
        <v>7591</v>
      </c>
      <c r="C9030" s="10">
        <v>43715.348680555559</v>
      </c>
      <c r="D9030" s="10">
        <v>43721.348680555559</v>
      </c>
    </row>
    <row r="9031" spans="1:4" x14ac:dyDescent="0.25">
      <c r="A9031" t="s">
        <v>36</v>
      </c>
      <c r="B9031" t="s">
        <v>7598</v>
      </c>
      <c r="C9031" s="10">
        <v>43700.335023148145</v>
      </c>
      <c r="D9031" s="10"/>
    </row>
    <row r="9032" spans="1:4" x14ac:dyDescent="0.25">
      <c r="A9032" t="s">
        <v>36</v>
      </c>
      <c r="B9032" t="s">
        <v>7795</v>
      </c>
      <c r="C9032" s="10">
        <v>43812.335682870369</v>
      </c>
      <c r="D9032" s="10">
        <v>43826.628576388888</v>
      </c>
    </row>
    <row r="9033" spans="1:4" x14ac:dyDescent="0.25">
      <c r="A9033" t="s">
        <v>36</v>
      </c>
      <c r="B9033" t="s">
        <v>7777</v>
      </c>
      <c r="C9033" s="10">
        <v>43817.335682870369</v>
      </c>
      <c r="D9033" s="10">
        <v>43980.628576388888</v>
      </c>
    </row>
    <row r="9034" spans="1:4" x14ac:dyDescent="0.25">
      <c r="A9034" t="s">
        <v>36</v>
      </c>
      <c r="B9034" t="s">
        <v>7678</v>
      </c>
      <c r="C9034" s="10"/>
      <c r="D9034" s="10"/>
    </row>
    <row r="9035" spans="1:4" x14ac:dyDescent="0.25">
      <c r="A9035" t="s">
        <v>36</v>
      </c>
      <c r="B9035" t="s">
        <v>7771</v>
      </c>
      <c r="C9035" s="10">
        <v>43812.335682870369</v>
      </c>
      <c r="D9035" s="10">
        <v>43980.628576388888</v>
      </c>
    </row>
    <row r="9036" spans="1:4" x14ac:dyDescent="0.25">
      <c r="A9036" t="s">
        <v>36</v>
      </c>
      <c r="B9036" t="s">
        <v>7772</v>
      </c>
      <c r="C9036" s="10">
        <v>43812.335682870369</v>
      </c>
      <c r="D9036" s="10">
        <v>43826.628576388888</v>
      </c>
    </row>
    <row r="9037" spans="1:4" x14ac:dyDescent="0.25">
      <c r="A9037" t="s">
        <v>36</v>
      </c>
      <c r="B9037" t="s">
        <v>7775</v>
      </c>
      <c r="C9037" s="10">
        <v>43812.335682870369</v>
      </c>
      <c r="D9037" s="10">
        <v>43826.628576388888</v>
      </c>
    </row>
    <row r="9038" spans="1:4" x14ac:dyDescent="0.25">
      <c r="A9038" t="s">
        <v>36</v>
      </c>
      <c r="B9038" t="s">
        <v>7693</v>
      </c>
      <c r="C9038" s="10">
        <v>43812.335682870369</v>
      </c>
      <c r="D9038" s="10">
        <v>43826.628576388888</v>
      </c>
    </row>
    <row r="9039" spans="1:4" x14ac:dyDescent="0.25">
      <c r="A9039" t="s">
        <v>36</v>
      </c>
      <c r="B9039" t="s">
        <v>7779</v>
      </c>
      <c r="C9039" s="10">
        <v>43817.335682870369</v>
      </c>
      <c r="D9039" s="10">
        <v>43980.628576388888</v>
      </c>
    </row>
    <row r="9040" spans="1:4" x14ac:dyDescent="0.25">
      <c r="A9040" t="s">
        <v>36</v>
      </c>
      <c r="B9040" t="s">
        <v>7776</v>
      </c>
      <c r="C9040" s="10">
        <v>43812.335682870369</v>
      </c>
      <c r="D9040" s="10">
        <v>43980.628576388888</v>
      </c>
    </row>
    <row r="9041" spans="1:4" x14ac:dyDescent="0.25">
      <c r="A9041" t="s">
        <v>36</v>
      </c>
      <c r="B9041" t="s">
        <v>7668</v>
      </c>
      <c r="C9041" s="10"/>
      <c r="D9041" s="10"/>
    </row>
    <row r="9042" spans="1:4" x14ac:dyDescent="0.25">
      <c r="A9042" t="s">
        <v>36</v>
      </c>
      <c r="B9042" t="s">
        <v>7787</v>
      </c>
      <c r="C9042" s="10">
        <v>43812.335682870369</v>
      </c>
      <c r="D9042" s="10">
        <v>43826.628576388888</v>
      </c>
    </row>
    <row r="9043" spans="1:4" x14ac:dyDescent="0.25">
      <c r="A9043" t="s">
        <v>36</v>
      </c>
      <c r="B9043" t="s">
        <v>7788</v>
      </c>
      <c r="C9043" s="10">
        <v>43748.34611111111</v>
      </c>
      <c r="D9043" s="10">
        <v>43721.34611111111</v>
      </c>
    </row>
    <row r="9044" spans="1:4" x14ac:dyDescent="0.25">
      <c r="A9044" t="s">
        <v>36</v>
      </c>
      <c r="B9044" t="s">
        <v>7789</v>
      </c>
      <c r="C9044" s="10">
        <v>43812.335682870369</v>
      </c>
      <c r="D9044" s="10">
        <v>43826.628576388888</v>
      </c>
    </row>
    <row r="9045" spans="1:4" x14ac:dyDescent="0.25">
      <c r="A9045" t="s">
        <v>36</v>
      </c>
      <c r="B9045" t="s">
        <v>7799</v>
      </c>
      <c r="C9045" s="10">
        <v>43812.335682870369</v>
      </c>
      <c r="D9045" s="10">
        <v>43826.628576388888</v>
      </c>
    </row>
    <row r="9046" spans="1:4" x14ac:dyDescent="0.25">
      <c r="A9046" t="s">
        <v>36</v>
      </c>
      <c r="B9046" t="s">
        <v>7791</v>
      </c>
      <c r="C9046" s="10">
        <v>43812.335682870369</v>
      </c>
      <c r="D9046" s="10">
        <v>43980.628576388888</v>
      </c>
    </row>
    <row r="9047" spans="1:4" x14ac:dyDescent="0.25">
      <c r="A9047" t="s">
        <v>36</v>
      </c>
      <c r="B9047" t="s">
        <v>7778</v>
      </c>
      <c r="C9047" s="10">
        <v>43817.335682870369</v>
      </c>
      <c r="D9047" s="10">
        <v>43980.628576388888</v>
      </c>
    </row>
    <row r="9048" spans="1:4" x14ac:dyDescent="0.25">
      <c r="A9048" t="s">
        <v>36</v>
      </c>
      <c r="B9048" t="s">
        <v>7786</v>
      </c>
      <c r="C9048" s="10">
        <v>43812.335682870369</v>
      </c>
      <c r="D9048" s="10">
        <v>43826.628576388888</v>
      </c>
    </row>
    <row r="9049" spans="1:4" x14ac:dyDescent="0.25">
      <c r="A9049" t="s">
        <v>36</v>
      </c>
      <c r="B9049" t="s">
        <v>7666</v>
      </c>
      <c r="C9049" s="10">
        <v>43991.992511574077</v>
      </c>
      <c r="D9049" s="10">
        <v>44022.992511574077</v>
      </c>
    </row>
    <row r="9050" spans="1:4" x14ac:dyDescent="0.25">
      <c r="A9050" t="s">
        <v>36</v>
      </c>
      <c r="B9050" t="s">
        <v>7669</v>
      </c>
      <c r="C9050" s="10">
        <v>43991.992511574077</v>
      </c>
      <c r="D9050" s="10">
        <v>44022.992511574077</v>
      </c>
    </row>
    <row r="9051" spans="1:4" x14ac:dyDescent="0.25">
      <c r="A9051" t="s">
        <v>36</v>
      </c>
      <c r="B9051" t="s">
        <v>7642</v>
      </c>
      <c r="C9051" s="10">
        <v>43790.496157407404</v>
      </c>
      <c r="D9051" s="10">
        <v>43791.496157407404</v>
      </c>
    </row>
    <row r="9052" spans="1:4" x14ac:dyDescent="0.25">
      <c r="A9052" t="s">
        <v>36</v>
      </c>
      <c r="B9052" t="s">
        <v>7667</v>
      </c>
      <c r="C9052" s="10">
        <v>43991.992511574077</v>
      </c>
      <c r="D9052" s="10">
        <v>44022.992511574077</v>
      </c>
    </row>
    <row r="9053" spans="1:4" x14ac:dyDescent="0.25">
      <c r="A9053" t="s">
        <v>36</v>
      </c>
      <c r="B9053" t="s">
        <v>7641</v>
      </c>
      <c r="C9053" s="10">
        <v>43790.496157407404</v>
      </c>
      <c r="D9053" s="10">
        <v>43791.496157407404</v>
      </c>
    </row>
    <row r="9054" spans="1:4" x14ac:dyDescent="0.25">
      <c r="A9054" t="s">
        <v>36</v>
      </c>
      <c r="B9054" t="s">
        <v>7640</v>
      </c>
      <c r="C9054" s="10">
        <v>43790.496157407404</v>
      </c>
      <c r="D9054" s="10">
        <v>43791.496157407404</v>
      </c>
    </row>
    <row r="9055" spans="1:4" x14ac:dyDescent="0.25">
      <c r="A9055" t="s">
        <v>36</v>
      </c>
      <c r="B9055" t="s">
        <v>7695</v>
      </c>
      <c r="C9055" s="10">
        <v>43812.323946759258</v>
      </c>
      <c r="D9055" s="10">
        <v>43817.323946759258</v>
      </c>
    </row>
    <row r="9056" spans="1:4" x14ac:dyDescent="0.25">
      <c r="A9056" t="s">
        <v>36</v>
      </c>
      <c r="B9056" t="s">
        <v>7638</v>
      </c>
      <c r="C9056" s="10">
        <v>43790.496157407404</v>
      </c>
      <c r="D9056" s="10">
        <v>43791.496157407404</v>
      </c>
    </row>
    <row r="9057" spans="1:4" x14ac:dyDescent="0.25">
      <c r="A9057" t="s">
        <v>36</v>
      </c>
      <c r="B9057" t="s">
        <v>7674</v>
      </c>
      <c r="C9057" s="10">
        <v>43991.992511574077</v>
      </c>
      <c r="D9057" s="10">
        <v>44022.992511574077</v>
      </c>
    </row>
    <row r="9058" spans="1:4" x14ac:dyDescent="0.25">
      <c r="A9058" t="s">
        <v>36</v>
      </c>
      <c r="B9058" t="s">
        <v>7665</v>
      </c>
      <c r="C9058" s="10">
        <v>43991.992511574077</v>
      </c>
      <c r="D9058" s="10">
        <v>44022.992511574077</v>
      </c>
    </row>
    <row r="9059" spans="1:4" x14ac:dyDescent="0.25">
      <c r="A9059" t="s">
        <v>36</v>
      </c>
      <c r="B9059" t="s">
        <v>7664</v>
      </c>
      <c r="C9059" s="10">
        <v>43991.992511574077</v>
      </c>
      <c r="D9059" s="10">
        <v>44022.992511574077</v>
      </c>
    </row>
    <row r="9060" spans="1:4" x14ac:dyDescent="0.25">
      <c r="A9060" t="s">
        <v>36</v>
      </c>
      <c r="B9060" t="s">
        <v>7663</v>
      </c>
      <c r="C9060" s="10">
        <v>43991.992511574077</v>
      </c>
      <c r="D9060" s="10">
        <v>44022.992511574077</v>
      </c>
    </row>
    <row r="9061" spans="1:4" x14ac:dyDescent="0.25">
      <c r="A9061" t="s">
        <v>36</v>
      </c>
      <c r="B9061" t="s">
        <v>7647</v>
      </c>
      <c r="C9061" s="10">
        <v>43769.366747685184</v>
      </c>
      <c r="D9061" s="10">
        <v>43785.366747685184</v>
      </c>
    </row>
    <row r="9062" spans="1:4" x14ac:dyDescent="0.25">
      <c r="A9062" t="s">
        <v>36</v>
      </c>
      <c r="B9062" t="s">
        <v>7676</v>
      </c>
      <c r="C9062" s="10"/>
      <c r="D9062" s="10"/>
    </row>
    <row r="9063" spans="1:4" x14ac:dyDescent="0.25">
      <c r="A9063" t="s">
        <v>36</v>
      </c>
      <c r="B9063" t="s">
        <v>7661</v>
      </c>
      <c r="C9063" s="10"/>
      <c r="D9063" s="10"/>
    </row>
    <row r="9064" spans="1:4" x14ac:dyDescent="0.25">
      <c r="A9064" t="s">
        <v>36</v>
      </c>
      <c r="B9064" t="s">
        <v>7631</v>
      </c>
      <c r="C9064" s="10">
        <v>43790.496157407404</v>
      </c>
      <c r="D9064" s="10">
        <v>43791.496157407404</v>
      </c>
    </row>
    <row r="9065" spans="1:4" x14ac:dyDescent="0.25">
      <c r="A9065" t="s">
        <v>36</v>
      </c>
      <c r="B9065" t="s">
        <v>7955</v>
      </c>
      <c r="C9065" s="10">
        <v>43812.335682870369</v>
      </c>
      <c r="D9065" s="10">
        <v>43826.628576388888</v>
      </c>
    </row>
    <row r="9066" spans="1:4" x14ac:dyDescent="0.25">
      <c r="A9066" t="s">
        <v>36</v>
      </c>
      <c r="B9066" t="s">
        <v>7721</v>
      </c>
      <c r="C9066" s="10"/>
      <c r="D9066" s="10"/>
    </row>
    <row r="9067" spans="1:4" x14ac:dyDescent="0.25">
      <c r="A9067" t="s">
        <v>36</v>
      </c>
      <c r="B9067" t="s">
        <v>8409</v>
      </c>
      <c r="C9067" s="10"/>
      <c r="D9067" s="10"/>
    </row>
    <row r="9068" spans="1:4" x14ac:dyDescent="0.25">
      <c r="A9068" t="s">
        <v>36</v>
      </c>
      <c r="B9068" t="s">
        <v>7670</v>
      </c>
      <c r="C9068" s="10">
        <v>43742.566365740742</v>
      </c>
      <c r="D9068" s="10">
        <v>43763.566365740742</v>
      </c>
    </row>
    <row r="9069" spans="1:4" x14ac:dyDescent="0.25">
      <c r="A9069" t="s">
        <v>36</v>
      </c>
      <c r="B9069" t="s">
        <v>7671</v>
      </c>
      <c r="C9069" s="10">
        <v>43801.589513888888</v>
      </c>
      <c r="D9069" s="10">
        <v>43828.589513888888</v>
      </c>
    </row>
    <row r="9070" spans="1:4" x14ac:dyDescent="0.25">
      <c r="A9070" t="s">
        <v>36</v>
      </c>
      <c r="B9070" t="s">
        <v>8001</v>
      </c>
      <c r="C9070" s="10"/>
      <c r="D9070" s="10"/>
    </row>
    <row r="9071" spans="1:4" x14ac:dyDescent="0.25">
      <c r="A9071" t="s">
        <v>36</v>
      </c>
      <c r="B9071" t="s">
        <v>7958</v>
      </c>
      <c r="C9071" s="10"/>
      <c r="D9071" s="10">
        <v>43720.725358796299</v>
      </c>
    </row>
    <row r="9072" spans="1:4" x14ac:dyDescent="0.25">
      <c r="A9072" t="s">
        <v>36</v>
      </c>
      <c r="B9072" t="s">
        <v>7672</v>
      </c>
      <c r="C9072" s="10">
        <v>43991.992511574077</v>
      </c>
      <c r="D9072" s="10">
        <v>44022.992511574077</v>
      </c>
    </row>
    <row r="9073" spans="1:4" x14ac:dyDescent="0.25">
      <c r="A9073" t="s">
        <v>36</v>
      </c>
      <c r="B9073" t="s">
        <v>8059</v>
      </c>
      <c r="C9073" s="10">
        <v>44000.585127314815</v>
      </c>
      <c r="D9073" s="10">
        <v>44176.585127314815</v>
      </c>
    </row>
    <row r="9074" spans="1:4" x14ac:dyDescent="0.25">
      <c r="A9074" t="s">
        <v>36</v>
      </c>
      <c r="B9074" t="s">
        <v>7673</v>
      </c>
      <c r="C9074" s="10">
        <v>43991.992511574077</v>
      </c>
      <c r="D9074" s="10">
        <v>44022.992511574077</v>
      </c>
    </row>
    <row r="9075" spans="1:4" x14ac:dyDescent="0.25">
      <c r="A9075" t="s">
        <v>36</v>
      </c>
      <c r="B9075" t="s">
        <v>7954</v>
      </c>
      <c r="C9075" s="10">
        <v>43812.335682870369</v>
      </c>
      <c r="D9075" s="10">
        <v>43826.628576388888</v>
      </c>
    </row>
    <row r="9076" spans="1:4" x14ac:dyDescent="0.25">
      <c r="A9076" t="s">
        <v>36</v>
      </c>
      <c r="B9076" t="s">
        <v>8028</v>
      </c>
      <c r="C9076" s="10">
        <v>43812.335682870369</v>
      </c>
      <c r="D9076" s="10">
        <v>43826.628576388888</v>
      </c>
    </row>
    <row r="9077" spans="1:4" x14ac:dyDescent="0.25">
      <c r="A9077" t="s">
        <v>36</v>
      </c>
      <c r="B9077" t="s">
        <v>7968</v>
      </c>
      <c r="C9077" s="10">
        <v>43812.335682870369</v>
      </c>
      <c r="D9077" s="10">
        <v>43826.628576388888</v>
      </c>
    </row>
    <row r="9078" spans="1:4" x14ac:dyDescent="0.25">
      <c r="A9078" t="s">
        <v>36</v>
      </c>
      <c r="B9078" t="s">
        <v>8000</v>
      </c>
      <c r="C9078" s="10">
        <v>43689.666574074072</v>
      </c>
      <c r="D9078" s="10"/>
    </row>
    <row r="9079" spans="1:4" x14ac:dyDescent="0.25">
      <c r="A9079" t="s">
        <v>36</v>
      </c>
      <c r="B9079" t="s">
        <v>7643</v>
      </c>
      <c r="C9079" s="10">
        <v>43742.339942129627</v>
      </c>
      <c r="D9079" s="10">
        <v>43716.339942129627</v>
      </c>
    </row>
    <row r="9080" spans="1:4" x14ac:dyDescent="0.25">
      <c r="A9080" t="s">
        <v>36</v>
      </c>
      <c r="B9080" t="s">
        <v>7790</v>
      </c>
      <c r="C9080" s="10">
        <v>43812.335682870369</v>
      </c>
      <c r="D9080" s="10">
        <v>43980.628576388888</v>
      </c>
    </row>
    <row r="9081" spans="1:4" x14ac:dyDescent="0.25">
      <c r="A9081" t="s">
        <v>36</v>
      </c>
      <c r="B9081" t="s">
        <v>8016</v>
      </c>
      <c r="C9081" s="10"/>
      <c r="D9081" s="10"/>
    </row>
    <row r="9082" spans="1:4" x14ac:dyDescent="0.25">
      <c r="A9082" t="s">
        <v>36</v>
      </c>
      <c r="B9082" t="s">
        <v>7645</v>
      </c>
      <c r="C9082" s="10">
        <v>43790.496157407404</v>
      </c>
      <c r="D9082" s="10">
        <v>43791.496157407404</v>
      </c>
    </row>
    <row r="9083" spans="1:4" x14ac:dyDescent="0.25">
      <c r="A9083" t="s">
        <v>36</v>
      </c>
      <c r="B9083" t="s">
        <v>7814</v>
      </c>
      <c r="C9083" s="10">
        <v>43756.864537037036</v>
      </c>
      <c r="D9083" s="10">
        <v>43826.864537037036</v>
      </c>
    </row>
    <row r="9084" spans="1:4" x14ac:dyDescent="0.25">
      <c r="A9084" t="s">
        <v>36</v>
      </c>
      <c r="B9084" t="s">
        <v>7597</v>
      </c>
      <c r="C9084" s="10"/>
      <c r="D9084" s="10">
        <v>43720.72042824074</v>
      </c>
    </row>
    <row r="9085" spans="1:4" x14ac:dyDescent="0.25">
      <c r="A9085" t="s">
        <v>36</v>
      </c>
      <c r="B9085" t="s">
        <v>7596</v>
      </c>
      <c r="C9085" s="10">
        <v>43728.663703703707</v>
      </c>
      <c r="D9085" s="10">
        <v>43717.663703703707</v>
      </c>
    </row>
    <row r="9086" spans="1:4" x14ac:dyDescent="0.25">
      <c r="A9086" t="s">
        <v>36</v>
      </c>
      <c r="B9086" t="s">
        <v>7595</v>
      </c>
      <c r="C9086" s="10"/>
      <c r="D9086" s="10">
        <v>43720.70008101852</v>
      </c>
    </row>
    <row r="9087" spans="1:4" x14ac:dyDescent="0.25">
      <c r="A9087" t="s">
        <v>36</v>
      </c>
      <c r="B9087" t="s">
        <v>7594</v>
      </c>
      <c r="C9087" s="10">
        <v>43754.675555555557</v>
      </c>
      <c r="D9087" s="10">
        <v>43759.922685185185</v>
      </c>
    </row>
    <row r="9088" spans="1:4" x14ac:dyDescent="0.25">
      <c r="A9088" t="s">
        <v>36</v>
      </c>
      <c r="B9088" t="s">
        <v>7732</v>
      </c>
      <c r="C9088" s="10">
        <v>44027.656597222223</v>
      </c>
      <c r="D9088" s="10">
        <v>44037.656597222223</v>
      </c>
    </row>
    <row r="9089" spans="1:4" x14ac:dyDescent="0.25">
      <c r="A9089" t="s">
        <v>36</v>
      </c>
      <c r="B9089" t="s">
        <v>7592</v>
      </c>
      <c r="C9089" s="10">
        <v>43686.489965277775</v>
      </c>
      <c r="D9089" s="10">
        <v>43735.489965277775</v>
      </c>
    </row>
    <row r="9090" spans="1:4" x14ac:dyDescent="0.25">
      <c r="A9090" t="s">
        <v>36</v>
      </c>
      <c r="B9090" t="s">
        <v>7600</v>
      </c>
      <c r="C9090" s="10"/>
      <c r="D9090" s="10">
        <v>43745.705787037034</v>
      </c>
    </row>
    <row r="9091" spans="1:4" x14ac:dyDescent="0.25">
      <c r="A9091" t="s">
        <v>36</v>
      </c>
      <c r="B9091" t="s">
        <v>7634</v>
      </c>
      <c r="C9091" s="10">
        <v>43790.496157407404</v>
      </c>
      <c r="D9091" s="10">
        <v>43791.496157407404</v>
      </c>
    </row>
    <row r="9092" spans="1:4" x14ac:dyDescent="0.25">
      <c r="A9092" t="s">
        <v>36</v>
      </c>
      <c r="B9092" t="s">
        <v>7636</v>
      </c>
      <c r="C9092" s="10">
        <v>43790.496157407404</v>
      </c>
      <c r="D9092" s="10">
        <v>43791.496157407404</v>
      </c>
    </row>
    <row r="9093" spans="1:4" x14ac:dyDescent="0.25">
      <c r="A9093" t="s">
        <v>36</v>
      </c>
      <c r="B9093" t="s">
        <v>7733</v>
      </c>
      <c r="C9093" s="10">
        <v>44027.656597222223</v>
      </c>
      <c r="D9093" s="10">
        <v>44037.656597222223</v>
      </c>
    </row>
    <row r="9094" spans="1:4" x14ac:dyDescent="0.25">
      <c r="A9094" t="s">
        <v>36</v>
      </c>
      <c r="B9094" t="s">
        <v>7646</v>
      </c>
      <c r="C9094" s="10">
        <v>43774.671180555553</v>
      </c>
      <c r="D9094" s="10">
        <v>43814.671180555553</v>
      </c>
    </row>
    <row r="9095" spans="1:4" x14ac:dyDescent="0.25">
      <c r="A9095" t="s">
        <v>36</v>
      </c>
      <c r="B9095" t="s">
        <v>7644</v>
      </c>
      <c r="C9095" s="10">
        <v>43777.515243055554</v>
      </c>
      <c r="D9095" s="10">
        <v>43881.515243055554</v>
      </c>
    </row>
    <row r="9096" spans="1:4" x14ac:dyDescent="0.25">
      <c r="A9096" t="s">
        <v>36</v>
      </c>
      <c r="B9096" t="s">
        <v>7616</v>
      </c>
      <c r="C9096" s="10">
        <v>43777.515243055554</v>
      </c>
      <c r="D9096" s="10">
        <v>43881.515243055554</v>
      </c>
    </row>
    <row r="9097" spans="1:4" x14ac:dyDescent="0.25">
      <c r="A9097" t="s">
        <v>36</v>
      </c>
      <c r="B9097" t="s">
        <v>7593</v>
      </c>
      <c r="C9097" s="10">
        <v>43770.379467592589</v>
      </c>
      <c r="D9097" s="10">
        <v>43826.379467592589</v>
      </c>
    </row>
    <row r="9098" spans="1:4" x14ac:dyDescent="0.25">
      <c r="A9098" t="s">
        <v>36</v>
      </c>
      <c r="B9098" t="s">
        <v>7607</v>
      </c>
      <c r="C9098" s="10">
        <v>43840.416435185187</v>
      </c>
      <c r="D9098" s="10">
        <v>43910.416435185187</v>
      </c>
    </row>
    <row r="9099" spans="1:4" x14ac:dyDescent="0.25">
      <c r="A9099" t="s">
        <v>36</v>
      </c>
      <c r="B9099" t="s">
        <v>7660</v>
      </c>
      <c r="C9099" s="10">
        <v>43865.822592592594</v>
      </c>
      <c r="D9099" s="10">
        <v>43861.822592592594</v>
      </c>
    </row>
    <row r="9100" spans="1:4" x14ac:dyDescent="0.25">
      <c r="A9100" t="s">
        <v>36</v>
      </c>
      <c r="B9100" t="s">
        <v>7613</v>
      </c>
      <c r="C9100" s="10">
        <v>43812.335682870369</v>
      </c>
      <c r="D9100" s="10">
        <v>43826.628576388888</v>
      </c>
    </row>
    <row r="9101" spans="1:4" x14ac:dyDescent="0.25">
      <c r="A9101" t="s">
        <v>36</v>
      </c>
      <c r="B9101" t="s">
        <v>7612</v>
      </c>
      <c r="C9101" s="10">
        <v>43812.335682870369</v>
      </c>
      <c r="D9101" s="10">
        <v>43826.628576388888</v>
      </c>
    </row>
    <row r="9102" spans="1:4" x14ac:dyDescent="0.25">
      <c r="A9102" t="s">
        <v>36</v>
      </c>
      <c r="B9102" t="s">
        <v>7611</v>
      </c>
      <c r="C9102" s="10">
        <v>43766.6175</v>
      </c>
      <c r="D9102" s="10">
        <v>43796.6175</v>
      </c>
    </row>
    <row r="9103" spans="1:4" x14ac:dyDescent="0.25">
      <c r="A9103" t="s">
        <v>36</v>
      </c>
      <c r="B9103" t="s">
        <v>7610</v>
      </c>
      <c r="C9103" s="10">
        <v>43812.335682870369</v>
      </c>
      <c r="D9103" s="10">
        <v>43826.628576388888</v>
      </c>
    </row>
    <row r="9104" spans="1:4" x14ac:dyDescent="0.25">
      <c r="A9104" t="s">
        <v>36</v>
      </c>
      <c r="B9104" t="s">
        <v>7615</v>
      </c>
      <c r="C9104" s="10"/>
      <c r="D9104" s="10">
        <v>43715.704861111109</v>
      </c>
    </row>
    <row r="9105" spans="1:4" x14ac:dyDescent="0.25">
      <c r="A9105" t="s">
        <v>36</v>
      </c>
      <c r="B9105" t="s">
        <v>7608</v>
      </c>
      <c r="C9105" s="10">
        <v>43820.521296296298</v>
      </c>
      <c r="D9105" s="10">
        <v>43826.521296296298</v>
      </c>
    </row>
    <row r="9106" spans="1:4" x14ac:dyDescent="0.25">
      <c r="A9106" t="s">
        <v>36</v>
      </c>
      <c r="B9106" t="s">
        <v>7629</v>
      </c>
      <c r="C9106" s="10">
        <v>43777.515243055554</v>
      </c>
      <c r="D9106" s="10">
        <v>43881.515243055554</v>
      </c>
    </row>
    <row r="9107" spans="1:4" x14ac:dyDescent="0.25">
      <c r="A9107" t="s">
        <v>36</v>
      </c>
      <c r="B9107" t="s">
        <v>7606</v>
      </c>
      <c r="C9107" s="10"/>
      <c r="D9107" s="10"/>
    </row>
    <row r="9108" spans="1:4" x14ac:dyDescent="0.25">
      <c r="A9108" t="s">
        <v>36</v>
      </c>
      <c r="B9108" t="s">
        <v>7605</v>
      </c>
      <c r="C9108" s="10"/>
      <c r="D9108" s="10"/>
    </row>
    <row r="9109" spans="1:4" x14ac:dyDescent="0.25">
      <c r="A9109" t="s">
        <v>36</v>
      </c>
      <c r="B9109" t="s">
        <v>7604</v>
      </c>
      <c r="C9109" s="10">
        <v>43845.819386574076</v>
      </c>
      <c r="D9109" s="10">
        <v>43861.819386574076</v>
      </c>
    </row>
    <row r="9110" spans="1:4" x14ac:dyDescent="0.25">
      <c r="A9110" t="s">
        <v>36</v>
      </c>
      <c r="B9110" t="s">
        <v>7603</v>
      </c>
      <c r="C9110" s="10">
        <v>43812.550451388888</v>
      </c>
      <c r="D9110" s="10">
        <v>43818.550451388888</v>
      </c>
    </row>
    <row r="9111" spans="1:4" x14ac:dyDescent="0.25">
      <c r="A9111" t="s">
        <v>36</v>
      </c>
      <c r="B9111" t="s">
        <v>7602</v>
      </c>
      <c r="C9111" s="10"/>
      <c r="D9111" s="10">
        <v>43720.703483796293</v>
      </c>
    </row>
    <row r="9112" spans="1:4" x14ac:dyDescent="0.25">
      <c r="A9112" t="s">
        <v>36</v>
      </c>
      <c r="B9112" t="s">
        <v>7586</v>
      </c>
      <c r="C9112" s="10"/>
      <c r="D9112" s="10">
        <v>43720.703969907408</v>
      </c>
    </row>
    <row r="9113" spans="1:4" x14ac:dyDescent="0.25">
      <c r="A9113" t="s">
        <v>36</v>
      </c>
      <c r="B9113" t="s">
        <v>7609</v>
      </c>
      <c r="C9113" s="10">
        <v>43812.335682870369</v>
      </c>
      <c r="D9113" s="10">
        <v>43826.628576388888</v>
      </c>
    </row>
    <row r="9114" spans="1:4" x14ac:dyDescent="0.25">
      <c r="A9114" t="s">
        <v>36</v>
      </c>
      <c r="B9114" t="s">
        <v>7819</v>
      </c>
      <c r="C9114" s="10">
        <v>43817.641921296294</v>
      </c>
      <c r="D9114" s="10">
        <v>43824.641921296294</v>
      </c>
    </row>
    <row r="9115" spans="1:4" x14ac:dyDescent="0.25">
      <c r="A9115" t="s">
        <v>36</v>
      </c>
      <c r="B9115" t="s">
        <v>7826</v>
      </c>
      <c r="C9115" s="10"/>
      <c r="D9115" s="10"/>
    </row>
    <row r="9116" spans="1:4" x14ac:dyDescent="0.25">
      <c r="A9116" t="s">
        <v>36</v>
      </c>
      <c r="B9116" t="s">
        <v>7825</v>
      </c>
      <c r="C9116" s="10"/>
      <c r="D9116" s="10"/>
    </row>
    <row r="9117" spans="1:4" x14ac:dyDescent="0.25">
      <c r="A9117" t="s">
        <v>36</v>
      </c>
      <c r="B9117" t="s">
        <v>7824</v>
      </c>
      <c r="C9117" s="10">
        <v>43817.641921296294</v>
      </c>
      <c r="D9117" s="10">
        <v>43824.641921296294</v>
      </c>
    </row>
    <row r="9118" spans="1:4" x14ac:dyDescent="0.25">
      <c r="A9118" t="s">
        <v>36</v>
      </c>
      <c r="B9118" t="s">
        <v>7815</v>
      </c>
      <c r="C9118" s="10">
        <v>43817.641921296294</v>
      </c>
      <c r="D9118" s="10">
        <v>43824.641921296294</v>
      </c>
    </row>
    <row r="9119" spans="1:4" x14ac:dyDescent="0.25">
      <c r="A9119" t="s">
        <v>36</v>
      </c>
      <c r="B9119" t="s">
        <v>7822</v>
      </c>
      <c r="C9119" s="10">
        <v>43817.641921296294</v>
      </c>
      <c r="D9119" s="10">
        <v>43824.641921296294</v>
      </c>
    </row>
    <row r="9120" spans="1:4" x14ac:dyDescent="0.25">
      <c r="A9120" t="s">
        <v>36</v>
      </c>
      <c r="B9120" t="s">
        <v>7639</v>
      </c>
      <c r="C9120" s="10">
        <v>43777.515243055554</v>
      </c>
      <c r="D9120" s="10">
        <v>43881.515243055554</v>
      </c>
    </row>
    <row r="9121" spans="1:4" x14ac:dyDescent="0.25">
      <c r="A9121" t="s">
        <v>36</v>
      </c>
      <c r="B9121" t="s">
        <v>7820</v>
      </c>
      <c r="C9121" s="10">
        <v>43817.641921296294</v>
      </c>
      <c r="D9121" s="10">
        <v>43824.641921296294</v>
      </c>
    </row>
    <row r="9122" spans="1:4" x14ac:dyDescent="0.25">
      <c r="A9122" t="s">
        <v>36</v>
      </c>
      <c r="B9122" t="s">
        <v>7620</v>
      </c>
      <c r="C9122" s="10">
        <v>43742.337372685186</v>
      </c>
      <c r="D9122" s="10">
        <v>43716.337372685186</v>
      </c>
    </row>
    <row r="9123" spans="1:4" x14ac:dyDescent="0.25">
      <c r="A9123" t="s">
        <v>36</v>
      </c>
      <c r="B9123" t="s">
        <v>7818</v>
      </c>
      <c r="C9123" s="10">
        <v>43817.641921296294</v>
      </c>
      <c r="D9123" s="10">
        <v>43824.641921296294</v>
      </c>
    </row>
    <row r="9124" spans="1:4" x14ac:dyDescent="0.25">
      <c r="A9124" t="s">
        <v>36</v>
      </c>
      <c r="B9124" t="s">
        <v>7817</v>
      </c>
      <c r="C9124" s="10">
        <v>43817.641921296294</v>
      </c>
      <c r="D9124" s="10">
        <v>43824.641921296294</v>
      </c>
    </row>
    <row r="9125" spans="1:4" x14ac:dyDescent="0.25">
      <c r="A9125" t="s">
        <v>36</v>
      </c>
      <c r="B9125" t="s">
        <v>7816</v>
      </c>
      <c r="C9125" s="10">
        <v>43697.680879629632</v>
      </c>
      <c r="D9125" s="10">
        <v>43745.680879629632</v>
      </c>
    </row>
    <row r="9126" spans="1:4" x14ac:dyDescent="0.25">
      <c r="A9126" t="s">
        <v>36</v>
      </c>
      <c r="B9126" t="s">
        <v>7798</v>
      </c>
      <c r="C9126" s="10"/>
      <c r="D9126" s="10"/>
    </row>
    <row r="9127" spans="1:4" x14ac:dyDescent="0.25">
      <c r="A9127" t="s">
        <v>36</v>
      </c>
      <c r="B9127" t="s">
        <v>7617</v>
      </c>
      <c r="C9127" s="10">
        <v>43812.335682870369</v>
      </c>
      <c r="D9127" s="10">
        <v>43826.628576388888</v>
      </c>
    </row>
    <row r="9128" spans="1:4" x14ac:dyDescent="0.25">
      <c r="A9128" t="s">
        <v>36</v>
      </c>
      <c r="B9128" t="s">
        <v>7783</v>
      </c>
      <c r="C9128" s="10"/>
      <c r="D9128" s="10">
        <v>43720.727222222224</v>
      </c>
    </row>
    <row r="9129" spans="1:4" x14ac:dyDescent="0.25">
      <c r="A9129" t="s">
        <v>36</v>
      </c>
      <c r="B9129" t="s">
        <v>7830</v>
      </c>
      <c r="C9129" s="10">
        <v>43817.641921296294</v>
      </c>
      <c r="D9129" s="10">
        <v>43824.641921296294</v>
      </c>
    </row>
    <row r="9130" spans="1:4" x14ac:dyDescent="0.25">
      <c r="A9130" t="s">
        <v>36</v>
      </c>
      <c r="B9130" t="s">
        <v>7808</v>
      </c>
      <c r="C9130" s="10"/>
      <c r="D9130" s="10"/>
    </row>
    <row r="9131" spans="1:4" x14ac:dyDescent="0.25">
      <c r="A9131" t="s">
        <v>36</v>
      </c>
      <c r="B9131" t="s">
        <v>8058</v>
      </c>
      <c r="C9131" s="10">
        <v>43843.335682870369</v>
      </c>
      <c r="D9131" s="10">
        <v>44042.628576388888</v>
      </c>
    </row>
    <row r="9132" spans="1:4" x14ac:dyDescent="0.25">
      <c r="A9132" t="s">
        <v>36</v>
      </c>
      <c r="B9132" t="s">
        <v>7628</v>
      </c>
      <c r="C9132" s="10">
        <v>43777.515243055554</v>
      </c>
      <c r="D9132" s="10">
        <v>43881.515243055554</v>
      </c>
    </row>
    <row r="9133" spans="1:4" x14ac:dyDescent="0.25">
      <c r="A9133" t="s">
        <v>36</v>
      </c>
      <c r="B9133" t="s">
        <v>7625</v>
      </c>
      <c r="C9133" s="10">
        <v>43777.515243055554</v>
      </c>
      <c r="D9133" s="10">
        <v>43881.515243055554</v>
      </c>
    </row>
    <row r="9134" spans="1:4" x14ac:dyDescent="0.25">
      <c r="A9134" t="s">
        <v>36</v>
      </c>
      <c r="B9134" t="s">
        <v>7734</v>
      </c>
      <c r="C9134" s="10">
        <v>44027.656597222223</v>
      </c>
      <c r="D9134" s="10">
        <v>44037.656597222223</v>
      </c>
    </row>
    <row r="9135" spans="1:4" x14ac:dyDescent="0.25">
      <c r="A9135" t="s">
        <v>36</v>
      </c>
      <c r="B9135" t="s">
        <v>7735</v>
      </c>
      <c r="C9135" s="10">
        <v>44027.656597222223</v>
      </c>
      <c r="D9135" s="10">
        <v>44037.656597222223</v>
      </c>
    </row>
    <row r="9136" spans="1:4" x14ac:dyDescent="0.25">
      <c r="A9136" t="s">
        <v>36</v>
      </c>
      <c r="B9136" t="s">
        <v>7804</v>
      </c>
      <c r="C9136" s="10">
        <v>44027.656597222223</v>
      </c>
      <c r="D9136" s="10">
        <v>44037.656597222223</v>
      </c>
    </row>
    <row r="9137" spans="1:4" x14ac:dyDescent="0.25">
      <c r="A9137" t="s">
        <v>36</v>
      </c>
      <c r="B9137" t="s">
        <v>7618</v>
      </c>
      <c r="C9137" s="10">
        <v>43701.341261574074</v>
      </c>
      <c r="D9137" s="10">
        <v>43742.341261574074</v>
      </c>
    </row>
    <row r="9138" spans="1:4" x14ac:dyDescent="0.25">
      <c r="A9138" t="s">
        <v>36</v>
      </c>
      <c r="B9138" t="s">
        <v>7807</v>
      </c>
      <c r="C9138" s="10">
        <v>44027.656597222223</v>
      </c>
      <c r="D9138" s="10">
        <v>44037.656597222223</v>
      </c>
    </row>
    <row r="9139" spans="1:4" x14ac:dyDescent="0.25">
      <c r="A9139" t="s">
        <v>36</v>
      </c>
      <c r="B9139" t="s">
        <v>7619</v>
      </c>
      <c r="C9139" s="10">
        <v>43812.335682870369</v>
      </c>
      <c r="D9139" s="10">
        <v>43826.628576388888</v>
      </c>
    </row>
    <row r="9140" spans="1:4" x14ac:dyDescent="0.25">
      <c r="A9140" t="s">
        <v>36</v>
      </c>
      <c r="B9140" t="s">
        <v>7810</v>
      </c>
      <c r="C9140" s="10"/>
      <c r="D9140" s="10"/>
    </row>
    <row r="9141" spans="1:4" x14ac:dyDescent="0.25">
      <c r="A9141" t="s">
        <v>36</v>
      </c>
      <c r="B9141" t="s">
        <v>7621</v>
      </c>
      <c r="C9141" s="10">
        <v>43742.335266203707</v>
      </c>
      <c r="D9141" s="10">
        <v>43716.335266203707</v>
      </c>
    </row>
    <row r="9142" spans="1:4" x14ac:dyDescent="0.25">
      <c r="A9142" t="s">
        <v>36</v>
      </c>
      <c r="B9142" t="s">
        <v>7811</v>
      </c>
      <c r="C9142" s="10"/>
      <c r="D9142" s="10"/>
    </row>
    <row r="9143" spans="1:4" x14ac:dyDescent="0.25">
      <c r="A9143" t="s">
        <v>36</v>
      </c>
      <c r="B9143" t="s">
        <v>7812</v>
      </c>
      <c r="C9143" s="10">
        <v>43826.404305555552</v>
      </c>
      <c r="D9143" s="10">
        <v>43966.404305555552</v>
      </c>
    </row>
    <row r="9144" spans="1:4" x14ac:dyDescent="0.25">
      <c r="A9144" t="s">
        <v>36</v>
      </c>
      <c r="B9144" t="s">
        <v>7828</v>
      </c>
      <c r="C9144" s="10">
        <v>43846.407604166663</v>
      </c>
      <c r="D9144" s="10">
        <v>44270.40996527778</v>
      </c>
    </row>
    <row r="9145" spans="1:4" x14ac:dyDescent="0.25">
      <c r="A9145" t="s">
        <v>36</v>
      </c>
      <c r="B9145" t="s">
        <v>7637</v>
      </c>
      <c r="C9145" s="10">
        <v>43777.515243055554</v>
      </c>
      <c r="D9145" s="10">
        <v>43881.515243055554</v>
      </c>
    </row>
    <row r="9146" spans="1:4" x14ac:dyDescent="0.25">
      <c r="A9146" t="s">
        <v>36</v>
      </c>
      <c r="B9146" t="s">
        <v>7806</v>
      </c>
      <c r="C9146" s="10">
        <v>44027.656597222223</v>
      </c>
      <c r="D9146" s="10">
        <v>44037.656597222223</v>
      </c>
    </row>
    <row r="9147" spans="1:4" x14ac:dyDescent="0.25">
      <c r="A9147" t="s">
        <v>36</v>
      </c>
      <c r="B9147" t="s">
        <v>7191</v>
      </c>
      <c r="C9147" s="10">
        <v>44118.498784722222</v>
      </c>
      <c r="D9147" s="10">
        <v>44124.498784722222</v>
      </c>
    </row>
    <row r="9148" spans="1:4" x14ac:dyDescent="0.25">
      <c r="A9148" t="s">
        <v>36</v>
      </c>
      <c r="B9148" t="s">
        <v>7258</v>
      </c>
      <c r="C9148" s="10">
        <v>44177.476631944446</v>
      </c>
      <c r="D9148" s="10">
        <v>44253.329976851855</v>
      </c>
    </row>
    <row r="9149" spans="1:4" x14ac:dyDescent="0.25">
      <c r="A9149" t="s">
        <v>36</v>
      </c>
      <c r="B9149" t="s">
        <v>7304</v>
      </c>
      <c r="C9149" s="10">
        <v>44155.321226851855</v>
      </c>
      <c r="D9149" s="10">
        <v>44301.321226851855</v>
      </c>
    </row>
    <row r="9150" spans="1:4" x14ac:dyDescent="0.25">
      <c r="A9150" t="s">
        <v>36</v>
      </c>
      <c r="B9150" t="s">
        <v>7128</v>
      </c>
      <c r="C9150" s="10">
        <v>44118.498784722222</v>
      </c>
      <c r="D9150" s="10">
        <v>44124.498784722222</v>
      </c>
    </row>
    <row r="9151" spans="1:4" x14ac:dyDescent="0.25">
      <c r="A9151" t="s">
        <v>36</v>
      </c>
      <c r="B9151" t="s">
        <v>7103</v>
      </c>
      <c r="C9151" s="10">
        <v>44102.668946759259</v>
      </c>
      <c r="D9151" s="10">
        <v>44139.668946759259</v>
      </c>
    </row>
    <row r="9152" spans="1:4" x14ac:dyDescent="0.25">
      <c r="A9152" t="s">
        <v>36</v>
      </c>
      <c r="B9152" t="s">
        <v>7102</v>
      </c>
      <c r="C9152" s="10">
        <v>44118.498784722222</v>
      </c>
      <c r="D9152" s="10">
        <v>44124.498784722222</v>
      </c>
    </row>
    <row r="9153" spans="1:4" x14ac:dyDescent="0.25">
      <c r="A9153" t="s">
        <v>36</v>
      </c>
      <c r="B9153" t="s">
        <v>7300</v>
      </c>
      <c r="C9153" s="10">
        <v>44127.873032407406</v>
      </c>
      <c r="D9153" s="10">
        <v>44169.873032407406</v>
      </c>
    </row>
    <row r="9154" spans="1:4" x14ac:dyDescent="0.25">
      <c r="A9154" t="s">
        <v>36</v>
      </c>
      <c r="B9154" t="s">
        <v>7111</v>
      </c>
      <c r="C9154" s="10">
        <v>44118.498784722222</v>
      </c>
      <c r="D9154" s="10">
        <v>44124.498784722222</v>
      </c>
    </row>
    <row r="9155" spans="1:4" x14ac:dyDescent="0.25">
      <c r="A9155" t="s">
        <v>36</v>
      </c>
      <c r="B9155" t="s">
        <v>7298</v>
      </c>
      <c r="C9155" s="10">
        <v>44155.327615740738</v>
      </c>
      <c r="D9155" s="10">
        <v>44301.327615740738</v>
      </c>
    </row>
    <row r="9156" spans="1:4" x14ac:dyDescent="0.25">
      <c r="A9156" t="s">
        <v>36</v>
      </c>
      <c r="B9156" t="s">
        <v>7192</v>
      </c>
      <c r="C9156" s="10">
        <v>44118.498784722222</v>
      </c>
      <c r="D9156" s="10">
        <v>44124.498784722222</v>
      </c>
    </row>
    <row r="9157" spans="1:4" x14ac:dyDescent="0.25">
      <c r="A9157" t="s">
        <v>36</v>
      </c>
      <c r="B9157" t="s">
        <v>7198</v>
      </c>
      <c r="C9157" s="10">
        <v>44118.498784722222</v>
      </c>
      <c r="D9157" s="10">
        <v>44124.498784722222</v>
      </c>
    </row>
    <row r="9158" spans="1:4" x14ac:dyDescent="0.25">
      <c r="A9158" t="s">
        <v>36</v>
      </c>
      <c r="B9158" t="s">
        <v>7213</v>
      </c>
      <c r="C9158" s="10">
        <v>44118.498784722222</v>
      </c>
      <c r="D9158" s="10">
        <v>44124.498784722222</v>
      </c>
    </row>
    <row r="9159" spans="1:4" x14ac:dyDescent="0.25">
      <c r="A9159" t="s">
        <v>36</v>
      </c>
      <c r="B9159" t="s">
        <v>7214</v>
      </c>
      <c r="C9159" s="10">
        <v>44118.498784722222</v>
      </c>
      <c r="D9159" s="10">
        <v>44124.498784722222</v>
      </c>
    </row>
    <row r="9160" spans="1:4" x14ac:dyDescent="0.25">
      <c r="A9160" t="s">
        <v>36</v>
      </c>
      <c r="B9160" t="s">
        <v>7171</v>
      </c>
      <c r="C9160" s="10">
        <v>44181.526203703703</v>
      </c>
      <c r="D9160" s="10">
        <v>44525.526203703703</v>
      </c>
    </row>
    <row r="9161" spans="1:4" x14ac:dyDescent="0.25">
      <c r="A9161" t="s">
        <v>36</v>
      </c>
      <c r="B9161" t="s">
        <v>7169</v>
      </c>
      <c r="C9161" s="10"/>
      <c r="D9161" s="10">
        <v>44073.689826388887</v>
      </c>
    </row>
    <row r="9162" spans="1:4" x14ac:dyDescent="0.25">
      <c r="A9162" t="s">
        <v>36</v>
      </c>
      <c r="B9162" t="s">
        <v>7116</v>
      </c>
      <c r="C9162" s="10">
        <v>44118.498784722222</v>
      </c>
      <c r="D9162" s="10">
        <v>44124.498784722222</v>
      </c>
    </row>
    <row r="9163" spans="1:4" x14ac:dyDescent="0.25">
      <c r="A9163" t="s">
        <v>36</v>
      </c>
      <c r="B9163" t="s">
        <v>7329</v>
      </c>
      <c r="C9163" s="10">
        <v>44175.541527777779</v>
      </c>
      <c r="D9163" s="10">
        <v>44182.541527777779</v>
      </c>
    </row>
    <row r="9164" spans="1:4" x14ac:dyDescent="0.25">
      <c r="A9164" t="s">
        <v>36</v>
      </c>
      <c r="B9164" t="s">
        <v>8056</v>
      </c>
      <c r="C9164" s="10">
        <v>43814.61996527778</v>
      </c>
      <c r="D9164" s="10"/>
    </row>
    <row r="9165" spans="1:4" x14ac:dyDescent="0.25">
      <c r="A9165" t="s">
        <v>36</v>
      </c>
      <c r="B9165" t="s">
        <v>7241</v>
      </c>
      <c r="C9165" s="10">
        <v>44246.434664351851</v>
      </c>
      <c r="D9165" s="10">
        <v>44267.434664351851</v>
      </c>
    </row>
    <row r="9166" spans="1:4" x14ac:dyDescent="0.25">
      <c r="A9166" t="s">
        <v>36</v>
      </c>
      <c r="B9166" t="s">
        <v>7244</v>
      </c>
      <c r="C9166" s="10">
        <v>44246.434664351851</v>
      </c>
      <c r="D9166" s="10">
        <v>44267.434664351851</v>
      </c>
    </row>
    <row r="9167" spans="1:4" x14ac:dyDescent="0.25">
      <c r="A9167" t="s">
        <v>36</v>
      </c>
      <c r="B9167" t="s">
        <v>7289</v>
      </c>
      <c r="C9167" s="10">
        <v>44267.90520833333</v>
      </c>
      <c r="D9167" s="10">
        <v>44301.90520833333</v>
      </c>
    </row>
    <row r="9168" spans="1:4" x14ac:dyDescent="0.25">
      <c r="A9168" t="s">
        <v>36</v>
      </c>
      <c r="B9168" t="s">
        <v>7261</v>
      </c>
      <c r="C9168" s="10">
        <v>44246.434664351851</v>
      </c>
      <c r="D9168" s="10">
        <v>44267.434664351851</v>
      </c>
    </row>
    <row r="9169" spans="1:4" x14ac:dyDescent="0.25">
      <c r="A9169" t="s">
        <v>36</v>
      </c>
      <c r="B9169" t="s">
        <v>7189</v>
      </c>
      <c r="C9169" s="10">
        <v>44155.317523148151</v>
      </c>
      <c r="D9169" s="10">
        <v>44301.317523148151</v>
      </c>
    </row>
    <row r="9170" spans="1:4" x14ac:dyDescent="0.25">
      <c r="A9170" t="s">
        <v>36</v>
      </c>
      <c r="B9170" t="s">
        <v>7327</v>
      </c>
      <c r="C9170" s="10">
        <v>44267.90520833333</v>
      </c>
      <c r="D9170" s="10">
        <v>44301.90520833333</v>
      </c>
    </row>
    <row r="9171" spans="1:4" x14ac:dyDescent="0.25">
      <c r="A9171" t="s">
        <v>36</v>
      </c>
      <c r="B9171" t="s">
        <v>7160</v>
      </c>
      <c r="C9171" s="10"/>
      <c r="D9171" s="10"/>
    </row>
    <row r="9172" spans="1:4" x14ac:dyDescent="0.25">
      <c r="A9172" t="s">
        <v>36</v>
      </c>
      <c r="B9172" t="s">
        <v>7333</v>
      </c>
      <c r="C9172" s="10"/>
      <c r="D9172" s="10">
        <v>44174.320474537039</v>
      </c>
    </row>
    <row r="9173" spans="1:4" x14ac:dyDescent="0.25">
      <c r="A9173" t="s">
        <v>36</v>
      </c>
      <c r="B9173" t="s">
        <v>7332</v>
      </c>
      <c r="C9173" s="10">
        <v>44175.543043981481</v>
      </c>
      <c r="D9173" s="10">
        <v>44182.543043981481</v>
      </c>
    </row>
    <row r="9174" spans="1:4" x14ac:dyDescent="0.25">
      <c r="A9174" t="s">
        <v>36</v>
      </c>
      <c r="B9174" t="s">
        <v>7326</v>
      </c>
      <c r="C9174" s="10"/>
      <c r="D9174" s="10"/>
    </row>
    <row r="9175" spans="1:4" x14ac:dyDescent="0.25">
      <c r="A9175" t="s">
        <v>36</v>
      </c>
      <c r="B9175" t="s">
        <v>7324</v>
      </c>
      <c r="C9175" s="10">
        <v>44252.52579861111</v>
      </c>
      <c r="D9175" s="10">
        <v>44470.52579861111</v>
      </c>
    </row>
    <row r="9176" spans="1:4" x14ac:dyDescent="0.25">
      <c r="A9176" t="s">
        <v>36</v>
      </c>
      <c r="B9176" t="s">
        <v>7320</v>
      </c>
      <c r="C9176" s="10">
        <v>44154.440324074072</v>
      </c>
      <c r="D9176" s="10">
        <v>44180.440324074072</v>
      </c>
    </row>
    <row r="9177" spans="1:4" x14ac:dyDescent="0.25">
      <c r="A9177" t="s">
        <v>36</v>
      </c>
      <c r="B9177" t="s">
        <v>7286</v>
      </c>
      <c r="C9177" s="10">
        <v>44183.942546296297</v>
      </c>
      <c r="D9177" s="10">
        <v>44273.942546296297</v>
      </c>
    </row>
    <row r="9178" spans="1:4" x14ac:dyDescent="0.25">
      <c r="A9178" t="s">
        <v>36</v>
      </c>
      <c r="B9178" t="s">
        <v>7314</v>
      </c>
      <c r="C9178" s="10">
        <v>44267.90520833333</v>
      </c>
      <c r="D9178" s="10">
        <v>44301.90520833333</v>
      </c>
    </row>
    <row r="9179" spans="1:4" x14ac:dyDescent="0.25">
      <c r="A9179" t="s">
        <v>36</v>
      </c>
      <c r="B9179" t="s">
        <v>7904</v>
      </c>
      <c r="C9179" s="10"/>
      <c r="D9179" s="10"/>
    </row>
    <row r="9180" spans="1:4" x14ac:dyDescent="0.25">
      <c r="A9180" t="s">
        <v>36</v>
      </c>
      <c r="B9180" t="s">
        <v>7911</v>
      </c>
      <c r="C9180" s="10">
        <v>44104.588750000003</v>
      </c>
      <c r="D9180" s="10">
        <v>44120.588750000003</v>
      </c>
    </row>
    <row r="9181" spans="1:4" x14ac:dyDescent="0.25">
      <c r="A9181" t="s">
        <v>36</v>
      </c>
      <c r="B9181" t="s">
        <v>7910</v>
      </c>
      <c r="C9181" s="10">
        <v>44104.590543981481</v>
      </c>
      <c r="D9181" s="10">
        <v>44120.590543981481</v>
      </c>
    </row>
    <row r="9182" spans="1:4" x14ac:dyDescent="0.25">
      <c r="A9182" t="s">
        <v>36</v>
      </c>
      <c r="B9182" t="s">
        <v>7909</v>
      </c>
      <c r="C9182" s="10">
        <v>44104.597407407404</v>
      </c>
      <c r="D9182" s="10">
        <v>44400.597407407404</v>
      </c>
    </row>
    <row r="9183" spans="1:4" x14ac:dyDescent="0.25">
      <c r="A9183" t="s">
        <v>36</v>
      </c>
      <c r="B9183" t="s">
        <v>7908</v>
      </c>
      <c r="C9183" s="10">
        <v>44155.349594907406</v>
      </c>
      <c r="D9183" s="10">
        <v>44301.349594907406</v>
      </c>
    </row>
    <row r="9184" spans="1:4" x14ac:dyDescent="0.25">
      <c r="A9184" t="s">
        <v>36</v>
      </c>
      <c r="B9184" t="s">
        <v>7892</v>
      </c>
      <c r="C9184" s="10">
        <v>44771.494398148148</v>
      </c>
      <c r="D9184" s="10">
        <v>44862.494398148148</v>
      </c>
    </row>
    <row r="9185" spans="1:4" x14ac:dyDescent="0.25">
      <c r="A9185" t="s">
        <v>36</v>
      </c>
      <c r="B9185" t="s">
        <v>7158</v>
      </c>
      <c r="C9185" s="10"/>
      <c r="D9185" s="10"/>
    </row>
    <row r="9186" spans="1:4" x14ac:dyDescent="0.25">
      <c r="A9186" t="s">
        <v>36</v>
      </c>
      <c r="B9186" t="s">
        <v>7921</v>
      </c>
      <c r="C9186" s="10">
        <v>44155.346759259257</v>
      </c>
      <c r="D9186" s="10">
        <v>44301.346759259257</v>
      </c>
    </row>
    <row r="9187" spans="1:4" x14ac:dyDescent="0.25">
      <c r="A9187" t="s">
        <v>36</v>
      </c>
      <c r="B9187" t="s">
        <v>7914</v>
      </c>
      <c r="C9187" s="10">
        <v>44589.420671296299</v>
      </c>
      <c r="D9187" s="10">
        <v>44680.420671296299</v>
      </c>
    </row>
    <row r="9188" spans="1:4" x14ac:dyDescent="0.25">
      <c r="A9188" t="s">
        <v>36</v>
      </c>
      <c r="B9188" t="s">
        <v>7903</v>
      </c>
      <c r="C9188" s="10">
        <v>43997.410162037035</v>
      </c>
      <c r="D9188" s="10"/>
    </row>
    <row r="9189" spans="1:4" x14ac:dyDescent="0.25">
      <c r="A9189" t="s">
        <v>36</v>
      </c>
      <c r="B9189" t="s">
        <v>7902</v>
      </c>
      <c r="C9189" s="10">
        <v>43994.446076388886</v>
      </c>
      <c r="D9189" s="10">
        <v>44041.446076388886</v>
      </c>
    </row>
    <row r="9190" spans="1:4" x14ac:dyDescent="0.25">
      <c r="A9190" t="s">
        <v>36</v>
      </c>
      <c r="B9190" t="s">
        <v>7737</v>
      </c>
      <c r="C9190" s="10">
        <v>43769.660613425927</v>
      </c>
      <c r="D9190" s="10"/>
    </row>
    <row r="9191" spans="1:4" x14ac:dyDescent="0.25">
      <c r="A9191" t="s">
        <v>36</v>
      </c>
      <c r="B9191" t="s">
        <v>7901</v>
      </c>
      <c r="C9191" s="10"/>
      <c r="D9191" s="10"/>
    </row>
    <row r="9192" spans="1:4" x14ac:dyDescent="0.25">
      <c r="A9192" t="s">
        <v>36</v>
      </c>
      <c r="B9192" t="s">
        <v>7722</v>
      </c>
      <c r="C9192" s="10"/>
      <c r="D9192" s="10"/>
    </row>
    <row r="9193" spans="1:4" x14ac:dyDescent="0.25">
      <c r="A9193" t="s">
        <v>36</v>
      </c>
      <c r="B9193" t="s">
        <v>7708</v>
      </c>
      <c r="C9193" s="10"/>
      <c r="D9193" s="10"/>
    </row>
    <row r="9194" spans="1:4" x14ac:dyDescent="0.25">
      <c r="A9194" t="s">
        <v>36</v>
      </c>
      <c r="B9194" t="s">
        <v>7906</v>
      </c>
      <c r="C9194" s="10">
        <v>44155.376909722225</v>
      </c>
      <c r="D9194" s="10">
        <v>44531.376909722225</v>
      </c>
    </row>
    <row r="9195" spans="1:4" x14ac:dyDescent="0.25">
      <c r="A9195" t="s">
        <v>36</v>
      </c>
      <c r="B9195" t="s">
        <v>7920</v>
      </c>
      <c r="C9195" s="10"/>
      <c r="D9195" s="10"/>
    </row>
    <row r="9196" spans="1:4" x14ac:dyDescent="0.25">
      <c r="A9196" t="s">
        <v>36</v>
      </c>
      <c r="B9196" t="s">
        <v>7275</v>
      </c>
      <c r="C9196" s="10">
        <v>44177.471701388888</v>
      </c>
      <c r="D9196" s="10">
        <v>44253.329976851855</v>
      </c>
    </row>
    <row r="9197" spans="1:4" x14ac:dyDescent="0.25">
      <c r="A9197" t="s">
        <v>36</v>
      </c>
      <c r="B9197" t="s">
        <v>7162</v>
      </c>
      <c r="C9197" s="10"/>
      <c r="D9197" s="10"/>
    </row>
    <row r="9198" spans="1:4" x14ac:dyDescent="0.25">
      <c r="A9198" t="s">
        <v>36</v>
      </c>
      <c r="B9198" t="s">
        <v>7163</v>
      </c>
      <c r="C9198" s="10">
        <v>44080.687280092592</v>
      </c>
      <c r="D9198" s="10">
        <v>44104.687280092592</v>
      </c>
    </row>
    <row r="9199" spans="1:4" x14ac:dyDescent="0.25">
      <c r="A9199" t="s">
        <v>36</v>
      </c>
      <c r="B9199" t="s">
        <v>7164</v>
      </c>
      <c r="C9199" s="10">
        <v>44155.340162037035</v>
      </c>
      <c r="D9199" s="10">
        <v>44301.340162037035</v>
      </c>
    </row>
    <row r="9200" spans="1:4" x14ac:dyDescent="0.25">
      <c r="A9200" t="s">
        <v>36</v>
      </c>
      <c r="B9200" t="s">
        <v>7156</v>
      </c>
      <c r="C9200" s="10"/>
      <c r="D9200" s="10"/>
    </row>
    <row r="9201" spans="1:4" x14ac:dyDescent="0.25">
      <c r="A9201" t="s">
        <v>36</v>
      </c>
      <c r="B9201" t="s">
        <v>7174</v>
      </c>
      <c r="C9201" s="10"/>
      <c r="D9201" s="10"/>
    </row>
    <row r="9202" spans="1:4" x14ac:dyDescent="0.25">
      <c r="A9202" t="s">
        <v>36</v>
      </c>
      <c r="B9202" t="s">
        <v>7912</v>
      </c>
      <c r="C9202" s="10">
        <v>44096.677060185182</v>
      </c>
      <c r="D9202" s="10">
        <v>44126.677060185182</v>
      </c>
    </row>
    <row r="9203" spans="1:4" x14ac:dyDescent="0.25">
      <c r="A9203" t="s">
        <v>36</v>
      </c>
      <c r="B9203" t="s">
        <v>8030</v>
      </c>
      <c r="C9203" s="10">
        <v>44433.430497685185</v>
      </c>
      <c r="D9203" s="10">
        <v>45065.430497685185</v>
      </c>
    </row>
    <row r="9204" spans="1:4" x14ac:dyDescent="0.25">
      <c r="A9204" t="s">
        <v>36</v>
      </c>
      <c r="B9204" t="s">
        <v>7913</v>
      </c>
      <c r="C9204" s="10"/>
      <c r="D9204" s="10"/>
    </row>
    <row r="9205" spans="1:4" x14ac:dyDescent="0.25">
      <c r="A9205" t="s">
        <v>36</v>
      </c>
      <c r="B9205" t="s">
        <v>7919</v>
      </c>
      <c r="C9205" s="10">
        <v>44089.675243055557</v>
      </c>
      <c r="D9205" s="10">
        <v>44104.675243055557</v>
      </c>
    </row>
    <row r="9206" spans="1:4" x14ac:dyDescent="0.25">
      <c r="A9206" t="s">
        <v>36</v>
      </c>
      <c r="B9206" t="s">
        <v>7918</v>
      </c>
      <c r="C9206" s="10">
        <v>44117.672939814816</v>
      </c>
      <c r="D9206" s="10">
        <v>44148.672939814816</v>
      </c>
    </row>
    <row r="9207" spans="1:4" x14ac:dyDescent="0.25">
      <c r="A9207" t="s">
        <v>36</v>
      </c>
      <c r="B9207" t="s">
        <v>7917</v>
      </c>
      <c r="C9207" s="10">
        <v>43881.330243055556</v>
      </c>
      <c r="D9207" s="10">
        <v>44449.330243055556</v>
      </c>
    </row>
    <row r="9208" spans="1:4" x14ac:dyDescent="0.25">
      <c r="A9208" t="s">
        <v>36</v>
      </c>
      <c r="B9208" t="s">
        <v>7916</v>
      </c>
      <c r="C9208" s="10">
        <v>44155.644097222219</v>
      </c>
      <c r="D9208" s="10">
        <v>44428.644097222219</v>
      </c>
    </row>
    <row r="9209" spans="1:4" x14ac:dyDescent="0.25">
      <c r="A9209" t="s">
        <v>36</v>
      </c>
      <c r="B9209" t="s">
        <v>7915</v>
      </c>
      <c r="C9209" s="10">
        <v>44771.494398148148</v>
      </c>
      <c r="D9209" s="10">
        <v>44862.494398148148</v>
      </c>
    </row>
    <row r="9210" spans="1:4" x14ac:dyDescent="0.25">
      <c r="A9210" t="s">
        <v>36</v>
      </c>
      <c r="B9210" t="s">
        <v>7159</v>
      </c>
      <c r="C9210" s="10"/>
      <c r="D9210" s="10"/>
    </row>
    <row r="9211" spans="1:4" x14ac:dyDescent="0.25">
      <c r="A9211" t="s">
        <v>36</v>
      </c>
      <c r="B9211" t="s">
        <v>7373</v>
      </c>
      <c r="C9211" s="10"/>
      <c r="D9211" s="10"/>
    </row>
    <row r="9212" spans="1:4" x14ac:dyDescent="0.25">
      <c r="A9212" t="s">
        <v>36</v>
      </c>
      <c r="B9212" t="s">
        <v>7195</v>
      </c>
      <c r="C9212" s="10">
        <v>44141.94971064815</v>
      </c>
      <c r="D9212" s="10">
        <v>44152.94971064815</v>
      </c>
    </row>
    <row r="9213" spans="1:4" x14ac:dyDescent="0.25">
      <c r="A9213" t="s">
        <v>36</v>
      </c>
      <c r="B9213" t="s">
        <v>7239</v>
      </c>
      <c r="C9213" s="10">
        <v>44246.434664351851</v>
      </c>
      <c r="D9213" s="10">
        <v>44267.434664351851</v>
      </c>
    </row>
    <row r="9214" spans="1:4" x14ac:dyDescent="0.25">
      <c r="A9214" t="s">
        <v>36</v>
      </c>
      <c r="B9214" t="s">
        <v>7112</v>
      </c>
      <c r="C9214" s="10">
        <v>44125.661168981482</v>
      </c>
      <c r="D9214" s="10">
        <v>44141.661168981482</v>
      </c>
    </row>
    <row r="9215" spans="1:4" x14ac:dyDescent="0.25">
      <c r="A9215" t="s">
        <v>36</v>
      </c>
      <c r="B9215" t="s">
        <v>7153</v>
      </c>
      <c r="C9215" s="10">
        <v>44125.661168981482</v>
      </c>
      <c r="D9215" s="10">
        <v>44141.661168981482</v>
      </c>
    </row>
    <row r="9216" spans="1:4" x14ac:dyDescent="0.25">
      <c r="A9216" t="s">
        <v>36</v>
      </c>
      <c r="B9216" t="s">
        <v>7201</v>
      </c>
      <c r="C9216" s="10">
        <v>44125.661168981482</v>
      </c>
      <c r="D9216" s="10">
        <v>44141.661168981482</v>
      </c>
    </row>
    <row r="9217" spans="1:4" x14ac:dyDescent="0.25">
      <c r="A9217" t="s">
        <v>36</v>
      </c>
      <c r="B9217" t="s">
        <v>7190</v>
      </c>
      <c r="C9217" s="10">
        <v>44125.661168981482</v>
      </c>
      <c r="D9217" s="10">
        <v>44141.661168981482</v>
      </c>
    </row>
    <row r="9218" spans="1:4" x14ac:dyDescent="0.25">
      <c r="A9218" t="s">
        <v>36</v>
      </c>
      <c r="B9218" t="s">
        <v>7120</v>
      </c>
      <c r="C9218" s="10">
        <v>44125.661168981482</v>
      </c>
      <c r="D9218" s="10">
        <v>44141.661168981482</v>
      </c>
    </row>
    <row r="9219" spans="1:4" x14ac:dyDescent="0.25">
      <c r="A9219" t="s">
        <v>36</v>
      </c>
      <c r="B9219" t="s">
        <v>7194</v>
      </c>
      <c r="C9219" s="10">
        <v>44155.603946759256</v>
      </c>
      <c r="D9219" s="10">
        <v>44316.603946759256</v>
      </c>
    </row>
    <row r="9220" spans="1:4" x14ac:dyDescent="0.25">
      <c r="A9220" t="s">
        <v>36</v>
      </c>
      <c r="B9220" t="s">
        <v>7119</v>
      </c>
      <c r="C9220" s="10"/>
      <c r="D9220" s="10">
        <v>44174.329942129632</v>
      </c>
    </row>
    <row r="9221" spans="1:4" x14ac:dyDescent="0.25">
      <c r="A9221" t="s">
        <v>36</v>
      </c>
      <c r="B9221" t="s">
        <v>7211</v>
      </c>
      <c r="C9221" s="10">
        <v>44155.602256944447</v>
      </c>
      <c r="D9221" s="10">
        <v>44316.602256944447</v>
      </c>
    </row>
    <row r="9222" spans="1:4" x14ac:dyDescent="0.25">
      <c r="A9222" t="s">
        <v>36</v>
      </c>
      <c r="B9222" t="s">
        <v>7199</v>
      </c>
      <c r="C9222" s="10">
        <v>44155.605717592596</v>
      </c>
      <c r="D9222" s="10">
        <v>44301.605717592596</v>
      </c>
    </row>
    <row r="9223" spans="1:4" x14ac:dyDescent="0.25">
      <c r="A9223" t="s">
        <v>36</v>
      </c>
      <c r="B9223" t="s">
        <v>7129</v>
      </c>
      <c r="C9223" s="10">
        <v>44174.607372685183</v>
      </c>
      <c r="D9223" s="10">
        <v>44301.607372685183</v>
      </c>
    </row>
    <row r="9224" spans="1:4" x14ac:dyDescent="0.25">
      <c r="A9224" t="s">
        <v>36</v>
      </c>
      <c r="B9224" t="s">
        <v>7285</v>
      </c>
      <c r="C9224" s="10"/>
      <c r="D9224" s="10">
        <v>44127.736597222225</v>
      </c>
    </row>
    <row r="9225" spans="1:4" x14ac:dyDescent="0.25">
      <c r="A9225" t="s">
        <v>36</v>
      </c>
      <c r="B9225" t="s">
        <v>7284</v>
      </c>
      <c r="C9225" s="10">
        <v>44147.445787037039</v>
      </c>
      <c r="D9225" s="10">
        <v>44346.649143518516</v>
      </c>
    </row>
    <row r="9226" spans="1:4" x14ac:dyDescent="0.25">
      <c r="A9226" t="s">
        <v>36</v>
      </c>
      <c r="B9226" t="s">
        <v>7283</v>
      </c>
      <c r="C9226" s="10">
        <v>44147.445787037039</v>
      </c>
      <c r="D9226" s="10">
        <v>44346.649143518516</v>
      </c>
    </row>
    <row r="9227" spans="1:4" x14ac:dyDescent="0.25">
      <c r="A9227" t="s">
        <v>36</v>
      </c>
      <c r="B9227" t="s">
        <v>7193</v>
      </c>
      <c r="C9227" s="10">
        <v>44312.466249999998</v>
      </c>
      <c r="D9227" s="10">
        <v>44516.34065972222</v>
      </c>
    </row>
    <row r="9228" spans="1:4" x14ac:dyDescent="0.25">
      <c r="A9228" t="s">
        <v>36</v>
      </c>
      <c r="B9228" t="s">
        <v>7322</v>
      </c>
      <c r="C9228" s="10"/>
      <c r="D9228" s="10"/>
    </row>
    <row r="9229" spans="1:4" x14ac:dyDescent="0.25">
      <c r="A9229" t="s">
        <v>36</v>
      </c>
      <c r="B9229" t="s">
        <v>7255</v>
      </c>
      <c r="C9229" s="10"/>
      <c r="D9229" s="10">
        <v>44174.331655092596</v>
      </c>
    </row>
    <row r="9230" spans="1:4" x14ac:dyDescent="0.25">
      <c r="A9230" t="s">
        <v>36</v>
      </c>
      <c r="B9230" t="s">
        <v>7252</v>
      </c>
      <c r="C9230" s="10">
        <v>44194.733807870369</v>
      </c>
      <c r="D9230" s="10">
        <v>44316.733807870369</v>
      </c>
    </row>
    <row r="9231" spans="1:4" x14ac:dyDescent="0.25">
      <c r="A9231" t="s">
        <v>36</v>
      </c>
      <c r="B9231" t="s">
        <v>7303</v>
      </c>
      <c r="C9231" s="10"/>
      <c r="D9231" s="10"/>
    </row>
    <row r="9232" spans="1:4" x14ac:dyDescent="0.25">
      <c r="A9232" t="s">
        <v>36</v>
      </c>
      <c r="B9232" t="s">
        <v>7271</v>
      </c>
      <c r="C9232" s="10"/>
      <c r="D9232" s="10"/>
    </row>
    <row r="9233" spans="1:4" x14ac:dyDescent="0.25">
      <c r="A9233" t="s">
        <v>36</v>
      </c>
      <c r="B9233" t="s">
        <v>7272</v>
      </c>
      <c r="C9233" s="10"/>
      <c r="D9233" s="10"/>
    </row>
    <row r="9234" spans="1:4" x14ac:dyDescent="0.25">
      <c r="A9234" t="s">
        <v>36</v>
      </c>
      <c r="B9234" t="s">
        <v>7114</v>
      </c>
      <c r="C9234" s="10">
        <v>44125.661168981482</v>
      </c>
      <c r="D9234" s="10">
        <v>44141.661168981482</v>
      </c>
    </row>
    <row r="9235" spans="1:4" x14ac:dyDescent="0.25">
      <c r="A9235" t="s">
        <v>36</v>
      </c>
      <c r="B9235" t="s">
        <v>7222</v>
      </c>
      <c r="C9235" s="10"/>
      <c r="D9235" s="10"/>
    </row>
    <row r="9236" spans="1:4" x14ac:dyDescent="0.25">
      <c r="A9236" t="s">
        <v>36</v>
      </c>
      <c r="B9236" t="s">
        <v>7236</v>
      </c>
      <c r="C9236" s="10">
        <v>44155.37462962963</v>
      </c>
      <c r="D9236" s="10">
        <v>44301.37462962963</v>
      </c>
    </row>
    <row r="9237" spans="1:4" x14ac:dyDescent="0.25">
      <c r="A9237" t="s">
        <v>36</v>
      </c>
      <c r="B9237" t="s">
        <v>7308</v>
      </c>
      <c r="C9237" s="10">
        <v>44204.58394675926</v>
      </c>
      <c r="D9237" s="10">
        <v>44372.58394675926</v>
      </c>
    </row>
    <row r="9238" spans="1:4" x14ac:dyDescent="0.25">
      <c r="A9238" t="s">
        <v>36</v>
      </c>
      <c r="B9238" t="s">
        <v>7309</v>
      </c>
      <c r="C9238" s="10">
        <v>44113.314050925925</v>
      </c>
      <c r="D9238" s="10">
        <v>44120.314050925925</v>
      </c>
    </row>
    <row r="9239" spans="1:4" x14ac:dyDescent="0.25">
      <c r="A9239" t="s">
        <v>36</v>
      </c>
      <c r="B9239" t="s">
        <v>7311</v>
      </c>
      <c r="C9239" s="10">
        <v>44139.31318287037</v>
      </c>
      <c r="D9239" s="10">
        <v>44141.31318287037</v>
      </c>
    </row>
    <row r="9240" spans="1:4" x14ac:dyDescent="0.25">
      <c r="A9240" t="s">
        <v>36</v>
      </c>
      <c r="B9240" t="s">
        <v>7109</v>
      </c>
      <c r="C9240" s="10">
        <v>44252.52579861111</v>
      </c>
      <c r="D9240" s="10">
        <v>44470.52579861111</v>
      </c>
    </row>
    <row r="9241" spans="1:4" x14ac:dyDescent="0.25">
      <c r="A9241" t="s">
        <v>36</v>
      </c>
      <c r="B9241" t="s">
        <v>7100</v>
      </c>
      <c r="C9241" s="10">
        <v>44252.52579861111</v>
      </c>
      <c r="D9241" s="10">
        <v>44470.52579861111</v>
      </c>
    </row>
    <row r="9242" spans="1:4" x14ac:dyDescent="0.25">
      <c r="A9242" t="s">
        <v>36</v>
      </c>
      <c r="B9242" t="s">
        <v>7098</v>
      </c>
      <c r="C9242" s="10">
        <v>44379.910115740742</v>
      </c>
      <c r="D9242" s="10">
        <v>44405.44027777778</v>
      </c>
    </row>
    <row r="9243" spans="1:4" x14ac:dyDescent="0.25">
      <c r="A9243" t="s">
        <v>36</v>
      </c>
      <c r="B9243" t="s">
        <v>7229</v>
      </c>
      <c r="C9243" s="10">
        <v>44127.615439814814</v>
      </c>
      <c r="D9243" s="10">
        <v>44158.615439814814</v>
      </c>
    </row>
    <row r="9244" spans="1:4" x14ac:dyDescent="0.25">
      <c r="A9244" t="s">
        <v>36</v>
      </c>
      <c r="B9244" t="s">
        <v>7233</v>
      </c>
      <c r="C9244" s="10">
        <v>44246.434664351851</v>
      </c>
      <c r="D9244" s="10">
        <v>44267.434664351851</v>
      </c>
    </row>
    <row r="9245" spans="1:4" x14ac:dyDescent="0.25">
      <c r="A9245" t="s">
        <v>36</v>
      </c>
      <c r="B9245" t="s">
        <v>7882</v>
      </c>
      <c r="C9245" s="10">
        <v>44246.434664351851</v>
      </c>
      <c r="D9245" s="10">
        <v>44267.434664351851</v>
      </c>
    </row>
    <row r="9246" spans="1:4" x14ac:dyDescent="0.25">
      <c r="A9246" t="s">
        <v>36</v>
      </c>
      <c r="B9246" t="s">
        <v>7256</v>
      </c>
      <c r="C9246" s="10">
        <v>44187.677268518521</v>
      </c>
      <c r="D9246" s="10">
        <v>44189.677268518521</v>
      </c>
    </row>
    <row r="9247" spans="1:4" x14ac:dyDescent="0.25">
      <c r="A9247" t="s">
        <v>36</v>
      </c>
      <c r="B9247" t="s">
        <v>7263</v>
      </c>
      <c r="C9247" s="10">
        <v>44267.90520833333</v>
      </c>
      <c r="D9247" s="10">
        <v>44301.90520833333</v>
      </c>
    </row>
    <row r="9248" spans="1:4" x14ac:dyDescent="0.25">
      <c r="A9248" t="s">
        <v>36</v>
      </c>
      <c r="B9248" t="s">
        <v>7265</v>
      </c>
      <c r="C9248" s="10">
        <v>44267.90520833333</v>
      </c>
      <c r="D9248" s="10">
        <v>44301.90520833333</v>
      </c>
    </row>
    <row r="9249" spans="1:4" x14ac:dyDescent="0.25">
      <c r="A9249" t="s">
        <v>36</v>
      </c>
      <c r="B9249" t="s">
        <v>7270</v>
      </c>
      <c r="C9249" s="10">
        <v>44267.90520833333</v>
      </c>
      <c r="D9249" s="10">
        <v>44301.90520833333</v>
      </c>
    </row>
    <row r="9250" spans="1:4" x14ac:dyDescent="0.25">
      <c r="A9250" t="s">
        <v>36</v>
      </c>
      <c r="B9250" t="s">
        <v>7334</v>
      </c>
      <c r="C9250" s="10">
        <v>44147.445787037039</v>
      </c>
      <c r="D9250" s="10">
        <v>44346.649143518516</v>
      </c>
    </row>
    <row r="9251" spans="1:4" x14ac:dyDescent="0.25">
      <c r="A9251" t="s">
        <v>36</v>
      </c>
      <c r="B9251" t="s">
        <v>7216</v>
      </c>
      <c r="C9251" s="10">
        <v>44267.90520833333</v>
      </c>
      <c r="D9251" s="10">
        <v>44301.90520833333</v>
      </c>
    </row>
    <row r="9252" spans="1:4" x14ac:dyDescent="0.25">
      <c r="A9252" t="s">
        <v>36</v>
      </c>
      <c r="B9252" t="s">
        <v>7889</v>
      </c>
      <c r="C9252" s="10"/>
      <c r="D9252" s="10"/>
    </row>
    <row r="9253" spans="1:4" x14ac:dyDescent="0.25">
      <c r="A9253" t="s">
        <v>36</v>
      </c>
      <c r="B9253" t="s">
        <v>7235</v>
      </c>
      <c r="C9253" s="10">
        <v>44246.434664351851</v>
      </c>
      <c r="D9253" s="10">
        <v>44267.434664351851</v>
      </c>
    </row>
    <row r="9254" spans="1:4" x14ac:dyDescent="0.25">
      <c r="A9254" t="s">
        <v>36</v>
      </c>
      <c r="B9254" t="s">
        <v>7237</v>
      </c>
      <c r="C9254" s="10">
        <v>44246.434664351851</v>
      </c>
      <c r="D9254" s="10">
        <v>44267.434664351851</v>
      </c>
    </row>
    <row r="9255" spans="1:4" x14ac:dyDescent="0.25">
      <c r="A9255" t="s">
        <v>36</v>
      </c>
      <c r="B9255" t="s">
        <v>7264</v>
      </c>
      <c r="C9255" s="10">
        <v>44177.473425925928</v>
      </c>
      <c r="D9255" s="10">
        <v>44253.329976851855</v>
      </c>
    </row>
    <row r="9256" spans="1:4" x14ac:dyDescent="0.25">
      <c r="A9256" t="s">
        <v>36</v>
      </c>
      <c r="B9256" t="s">
        <v>7262</v>
      </c>
      <c r="C9256" s="10">
        <v>44177.478854166664</v>
      </c>
      <c r="D9256" s="10">
        <v>44253.329976851855</v>
      </c>
    </row>
    <row r="9257" spans="1:4" x14ac:dyDescent="0.25">
      <c r="A9257" t="s">
        <v>36</v>
      </c>
      <c r="B9257" t="s">
        <v>7246</v>
      </c>
      <c r="C9257" s="10">
        <v>44177.475706018522</v>
      </c>
      <c r="D9257" s="10">
        <v>44253.329976851855</v>
      </c>
    </row>
    <row r="9258" spans="1:4" x14ac:dyDescent="0.25">
      <c r="A9258" t="s">
        <v>36</v>
      </c>
      <c r="B9258" t="s">
        <v>7260</v>
      </c>
      <c r="C9258" s="10">
        <v>44177.474872685183</v>
      </c>
      <c r="D9258" s="10">
        <v>44253.329976851855</v>
      </c>
    </row>
    <row r="9259" spans="1:4" x14ac:dyDescent="0.25">
      <c r="A9259" t="s">
        <v>36</v>
      </c>
      <c r="B9259" t="s">
        <v>7218</v>
      </c>
      <c r="C9259" s="10">
        <v>44267.90520833333</v>
      </c>
      <c r="D9259" s="10">
        <v>44301.90520833333</v>
      </c>
    </row>
    <row r="9260" spans="1:4" x14ac:dyDescent="0.25">
      <c r="A9260" t="s">
        <v>36</v>
      </c>
      <c r="B9260" t="s">
        <v>7250</v>
      </c>
      <c r="C9260" s="10"/>
      <c r="D9260" s="10"/>
    </row>
    <row r="9261" spans="1:4" x14ac:dyDescent="0.25">
      <c r="A9261" t="s">
        <v>36</v>
      </c>
      <c r="B9261" t="s">
        <v>7898</v>
      </c>
      <c r="C9261" s="10"/>
      <c r="D9261" s="10">
        <v>44062.702777777777</v>
      </c>
    </row>
    <row r="9262" spans="1:4" x14ac:dyDescent="0.25">
      <c r="A9262" t="s">
        <v>36</v>
      </c>
      <c r="B9262" t="s">
        <v>7234</v>
      </c>
      <c r="C9262" s="10">
        <v>44147.445787037039</v>
      </c>
      <c r="D9262" s="10">
        <v>44346.649143518516</v>
      </c>
    </row>
    <row r="9263" spans="1:4" x14ac:dyDescent="0.25">
      <c r="A9263" t="s">
        <v>36</v>
      </c>
      <c r="B9263" t="s">
        <v>7228</v>
      </c>
      <c r="C9263" s="10">
        <v>44147.445787037039</v>
      </c>
      <c r="D9263" s="10">
        <v>44346.649143518516</v>
      </c>
    </row>
    <row r="9264" spans="1:4" x14ac:dyDescent="0.25">
      <c r="A9264" t="s">
        <v>36</v>
      </c>
      <c r="B9264" t="s">
        <v>7226</v>
      </c>
      <c r="C9264" s="10">
        <v>44147.445787037039</v>
      </c>
      <c r="D9264" s="10">
        <v>44346.649143518516</v>
      </c>
    </row>
    <row r="9265" spans="1:4" x14ac:dyDescent="0.25">
      <c r="A9265" t="s">
        <v>36</v>
      </c>
      <c r="B9265" t="s">
        <v>7273</v>
      </c>
      <c r="C9265" s="10">
        <v>44147.445787037039</v>
      </c>
      <c r="D9265" s="10">
        <v>44346.649143518516</v>
      </c>
    </row>
    <row r="9266" spans="1:4" x14ac:dyDescent="0.25">
      <c r="A9266" t="s">
        <v>36</v>
      </c>
      <c r="B9266" t="s">
        <v>7247</v>
      </c>
      <c r="C9266" s="10">
        <v>44141.491793981484</v>
      </c>
      <c r="D9266" s="10">
        <v>44301.491793981484</v>
      </c>
    </row>
    <row r="9267" spans="1:4" x14ac:dyDescent="0.25">
      <c r="A9267" t="s">
        <v>36</v>
      </c>
      <c r="B9267" t="s">
        <v>7884</v>
      </c>
      <c r="C9267" s="10">
        <v>44141.491793981484</v>
      </c>
      <c r="D9267" s="10">
        <v>44301.491793981484</v>
      </c>
    </row>
    <row r="9268" spans="1:4" x14ac:dyDescent="0.25">
      <c r="A9268" t="s">
        <v>36</v>
      </c>
      <c r="B9268" t="s">
        <v>7249</v>
      </c>
      <c r="C9268" s="10">
        <v>44141.491793981484</v>
      </c>
      <c r="D9268" s="10">
        <v>44301.491793981484</v>
      </c>
    </row>
    <row r="9269" spans="1:4" x14ac:dyDescent="0.25">
      <c r="A9269" t="s">
        <v>36</v>
      </c>
      <c r="B9269" t="s">
        <v>7861</v>
      </c>
      <c r="C9269" s="10"/>
      <c r="D9269" s="10">
        <v>44301.589050925926</v>
      </c>
    </row>
    <row r="9270" spans="1:4" x14ac:dyDescent="0.25">
      <c r="A9270" t="s">
        <v>36</v>
      </c>
      <c r="B9270" t="s">
        <v>7251</v>
      </c>
      <c r="C9270" s="10">
        <v>44252.52579861111</v>
      </c>
      <c r="D9270" s="10">
        <v>44470.52579861111</v>
      </c>
    </row>
    <row r="9271" spans="1:4" x14ac:dyDescent="0.25">
      <c r="A9271" t="s">
        <v>36</v>
      </c>
      <c r="B9271" t="s">
        <v>7253</v>
      </c>
      <c r="C9271" s="10">
        <v>44141.491793981484</v>
      </c>
      <c r="D9271" s="10">
        <v>44301.491793981484</v>
      </c>
    </row>
    <row r="9272" spans="1:4" x14ac:dyDescent="0.25">
      <c r="A9272" t="s">
        <v>36</v>
      </c>
      <c r="B9272" t="s">
        <v>7254</v>
      </c>
      <c r="C9272" s="10"/>
      <c r="D9272" s="10">
        <v>44174.317615740743</v>
      </c>
    </row>
    <row r="9273" spans="1:4" x14ac:dyDescent="0.25">
      <c r="A9273" t="s">
        <v>36</v>
      </c>
      <c r="B9273" t="s">
        <v>7887</v>
      </c>
      <c r="C9273" s="10"/>
      <c r="D9273" s="10"/>
    </row>
    <row r="9274" spans="1:4" x14ac:dyDescent="0.25">
      <c r="A9274" t="s">
        <v>36</v>
      </c>
      <c r="B9274" t="s">
        <v>7888</v>
      </c>
      <c r="C9274" s="10"/>
      <c r="D9274" s="10"/>
    </row>
    <row r="9275" spans="1:4" x14ac:dyDescent="0.25">
      <c r="A9275" t="s">
        <v>36</v>
      </c>
      <c r="B9275" t="s">
        <v>7313</v>
      </c>
      <c r="C9275" s="10">
        <v>44147.445787037039</v>
      </c>
      <c r="D9275" s="10">
        <v>44346.649143518516</v>
      </c>
    </row>
    <row r="9276" spans="1:4" x14ac:dyDescent="0.25">
      <c r="A9276" t="s">
        <v>36</v>
      </c>
      <c r="B9276" t="s">
        <v>7248</v>
      </c>
      <c r="C9276" s="10">
        <v>44141.491793981484</v>
      </c>
      <c r="D9276" s="10">
        <v>44301.491793981484</v>
      </c>
    </row>
    <row r="9277" spans="1:4" x14ac:dyDescent="0.25">
      <c r="A9277" t="s">
        <v>36</v>
      </c>
      <c r="B9277" t="s">
        <v>8046</v>
      </c>
      <c r="C9277" s="10">
        <v>44012.993148148147</v>
      </c>
      <c r="D9277" s="10">
        <v>44134.993148148147</v>
      </c>
    </row>
    <row r="9278" spans="1:4" x14ac:dyDescent="0.25">
      <c r="A9278" t="s">
        <v>36</v>
      </c>
      <c r="B9278" t="s">
        <v>7900</v>
      </c>
      <c r="C9278" s="10"/>
      <c r="D9278" s="10"/>
    </row>
    <row r="9279" spans="1:4" x14ac:dyDescent="0.25">
      <c r="A9279" t="s">
        <v>36</v>
      </c>
      <c r="B9279" t="s">
        <v>7866</v>
      </c>
      <c r="C9279" s="10">
        <v>44147.445787037039</v>
      </c>
      <c r="D9279" s="10">
        <v>44346.649143518516</v>
      </c>
    </row>
    <row r="9280" spans="1:4" x14ac:dyDescent="0.25">
      <c r="A9280" t="s">
        <v>36</v>
      </c>
      <c r="B9280" t="s">
        <v>7865</v>
      </c>
      <c r="C9280" s="10">
        <v>44147.445787037039</v>
      </c>
      <c r="D9280" s="10">
        <v>44346.649143518516</v>
      </c>
    </row>
    <row r="9281" spans="1:4" x14ac:dyDescent="0.25">
      <c r="A9281" t="s">
        <v>36</v>
      </c>
      <c r="B9281" t="s">
        <v>7864</v>
      </c>
      <c r="C9281" s="10">
        <v>44147.445787037039</v>
      </c>
      <c r="D9281" s="10">
        <v>44346.649143518516</v>
      </c>
    </row>
    <row r="9282" spans="1:4" x14ac:dyDescent="0.25">
      <c r="A9282" t="s">
        <v>36</v>
      </c>
      <c r="B9282" t="s">
        <v>7863</v>
      </c>
      <c r="C9282" s="10">
        <v>43966.437650462962</v>
      </c>
      <c r="D9282" s="10">
        <v>43968.437650462962</v>
      </c>
    </row>
    <row r="9283" spans="1:4" x14ac:dyDescent="0.25">
      <c r="A9283" t="s">
        <v>36</v>
      </c>
      <c r="B9283" t="s">
        <v>7868</v>
      </c>
      <c r="C9283" s="10">
        <v>44147.445787037039</v>
      </c>
      <c r="D9283" s="10">
        <v>44346.649143518516</v>
      </c>
    </row>
    <row r="9284" spans="1:4" x14ac:dyDescent="0.25">
      <c r="A9284" t="s">
        <v>36</v>
      </c>
      <c r="B9284" t="s">
        <v>7966</v>
      </c>
      <c r="C9284" s="10">
        <v>44012.993148148147</v>
      </c>
      <c r="D9284" s="10">
        <v>44134.993148148147</v>
      </c>
    </row>
    <row r="9285" spans="1:4" x14ac:dyDescent="0.25">
      <c r="A9285" t="s">
        <v>36</v>
      </c>
      <c r="B9285" t="s">
        <v>7869</v>
      </c>
      <c r="C9285" s="10">
        <v>44147.445787037039</v>
      </c>
      <c r="D9285" s="10">
        <v>44346.649143518516</v>
      </c>
    </row>
    <row r="9286" spans="1:4" x14ac:dyDescent="0.25">
      <c r="A9286" t="s">
        <v>36</v>
      </c>
      <c r="B9286" t="s">
        <v>7938</v>
      </c>
      <c r="C9286" s="10">
        <v>44012.993148148147</v>
      </c>
      <c r="D9286" s="10">
        <v>44134.993148148147</v>
      </c>
    </row>
    <row r="9287" spans="1:4" x14ac:dyDescent="0.25">
      <c r="A9287" t="s">
        <v>36</v>
      </c>
      <c r="B9287" t="s">
        <v>8031</v>
      </c>
      <c r="C9287" s="10">
        <v>44012.993148148147</v>
      </c>
      <c r="D9287" s="10">
        <v>44134.993148148147</v>
      </c>
    </row>
    <row r="9288" spans="1:4" x14ac:dyDescent="0.25">
      <c r="A9288" t="s">
        <v>36</v>
      </c>
      <c r="B9288" t="s">
        <v>8032</v>
      </c>
      <c r="C9288" s="10">
        <v>44012.993148148147</v>
      </c>
      <c r="D9288" s="10">
        <v>44134.993148148147</v>
      </c>
    </row>
    <row r="9289" spans="1:4" x14ac:dyDescent="0.25">
      <c r="A9289" t="s">
        <v>36</v>
      </c>
      <c r="B9289" t="s">
        <v>8033</v>
      </c>
      <c r="C9289" s="10">
        <v>44012.993148148147</v>
      </c>
      <c r="D9289" s="10">
        <v>44134.993148148147</v>
      </c>
    </row>
    <row r="9290" spans="1:4" x14ac:dyDescent="0.25">
      <c r="A9290" t="s">
        <v>36</v>
      </c>
      <c r="B9290" t="s">
        <v>8034</v>
      </c>
      <c r="C9290" s="10">
        <v>44012.993148148147</v>
      </c>
      <c r="D9290" s="10">
        <v>44134.993148148147</v>
      </c>
    </row>
    <row r="9291" spans="1:4" x14ac:dyDescent="0.25">
      <c r="A9291" t="s">
        <v>36</v>
      </c>
      <c r="B9291" t="s">
        <v>8044</v>
      </c>
      <c r="C9291" s="10">
        <v>44012.993148148147</v>
      </c>
      <c r="D9291" s="10">
        <v>44134.993148148147</v>
      </c>
    </row>
    <row r="9292" spans="1:4" x14ac:dyDescent="0.25">
      <c r="A9292" t="s">
        <v>36</v>
      </c>
      <c r="B9292" t="s">
        <v>7862</v>
      </c>
      <c r="C9292" s="10">
        <v>43907.592499999999</v>
      </c>
      <c r="D9292" s="10">
        <v>43981.592499999999</v>
      </c>
    </row>
    <row r="9293" spans="1:4" x14ac:dyDescent="0.25">
      <c r="A9293" t="s">
        <v>36</v>
      </c>
      <c r="B9293" t="s">
        <v>7870</v>
      </c>
      <c r="C9293" s="10">
        <v>43966.631516203706</v>
      </c>
      <c r="D9293" s="10">
        <v>44042.631516203706</v>
      </c>
    </row>
    <row r="9294" spans="1:4" x14ac:dyDescent="0.25">
      <c r="A9294" t="s">
        <v>36</v>
      </c>
      <c r="B9294" t="s">
        <v>7838</v>
      </c>
      <c r="C9294" s="10">
        <v>44147.445787037039</v>
      </c>
      <c r="D9294" s="10">
        <v>44346.649143518516</v>
      </c>
    </row>
    <row r="9295" spans="1:4" x14ac:dyDescent="0.25">
      <c r="A9295" t="s">
        <v>36</v>
      </c>
      <c r="B9295" t="s">
        <v>7837</v>
      </c>
      <c r="C9295" s="10">
        <v>44012.993148148147</v>
      </c>
      <c r="D9295" s="10">
        <v>44134.993148148147</v>
      </c>
    </row>
    <row r="9296" spans="1:4" x14ac:dyDescent="0.25">
      <c r="A9296" t="s">
        <v>36</v>
      </c>
      <c r="B9296" t="s">
        <v>7836</v>
      </c>
      <c r="C9296" s="10">
        <v>43991.992511574077</v>
      </c>
      <c r="D9296" s="10">
        <v>44022.992511574077</v>
      </c>
    </row>
    <row r="9297" spans="1:4" x14ac:dyDescent="0.25">
      <c r="A9297" t="s">
        <v>36</v>
      </c>
      <c r="B9297" t="s">
        <v>7835</v>
      </c>
      <c r="C9297" s="10">
        <v>43991.992511574077</v>
      </c>
      <c r="D9297" s="10">
        <v>44022.992511574077</v>
      </c>
    </row>
    <row r="9298" spans="1:4" x14ac:dyDescent="0.25">
      <c r="A9298" t="s">
        <v>36</v>
      </c>
      <c r="B9298" t="s">
        <v>7834</v>
      </c>
      <c r="C9298" s="10">
        <v>43991.992511574077</v>
      </c>
      <c r="D9298" s="10">
        <v>44022.992511574077</v>
      </c>
    </row>
    <row r="9299" spans="1:4" x14ac:dyDescent="0.25">
      <c r="A9299" t="s">
        <v>36</v>
      </c>
      <c r="B9299" t="s">
        <v>7867</v>
      </c>
      <c r="C9299" s="10">
        <v>44147.445787037039</v>
      </c>
      <c r="D9299" s="10">
        <v>44346.649143518516</v>
      </c>
    </row>
    <row r="9300" spans="1:4" x14ac:dyDescent="0.25">
      <c r="A9300" t="s">
        <v>36</v>
      </c>
      <c r="B9300" t="s">
        <v>7871</v>
      </c>
      <c r="C9300" s="10">
        <v>43966.631516203706</v>
      </c>
      <c r="D9300" s="10">
        <v>44042.631516203706</v>
      </c>
    </row>
    <row r="9301" spans="1:4" x14ac:dyDescent="0.25">
      <c r="A9301" t="s">
        <v>36</v>
      </c>
      <c r="B9301" t="s">
        <v>8038</v>
      </c>
      <c r="C9301" s="10">
        <v>44012.993148148147</v>
      </c>
      <c r="D9301" s="10">
        <v>44134.993148148147</v>
      </c>
    </row>
    <row r="9302" spans="1:4" x14ac:dyDescent="0.25">
      <c r="A9302" t="s">
        <v>36</v>
      </c>
      <c r="B9302" t="s">
        <v>8043</v>
      </c>
      <c r="C9302" s="10">
        <v>43966.631516203706</v>
      </c>
      <c r="D9302" s="10">
        <v>44042.631516203706</v>
      </c>
    </row>
    <row r="9303" spans="1:4" x14ac:dyDescent="0.25">
      <c r="A9303" t="s">
        <v>36</v>
      </c>
      <c r="B9303" t="s">
        <v>8061</v>
      </c>
      <c r="C9303" s="10">
        <v>43966.631516203706</v>
      </c>
      <c r="D9303" s="10">
        <v>44042.631516203706</v>
      </c>
    </row>
    <row r="9304" spans="1:4" x14ac:dyDescent="0.25">
      <c r="A9304" t="s">
        <v>36</v>
      </c>
      <c r="B9304" t="s">
        <v>8062</v>
      </c>
      <c r="C9304" s="10">
        <v>43966.631516203706</v>
      </c>
      <c r="D9304" s="10">
        <v>44042.631516203706</v>
      </c>
    </row>
    <row r="9305" spans="1:4" x14ac:dyDescent="0.25">
      <c r="A9305" t="s">
        <v>36</v>
      </c>
      <c r="B9305" t="s">
        <v>8063</v>
      </c>
      <c r="C9305" s="10">
        <v>43966.631516203706</v>
      </c>
      <c r="D9305" s="10">
        <v>44042.631516203706</v>
      </c>
    </row>
    <row r="9306" spans="1:4" x14ac:dyDescent="0.25">
      <c r="A9306" t="s">
        <v>36</v>
      </c>
      <c r="B9306" t="s">
        <v>8064</v>
      </c>
      <c r="C9306" s="10">
        <v>43966.631516203706</v>
      </c>
      <c r="D9306" s="10">
        <v>44042.631516203706</v>
      </c>
    </row>
    <row r="9307" spans="1:4" x14ac:dyDescent="0.25">
      <c r="A9307" t="s">
        <v>36</v>
      </c>
      <c r="B9307" t="s">
        <v>8065</v>
      </c>
      <c r="C9307" s="10">
        <v>44147.445787037039</v>
      </c>
      <c r="D9307" s="10">
        <v>44346.649143518516</v>
      </c>
    </row>
    <row r="9308" spans="1:4" x14ac:dyDescent="0.25">
      <c r="A9308" t="s">
        <v>36</v>
      </c>
      <c r="B9308" t="s">
        <v>7832</v>
      </c>
      <c r="C9308" s="10">
        <v>44252.52579861111</v>
      </c>
      <c r="D9308" s="10">
        <v>44470.52579861111</v>
      </c>
    </row>
    <row r="9309" spans="1:4" x14ac:dyDescent="0.25">
      <c r="A9309" t="s">
        <v>36</v>
      </c>
      <c r="B9309" t="s">
        <v>8071</v>
      </c>
      <c r="C9309" s="10">
        <v>43843.335682870369</v>
      </c>
      <c r="D9309" s="10">
        <v>44042.628576388888</v>
      </c>
    </row>
    <row r="9310" spans="1:4" x14ac:dyDescent="0.25">
      <c r="A9310" t="s">
        <v>36</v>
      </c>
      <c r="B9310" t="s">
        <v>8018</v>
      </c>
      <c r="C9310" s="10">
        <v>43850.999224537038</v>
      </c>
      <c r="D9310" s="10">
        <v>43920.904583333337</v>
      </c>
    </row>
    <row r="9311" spans="1:4" x14ac:dyDescent="0.25">
      <c r="A9311" t="s">
        <v>36</v>
      </c>
      <c r="B9311" t="s">
        <v>8017</v>
      </c>
      <c r="C9311" s="10"/>
      <c r="D9311" s="10"/>
    </row>
    <row r="9312" spans="1:4" x14ac:dyDescent="0.25">
      <c r="A9312" t="s">
        <v>36</v>
      </c>
      <c r="B9312" t="s">
        <v>8075</v>
      </c>
      <c r="C9312" s="10">
        <v>43812.335682870369</v>
      </c>
      <c r="D9312" s="10">
        <v>43826.628576388888</v>
      </c>
    </row>
    <row r="9313" spans="1:4" x14ac:dyDescent="0.25">
      <c r="A9313" t="s">
        <v>36</v>
      </c>
      <c r="B9313" t="s">
        <v>8067</v>
      </c>
      <c r="C9313" s="10">
        <v>43803.649027777778</v>
      </c>
      <c r="D9313" s="10"/>
    </row>
    <row r="9314" spans="1:4" x14ac:dyDescent="0.25">
      <c r="A9314" t="s">
        <v>36</v>
      </c>
      <c r="B9314" t="s">
        <v>8060</v>
      </c>
      <c r="C9314" s="10">
        <v>43843.335682870369</v>
      </c>
      <c r="D9314" s="10">
        <v>44042.628576388888</v>
      </c>
    </row>
    <row r="9315" spans="1:4" x14ac:dyDescent="0.25">
      <c r="A9315" t="s">
        <v>36</v>
      </c>
      <c r="B9315" t="s">
        <v>8036</v>
      </c>
      <c r="C9315" s="10">
        <v>44012.993148148147</v>
      </c>
      <c r="D9315" s="10">
        <v>44134.993148148147</v>
      </c>
    </row>
    <row r="9316" spans="1:4" x14ac:dyDescent="0.25">
      <c r="A9316" t="s">
        <v>36</v>
      </c>
      <c r="B9316" t="s">
        <v>8070</v>
      </c>
      <c r="C9316" s="10">
        <v>43843.335682870369</v>
      </c>
      <c r="D9316" s="10">
        <v>44042.628576388888</v>
      </c>
    </row>
    <row r="9317" spans="1:4" x14ac:dyDescent="0.25">
      <c r="A9317" t="s">
        <v>36</v>
      </c>
      <c r="B9317" t="s">
        <v>8021</v>
      </c>
      <c r="C9317" s="10">
        <v>44060.322442129633</v>
      </c>
      <c r="D9317" s="10">
        <v>44362.322442129633</v>
      </c>
    </row>
    <row r="9318" spans="1:4" x14ac:dyDescent="0.25">
      <c r="A9318" t="s">
        <v>36</v>
      </c>
      <c r="B9318" t="s">
        <v>8072</v>
      </c>
      <c r="C9318" s="10">
        <v>43843.335682870369</v>
      </c>
      <c r="D9318" s="10">
        <v>44042.628576388888</v>
      </c>
    </row>
    <row r="9319" spans="1:4" x14ac:dyDescent="0.25">
      <c r="A9319" t="s">
        <v>36</v>
      </c>
      <c r="B9319" t="s">
        <v>8073</v>
      </c>
      <c r="C9319" s="10">
        <v>43812.335682870369</v>
      </c>
      <c r="D9319" s="10">
        <v>44042.628576388888</v>
      </c>
    </row>
    <row r="9320" spans="1:4" x14ac:dyDescent="0.25">
      <c r="A9320" t="s">
        <v>36</v>
      </c>
      <c r="B9320" t="s">
        <v>8045</v>
      </c>
      <c r="C9320" s="10">
        <v>43812.335682870369</v>
      </c>
      <c r="D9320" s="10">
        <v>44042.628576388888</v>
      </c>
    </row>
    <row r="9321" spans="1:4" x14ac:dyDescent="0.25">
      <c r="A9321" t="s">
        <v>36</v>
      </c>
      <c r="B9321" t="s">
        <v>8068</v>
      </c>
      <c r="C9321" s="10">
        <v>43812.335682870369</v>
      </c>
      <c r="D9321" s="10">
        <v>44042.628576388888</v>
      </c>
    </row>
    <row r="9322" spans="1:4" x14ac:dyDescent="0.25">
      <c r="A9322" t="s">
        <v>36</v>
      </c>
      <c r="B9322" t="s">
        <v>8066</v>
      </c>
      <c r="C9322" s="10">
        <v>43843.335682870369</v>
      </c>
      <c r="D9322" s="10">
        <v>44042.628576388888</v>
      </c>
    </row>
    <row r="9323" spans="1:4" x14ac:dyDescent="0.25">
      <c r="A9323" t="s">
        <v>36</v>
      </c>
      <c r="B9323" t="s">
        <v>7257</v>
      </c>
      <c r="C9323" s="10"/>
      <c r="D9323" s="10">
        <v>44174.333449074074</v>
      </c>
    </row>
    <row r="9324" spans="1:4" x14ac:dyDescent="0.25">
      <c r="A9324" t="s">
        <v>36</v>
      </c>
      <c r="B9324" t="s">
        <v>8069</v>
      </c>
      <c r="C9324" s="10">
        <v>43843.335682870369</v>
      </c>
      <c r="D9324" s="10">
        <v>44042.628576388888</v>
      </c>
    </row>
    <row r="9325" spans="1:4" x14ac:dyDescent="0.25">
      <c r="A9325" t="s">
        <v>36</v>
      </c>
      <c r="B9325" t="s">
        <v>8027</v>
      </c>
      <c r="C9325" s="10">
        <v>43885.600405092591</v>
      </c>
      <c r="D9325" s="10">
        <v>43887.600405092591</v>
      </c>
    </row>
    <row r="9326" spans="1:4" x14ac:dyDescent="0.25">
      <c r="A9326" t="s">
        <v>36</v>
      </c>
      <c r="B9326" t="s">
        <v>7841</v>
      </c>
      <c r="C9326" s="10"/>
      <c r="D9326" s="10"/>
    </row>
    <row r="9327" spans="1:4" x14ac:dyDescent="0.25">
      <c r="A9327" t="s">
        <v>36</v>
      </c>
      <c r="B9327" t="s">
        <v>8039</v>
      </c>
      <c r="C9327" s="10">
        <v>44012.993148148147</v>
      </c>
      <c r="D9327" s="10">
        <v>44134.993148148147</v>
      </c>
    </row>
    <row r="9328" spans="1:4" x14ac:dyDescent="0.25">
      <c r="A9328" t="s">
        <v>36</v>
      </c>
      <c r="B9328" t="s">
        <v>8040</v>
      </c>
      <c r="C9328" s="10">
        <v>44012.993148148147</v>
      </c>
      <c r="D9328" s="10">
        <v>44134.993148148147</v>
      </c>
    </row>
    <row r="9329" spans="1:4" x14ac:dyDescent="0.25">
      <c r="A9329" t="s">
        <v>36</v>
      </c>
      <c r="B9329" t="s">
        <v>8041</v>
      </c>
      <c r="C9329" s="10"/>
      <c r="D9329" s="10"/>
    </row>
    <row r="9330" spans="1:4" x14ac:dyDescent="0.25">
      <c r="A9330" t="s">
        <v>36</v>
      </c>
      <c r="B9330" t="s">
        <v>8042</v>
      </c>
      <c r="C9330" s="10"/>
      <c r="D9330" s="10"/>
    </row>
    <row r="9331" spans="1:4" x14ac:dyDescent="0.25">
      <c r="A9331" t="s">
        <v>36</v>
      </c>
      <c r="B9331" t="s">
        <v>8014</v>
      </c>
      <c r="C9331" s="10"/>
      <c r="D9331" s="10"/>
    </row>
    <row r="9332" spans="1:4" x14ac:dyDescent="0.25">
      <c r="A9332" t="s">
        <v>36</v>
      </c>
      <c r="B9332" t="s">
        <v>8019</v>
      </c>
      <c r="C9332" s="10">
        <v>43966.504745370374</v>
      </c>
      <c r="D9332" s="10">
        <v>43969.551458333335</v>
      </c>
    </row>
    <row r="9333" spans="1:4" x14ac:dyDescent="0.25">
      <c r="A9333" t="s">
        <v>36</v>
      </c>
      <c r="B9333" t="s">
        <v>8035</v>
      </c>
      <c r="C9333" s="10"/>
      <c r="D9333" s="10"/>
    </row>
    <row r="9334" spans="1:4" x14ac:dyDescent="0.25">
      <c r="A9334" t="s">
        <v>36</v>
      </c>
      <c r="B9334" t="s">
        <v>8020</v>
      </c>
      <c r="C9334" s="10">
        <v>43871.438113425924</v>
      </c>
      <c r="D9334" s="10"/>
    </row>
    <row r="9335" spans="1:4" x14ac:dyDescent="0.25">
      <c r="A9335" t="s">
        <v>36</v>
      </c>
      <c r="B9335" t="s">
        <v>8026</v>
      </c>
      <c r="C9335" s="10">
        <v>43868.676516203705</v>
      </c>
      <c r="D9335" s="10">
        <v>43899.676516203705</v>
      </c>
    </row>
    <row r="9336" spans="1:4" x14ac:dyDescent="0.25">
      <c r="A9336" t="s">
        <v>36</v>
      </c>
      <c r="B9336" t="s">
        <v>8025</v>
      </c>
      <c r="C9336" s="10"/>
      <c r="D9336" s="10">
        <v>44032.872604166667</v>
      </c>
    </row>
    <row r="9337" spans="1:4" x14ac:dyDescent="0.25">
      <c r="A9337" t="s">
        <v>36</v>
      </c>
      <c r="B9337" t="s">
        <v>8024</v>
      </c>
      <c r="C9337" s="10">
        <v>43845.364155092589</v>
      </c>
      <c r="D9337" s="10"/>
    </row>
    <row r="9338" spans="1:4" x14ac:dyDescent="0.25">
      <c r="A9338" t="s">
        <v>36</v>
      </c>
      <c r="B9338" t="s">
        <v>8023</v>
      </c>
      <c r="C9338" s="10">
        <v>43981.323298611111</v>
      </c>
      <c r="D9338" s="10"/>
    </row>
    <row r="9339" spans="1:4" x14ac:dyDescent="0.25">
      <c r="A9339" t="s">
        <v>36</v>
      </c>
      <c r="B9339" t="s">
        <v>8022</v>
      </c>
      <c r="C9339" s="10">
        <v>43891.78392361111</v>
      </c>
      <c r="D9339" s="10">
        <v>43956.78392361111</v>
      </c>
    </row>
    <row r="9340" spans="1:4" x14ac:dyDescent="0.25">
      <c r="A9340" t="s">
        <v>36</v>
      </c>
      <c r="B9340" t="s">
        <v>8029</v>
      </c>
      <c r="C9340" s="10">
        <v>44012.993148148147</v>
      </c>
      <c r="D9340" s="10">
        <v>44134.993148148147</v>
      </c>
    </row>
    <row r="9341" spans="1:4" x14ac:dyDescent="0.25">
      <c r="A9341" t="s">
        <v>36</v>
      </c>
      <c r="B9341" t="s">
        <v>8037</v>
      </c>
      <c r="C9341" s="10">
        <v>44134.335462962961</v>
      </c>
      <c r="D9341" s="10">
        <v>44165.350185185183</v>
      </c>
    </row>
    <row r="9342" spans="1:4" x14ac:dyDescent="0.25">
      <c r="A9342" t="s">
        <v>36</v>
      </c>
      <c r="B9342" t="s">
        <v>7948</v>
      </c>
      <c r="C9342" s="10">
        <v>44027.600775462961</v>
      </c>
      <c r="D9342" s="10"/>
    </row>
    <row r="9343" spans="1:4" x14ac:dyDescent="0.25">
      <c r="A9343" t="s">
        <v>36</v>
      </c>
      <c r="B9343" t="s">
        <v>7944</v>
      </c>
      <c r="C9343" s="10">
        <v>43976.639039351852</v>
      </c>
      <c r="D9343" s="10"/>
    </row>
    <row r="9344" spans="1:4" x14ac:dyDescent="0.25">
      <c r="A9344" t="s">
        <v>36</v>
      </c>
      <c r="B9344" t="s">
        <v>7937</v>
      </c>
      <c r="C9344" s="10">
        <v>44002.483113425929</v>
      </c>
      <c r="D9344" s="10">
        <v>44109.483113425929</v>
      </c>
    </row>
    <row r="9345" spans="1:4" x14ac:dyDescent="0.25">
      <c r="A9345" t="s">
        <v>36</v>
      </c>
      <c r="B9345" t="s">
        <v>7946</v>
      </c>
      <c r="C9345" s="10">
        <v>44004.413391203707</v>
      </c>
      <c r="D9345" s="10">
        <v>44032.413391203707</v>
      </c>
    </row>
    <row r="9346" spans="1:4" x14ac:dyDescent="0.25">
      <c r="A9346" t="s">
        <v>36</v>
      </c>
      <c r="B9346" t="s">
        <v>7217</v>
      </c>
      <c r="C9346" s="10">
        <v>44155.324131944442</v>
      </c>
      <c r="D9346" s="10">
        <v>44331.324131944442</v>
      </c>
    </row>
    <row r="9347" spans="1:4" x14ac:dyDescent="0.25">
      <c r="A9347" t="s">
        <v>36</v>
      </c>
      <c r="B9347" t="s">
        <v>7307</v>
      </c>
      <c r="C9347" s="10"/>
      <c r="D9347" s="10"/>
    </row>
    <row r="9348" spans="1:4" x14ac:dyDescent="0.25">
      <c r="A9348" t="s">
        <v>36</v>
      </c>
      <c r="B9348" t="s">
        <v>7934</v>
      </c>
      <c r="C9348" s="10">
        <v>43991.992511574077</v>
      </c>
      <c r="D9348" s="10">
        <v>44022.992511574077</v>
      </c>
    </row>
    <row r="9349" spans="1:4" x14ac:dyDescent="0.25">
      <c r="A9349" t="s">
        <v>36</v>
      </c>
      <c r="B9349" t="s">
        <v>7947</v>
      </c>
      <c r="C9349" s="10">
        <v>44012.484965277778</v>
      </c>
      <c r="D9349" s="10">
        <v>44022.484965277778</v>
      </c>
    </row>
    <row r="9350" spans="1:4" x14ac:dyDescent="0.25">
      <c r="A9350" t="s">
        <v>36</v>
      </c>
      <c r="B9350" t="s">
        <v>7874</v>
      </c>
      <c r="C9350" s="10">
        <v>43966.40016203704</v>
      </c>
      <c r="D9350" s="10">
        <v>43977.40016203704</v>
      </c>
    </row>
    <row r="9351" spans="1:4" x14ac:dyDescent="0.25">
      <c r="A9351" t="s">
        <v>36</v>
      </c>
      <c r="B9351" t="s">
        <v>7949</v>
      </c>
      <c r="C9351" s="10">
        <v>44027.599317129629</v>
      </c>
      <c r="D9351" s="10"/>
    </row>
    <row r="9352" spans="1:4" x14ac:dyDescent="0.25">
      <c r="A9352" t="s">
        <v>36</v>
      </c>
      <c r="B9352" t="s">
        <v>7950</v>
      </c>
      <c r="C9352" s="10">
        <v>44078.602106481485</v>
      </c>
      <c r="D9352" s="10">
        <v>44085.602106481485</v>
      </c>
    </row>
    <row r="9353" spans="1:4" x14ac:dyDescent="0.25">
      <c r="A9353" t="s">
        <v>36</v>
      </c>
      <c r="B9353" t="s">
        <v>7922</v>
      </c>
      <c r="C9353" s="10"/>
      <c r="D9353" s="10"/>
    </row>
    <row r="9354" spans="1:4" x14ac:dyDescent="0.25">
      <c r="A9354" t="s">
        <v>36</v>
      </c>
      <c r="B9354" t="s">
        <v>7945</v>
      </c>
      <c r="C9354" s="10">
        <v>44147.445787037039</v>
      </c>
      <c r="D9354" s="10">
        <v>44346.649143518516</v>
      </c>
    </row>
    <row r="9355" spans="1:4" x14ac:dyDescent="0.25">
      <c r="A9355" t="s">
        <v>36</v>
      </c>
      <c r="B9355" t="s">
        <v>7943</v>
      </c>
      <c r="C9355" s="10">
        <v>43903.516342592593</v>
      </c>
      <c r="D9355" s="10">
        <v>43906.516342592593</v>
      </c>
    </row>
    <row r="9356" spans="1:4" x14ac:dyDescent="0.25">
      <c r="A9356" t="s">
        <v>36</v>
      </c>
      <c r="B9356" t="s">
        <v>7839</v>
      </c>
      <c r="C9356" s="10"/>
      <c r="D9356" s="10"/>
    </row>
    <row r="9357" spans="1:4" x14ac:dyDescent="0.25">
      <c r="A9357" t="s">
        <v>36</v>
      </c>
      <c r="B9357" t="s">
        <v>7187</v>
      </c>
      <c r="C9357" s="10">
        <v>44118.498784722222</v>
      </c>
      <c r="D9357" s="10">
        <v>44124.498784722222</v>
      </c>
    </row>
    <row r="9358" spans="1:4" x14ac:dyDescent="0.25">
      <c r="A9358" t="s">
        <v>36</v>
      </c>
      <c r="B9358" t="s">
        <v>7907</v>
      </c>
      <c r="C9358" s="10"/>
      <c r="D9358" s="10"/>
    </row>
    <row r="9359" spans="1:4" x14ac:dyDescent="0.25">
      <c r="A9359" t="s">
        <v>36</v>
      </c>
      <c r="B9359" t="s">
        <v>8057</v>
      </c>
      <c r="C9359" s="10">
        <v>43843.335682870369</v>
      </c>
      <c r="D9359" s="10">
        <v>44042.628576388888</v>
      </c>
    </row>
    <row r="9360" spans="1:4" x14ac:dyDescent="0.25">
      <c r="A9360" t="s">
        <v>36</v>
      </c>
      <c r="B9360" t="s">
        <v>7897</v>
      </c>
      <c r="C9360" s="10">
        <v>44252.52579861111</v>
      </c>
      <c r="D9360" s="10">
        <v>44470.52579861111</v>
      </c>
    </row>
    <row r="9361" spans="1:4" x14ac:dyDescent="0.25">
      <c r="A9361" t="s">
        <v>36</v>
      </c>
      <c r="B9361" t="s">
        <v>7896</v>
      </c>
      <c r="C9361" s="10">
        <v>44252.52579861111</v>
      </c>
      <c r="D9361" s="10">
        <v>44470.52579861111</v>
      </c>
    </row>
    <row r="9362" spans="1:4" x14ac:dyDescent="0.25">
      <c r="A9362" t="s">
        <v>36</v>
      </c>
      <c r="B9362" t="s">
        <v>7895</v>
      </c>
      <c r="C9362" s="10">
        <v>44252.52579861111</v>
      </c>
      <c r="D9362" s="10">
        <v>44470.52579861111</v>
      </c>
    </row>
    <row r="9363" spans="1:4" x14ac:dyDescent="0.25">
      <c r="A9363" t="s">
        <v>36</v>
      </c>
      <c r="B9363" t="s">
        <v>7894</v>
      </c>
      <c r="C9363" s="10">
        <v>44147.445787037039</v>
      </c>
      <c r="D9363" s="10">
        <v>44346.649143518516</v>
      </c>
    </row>
    <row r="9364" spans="1:4" x14ac:dyDescent="0.25">
      <c r="A9364" t="s">
        <v>36</v>
      </c>
      <c r="B9364" t="s">
        <v>7893</v>
      </c>
      <c r="C9364" s="10">
        <v>43980.441203703704</v>
      </c>
      <c r="D9364" s="10">
        <v>43980.441203703704</v>
      </c>
    </row>
    <row r="9365" spans="1:4" x14ac:dyDescent="0.25">
      <c r="A9365" t="s">
        <v>36</v>
      </c>
      <c r="B9365" t="s">
        <v>7872</v>
      </c>
      <c r="C9365" s="10">
        <v>44053.55127314815</v>
      </c>
      <c r="D9365" s="10">
        <v>44176.55127314815</v>
      </c>
    </row>
    <row r="9366" spans="1:4" x14ac:dyDescent="0.25">
      <c r="A9366" t="s">
        <v>36</v>
      </c>
      <c r="B9366" t="s">
        <v>7951</v>
      </c>
      <c r="C9366" s="10"/>
      <c r="D9366" s="10"/>
    </row>
    <row r="9367" spans="1:4" x14ac:dyDescent="0.25">
      <c r="A9367" t="s">
        <v>36</v>
      </c>
      <c r="B9367" t="s">
        <v>7873</v>
      </c>
      <c r="C9367" s="10">
        <v>43969.349699074075</v>
      </c>
      <c r="D9367" s="10">
        <v>43980.349699074075</v>
      </c>
    </row>
    <row r="9368" spans="1:4" x14ac:dyDescent="0.25">
      <c r="A9368" t="s">
        <v>36</v>
      </c>
      <c r="B9368" t="s">
        <v>7939</v>
      </c>
      <c r="C9368" s="10">
        <v>44147.445787037039</v>
      </c>
      <c r="D9368" s="10">
        <v>44346.649143518516</v>
      </c>
    </row>
    <row r="9369" spans="1:4" x14ac:dyDescent="0.25">
      <c r="A9369" t="s">
        <v>36</v>
      </c>
      <c r="B9369" t="s">
        <v>7940</v>
      </c>
      <c r="C9369" s="10">
        <v>44147.445787037039</v>
      </c>
      <c r="D9369" s="10">
        <v>44346.649143518516</v>
      </c>
    </row>
    <row r="9370" spans="1:4" x14ac:dyDescent="0.25">
      <c r="A9370" t="s">
        <v>36</v>
      </c>
      <c r="B9370" t="s">
        <v>7941</v>
      </c>
      <c r="C9370" s="10">
        <v>44134.338460648149</v>
      </c>
      <c r="D9370" s="10">
        <v>44165.350960648146</v>
      </c>
    </row>
    <row r="9371" spans="1:4" x14ac:dyDescent="0.25">
      <c r="A9371" t="s">
        <v>36</v>
      </c>
      <c r="B9371" t="s">
        <v>7942</v>
      </c>
      <c r="C9371" s="10">
        <v>44012.561793981484</v>
      </c>
      <c r="D9371" s="10">
        <v>44015.561793981484</v>
      </c>
    </row>
    <row r="9372" spans="1:4" x14ac:dyDescent="0.25">
      <c r="A9372" t="s">
        <v>36</v>
      </c>
      <c r="B9372" t="s">
        <v>7952</v>
      </c>
      <c r="C9372" s="10"/>
      <c r="D9372" s="10"/>
    </row>
    <row r="9373" spans="1:4" x14ac:dyDescent="0.25">
      <c r="A9373" t="s">
        <v>36</v>
      </c>
      <c r="B9373" t="s">
        <v>7933</v>
      </c>
      <c r="C9373" s="10">
        <v>44147.445787037039</v>
      </c>
      <c r="D9373" s="10">
        <v>44346.649143518516</v>
      </c>
    </row>
    <row r="9374" spans="1:4" x14ac:dyDescent="0.25">
      <c r="A9374" t="s">
        <v>36</v>
      </c>
      <c r="B9374" t="s">
        <v>7936</v>
      </c>
      <c r="C9374" s="10">
        <v>43952.448333333334</v>
      </c>
      <c r="D9374" s="10">
        <v>43997.448333333334</v>
      </c>
    </row>
    <row r="9375" spans="1:4" x14ac:dyDescent="0.25">
      <c r="A9375" t="s">
        <v>36</v>
      </c>
      <c r="B9375" t="s">
        <v>7847</v>
      </c>
      <c r="C9375" s="10"/>
      <c r="D9375" s="10"/>
    </row>
    <row r="9376" spans="1:4" x14ac:dyDescent="0.25">
      <c r="A9376" t="s">
        <v>36</v>
      </c>
      <c r="B9376" t="s">
        <v>7854</v>
      </c>
      <c r="C9376" s="10">
        <v>44147.445787037039</v>
      </c>
      <c r="D9376" s="10">
        <v>44346.649143518516</v>
      </c>
    </row>
    <row r="9377" spans="1:4" x14ac:dyDescent="0.25">
      <c r="A9377" t="s">
        <v>36</v>
      </c>
      <c r="B9377" t="s">
        <v>7853</v>
      </c>
      <c r="C9377" s="10">
        <v>44147.445787037039</v>
      </c>
      <c r="D9377" s="10">
        <v>44346.649143518516</v>
      </c>
    </row>
    <row r="9378" spans="1:4" x14ac:dyDescent="0.25">
      <c r="A9378" t="s">
        <v>36</v>
      </c>
      <c r="B9378" t="s">
        <v>7852</v>
      </c>
      <c r="C9378" s="10">
        <v>44147.445787037039</v>
      </c>
      <c r="D9378" s="10">
        <v>44346.649143518516</v>
      </c>
    </row>
    <row r="9379" spans="1:4" x14ac:dyDescent="0.25">
      <c r="A9379" t="s">
        <v>36</v>
      </c>
      <c r="B9379" t="s">
        <v>7851</v>
      </c>
      <c r="C9379" s="10">
        <v>44147.445787037039</v>
      </c>
      <c r="D9379" s="10">
        <v>44346.649143518516</v>
      </c>
    </row>
    <row r="9380" spans="1:4" x14ac:dyDescent="0.25">
      <c r="A9380" t="s">
        <v>36</v>
      </c>
      <c r="B9380" t="s">
        <v>7850</v>
      </c>
      <c r="C9380" s="10"/>
      <c r="D9380" s="10"/>
    </row>
    <row r="9381" spans="1:4" x14ac:dyDescent="0.25">
      <c r="A9381" t="s">
        <v>36</v>
      </c>
      <c r="B9381" t="s">
        <v>7935</v>
      </c>
      <c r="C9381" s="10">
        <v>43909.908356481479</v>
      </c>
      <c r="D9381" s="10">
        <v>43921.908356481479</v>
      </c>
    </row>
    <row r="9382" spans="1:4" x14ac:dyDescent="0.25">
      <c r="A9382" t="s">
        <v>36</v>
      </c>
      <c r="B9382" t="s">
        <v>7848</v>
      </c>
      <c r="C9382" s="10">
        <v>43840.007407407407</v>
      </c>
      <c r="D9382" s="10">
        <v>43910.518101851849</v>
      </c>
    </row>
    <row r="9383" spans="1:4" x14ac:dyDescent="0.25">
      <c r="A9383" t="s">
        <v>36</v>
      </c>
      <c r="B9383" t="s">
        <v>7857</v>
      </c>
      <c r="C9383" s="10">
        <v>44252.52579861111</v>
      </c>
      <c r="D9383" s="10">
        <v>44470.52579861111</v>
      </c>
    </row>
    <row r="9384" spans="1:4" x14ac:dyDescent="0.25">
      <c r="A9384" t="s">
        <v>36</v>
      </c>
      <c r="B9384" t="s">
        <v>7831</v>
      </c>
      <c r="C9384" s="10"/>
      <c r="D9384" s="10"/>
    </row>
    <row r="9385" spans="1:4" x14ac:dyDescent="0.25">
      <c r="A9385" t="s">
        <v>36</v>
      </c>
      <c r="B9385" t="s">
        <v>7845</v>
      </c>
      <c r="C9385" s="10"/>
      <c r="D9385" s="10"/>
    </row>
    <row r="9386" spans="1:4" x14ac:dyDescent="0.25">
      <c r="A9386" t="s">
        <v>36</v>
      </c>
      <c r="B9386" t="s">
        <v>7860</v>
      </c>
      <c r="C9386" s="10"/>
      <c r="D9386" s="10"/>
    </row>
    <row r="9387" spans="1:4" x14ac:dyDescent="0.25">
      <c r="A9387" t="s">
        <v>36</v>
      </c>
      <c r="B9387" t="s">
        <v>7843</v>
      </c>
      <c r="C9387" s="10"/>
      <c r="D9387" s="10"/>
    </row>
    <row r="9388" spans="1:4" x14ac:dyDescent="0.25">
      <c r="A9388" t="s">
        <v>36</v>
      </c>
      <c r="B9388" t="s">
        <v>7842</v>
      </c>
      <c r="C9388" s="10"/>
      <c r="D9388" s="10"/>
    </row>
    <row r="9389" spans="1:4" x14ac:dyDescent="0.25">
      <c r="A9389" t="s">
        <v>36</v>
      </c>
      <c r="B9389" t="s">
        <v>7899</v>
      </c>
      <c r="C9389" s="10"/>
      <c r="D9389" s="10"/>
    </row>
    <row r="9390" spans="1:4" x14ac:dyDescent="0.25">
      <c r="A9390" t="s">
        <v>36</v>
      </c>
      <c r="B9390" t="s">
        <v>7849</v>
      </c>
      <c r="C9390" s="10"/>
      <c r="D9390" s="10"/>
    </row>
    <row r="9391" spans="1:4" x14ac:dyDescent="0.25">
      <c r="A9391" t="s">
        <v>36</v>
      </c>
      <c r="B9391" t="s">
        <v>7924</v>
      </c>
      <c r="C9391" s="10">
        <v>44252.52579861111</v>
      </c>
      <c r="D9391" s="10">
        <v>44470.52579861111</v>
      </c>
    </row>
    <row r="9392" spans="1:4" x14ac:dyDescent="0.25">
      <c r="A9392" t="s">
        <v>36</v>
      </c>
      <c r="B9392" t="s">
        <v>7932</v>
      </c>
      <c r="C9392" s="10">
        <v>44147.445787037039</v>
      </c>
      <c r="D9392" s="10">
        <v>44346.649143518516</v>
      </c>
    </row>
    <row r="9393" spans="1:4" x14ac:dyDescent="0.25">
      <c r="A9393" t="s">
        <v>36</v>
      </c>
      <c r="B9393" t="s">
        <v>7931</v>
      </c>
      <c r="C9393" s="10">
        <v>44147.445787037039</v>
      </c>
      <c r="D9393" s="10">
        <v>44346.649143518516</v>
      </c>
    </row>
    <row r="9394" spans="1:4" x14ac:dyDescent="0.25">
      <c r="A9394" t="s">
        <v>36</v>
      </c>
      <c r="B9394" t="s">
        <v>7930</v>
      </c>
      <c r="C9394" s="10">
        <v>44001.514236111114</v>
      </c>
      <c r="D9394" s="10">
        <v>44039.675856481481</v>
      </c>
    </row>
    <row r="9395" spans="1:4" x14ac:dyDescent="0.25">
      <c r="A9395" t="s">
        <v>36</v>
      </c>
      <c r="B9395" t="s">
        <v>7929</v>
      </c>
      <c r="C9395" s="10">
        <v>43915.554884259262</v>
      </c>
      <c r="D9395" s="10">
        <v>43951.554884259262</v>
      </c>
    </row>
    <row r="9396" spans="1:4" x14ac:dyDescent="0.25">
      <c r="A9396" t="s">
        <v>36</v>
      </c>
      <c r="B9396" t="s">
        <v>7928</v>
      </c>
      <c r="C9396" s="10">
        <v>44252.52579861111</v>
      </c>
      <c r="D9396" s="10">
        <v>44470.52579861111</v>
      </c>
    </row>
    <row r="9397" spans="1:4" x14ac:dyDescent="0.25">
      <c r="A9397" t="s">
        <v>36</v>
      </c>
      <c r="B9397" t="s">
        <v>7927</v>
      </c>
      <c r="C9397" s="10">
        <v>44252.52579861111</v>
      </c>
      <c r="D9397" s="10">
        <v>44470.52579861111</v>
      </c>
    </row>
    <row r="9398" spans="1:4" x14ac:dyDescent="0.25">
      <c r="A9398" t="s">
        <v>36</v>
      </c>
      <c r="B9398" t="s">
        <v>7855</v>
      </c>
      <c r="C9398" s="10">
        <v>44252.52579861111</v>
      </c>
      <c r="D9398" s="10">
        <v>44470.52579861111</v>
      </c>
    </row>
    <row r="9399" spans="1:4" x14ac:dyDescent="0.25">
      <c r="A9399" t="s">
        <v>36</v>
      </c>
      <c r="B9399" t="s">
        <v>7925</v>
      </c>
      <c r="C9399" s="10">
        <v>44252.52579861111</v>
      </c>
      <c r="D9399" s="10">
        <v>44470.52579861111</v>
      </c>
    </row>
    <row r="9400" spans="1:4" x14ac:dyDescent="0.25">
      <c r="A9400" t="s">
        <v>36</v>
      </c>
      <c r="B9400" t="s">
        <v>7856</v>
      </c>
      <c r="C9400" s="10">
        <v>43991.992511574077</v>
      </c>
      <c r="D9400" s="10">
        <v>44022.992511574077</v>
      </c>
    </row>
    <row r="9401" spans="1:4" x14ac:dyDescent="0.25">
      <c r="A9401" t="s">
        <v>36</v>
      </c>
      <c r="B9401" t="s">
        <v>7923</v>
      </c>
      <c r="C9401" s="10">
        <v>44252.52579861111</v>
      </c>
      <c r="D9401" s="10">
        <v>44470.52579861111</v>
      </c>
    </row>
    <row r="9402" spans="1:4" x14ac:dyDescent="0.25">
      <c r="A9402" t="s">
        <v>36</v>
      </c>
      <c r="B9402" t="s">
        <v>7877</v>
      </c>
      <c r="C9402" s="10">
        <v>44252.52579861111</v>
      </c>
      <c r="D9402" s="10">
        <v>44470.52579861111</v>
      </c>
    </row>
    <row r="9403" spans="1:4" x14ac:dyDescent="0.25">
      <c r="A9403" t="s">
        <v>36</v>
      </c>
      <c r="B9403" t="s">
        <v>7844</v>
      </c>
      <c r="C9403" s="10">
        <v>44252.52579861111</v>
      </c>
      <c r="D9403" s="10">
        <v>44470.52579861111</v>
      </c>
    </row>
    <row r="9404" spans="1:4" x14ac:dyDescent="0.25">
      <c r="A9404" t="s">
        <v>36</v>
      </c>
      <c r="B9404" t="s">
        <v>7905</v>
      </c>
      <c r="C9404" s="10">
        <v>44252.52579861111</v>
      </c>
      <c r="D9404" s="10">
        <v>44470.52579861111</v>
      </c>
    </row>
    <row r="9405" spans="1:4" x14ac:dyDescent="0.25">
      <c r="A9405" t="s">
        <v>36</v>
      </c>
      <c r="B9405" t="s">
        <v>7858</v>
      </c>
      <c r="C9405" s="10">
        <v>44252.52579861111</v>
      </c>
      <c r="D9405" s="10">
        <v>44470.52579861111</v>
      </c>
    </row>
    <row r="9406" spans="1:4" x14ac:dyDescent="0.25">
      <c r="A9406" t="s">
        <v>36</v>
      </c>
      <c r="B9406" t="s">
        <v>7840</v>
      </c>
      <c r="C9406" s="10"/>
      <c r="D9406" s="10"/>
    </row>
    <row r="9407" spans="1:4" x14ac:dyDescent="0.25">
      <c r="A9407" t="s">
        <v>36</v>
      </c>
      <c r="B9407" t="s">
        <v>7926</v>
      </c>
      <c r="C9407" s="10">
        <v>44252.52579861111</v>
      </c>
      <c r="D9407" s="10">
        <v>44470.52579861111</v>
      </c>
    </row>
    <row r="9408" spans="1:4" x14ac:dyDescent="0.25">
      <c r="A9408" t="s">
        <v>36</v>
      </c>
      <c r="B9408" t="s">
        <v>9773</v>
      </c>
      <c r="C9408" s="10">
        <v>45128.501712962963</v>
      </c>
      <c r="D9408" s="10">
        <v>45254.501712962963</v>
      </c>
    </row>
    <row r="9409" spans="1:4" x14ac:dyDescent="0.25">
      <c r="A9409" t="s">
        <v>36</v>
      </c>
      <c r="B9409" t="s">
        <v>9824</v>
      </c>
      <c r="C9409" s="10">
        <v>45128.509131944447</v>
      </c>
      <c r="D9409" s="10">
        <v>45254.509131944447</v>
      </c>
    </row>
    <row r="9410" spans="1:4" x14ac:dyDescent="0.25">
      <c r="A9410" t="s">
        <v>36</v>
      </c>
      <c r="B9410" t="s">
        <v>9708</v>
      </c>
      <c r="C9410" s="10">
        <v>45128.496041666665</v>
      </c>
      <c r="D9410" s="10">
        <v>45254.496041666665</v>
      </c>
    </row>
    <row r="9411" spans="1:4" x14ac:dyDescent="0.25">
      <c r="A9411" t="s">
        <v>36</v>
      </c>
      <c r="B9411" t="s">
        <v>9760</v>
      </c>
      <c r="C9411" s="10">
        <v>45070.421296296299</v>
      </c>
      <c r="D9411" s="10">
        <v>45098.421296296299</v>
      </c>
    </row>
    <row r="9412" spans="1:4" x14ac:dyDescent="0.25">
      <c r="A9412" t="s">
        <v>36</v>
      </c>
      <c r="B9412" t="s">
        <v>9723</v>
      </c>
      <c r="C9412" s="10"/>
      <c r="D9412" s="10"/>
    </row>
    <row r="9413" spans="1:4" x14ac:dyDescent="0.25">
      <c r="A9413" t="s">
        <v>36</v>
      </c>
      <c r="B9413" t="s">
        <v>9721</v>
      </c>
      <c r="C9413" s="10"/>
      <c r="D9413" s="10"/>
    </row>
    <row r="9414" spans="1:4" x14ac:dyDescent="0.25">
      <c r="A9414" t="s">
        <v>36</v>
      </c>
      <c r="B9414" t="s">
        <v>7758</v>
      </c>
      <c r="C9414" s="10">
        <v>43622.586840277778</v>
      </c>
      <c r="D9414" s="10">
        <v>43637.586840277778</v>
      </c>
    </row>
    <row r="9415" spans="1:4" x14ac:dyDescent="0.25">
      <c r="A9415" t="s">
        <v>36</v>
      </c>
      <c r="B9415" t="s">
        <v>9819</v>
      </c>
      <c r="C9415" s="10">
        <v>45128.496041666665</v>
      </c>
      <c r="D9415" s="10">
        <v>45254.496041666665</v>
      </c>
    </row>
    <row r="9416" spans="1:4" x14ac:dyDescent="0.25">
      <c r="A9416" t="s">
        <v>36</v>
      </c>
      <c r="B9416" t="s">
        <v>9772</v>
      </c>
      <c r="C9416" s="10">
        <v>45128.501712962963</v>
      </c>
      <c r="D9416" s="10">
        <v>45254.501712962963</v>
      </c>
    </row>
    <row r="9417" spans="1:4" x14ac:dyDescent="0.25">
      <c r="A9417" t="s">
        <v>36</v>
      </c>
      <c r="B9417" t="s">
        <v>9743</v>
      </c>
      <c r="C9417" s="10">
        <v>45128.496041666665</v>
      </c>
      <c r="D9417" s="10">
        <v>45254.496041666665</v>
      </c>
    </row>
    <row r="9418" spans="1:4" x14ac:dyDescent="0.25">
      <c r="A9418" t="s">
        <v>36</v>
      </c>
      <c r="B9418" t="s">
        <v>9774</v>
      </c>
      <c r="C9418" s="10">
        <v>45128.501712962963</v>
      </c>
      <c r="D9418" s="10">
        <v>45254.501712962963</v>
      </c>
    </row>
    <row r="9419" spans="1:4" x14ac:dyDescent="0.25">
      <c r="A9419" t="s">
        <v>36</v>
      </c>
      <c r="B9419" t="s">
        <v>7768</v>
      </c>
      <c r="C9419" s="10">
        <v>43773.687604166669</v>
      </c>
      <c r="D9419" s="10">
        <v>43858.687604166669</v>
      </c>
    </row>
    <row r="9420" spans="1:4" x14ac:dyDescent="0.25">
      <c r="A9420" t="s">
        <v>36</v>
      </c>
      <c r="B9420" t="s">
        <v>9775</v>
      </c>
      <c r="C9420" s="10">
        <v>45128.501712962963</v>
      </c>
      <c r="D9420" s="10">
        <v>45254.501712962963</v>
      </c>
    </row>
    <row r="9421" spans="1:4" x14ac:dyDescent="0.25">
      <c r="A9421" t="s">
        <v>36</v>
      </c>
      <c r="B9421" t="s">
        <v>9797</v>
      </c>
      <c r="C9421" s="10">
        <v>45128.501712962963</v>
      </c>
      <c r="D9421" s="10">
        <v>45254.501712962963</v>
      </c>
    </row>
    <row r="9422" spans="1:4" x14ac:dyDescent="0.25">
      <c r="A9422" t="s">
        <v>36</v>
      </c>
      <c r="B9422" t="s">
        <v>9761</v>
      </c>
      <c r="C9422" s="10">
        <v>45128.501712962963</v>
      </c>
      <c r="D9422" s="10">
        <v>45254.501712962963</v>
      </c>
    </row>
    <row r="9423" spans="1:4" x14ac:dyDescent="0.25">
      <c r="A9423" t="s">
        <v>36</v>
      </c>
      <c r="B9423" t="s">
        <v>9812</v>
      </c>
      <c r="C9423" s="10"/>
      <c r="D9423" s="10"/>
    </row>
    <row r="9424" spans="1:4" x14ac:dyDescent="0.25">
      <c r="A9424" t="s">
        <v>36</v>
      </c>
      <c r="B9424" t="s">
        <v>9771</v>
      </c>
      <c r="C9424" s="10">
        <v>45128.501712962963</v>
      </c>
      <c r="D9424" s="10">
        <v>45254.501712962963</v>
      </c>
    </row>
    <row r="9425" spans="1:4" x14ac:dyDescent="0.25">
      <c r="A9425" t="s">
        <v>36</v>
      </c>
      <c r="B9425" t="s">
        <v>9713</v>
      </c>
      <c r="C9425" s="10">
        <v>45128.491620370369</v>
      </c>
      <c r="D9425" s="10">
        <v>45254.491620370369</v>
      </c>
    </row>
    <row r="9426" spans="1:4" x14ac:dyDescent="0.25">
      <c r="A9426" t="s">
        <v>36</v>
      </c>
      <c r="B9426" t="s">
        <v>8169</v>
      </c>
      <c r="C9426" s="10">
        <v>44895.592997685184</v>
      </c>
      <c r="D9426" s="10">
        <v>44911.592997685184</v>
      </c>
    </row>
    <row r="9427" spans="1:4" x14ac:dyDescent="0.25">
      <c r="A9427" t="s">
        <v>36</v>
      </c>
      <c r="B9427" t="s">
        <v>9766</v>
      </c>
      <c r="C9427" s="10">
        <v>44988.604027777779</v>
      </c>
      <c r="D9427" s="10">
        <v>44995.604027777779</v>
      </c>
    </row>
    <row r="9428" spans="1:4" x14ac:dyDescent="0.25">
      <c r="A9428" t="s">
        <v>36</v>
      </c>
      <c r="B9428" t="s">
        <v>9808</v>
      </c>
      <c r="C9428" s="10"/>
      <c r="D9428" s="10"/>
    </row>
    <row r="9429" spans="1:4" x14ac:dyDescent="0.25">
      <c r="A9429" t="s">
        <v>36</v>
      </c>
      <c r="B9429" t="s">
        <v>9809</v>
      </c>
      <c r="C9429" s="10"/>
      <c r="D9429" s="10"/>
    </row>
    <row r="9430" spans="1:4" x14ac:dyDescent="0.25">
      <c r="A9430" t="s">
        <v>36</v>
      </c>
      <c r="B9430" t="s">
        <v>9807</v>
      </c>
      <c r="C9430" s="10"/>
      <c r="D9430" s="10"/>
    </row>
    <row r="9431" spans="1:4" x14ac:dyDescent="0.25">
      <c r="A9431" t="s">
        <v>36</v>
      </c>
      <c r="B9431" t="s">
        <v>9796</v>
      </c>
      <c r="C9431" s="10"/>
      <c r="D9431" s="10"/>
    </row>
    <row r="9432" spans="1:4" x14ac:dyDescent="0.25">
      <c r="A9432" t="s">
        <v>36</v>
      </c>
      <c r="B9432" t="s">
        <v>9776</v>
      </c>
      <c r="C9432" s="10">
        <v>45128.496041666665</v>
      </c>
      <c r="D9432" s="10">
        <v>45254.496041666665</v>
      </c>
    </row>
    <row r="9433" spans="1:4" x14ac:dyDescent="0.25">
      <c r="A9433" t="s">
        <v>36</v>
      </c>
      <c r="B9433" t="s">
        <v>9707</v>
      </c>
      <c r="C9433" s="10">
        <v>45128.491620370369</v>
      </c>
      <c r="D9433" s="10">
        <v>45254.491620370369</v>
      </c>
    </row>
    <row r="9434" spans="1:4" x14ac:dyDescent="0.25">
      <c r="A9434" t="s">
        <v>36</v>
      </c>
      <c r="B9434" t="s">
        <v>9825</v>
      </c>
      <c r="C9434" s="10">
        <v>45128.509131944447</v>
      </c>
      <c r="D9434" s="10">
        <v>45254.509131944447</v>
      </c>
    </row>
    <row r="9435" spans="1:4" x14ac:dyDescent="0.25">
      <c r="A9435" t="s">
        <v>36</v>
      </c>
      <c r="B9435" t="s">
        <v>9714</v>
      </c>
      <c r="C9435" s="10">
        <v>45128.491620370369</v>
      </c>
      <c r="D9435" s="10">
        <v>45254.491620370369</v>
      </c>
    </row>
    <row r="9436" spans="1:4" x14ac:dyDescent="0.25">
      <c r="A9436" t="s">
        <v>36</v>
      </c>
      <c r="B9436" t="s">
        <v>9716</v>
      </c>
      <c r="C9436" s="10">
        <v>45128.491620370369</v>
      </c>
      <c r="D9436" s="10">
        <v>45254.491620370369</v>
      </c>
    </row>
    <row r="9437" spans="1:4" x14ac:dyDescent="0.25">
      <c r="A9437" t="s">
        <v>36</v>
      </c>
      <c r="B9437" t="s">
        <v>9717</v>
      </c>
      <c r="C9437" s="10">
        <v>45128.491620370369</v>
      </c>
      <c r="D9437" s="10">
        <v>45254.491620370369</v>
      </c>
    </row>
    <row r="9438" spans="1:4" x14ac:dyDescent="0.25">
      <c r="A9438" t="s">
        <v>36</v>
      </c>
      <c r="B9438" t="s">
        <v>9718</v>
      </c>
      <c r="C9438" s="10">
        <v>45128.491620370369</v>
      </c>
      <c r="D9438" s="10">
        <v>45254.491620370369</v>
      </c>
    </row>
    <row r="9439" spans="1:4" x14ac:dyDescent="0.25">
      <c r="A9439" t="s">
        <v>36</v>
      </c>
      <c r="B9439" t="s">
        <v>9719</v>
      </c>
      <c r="C9439" s="10">
        <v>45128.491620370369</v>
      </c>
      <c r="D9439" s="10">
        <v>45254.491620370369</v>
      </c>
    </row>
    <row r="9440" spans="1:4" x14ac:dyDescent="0.25">
      <c r="A9440" t="s">
        <v>36</v>
      </c>
      <c r="B9440" t="s">
        <v>9720</v>
      </c>
      <c r="C9440" s="10">
        <v>45128.491620370369</v>
      </c>
      <c r="D9440" s="10">
        <v>45254.491620370369</v>
      </c>
    </row>
    <row r="9441" spans="1:4" x14ac:dyDescent="0.25">
      <c r="A9441" t="s">
        <v>36</v>
      </c>
      <c r="B9441" t="s">
        <v>9715</v>
      </c>
      <c r="C9441" s="10">
        <v>45128.491620370369</v>
      </c>
      <c r="D9441" s="10">
        <v>45254.491620370369</v>
      </c>
    </row>
    <row r="9442" spans="1:4" x14ac:dyDescent="0.25">
      <c r="A9442" t="s">
        <v>36</v>
      </c>
      <c r="B9442" t="s">
        <v>9803</v>
      </c>
      <c r="C9442" s="10">
        <v>44895.592997685184</v>
      </c>
      <c r="D9442" s="10">
        <v>44911.592997685184</v>
      </c>
    </row>
    <row r="9443" spans="1:4" x14ac:dyDescent="0.25">
      <c r="A9443" t="s">
        <v>36</v>
      </c>
      <c r="B9443" t="s">
        <v>9788</v>
      </c>
      <c r="C9443" s="10">
        <v>45128.501712962963</v>
      </c>
      <c r="D9443" s="10">
        <v>45254.501712962963</v>
      </c>
    </row>
    <row r="9444" spans="1:4" x14ac:dyDescent="0.25">
      <c r="A9444" t="s">
        <v>36</v>
      </c>
      <c r="B9444" t="s">
        <v>9692</v>
      </c>
      <c r="C9444" s="10"/>
      <c r="D9444" s="10"/>
    </row>
    <row r="9445" spans="1:4" x14ac:dyDescent="0.25">
      <c r="A9445" t="s">
        <v>36</v>
      </c>
      <c r="B9445" t="s">
        <v>9704</v>
      </c>
      <c r="C9445" s="10">
        <v>45016.323194444441</v>
      </c>
      <c r="D9445" s="10">
        <v>45041.323194444441</v>
      </c>
    </row>
    <row r="9446" spans="1:4" x14ac:dyDescent="0.25">
      <c r="A9446" t="s">
        <v>36</v>
      </c>
      <c r="B9446" t="s">
        <v>9710</v>
      </c>
      <c r="C9446" s="10">
        <v>45175.36650462963</v>
      </c>
      <c r="D9446" s="10">
        <v>45198.477233796293</v>
      </c>
    </row>
    <row r="9447" spans="1:4" x14ac:dyDescent="0.25">
      <c r="A9447" t="s">
        <v>36</v>
      </c>
      <c r="B9447" t="s">
        <v>9711</v>
      </c>
      <c r="C9447" s="10">
        <v>45175.36650462963</v>
      </c>
      <c r="D9447" s="10">
        <v>45198.477233796293</v>
      </c>
    </row>
    <row r="9448" spans="1:4" x14ac:dyDescent="0.25">
      <c r="A9448" t="s">
        <v>36</v>
      </c>
      <c r="B9448" t="s">
        <v>9712</v>
      </c>
      <c r="C9448" s="10">
        <v>45175.36650462963</v>
      </c>
      <c r="D9448" s="10">
        <v>45198.477233796293</v>
      </c>
    </row>
    <row r="9449" spans="1:4" x14ac:dyDescent="0.25">
      <c r="A9449" t="s">
        <v>36</v>
      </c>
      <c r="B9449" t="s">
        <v>9705</v>
      </c>
      <c r="C9449" s="10"/>
      <c r="D9449" s="10"/>
    </row>
    <row r="9450" spans="1:4" x14ac:dyDescent="0.25">
      <c r="A9450" t="s">
        <v>36</v>
      </c>
      <c r="B9450" t="s">
        <v>9722</v>
      </c>
      <c r="C9450" s="10">
        <v>44931.383622685185</v>
      </c>
      <c r="D9450" s="10">
        <v>44932.383622685185</v>
      </c>
    </row>
    <row r="9451" spans="1:4" x14ac:dyDescent="0.25">
      <c r="A9451" t="s">
        <v>36</v>
      </c>
      <c r="B9451" t="s">
        <v>9696</v>
      </c>
      <c r="C9451" s="10">
        <v>45023.41070601852</v>
      </c>
      <c r="D9451" s="10">
        <v>45306.41070601852</v>
      </c>
    </row>
    <row r="9452" spans="1:4" x14ac:dyDescent="0.25">
      <c r="A9452" t="s">
        <v>36</v>
      </c>
      <c r="B9452" t="s">
        <v>9814</v>
      </c>
      <c r="C9452" s="10">
        <v>44895.592997685184</v>
      </c>
      <c r="D9452" s="10">
        <v>44911.592997685184</v>
      </c>
    </row>
    <row r="9453" spans="1:4" x14ac:dyDescent="0.25">
      <c r="A9453" t="s">
        <v>36</v>
      </c>
      <c r="B9453" t="s">
        <v>9706</v>
      </c>
      <c r="C9453" s="10">
        <v>44895.592997685184</v>
      </c>
      <c r="D9453" s="10">
        <v>44911.592997685184</v>
      </c>
    </row>
    <row r="9454" spans="1:4" x14ac:dyDescent="0.25">
      <c r="A9454" t="s">
        <v>36</v>
      </c>
      <c r="B9454" t="s">
        <v>7762</v>
      </c>
      <c r="C9454" s="10">
        <v>43700.335023148145</v>
      </c>
      <c r="D9454" s="10"/>
    </row>
    <row r="9455" spans="1:4" x14ac:dyDescent="0.25">
      <c r="A9455" t="s">
        <v>36</v>
      </c>
      <c r="B9455" t="s">
        <v>9700</v>
      </c>
      <c r="C9455" s="10"/>
      <c r="D9455" s="10">
        <v>44924.348171296297</v>
      </c>
    </row>
    <row r="9456" spans="1:4" x14ac:dyDescent="0.25">
      <c r="A9456" t="s">
        <v>36</v>
      </c>
      <c r="B9456" t="s">
        <v>9744</v>
      </c>
      <c r="C9456" s="10"/>
      <c r="D9456" s="10"/>
    </row>
    <row r="9457" spans="1:4" x14ac:dyDescent="0.25">
      <c r="A9457" t="s">
        <v>36</v>
      </c>
      <c r="B9457" t="s">
        <v>9810</v>
      </c>
      <c r="C9457" s="10">
        <v>45058.429791666669</v>
      </c>
      <c r="D9457" s="10">
        <v>45394.429791666669</v>
      </c>
    </row>
    <row r="9458" spans="1:4" x14ac:dyDescent="0.25">
      <c r="A9458" t="s">
        <v>36</v>
      </c>
      <c r="B9458" t="s">
        <v>9745</v>
      </c>
      <c r="C9458" s="10"/>
      <c r="D9458" s="10"/>
    </row>
    <row r="9459" spans="1:4" x14ac:dyDescent="0.25">
      <c r="A9459" t="s">
        <v>36</v>
      </c>
      <c r="B9459" t="s">
        <v>9699</v>
      </c>
      <c r="C9459" s="10"/>
      <c r="D9459" s="10">
        <v>44924.348692129628</v>
      </c>
    </row>
    <row r="9460" spans="1:4" x14ac:dyDescent="0.25">
      <c r="A9460" t="s">
        <v>36</v>
      </c>
      <c r="B9460" t="s">
        <v>9826</v>
      </c>
      <c r="C9460" s="10">
        <v>45128.509131944447</v>
      </c>
      <c r="D9460" s="10">
        <v>45254.509131944447</v>
      </c>
    </row>
    <row r="9461" spans="1:4" x14ac:dyDescent="0.25">
      <c r="A9461" t="s">
        <v>36</v>
      </c>
      <c r="B9461" t="s">
        <v>9806</v>
      </c>
      <c r="C9461" s="10">
        <v>45128.509131944447</v>
      </c>
      <c r="D9461" s="10">
        <v>45254.509131944447</v>
      </c>
    </row>
    <row r="9462" spans="1:4" x14ac:dyDescent="0.25">
      <c r="A9462" t="s">
        <v>36</v>
      </c>
      <c r="B9462" t="s">
        <v>9804</v>
      </c>
      <c r="C9462" s="10">
        <v>45128.509131944447</v>
      </c>
      <c r="D9462" s="10">
        <v>45254.509131944447</v>
      </c>
    </row>
    <row r="9463" spans="1:4" x14ac:dyDescent="0.25">
      <c r="A9463" t="s">
        <v>36</v>
      </c>
      <c r="B9463" t="s">
        <v>9817</v>
      </c>
      <c r="C9463" s="10">
        <v>45128.509131944447</v>
      </c>
      <c r="D9463" s="10">
        <v>45254.509131944447</v>
      </c>
    </row>
    <row r="9464" spans="1:4" x14ac:dyDescent="0.25">
      <c r="A9464" t="s">
        <v>36</v>
      </c>
      <c r="B9464" t="s">
        <v>7760</v>
      </c>
      <c r="C9464" s="10">
        <v>43612.366111111114</v>
      </c>
      <c r="D9464" s="10">
        <v>43637.366111111114</v>
      </c>
    </row>
    <row r="9465" spans="1:4" x14ac:dyDescent="0.25">
      <c r="A9465" t="s">
        <v>36</v>
      </c>
      <c r="B9465" t="s">
        <v>9693</v>
      </c>
      <c r="C9465" s="10">
        <v>44928.35434027778</v>
      </c>
      <c r="D9465" s="10"/>
    </row>
    <row r="9466" spans="1:4" x14ac:dyDescent="0.25">
      <c r="A9466" t="s">
        <v>36</v>
      </c>
      <c r="B9466" t="s">
        <v>9694</v>
      </c>
      <c r="C9466" s="10"/>
      <c r="D9466" s="10"/>
    </row>
    <row r="9467" spans="1:4" x14ac:dyDescent="0.25">
      <c r="A9467" t="s">
        <v>36</v>
      </c>
      <c r="B9467" t="s">
        <v>9768</v>
      </c>
      <c r="C9467" s="10">
        <v>45149.415312500001</v>
      </c>
      <c r="D9467" s="10">
        <v>45149.415312500001</v>
      </c>
    </row>
    <row r="9468" spans="1:4" x14ac:dyDescent="0.25">
      <c r="A9468" t="s">
        <v>36</v>
      </c>
      <c r="B9468" t="s">
        <v>9802</v>
      </c>
      <c r="C9468" s="10"/>
      <c r="D9468" s="10">
        <v>45003.501064814816</v>
      </c>
    </row>
    <row r="9469" spans="1:4" x14ac:dyDescent="0.25">
      <c r="A9469" t="s">
        <v>36</v>
      </c>
      <c r="B9469" t="s">
        <v>9695</v>
      </c>
      <c r="C9469" s="10">
        <v>45001.585034722222</v>
      </c>
      <c r="D9469" s="10">
        <v>45015.585034722222</v>
      </c>
    </row>
    <row r="9470" spans="1:4" x14ac:dyDescent="0.25">
      <c r="A9470" t="s">
        <v>36</v>
      </c>
      <c r="B9470" t="s">
        <v>9805</v>
      </c>
      <c r="C9470" s="10"/>
      <c r="D9470" s="10">
        <v>44945.504467592589</v>
      </c>
    </row>
    <row r="9471" spans="1:4" x14ac:dyDescent="0.25">
      <c r="A9471" t="s">
        <v>36</v>
      </c>
      <c r="B9471" t="s">
        <v>7753</v>
      </c>
      <c r="C9471" s="10">
        <v>43910.684560185182</v>
      </c>
      <c r="D9471" s="10">
        <v>43917.684560185182</v>
      </c>
    </row>
    <row r="9472" spans="1:4" x14ac:dyDescent="0.25">
      <c r="A9472" t="s">
        <v>36</v>
      </c>
      <c r="B9472" t="s">
        <v>9709</v>
      </c>
      <c r="C9472" s="10"/>
      <c r="D9472" s="10"/>
    </row>
    <row r="9473" spans="1:4" x14ac:dyDescent="0.25">
      <c r="A9473" t="s">
        <v>36</v>
      </c>
      <c r="B9473" t="s">
        <v>9698</v>
      </c>
      <c r="C9473" s="10"/>
      <c r="D9473" s="10"/>
    </row>
    <row r="9474" spans="1:4" x14ac:dyDescent="0.25">
      <c r="A9474" t="s">
        <v>36</v>
      </c>
      <c r="B9474" t="s">
        <v>9725</v>
      </c>
      <c r="C9474" s="10">
        <v>44974.587094907409</v>
      </c>
      <c r="D9474" s="10">
        <v>44988.587094907409</v>
      </c>
    </row>
    <row r="9475" spans="1:4" x14ac:dyDescent="0.25">
      <c r="A9475" t="s">
        <v>36</v>
      </c>
      <c r="B9475" t="s">
        <v>9777</v>
      </c>
      <c r="C9475" s="10">
        <v>45149.415312500001</v>
      </c>
      <c r="D9475" s="10">
        <v>45149.415312500001</v>
      </c>
    </row>
    <row r="9476" spans="1:4" x14ac:dyDescent="0.25">
      <c r="A9476" t="s">
        <v>36</v>
      </c>
      <c r="B9476" t="s">
        <v>9787</v>
      </c>
      <c r="C9476" s="10">
        <v>45016.602060185185</v>
      </c>
      <c r="D9476" s="10">
        <v>45030.602060185185</v>
      </c>
    </row>
    <row r="9477" spans="1:4" x14ac:dyDescent="0.25">
      <c r="A9477" t="s">
        <v>36</v>
      </c>
      <c r="B9477" t="s">
        <v>7736</v>
      </c>
      <c r="C9477" s="10">
        <v>43609.351423611108</v>
      </c>
      <c r="D9477" s="10"/>
    </row>
    <row r="9478" spans="1:4" x14ac:dyDescent="0.25">
      <c r="A9478" t="s">
        <v>36</v>
      </c>
      <c r="B9478" t="s">
        <v>9769</v>
      </c>
      <c r="C9478" s="10">
        <v>45122.681898148148</v>
      </c>
      <c r="D9478" s="10">
        <v>45495.681898148148</v>
      </c>
    </row>
    <row r="9479" spans="1:4" x14ac:dyDescent="0.25">
      <c r="A9479" t="s">
        <v>36</v>
      </c>
      <c r="B9479" t="s">
        <v>9790</v>
      </c>
      <c r="C9479" s="10"/>
      <c r="D9479" s="10"/>
    </row>
    <row r="9480" spans="1:4" x14ac:dyDescent="0.25">
      <c r="A9480" t="s">
        <v>36</v>
      </c>
      <c r="B9480" t="s">
        <v>9767</v>
      </c>
      <c r="C9480" s="10">
        <v>45458.639675925922</v>
      </c>
      <c r="D9480" s="10">
        <v>45494.639675925922</v>
      </c>
    </row>
    <row r="9481" spans="1:4" x14ac:dyDescent="0.25">
      <c r="A9481" t="s">
        <v>36</v>
      </c>
      <c r="B9481" t="s">
        <v>9762</v>
      </c>
      <c r="C9481" s="10"/>
      <c r="D9481" s="10"/>
    </row>
    <row r="9482" spans="1:4" x14ac:dyDescent="0.25">
      <c r="A9482" t="s">
        <v>36</v>
      </c>
      <c r="B9482" t="s">
        <v>9763</v>
      </c>
      <c r="C9482" s="10">
        <v>44901.583981481483</v>
      </c>
      <c r="D9482" s="10">
        <v>45300.583981481483</v>
      </c>
    </row>
    <row r="9483" spans="1:4" x14ac:dyDescent="0.25">
      <c r="A9483" t="s">
        <v>36</v>
      </c>
      <c r="B9483" t="s">
        <v>9794</v>
      </c>
      <c r="C9483" s="10">
        <v>45122.681898148148</v>
      </c>
      <c r="D9483" s="10">
        <v>45495.681898148148</v>
      </c>
    </row>
    <row r="9484" spans="1:4" x14ac:dyDescent="0.25">
      <c r="A9484" t="s">
        <v>36</v>
      </c>
      <c r="B9484" t="s">
        <v>9792</v>
      </c>
      <c r="C9484" s="10"/>
      <c r="D9484" s="10">
        <v>44984.571979166663</v>
      </c>
    </row>
    <row r="9485" spans="1:4" x14ac:dyDescent="0.25">
      <c r="A9485" t="s">
        <v>36</v>
      </c>
      <c r="B9485" t="s">
        <v>9793</v>
      </c>
      <c r="C9485" s="10">
        <v>45122.681898148148</v>
      </c>
      <c r="D9485" s="10">
        <v>45495.681898148148</v>
      </c>
    </row>
    <row r="9486" spans="1:4" x14ac:dyDescent="0.25">
      <c r="A9486" t="s">
        <v>36</v>
      </c>
      <c r="B9486" t="s">
        <v>10053</v>
      </c>
      <c r="C9486" s="10">
        <v>45254.409351851849</v>
      </c>
      <c r="D9486" s="10">
        <v>45317.409351851849</v>
      </c>
    </row>
    <row r="9487" spans="1:4" x14ac:dyDescent="0.25">
      <c r="A9487" t="s">
        <v>36</v>
      </c>
      <c r="B9487" t="s">
        <v>10054</v>
      </c>
      <c r="C9487" s="10">
        <v>45254.409351851849</v>
      </c>
      <c r="D9487" s="10">
        <v>45317.409351851849</v>
      </c>
    </row>
    <row r="9488" spans="1:4" x14ac:dyDescent="0.25">
      <c r="A9488" t="s">
        <v>36</v>
      </c>
      <c r="B9488" t="s">
        <v>10055</v>
      </c>
      <c r="C9488" s="10">
        <v>45254.409351851849</v>
      </c>
      <c r="D9488" s="10">
        <v>45317.409351851849</v>
      </c>
    </row>
    <row r="9489" spans="1:4" x14ac:dyDescent="0.25">
      <c r="A9489" t="s">
        <v>36</v>
      </c>
      <c r="B9489" t="s">
        <v>9765</v>
      </c>
      <c r="C9489" s="10"/>
      <c r="D9489" s="10"/>
    </row>
    <row r="9490" spans="1:4" x14ac:dyDescent="0.25">
      <c r="A9490" t="s">
        <v>36</v>
      </c>
      <c r="B9490" t="s">
        <v>7829</v>
      </c>
      <c r="C9490" s="10">
        <v>43595.499525462961</v>
      </c>
      <c r="D9490" s="10">
        <v>43599.499525462961</v>
      </c>
    </row>
    <row r="9491" spans="1:4" x14ac:dyDescent="0.25">
      <c r="A9491" t="s">
        <v>36</v>
      </c>
      <c r="B9491" t="s">
        <v>9799</v>
      </c>
      <c r="C9491" s="10"/>
      <c r="D9491" s="10">
        <v>44921.338206018518</v>
      </c>
    </row>
    <row r="9492" spans="1:4" x14ac:dyDescent="0.25">
      <c r="A9492" t="s">
        <v>36</v>
      </c>
      <c r="B9492" t="s">
        <v>9791</v>
      </c>
      <c r="C9492" s="10"/>
      <c r="D9492" s="10"/>
    </row>
    <row r="9493" spans="1:4" x14ac:dyDescent="0.25">
      <c r="A9493" t="s">
        <v>36</v>
      </c>
      <c r="B9493" t="s">
        <v>10011</v>
      </c>
      <c r="C9493" s="10">
        <v>44876.598506944443</v>
      </c>
      <c r="D9493" s="10">
        <v>44922.598506944443</v>
      </c>
    </row>
    <row r="9494" spans="1:4" x14ac:dyDescent="0.25">
      <c r="A9494" t="s">
        <v>36</v>
      </c>
      <c r="B9494" t="s">
        <v>9785</v>
      </c>
      <c r="C9494" s="10"/>
      <c r="D9494" s="10"/>
    </row>
    <row r="9495" spans="1:4" x14ac:dyDescent="0.25">
      <c r="A9495" t="s">
        <v>36</v>
      </c>
      <c r="B9495" t="s">
        <v>9784</v>
      </c>
      <c r="C9495" s="10"/>
      <c r="D9495" s="10"/>
    </row>
    <row r="9496" spans="1:4" x14ac:dyDescent="0.25">
      <c r="A9496" t="s">
        <v>36</v>
      </c>
      <c r="B9496" t="s">
        <v>10093</v>
      </c>
      <c r="C9496" s="10">
        <v>44896.389340277776</v>
      </c>
      <c r="D9496" s="10">
        <v>44922.389340277776</v>
      </c>
    </row>
    <row r="9497" spans="1:4" x14ac:dyDescent="0.25">
      <c r="A9497" t="s">
        <v>36</v>
      </c>
      <c r="B9497" t="s">
        <v>10006</v>
      </c>
      <c r="C9497" s="10">
        <v>44896.389340277776</v>
      </c>
      <c r="D9497" s="10">
        <v>44922.389340277776</v>
      </c>
    </row>
    <row r="9498" spans="1:4" x14ac:dyDescent="0.25">
      <c r="A9498" t="s">
        <v>36</v>
      </c>
      <c r="B9498" t="s">
        <v>10007</v>
      </c>
      <c r="C9498" s="10">
        <v>44896.389340277776</v>
      </c>
      <c r="D9498" s="10">
        <v>44922.389340277776</v>
      </c>
    </row>
    <row r="9499" spans="1:4" x14ac:dyDescent="0.25">
      <c r="A9499" t="s">
        <v>36</v>
      </c>
      <c r="B9499" t="s">
        <v>10008</v>
      </c>
      <c r="C9499" s="10">
        <v>44896.389340277776</v>
      </c>
      <c r="D9499" s="10">
        <v>44922.389340277776</v>
      </c>
    </row>
    <row r="9500" spans="1:4" x14ac:dyDescent="0.25">
      <c r="A9500" t="s">
        <v>36</v>
      </c>
      <c r="B9500" t="s">
        <v>9795</v>
      </c>
      <c r="C9500" s="10">
        <v>45122.681898148148</v>
      </c>
      <c r="D9500" s="10">
        <v>45495.681898148148</v>
      </c>
    </row>
    <row r="9501" spans="1:4" x14ac:dyDescent="0.25">
      <c r="A9501" t="s">
        <v>36</v>
      </c>
      <c r="B9501" t="s">
        <v>10020</v>
      </c>
      <c r="C9501" s="10">
        <v>44876.598506944443</v>
      </c>
      <c r="D9501" s="10">
        <v>44922.598506944443</v>
      </c>
    </row>
    <row r="9502" spans="1:4" x14ac:dyDescent="0.25">
      <c r="A9502" t="s">
        <v>36</v>
      </c>
      <c r="B9502" t="s">
        <v>7730</v>
      </c>
      <c r="C9502" s="10"/>
      <c r="D9502" s="10"/>
    </row>
    <row r="9503" spans="1:4" x14ac:dyDescent="0.25">
      <c r="A9503" t="s">
        <v>36</v>
      </c>
      <c r="B9503" t="s">
        <v>10002</v>
      </c>
      <c r="C9503" s="10"/>
      <c r="D9503" s="10"/>
    </row>
    <row r="9504" spans="1:4" x14ac:dyDescent="0.25">
      <c r="A9504" t="s">
        <v>36</v>
      </c>
      <c r="B9504" t="s">
        <v>9789</v>
      </c>
      <c r="C9504" s="10"/>
      <c r="D9504" s="10"/>
    </row>
    <row r="9505" spans="1:4" x14ac:dyDescent="0.25">
      <c r="A9505" t="s">
        <v>36</v>
      </c>
      <c r="B9505" t="s">
        <v>9764</v>
      </c>
      <c r="C9505" s="10">
        <v>45254.409351851849</v>
      </c>
      <c r="D9505" s="10">
        <v>45317.409351851849</v>
      </c>
    </row>
    <row r="9506" spans="1:4" x14ac:dyDescent="0.25">
      <c r="A9506" t="s">
        <v>36</v>
      </c>
      <c r="B9506" t="s">
        <v>7802</v>
      </c>
      <c r="C9506" s="10"/>
      <c r="D9506" s="10"/>
    </row>
    <row r="9507" spans="1:4" x14ac:dyDescent="0.25">
      <c r="A9507" t="s">
        <v>36</v>
      </c>
      <c r="B9507" t="s">
        <v>7754</v>
      </c>
      <c r="C9507" s="10">
        <v>43724.446388888886</v>
      </c>
      <c r="D9507" s="10">
        <v>43725.446388888886</v>
      </c>
    </row>
    <row r="9508" spans="1:4" x14ac:dyDescent="0.25">
      <c r="A9508" t="s">
        <v>36</v>
      </c>
      <c r="B9508" t="s">
        <v>9786</v>
      </c>
      <c r="C9508" s="10"/>
      <c r="D9508" s="10"/>
    </row>
    <row r="9509" spans="1:4" x14ac:dyDescent="0.25">
      <c r="A9509" t="s">
        <v>36</v>
      </c>
      <c r="B9509" t="s">
        <v>10009</v>
      </c>
      <c r="C9509" s="10">
        <v>44896.389340277776</v>
      </c>
      <c r="D9509" s="10">
        <v>44922.389340277776</v>
      </c>
    </row>
    <row r="9510" spans="1:4" x14ac:dyDescent="0.25">
      <c r="A9510" t="s">
        <v>36</v>
      </c>
      <c r="B9510" t="s">
        <v>9818</v>
      </c>
      <c r="C9510" s="10"/>
      <c r="D9510" s="10"/>
    </row>
    <row r="9511" spans="1:4" x14ac:dyDescent="0.25">
      <c r="A9511" t="s">
        <v>36</v>
      </c>
      <c r="B9511" t="s">
        <v>7770</v>
      </c>
      <c r="C9511" s="10">
        <v>43812.334467592591</v>
      </c>
      <c r="D9511" s="10">
        <v>43826.630173611113</v>
      </c>
    </row>
    <row r="9512" spans="1:4" x14ac:dyDescent="0.25">
      <c r="A9512" t="s">
        <v>36</v>
      </c>
      <c r="B9512" t="s">
        <v>10056</v>
      </c>
      <c r="C9512" s="10"/>
      <c r="D9512" s="10"/>
    </row>
    <row r="9513" spans="1:4" x14ac:dyDescent="0.25">
      <c r="A9513" t="s">
        <v>36</v>
      </c>
      <c r="B9513" t="s">
        <v>9697</v>
      </c>
      <c r="C9513" s="10">
        <v>45072.326481481483</v>
      </c>
      <c r="D9513" s="10">
        <v>45104.408854166664</v>
      </c>
    </row>
    <row r="9514" spans="1:4" x14ac:dyDescent="0.25">
      <c r="A9514" t="s">
        <v>36</v>
      </c>
      <c r="B9514" t="s">
        <v>9843</v>
      </c>
      <c r="C9514" s="10"/>
      <c r="D9514" s="10"/>
    </row>
    <row r="9515" spans="1:4" x14ac:dyDescent="0.25">
      <c r="A9515" t="s">
        <v>36</v>
      </c>
      <c r="B9515" t="s">
        <v>9801</v>
      </c>
      <c r="C9515" s="10"/>
      <c r="D9515" s="10"/>
    </row>
    <row r="9516" spans="1:4" x14ac:dyDescent="0.25">
      <c r="A9516" t="s">
        <v>36</v>
      </c>
      <c r="B9516" t="s">
        <v>9823</v>
      </c>
      <c r="C9516" s="10">
        <v>45254.409351851849</v>
      </c>
      <c r="D9516" s="10">
        <v>45317.409351851849</v>
      </c>
    </row>
    <row r="9517" spans="1:4" x14ac:dyDescent="0.25">
      <c r="A9517" t="s">
        <v>36</v>
      </c>
      <c r="B9517" t="s">
        <v>10013</v>
      </c>
      <c r="C9517" s="10"/>
      <c r="D9517" s="10"/>
    </row>
    <row r="9518" spans="1:4" x14ac:dyDescent="0.25">
      <c r="A9518" t="s">
        <v>36</v>
      </c>
      <c r="B9518" t="s">
        <v>9827</v>
      </c>
      <c r="C9518" s="10"/>
      <c r="D9518" s="10"/>
    </row>
    <row r="9519" spans="1:4" x14ac:dyDescent="0.25">
      <c r="A9519" t="s">
        <v>36</v>
      </c>
      <c r="B9519" t="s">
        <v>10049</v>
      </c>
      <c r="C9519" s="10"/>
      <c r="D9519" s="10"/>
    </row>
    <row r="9520" spans="1:4" x14ac:dyDescent="0.25">
      <c r="A9520" t="s">
        <v>36</v>
      </c>
      <c r="B9520" t="s">
        <v>9815</v>
      </c>
      <c r="C9520" s="10"/>
      <c r="D9520" s="10"/>
    </row>
    <row r="9521" spans="1:4" x14ac:dyDescent="0.25">
      <c r="A9521" t="s">
        <v>36</v>
      </c>
      <c r="B9521" t="s">
        <v>9820</v>
      </c>
      <c r="C9521" s="10"/>
      <c r="D9521" s="10"/>
    </row>
    <row r="9522" spans="1:4" x14ac:dyDescent="0.25">
      <c r="A9522" t="s">
        <v>36</v>
      </c>
      <c r="B9522" t="s">
        <v>9821</v>
      </c>
      <c r="C9522" s="10"/>
      <c r="D9522" s="10"/>
    </row>
    <row r="9523" spans="1:4" x14ac:dyDescent="0.25">
      <c r="A9523" t="s">
        <v>36</v>
      </c>
      <c r="B9523" t="s">
        <v>9822</v>
      </c>
      <c r="C9523" s="10"/>
      <c r="D9523" s="10"/>
    </row>
    <row r="9524" spans="1:4" x14ac:dyDescent="0.25">
      <c r="A9524" t="s">
        <v>36</v>
      </c>
      <c r="B9524" t="s">
        <v>9800</v>
      </c>
      <c r="C9524" s="10">
        <v>45070.421296296299</v>
      </c>
      <c r="D9524" s="10">
        <v>45098.421296296299</v>
      </c>
    </row>
    <row r="9525" spans="1:4" x14ac:dyDescent="0.25">
      <c r="A9525" t="s">
        <v>36</v>
      </c>
      <c r="B9525" t="s">
        <v>9798</v>
      </c>
      <c r="C9525" s="10">
        <v>44957.379120370373</v>
      </c>
      <c r="D9525" s="10">
        <v>44993.50439814815</v>
      </c>
    </row>
    <row r="9526" spans="1:4" x14ac:dyDescent="0.25">
      <c r="A9526" t="s">
        <v>36</v>
      </c>
      <c r="B9526" t="s">
        <v>9816</v>
      </c>
      <c r="C9526" s="10"/>
      <c r="D9526" s="10"/>
    </row>
    <row r="9527" spans="1:4" x14ac:dyDescent="0.25">
      <c r="A9527" t="s">
        <v>36</v>
      </c>
      <c r="B9527" t="s">
        <v>7757</v>
      </c>
      <c r="C9527" s="10">
        <v>43809.488078703704</v>
      </c>
      <c r="D9527" s="10">
        <v>43840.488078703704</v>
      </c>
    </row>
    <row r="9528" spans="1:4" x14ac:dyDescent="0.25">
      <c r="A9528" t="s">
        <v>36</v>
      </c>
      <c r="B9528" t="s">
        <v>7729</v>
      </c>
      <c r="C9528" s="10">
        <v>43609.430277777778</v>
      </c>
      <c r="D9528" s="10">
        <v>43649.430277777778</v>
      </c>
    </row>
    <row r="9529" spans="1:4" x14ac:dyDescent="0.25">
      <c r="A9529" t="s">
        <v>36</v>
      </c>
      <c r="B9529" t="s">
        <v>7715</v>
      </c>
      <c r="C9529" s="10">
        <v>43812.335682870369</v>
      </c>
      <c r="D9529" s="10">
        <v>43826.628576388888</v>
      </c>
    </row>
    <row r="9530" spans="1:4" x14ac:dyDescent="0.25">
      <c r="A9530" t="s">
        <v>36</v>
      </c>
      <c r="B9530" t="s">
        <v>7713</v>
      </c>
      <c r="C9530" s="10">
        <v>43812.335682870369</v>
      </c>
      <c r="D9530" s="10">
        <v>43826.628576388888</v>
      </c>
    </row>
    <row r="9531" spans="1:4" x14ac:dyDescent="0.25">
      <c r="A9531" t="s">
        <v>36</v>
      </c>
      <c r="B9531" t="s">
        <v>7712</v>
      </c>
      <c r="C9531" s="10">
        <v>43620.379363425927</v>
      </c>
      <c r="D9531" s="10"/>
    </row>
    <row r="9532" spans="1:4" x14ac:dyDescent="0.25">
      <c r="A9532" t="s">
        <v>36</v>
      </c>
      <c r="B9532" t="s">
        <v>7711</v>
      </c>
      <c r="C9532" s="10">
        <v>43663.388622685183</v>
      </c>
      <c r="D9532" s="10"/>
    </row>
    <row r="9533" spans="1:4" x14ac:dyDescent="0.25">
      <c r="A9533" t="s">
        <v>36</v>
      </c>
      <c r="B9533" t="s">
        <v>7710</v>
      </c>
      <c r="C9533" s="10">
        <v>43641.394502314812</v>
      </c>
      <c r="D9533" s="10"/>
    </row>
    <row r="9534" spans="1:4" x14ac:dyDescent="0.25">
      <c r="A9534" t="s">
        <v>36</v>
      </c>
      <c r="B9534" t="s">
        <v>10057</v>
      </c>
      <c r="C9534" s="10"/>
      <c r="D9534" s="10"/>
    </row>
    <row r="9535" spans="1:4" x14ac:dyDescent="0.25">
      <c r="A9535" t="s">
        <v>36</v>
      </c>
      <c r="B9535" t="s">
        <v>7756</v>
      </c>
      <c r="C9535" s="10">
        <v>43812.334467592591</v>
      </c>
      <c r="D9535" s="10">
        <v>43826.630173611113</v>
      </c>
    </row>
    <row r="9536" spans="1:4" x14ac:dyDescent="0.25">
      <c r="A9536" t="s">
        <v>36</v>
      </c>
      <c r="B9536" t="s">
        <v>9702</v>
      </c>
      <c r="C9536" s="10">
        <v>45328.480706018519</v>
      </c>
      <c r="D9536" s="10">
        <v>45392.480706018519</v>
      </c>
    </row>
    <row r="9537" spans="1:4" x14ac:dyDescent="0.25">
      <c r="A9537" t="s">
        <v>36</v>
      </c>
      <c r="B9537" t="s">
        <v>10058</v>
      </c>
      <c r="C9537" s="10"/>
      <c r="D9537" s="10"/>
    </row>
    <row r="9538" spans="1:4" x14ac:dyDescent="0.25">
      <c r="A9538" t="s">
        <v>36</v>
      </c>
      <c r="B9538" t="s">
        <v>10052</v>
      </c>
      <c r="C9538" s="10">
        <v>45070.421296296299</v>
      </c>
      <c r="D9538" s="10">
        <v>45098.421296296299</v>
      </c>
    </row>
    <row r="9539" spans="1:4" x14ac:dyDescent="0.25">
      <c r="A9539" t="s">
        <v>36</v>
      </c>
      <c r="B9539" t="s">
        <v>10040</v>
      </c>
      <c r="C9539" s="10"/>
      <c r="D9539" s="10"/>
    </row>
    <row r="9540" spans="1:4" x14ac:dyDescent="0.25">
      <c r="A9540" t="s">
        <v>36</v>
      </c>
      <c r="B9540" t="s">
        <v>10017</v>
      </c>
      <c r="C9540" s="10">
        <v>45070.421296296299</v>
      </c>
      <c r="D9540" s="10">
        <v>45098.421296296299</v>
      </c>
    </row>
    <row r="9541" spans="1:4" x14ac:dyDescent="0.25">
      <c r="A9541" t="s">
        <v>36</v>
      </c>
      <c r="B9541" t="s">
        <v>10014</v>
      </c>
      <c r="C9541" s="10"/>
      <c r="D9541" s="10"/>
    </row>
    <row r="9542" spans="1:4" x14ac:dyDescent="0.25">
      <c r="A9542" t="s">
        <v>36</v>
      </c>
      <c r="B9542" t="s">
        <v>10015</v>
      </c>
      <c r="C9542" s="10"/>
      <c r="D9542" s="10"/>
    </row>
    <row r="9543" spans="1:4" x14ac:dyDescent="0.25">
      <c r="A9543" t="s">
        <v>36</v>
      </c>
      <c r="B9543" t="s">
        <v>9770</v>
      </c>
      <c r="C9543" s="10"/>
      <c r="D9543" s="10"/>
    </row>
    <row r="9544" spans="1:4" x14ac:dyDescent="0.25">
      <c r="A9544" t="s">
        <v>36</v>
      </c>
      <c r="B9544" t="s">
        <v>9729</v>
      </c>
      <c r="C9544" s="10">
        <v>45148.985266203701</v>
      </c>
      <c r="D9544" s="10">
        <v>45233.985266203701</v>
      </c>
    </row>
    <row r="9545" spans="1:4" x14ac:dyDescent="0.25">
      <c r="A9545" t="s">
        <v>36</v>
      </c>
      <c r="B9545" t="s">
        <v>7766</v>
      </c>
      <c r="C9545" s="10">
        <v>43700.335023148145</v>
      </c>
      <c r="D9545" s="10"/>
    </row>
    <row r="9546" spans="1:4" x14ac:dyDescent="0.25">
      <c r="A9546" t="s">
        <v>36</v>
      </c>
      <c r="B9546" t="s">
        <v>8182</v>
      </c>
      <c r="C9546" s="10">
        <v>44876.598506944443</v>
      </c>
      <c r="D9546" s="10">
        <v>44922.598506944443</v>
      </c>
    </row>
    <row r="9547" spans="1:4" x14ac:dyDescent="0.25">
      <c r="A9547" t="s">
        <v>36</v>
      </c>
      <c r="B9547" t="s">
        <v>8151</v>
      </c>
      <c r="C9547" s="10">
        <v>44876.598506944443</v>
      </c>
      <c r="D9547" s="10">
        <v>44922.598506944443</v>
      </c>
    </row>
    <row r="9548" spans="1:4" x14ac:dyDescent="0.25">
      <c r="A9548" t="s">
        <v>36</v>
      </c>
      <c r="B9548" t="s">
        <v>8166</v>
      </c>
      <c r="C9548" s="10">
        <v>44876.598506944443</v>
      </c>
      <c r="D9548" s="10">
        <v>44922.598506944443</v>
      </c>
    </row>
    <row r="9549" spans="1:4" x14ac:dyDescent="0.25">
      <c r="A9549" t="s">
        <v>36</v>
      </c>
      <c r="B9549" t="s">
        <v>8184</v>
      </c>
      <c r="C9549" s="10">
        <v>44876.598506944443</v>
      </c>
      <c r="D9549" s="10">
        <v>44922.598506944443</v>
      </c>
    </row>
    <row r="9550" spans="1:4" x14ac:dyDescent="0.25">
      <c r="A9550" t="s">
        <v>36</v>
      </c>
      <c r="B9550" t="s">
        <v>8185</v>
      </c>
      <c r="C9550" s="10">
        <v>44876.598506944443</v>
      </c>
      <c r="D9550" s="10">
        <v>44922.598506944443</v>
      </c>
    </row>
    <row r="9551" spans="1:4" x14ac:dyDescent="0.25">
      <c r="A9551" t="s">
        <v>36</v>
      </c>
      <c r="B9551" t="s">
        <v>8140</v>
      </c>
      <c r="C9551" s="10"/>
      <c r="D9551" s="10"/>
    </row>
    <row r="9552" spans="1:4" x14ac:dyDescent="0.25">
      <c r="A9552" t="s">
        <v>36</v>
      </c>
      <c r="B9552" t="s">
        <v>8187</v>
      </c>
      <c r="C9552" s="10">
        <v>44904.370752314811</v>
      </c>
      <c r="D9552" s="10">
        <v>44911.370752314811</v>
      </c>
    </row>
    <row r="9553" spans="1:4" x14ac:dyDescent="0.25">
      <c r="A9553" t="s">
        <v>36</v>
      </c>
      <c r="B9553" t="s">
        <v>8141</v>
      </c>
      <c r="C9553" s="10"/>
      <c r="D9553" s="10"/>
    </row>
    <row r="9554" spans="1:4" x14ac:dyDescent="0.25">
      <c r="A9554" t="s">
        <v>36</v>
      </c>
      <c r="B9554" t="s">
        <v>8188</v>
      </c>
      <c r="C9554" s="10">
        <v>44904.370752314811</v>
      </c>
      <c r="D9554" s="10">
        <v>44911.370752314811</v>
      </c>
    </row>
    <row r="9555" spans="1:4" x14ac:dyDescent="0.25">
      <c r="A9555" t="s">
        <v>36</v>
      </c>
      <c r="B9555" t="s">
        <v>8198</v>
      </c>
      <c r="C9555" s="10">
        <v>44904.370752314811</v>
      </c>
      <c r="D9555" s="10">
        <v>44911.370752314811</v>
      </c>
    </row>
    <row r="9556" spans="1:4" x14ac:dyDescent="0.25">
      <c r="A9556" t="s">
        <v>36</v>
      </c>
      <c r="B9556" t="s">
        <v>8190</v>
      </c>
      <c r="C9556" s="10">
        <v>44881.497303240743</v>
      </c>
      <c r="D9556" s="10"/>
    </row>
    <row r="9557" spans="1:4" x14ac:dyDescent="0.25">
      <c r="A9557" t="s">
        <v>36</v>
      </c>
      <c r="B9557" t="s">
        <v>8183</v>
      </c>
      <c r="C9557" s="10">
        <v>44881.505752314813</v>
      </c>
      <c r="D9557" s="10"/>
    </row>
    <row r="9558" spans="1:4" x14ac:dyDescent="0.25">
      <c r="A9558" t="s">
        <v>36</v>
      </c>
      <c r="B9558" t="s">
        <v>8192</v>
      </c>
      <c r="C9558" s="10"/>
      <c r="D9558" s="10"/>
    </row>
    <row r="9559" spans="1:4" x14ac:dyDescent="0.25">
      <c r="A9559" t="s">
        <v>36</v>
      </c>
      <c r="B9559" t="s">
        <v>9811</v>
      </c>
      <c r="C9559" s="10">
        <v>45058.429791666669</v>
      </c>
      <c r="D9559" s="10">
        <v>45394.429791666669</v>
      </c>
    </row>
    <row r="9560" spans="1:4" x14ac:dyDescent="0.25">
      <c r="A9560" t="s">
        <v>36</v>
      </c>
      <c r="B9560" t="s">
        <v>8186</v>
      </c>
      <c r="C9560" s="10">
        <v>44911.327719907407</v>
      </c>
      <c r="D9560" s="10"/>
    </row>
    <row r="9561" spans="1:4" x14ac:dyDescent="0.25">
      <c r="A9561" t="s">
        <v>36</v>
      </c>
      <c r="B9561" t="s">
        <v>8148</v>
      </c>
      <c r="C9561" s="10">
        <v>44895.592997685184</v>
      </c>
      <c r="D9561" s="10">
        <v>44911.592997685184</v>
      </c>
    </row>
    <row r="9562" spans="1:4" x14ac:dyDescent="0.25">
      <c r="A9562" t="s">
        <v>36</v>
      </c>
      <c r="B9562" t="s">
        <v>8163</v>
      </c>
      <c r="C9562" s="10">
        <v>44895.592997685184</v>
      </c>
      <c r="D9562" s="10">
        <v>44911.592997685184</v>
      </c>
    </row>
    <row r="9563" spans="1:4" x14ac:dyDescent="0.25">
      <c r="A9563" t="s">
        <v>36</v>
      </c>
      <c r="B9563" t="s">
        <v>8164</v>
      </c>
      <c r="C9563" s="10">
        <v>44895.592997685184</v>
      </c>
      <c r="D9563" s="10">
        <v>44911.592997685184</v>
      </c>
    </row>
    <row r="9564" spans="1:4" x14ac:dyDescent="0.25">
      <c r="A9564" t="s">
        <v>36</v>
      </c>
      <c r="B9564" t="s">
        <v>8165</v>
      </c>
      <c r="C9564" s="10">
        <v>44895.592997685184</v>
      </c>
      <c r="D9564" s="10">
        <v>44911.592997685184</v>
      </c>
    </row>
    <row r="9565" spans="1:4" x14ac:dyDescent="0.25">
      <c r="A9565" t="s">
        <v>36</v>
      </c>
      <c r="B9565" t="s">
        <v>8137</v>
      </c>
      <c r="C9565" s="10">
        <v>44895.592997685184</v>
      </c>
      <c r="D9565" s="10">
        <v>44911.592997685184</v>
      </c>
    </row>
    <row r="9566" spans="1:4" x14ac:dyDescent="0.25">
      <c r="A9566" t="s">
        <v>36</v>
      </c>
      <c r="B9566" t="s">
        <v>8160</v>
      </c>
      <c r="C9566" s="10">
        <v>44895.592997685184</v>
      </c>
      <c r="D9566" s="10">
        <v>44911.592997685184</v>
      </c>
    </row>
    <row r="9567" spans="1:4" x14ac:dyDescent="0.25">
      <c r="A9567" t="s">
        <v>36</v>
      </c>
      <c r="B9567" t="s">
        <v>8158</v>
      </c>
      <c r="C9567" s="10">
        <v>44895.592997685184</v>
      </c>
      <c r="D9567" s="10">
        <v>44911.592997685184</v>
      </c>
    </row>
    <row r="9568" spans="1:4" x14ac:dyDescent="0.25">
      <c r="A9568" t="s">
        <v>36</v>
      </c>
      <c r="B9568" t="s">
        <v>8139</v>
      </c>
      <c r="C9568" s="10">
        <v>44876.598506944443</v>
      </c>
      <c r="D9568" s="10">
        <v>44922.598506944443</v>
      </c>
    </row>
    <row r="9569" spans="1:4" x14ac:dyDescent="0.25">
      <c r="A9569" t="s">
        <v>36</v>
      </c>
      <c r="B9569" t="s">
        <v>8149</v>
      </c>
      <c r="C9569" s="10">
        <v>44895.592997685184</v>
      </c>
      <c r="D9569" s="10">
        <v>44911.592997685184</v>
      </c>
    </row>
    <row r="9570" spans="1:4" x14ac:dyDescent="0.25">
      <c r="A9570" t="s">
        <v>36</v>
      </c>
      <c r="B9570" t="s">
        <v>8194</v>
      </c>
      <c r="C9570" s="10"/>
      <c r="D9570" s="10"/>
    </row>
    <row r="9571" spans="1:4" x14ac:dyDescent="0.25">
      <c r="A9571" t="s">
        <v>36</v>
      </c>
      <c r="B9571" t="s">
        <v>8147</v>
      </c>
      <c r="C9571" s="10">
        <v>44895.592997685184</v>
      </c>
      <c r="D9571" s="10">
        <v>44911.592997685184</v>
      </c>
    </row>
    <row r="9572" spans="1:4" x14ac:dyDescent="0.25">
      <c r="A9572" t="s">
        <v>36</v>
      </c>
      <c r="B9572" t="s">
        <v>8146</v>
      </c>
      <c r="C9572" s="10">
        <v>44876.598506944443</v>
      </c>
      <c r="D9572" s="10">
        <v>44922.598506944443</v>
      </c>
    </row>
    <row r="9573" spans="1:4" x14ac:dyDescent="0.25">
      <c r="A9573" t="s">
        <v>36</v>
      </c>
      <c r="B9573" t="s">
        <v>8145</v>
      </c>
      <c r="C9573" s="10">
        <v>44895.592997685184</v>
      </c>
      <c r="D9573" s="10">
        <v>44911.592997685184</v>
      </c>
    </row>
    <row r="9574" spans="1:4" x14ac:dyDescent="0.25">
      <c r="A9574" t="s">
        <v>36</v>
      </c>
      <c r="B9574" t="s">
        <v>8144</v>
      </c>
      <c r="C9574" s="10">
        <v>44895.592997685184</v>
      </c>
      <c r="D9574" s="10">
        <v>44911.592997685184</v>
      </c>
    </row>
    <row r="9575" spans="1:4" x14ac:dyDescent="0.25">
      <c r="A9575" t="s">
        <v>36</v>
      </c>
      <c r="B9575" t="s">
        <v>8143</v>
      </c>
      <c r="C9575" s="10">
        <v>44895.592997685184</v>
      </c>
      <c r="D9575" s="10">
        <v>44911.592997685184</v>
      </c>
    </row>
    <row r="9576" spans="1:4" x14ac:dyDescent="0.25">
      <c r="A9576" t="s">
        <v>36</v>
      </c>
      <c r="B9576" t="s">
        <v>8142</v>
      </c>
      <c r="C9576" s="10">
        <v>44895.592997685184</v>
      </c>
      <c r="D9576" s="10">
        <v>44911.592997685184</v>
      </c>
    </row>
    <row r="9577" spans="1:4" x14ac:dyDescent="0.25">
      <c r="A9577" t="s">
        <v>36</v>
      </c>
      <c r="B9577" t="s">
        <v>8150</v>
      </c>
      <c r="C9577" s="10">
        <v>44895.592997685184</v>
      </c>
      <c r="D9577" s="10">
        <v>44911.592997685184</v>
      </c>
    </row>
    <row r="9578" spans="1:4" x14ac:dyDescent="0.25">
      <c r="A9578" t="s">
        <v>36</v>
      </c>
      <c r="B9578" t="s">
        <v>8098</v>
      </c>
      <c r="C9578" s="10">
        <v>44827.966446759259</v>
      </c>
      <c r="D9578" s="10"/>
    </row>
    <row r="9579" spans="1:4" x14ac:dyDescent="0.25">
      <c r="A9579" t="s">
        <v>36</v>
      </c>
      <c r="B9579" t="s">
        <v>8193</v>
      </c>
      <c r="C9579" s="10">
        <v>44858.651018518518</v>
      </c>
      <c r="D9579" s="10">
        <v>44914.651018518518</v>
      </c>
    </row>
    <row r="9580" spans="1:4" x14ac:dyDescent="0.25">
      <c r="A9580" t="s">
        <v>36</v>
      </c>
      <c r="B9580" t="s">
        <v>8138</v>
      </c>
      <c r="C9580" s="10">
        <v>44900.372187499997</v>
      </c>
      <c r="D9580" s="10"/>
    </row>
    <row r="9581" spans="1:4" x14ac:dyDescent="0.25">
      <c r="A9581" t="s">
        <v>36</v>
      </c>
      <c r="B9581" t="s">
        <v>8657</v>
      </c>
      <c r="C9581" s="10">
        <v>44491.413495370369</v>
      </c>
      <c r="D9581" s="10">
        <v>44505.413495370369</v>
      </c>
    </row>
    <row r="9582" spans="1:4" x14ac:dyDescent="0.25">
      <c r="A9582" t="s">
        <v>36</v>
      </c>
      <c r="B9582" t="s">
        <v>8103</v>
      </c>
      <c r="C9582" s="10">
        <v>45122.681898148148</v>
      </c>
      <c r="D9582" s="10">
        <v>45495.681898148148</v>
      </c>
    </row>
    <row r="9583" spans="1:4" x14ac:dyDescent="0.25">
      <c r="A9583" t="s">
        <v>36</v>
      </c>
      <c r="B9583" t="s">
        <v>8102</v>
      </c>
      <c r="C9583" s="10">
        <v>45122.681898148148</v>
      </c>
      <c r="D9583" s="10">
        <v>45495.681898148148</v>
      </c>
    </row>
    <row r="9584" spans="1:4" x14ac:dyDescent="0.25">
      <c r="A9584" t="s">
        <v>36</v>
      </c>
      <c r="B9584" t="s">
        <v>8101</v>
      </c>
      <c r="C9584" s="10"/>
      <c r="D9584" s="10"/>
    </row>
    <row r="9585" spans="1:4" x14ac:dyDescent="0.25">
      <c r="A9585" t="s">
        <v>36</v>
      </c>
      <c r="B9585" t="s">
        <v>8172</v>
      </c>
      <c r="C9585" s="10">
        <v>44896.389340277776</v>
      </c>
      <c r="D9585" s="10">
        <v>44922.389340277776</v>
      </c>
    </row>
    <row r="9586" spans="1:4" x14ac:dyDescent="0.25">
      <c r="A9586" t="s">
        <v>36</v>
      </c>
      <c r="B9586" t="s">
        <v>8099</v>
      </c>
      <c r="C9586" s="10">
        <v>44827.966446759259</v>
      </c>
      <c r="D9586" s="10"/>
    </row>
    <row r="9587" spans="1:4" x14ac:dyDescent="0.25">
      <c r="A9587" t="s">
        <v>36</v>
      </c>
      <c r="B9587" t="s">
        <v>8173</v>
      </c>
      <c r="C9587" s="10">
        <v>44896.389340277776</v>
      </c>
      <c r="D9587" s="10">
        <v>44922.389340277776</v>
      </c>
    </row>
    <row r="9588" spans="1:4" x14ac:dyDescent="0.25">
      <c r="A9588" t="s">
        <v>36</v>
      </c>
      <c r="B9588" t="s">
        <v>8097</v>
      </c>
      <c r="C9588" s="10"/>
      <c r="D9588" s="10"/>
    </row>
    <row r="9589" spans="1:4" x14ac:dyDescent="0.25">
      <c r="A9589" t="s">
        <v>36</v>
      </c>
      <c r="B9589" t="s">
        <v>8096</v>
      </c>
      <c r="C9589" s="10"/>
      <c r="D9589" s="10"/>
    </row>
    <row r="9590" spans="1:4" x14ac:dyDescent="0.25">
      <c r="A9590" t="s">
        <v>36</v>
      </c>
      <c r="B9590" t="s">
        <v>8095</v>
      </c>
      <c r="C9590" s="10"/>
      <c r="D9590" s="10"/>
    </row>
    <row r="9591" spans="1:4" x14ac:dyDescent="0.25">
      <c r="A9591" t="s">
        <v>36</v>
      </c>
      <c r="B9591" t="s">
        <v>8107</v>
      </c>
      <c r="C9591" s="10"/>
      <c r="D9591" s="10"/>
    </row>
    <row r="9592" spans="1:4" x14ac:dyDescent="0.25">
      <c r="A9592" t="s">
        <v>36</v>
      </c>
      <c r="B9592" t="s">
        <v>8215</v>
      </c>
      <c r="C9592" s="10">
        <v>44895.592997685184</v>
      </c>
      <c r="D9592" s="10">
        <v>44911.592997685184</v>
      </c>
    </row>
    <row r="9593" spans="1:4" x14ac:dyDescent="0.25">
      <c r="A9593" t="s">
        <v>36</v>
      </c>
      <c r="B9593" t="s">
        <v>8321</v>
      </c>
      <c r="C9593" s="10">
        <v>44895.592997685184</v>
      </c>
      <c r="D9593" s="10">
        <v>44911.592997685184</v>
      </c>
    </row>
    <row r="9594" spans="1:4" x14ac:dyDescent="0.25">
      <c r="A9594" t="s">
        <v>36</v>
      </c>
      <c r="B9594" t="s">
        <v>8100</v>
      </c>
      <c r="C9594" s="10"/>
      <c r="D9594" s="10"/>
    </row>
    <row r="9595" spans="1:4" x14ac:dyDescent="0.25">
      <c r="A9595" t="s">
        <v>36</v>
      </c>
      <c r="B9595" t="s">
        <v>8180</v>
      </c>
      <c r="C9595" s="10">
        <v>44904.370752314811</v>
      </c>
      <c r="D9595" s="10">
        <v>44911.370752314811</v>
      </c>
    </row>
    <row r="9596" spans="1:4" x14ac:dyDescent="0.25">
      <c r="A9596" t="s">
        <v>36</v>
      </c>
      <c r="B9596" t="s">
        <v>8195</v>
      </c>
      <c r="C9596" s="10">
        <v>44831.458738425928</v>
      </c>
      <c r="D9596" s="10"/>
    </row>
    <row r="9597" spans="1:4" x14ac:dyDescent="0.25">
      <c r="A9597" t="s">
        <v>36</v>
      </c>
      <c r="B9597" t="s">
        <v>8196</v>
      </c>
      <c r="C9597" s="10"/>
      <c r="D9597" s="10"/>
    </row>
    <row r="9598" spans="1:4" x14ac:dyDescent="0.25">
      <c r="A9598" t="s">
        <v>36</v>
      </c>
      <c r="B9598" t="s">
        <v>8168</v>
      </c>
      <c r="C9598" s="10"/>
      <c r="D9598" s="10"/>
    </row>
    <row r="9599" spans="1:4" x14ac:dyDescent="0.25">
      <c r="A9599" t="s">
        <v>36</v>
      </c>
      <c r="B9599" t="s">
        <v>8191</v>
      </c>
      <c r="C9599" s="10">
        <v>45280.686481481483</v>
      </c>
      <c r="D9599" s="10">
        <v>45280.686481481483</v>
      </c>
    </row>
    <row r="9600" spans="1:4" x14ac:dyDescent="0.25">
      <c r="A9600" t="s">
        <v>36</v>
      </c>
      <c r="B9600" t="s">
        <v>7738</v>
      </c>
      <c r="C9600" s="10">
        <v>43700.335023148145</v>
      </c>
      <c r="D9600" s="10"/>
    </row>
    <row r="9601" spans="1:4" x14ac:dyDescent="0.25">
      <c r="A9601" t="s">
        <v>36</v>
      </c>
      <c r="B9601" t="s">
        <v>7761</v>
      </c>
      <c r="C9601" s="10">
        <v>43812.335682870369</v>
      </c>
      <c r="D9601" s="10">
        <v>43826.628576388888</v>
      </c>
    </row>
    <row r="9602" spans="1:4" x14ac:dyDescent="0.25">
      <c r="A9602" t="s">
        <v>36</v>
      </c>
      <c r="B9602" t="s">
        <v>8831</v>
      </c>
      <c r="C9602" s="10">
        <v>44743.377511574072</v>
      </c>
      <c r="D9602" s="10">
        <v>44757.377511574072</v>
      </c>
    </row>
    <row r="9603" spans="1:4" x14ac:dyDescent="0.25">
      <c r="A9603" t="s">
        <v>36</v>
      </c>
      <c r="B9603" t="s">
        <v>8181</v>
      </c>
      <c r="C9603" s="10">
        <v>44904.370752314811</v>
      </c>
      <c r="D9603" s="10">
        <v>44911.370752314811</v>
      </c>
    </row>
    <row r="9604" spans="1:4" x14ac:dyDescent="0.25">
      <c r="A9604" t="s">
        <v>36</v>
      </c>
      <c r="B9604" t="s">
        <v>8152</v>
      </c>
      <c r="C9604" s="10">
        <v>44895.592997685184</v>
      </c>
      <c r="D9604" s="10">
        <v>44911.592997685184</v>
      </c>
    </row>
    <row r="9605" spans="1:4" x14ac:dyDescent="0.25">
      <c r="A9605" t="s">
        <v>36</v>
      </c>
      <c r="B9605" t="s">
        <v>8179</v>
      </c>
      <c r="C9605" s="10">
        <v>44904.370752314811</v>
      </c>
      <c r="D9605" s="10">
        <v>44911.370752314811</v>
      </c>
    </row>
    <row r="9606" spans="1:4" x14ac:dyDescent="0.25">
      <c r="A9606" t="s">
        <v>36</v>
      </c>
      <c r="B9606" t="s">
        <v>8178</v>
      </c>
      <c r="C9606" s="10">
        <v>44939.355995370373</v>
      </c>
      <c r="D9606" s="10">
        <v>45110.355995370373</v>
      </c>
    </row>
    <row r="9607" spans="1:4" x14ac:dyDescent="0.25">
      <c r="A9607" t="s">
        <v>36</v>
      </c>
      <c r="B9607" t="s">
        <v>8177</v>
      </c>
      <c r="C9607" s="10">
        <v>44897.328518518516</v>
      </c>
      <c r="D9607" s="10">
        <v>44994.328518518516</v>
      </c>
    </row>
    <row r="9608" spans="1:4" x14ac:dyDescent="0.25">
      <c r="A9608" t="s">
        <v>36</v>
      </c>
      <c r="B9608" t="s">
        <v>8176</v>
      </c>
      <c r="C9608" s="10">
        <v>44798.460462962961</v>
      </c>
      <c r="D9608" s="10">
        <v>44811.460462962961</v>
      </c>
    </row>
    <row r="9609" spans="1:4" x14ac:dyDescent="0.25">
      <c r="A9609" t="s">
        <v>36</v>
      </c>
      <c r="B9609" t="s">
        <v>8175</v>
      </c>
      <c r="C9609" s="10">
        <v>44896.389340277776</v>
      </c>
      <c r="D9609" s="10">
        <v>44922.389340277776</v>
      </c>
    </row>
    <row r="9610" spans="1:4" x14ac:dyDescent="0.25">
      <c r="A9610" t="s">
        <v>36</v>
      </c>
      <c r="B9610" t="s">
        <v>8174</v>
      </c>
      <c r="C9610" s="10">
        <v>44896.389340277776</v>
      </c>
      <c r="D9610" s="10">
        <v>44922.389340277776</v>
      </c>
    </row>
    <row r="9611" spans="1:4" x14ac:dyDescent="0.25">
      <c r="A9611" t="s">
        <v>36</v>
      </c>
      <c r="B9611" t="s">
        <v>8189</v>
      </c>
      <c r="C9611" s="10">
        <v>44904.370752314811</v>
      </c>
      <c r="D9611" s="10">
        <v>44911.370752314811</v>
      </c>
    </row>
    <row r="9612" spans="1:4" x14ac:dyDescent="0.25">
      <c r="A9612" t="s">
        <v>36</v>
      </c>
      <c r="B9612" t="s">
        <v>9727</v>
      </c>
      <c r="C9612" s="10">
        <v>44953.357534722221</v>
      </c>
      <c r="D9612" s="10">
        <v>44995.357534722221</v>
      </c>
    </row>
    <row r="9613" spans="1:4" x14ac:dyDescent="0.25">
      <c r="A9613" t="s">
        <v>36</v>
      </c>
      <c r="B9613" t="s">
        <v>8162</v>
      </c>
      <c r="C9613" s="10">
        <v>44895.592997685184</v>
      </c>
      <c r="D9613" s="10">
        <v>44911.592997685184</v>
      </c>
    </row>
    <row r="9614" spans="1:4" x14ac:dyDescent="0.25">
      <c r="A9614" t="s">
        <v>36</v>
      </c>
      <c r="B9614" t="s">
        <v>9741</v>
      </c>
      <c r="C9614" s="10"/>
      <c r="D9614" s="10"/>
    </row>
    <row r="9615" spans="1:4" x14ac:dyDescent="0.25">
      <c r="A9615" t="s">
        <v>36</v>
      </c>
      <c r="B9615" t="s">
        <v>9846</v>
      </c>
      <c r="C9615" s="10"/>
      <c r="D9615" s="10"/>
    </row>
    <row r="9616" spans="1:4" x14ac:dyDescent="0.25">
      <c r="A9616" t="s">
        <v>36</v>
      </c>
      <c r="B9616" t="s">
        <v>9845</v>
      </c>
      <c r="C9616" s="10"/>
      <c r="D9616" s="10"/>
    </row>
    <row r="9617" spans="1:4" x14ac:dyDescent="0.25">
      <c r="A9617" t="s">
        <v>36</v>
      </c>
      <c r="B9617" t="s">
        <v>9750</v>
      </c>
      <c r="C9617" s="10">
        <v>44953.357534722221</v>
      </c>
      <c r="D9617" s="10">
        <v>44995.357534722221</v>
      </c>
    </row>
    <row r="9618" spans="1:4" x14ac:dyDescent="0.25">
      <c r="A9618" t="s">
        <v>36</v>
      </c>
      <c r="B9618" t="s">
        <v>9726</v>
      </c>
      <c r="C9618" s="10">
        <v>44953.357534722221</v>
      </c>
      <c r="D9618" s="10">
        <v>44995.357534722221</v>
      </c>
    </row>
    <row r="9619" spans="1:4" x14ac:dyDescent="0.25">
      <c r="A9619" t="s">
        <v>36</v>
      </c>
      <c r="B9619" t="s">
        <v>9742</v>
      </c>
      <c r="C9619" s="10"/>
      <c r="D9619" s="10"/>
    </row>
    <row r="9620" spans="1:4" x14ac:dyDescent="0.25">
      <c r="A9620" t="s">
        <v>36</v>
      </c>
      <c r="B9620" t="s">
        <v>9730</v>
      </c>
      <c r="C9620" s="10">
        <v>44939.497916666667</v>
      </c>
      <c r="D9620" s="10">
        <v>44979.497916666667</v>
      </c>
    </row>
    <row r="9621" spans="1:4" x14ac:dyDescent="0.25">
      <c r="A9621" t="s">
        <v>36</v>
      </c>
      <c r="B9621" t="s">
        <v>9724</v>
      </c>
      <c r="C9621" s="10"/>
      <c r="D9621" s="10"/>
    </row>
    <row r="9622" spans="1:4" x14ac:dyDescent="0.25">
      <c r="A9622" t="s">
        <v>36</v>
      </c>
      <c r="B9622" t="s">
        <v>9728</v>
      </c>
      <c r="C9622" s="10">
        <v>44953.357534722221</v>
      </c>
      <c r="D9622" s="10">
        <v>44995.357534722221</v>
      </c>
    </row>
    <row r="9623" spans="1:4" x14ac:dyDescent="0.25">
      <c r="A9623" t="s">
        <v>36</v>
      </c>
      <c r="B9623" t="s">
        <v>9853</v>
      </c>
      <c r="C9623" s="10"/>
      <c r="D9623" s="10"/>
    </row>
    <row r="9624" spans="1:4" x14ac:dyDescent="0.25">
      <c r="A9624" t="s">
        <v>36</v>
      </c>
      <c r="B9624" t="s">
        <v>7763</v>
      </c>
      <c r="C9624" s="10">
        <v>43700.335023148145</v>
      </c>
      <c r="D9624" s="10"/>
    </row>
    <row r="9625" spans="1:4" x14ac:dyDescent="0.25">
      <c r="A9625" t="s">
        <v>36</v>
      </c>
      <c r="B9625" t="s">
        <v>9851</v>
      </c>
      <c r="C9625" s="10">
        <v>44824.966400462959</v>
      </c>
      <c r="D9625" s="10">
        <v>44878.966400462959</v>
      </c>
    </row>
    <row r="9626" spans="1:4" x14ac:dyDescent="0.25">
      <c r="A9626" t="s">
        <v>36</v>
      </c>
      <c r="B9626" t="s">
        <v>9852</v>
      </c>
      <c r="C9626" s="10">
        <v>44824.968310185184</v>
      </c>
      <c r="D9626" s="10">
        <v>44878.968310185184</v>
      </c>
    </row>
    <row r="9627" spans="1:4" x14ac:dyDescent="0.25">
      <c r="A9627" t="s">
        <v>36</v>
      </c>
      <c r="B9627" t="s">
        <v>9848</v>
      </c>
      <c r="C9627" s="10">
        <v>45044.357534722221</v>
      </c>
      <c r="D9627" s="10">
        <v>45044.357534722221</v>
      </c>
    </row>
    <row r="9628" spans="1:4" x14ac:dyDescent="0.25">
      <c r="A9628" t="s">
        <v>36</v>
      </c>
      <c r="B9628" t="s">
        <v>9734</v>
      </c>
      <c r="C9628" s="10">
        <v>44953.357534722221</v>
      </c>
      <c r="D9628" s="10">
        <v>44995.357534722221</v>
      </c>
    </row>
    <row r="9629" spans="1:4" x14ac:dyDescent="0.25">
      <c r="A9629" t="s">
        <v>36</v>
      </c>
      <c r="B9629" t="s">
        <v>9759</v>
      </c>
      <c r="C9629" s="10">
        <v>44901.583981481483</v>
      </c>
      <c r="D9629" s="10">
        <v>44921.583981481483</v>
      </c>
    </row>
    <row r="9630" spans="1:4" x14ac:dyDescent="0.25">
      <c r="A9630" t="s">
        <v>36</v>
      </c>
      <c r="B9630" t="s">
        <v>9781</v>
      </c>
      <c r="C9630" s="10">
        <v>45005.331724537034</v>
      </c>
      <c r="D9630" s="10">
        <v>45036.519108796296</v>
      </c>
    </row>
    <row r="9631" spans="1:4" x14ac:dyDescent="0.25">
      <c r="A9631" t="s">
        <v>36</v>
      </c>
      <c r="B9631" t="s">
        <v>9757</v>
      </c>
      <c r="C9631" s="10"/>
      <c r="D9631" s="10"/>
    </row>
    <row r="9632" spans="1:4" x14ac:dyDescent="0.25">
      <c r="A9632" t="s">
        <v>36</v>
      </c>
      <c r="B9632" t="s">
        <v>9703</v>
      </c>
      <c r="C9632" s="10"/>
      <c r="D9632" s="10">
        <v>44910.42015046296</v>
      </c>
    </row>
    <row r="9633" spans="1:4" x14ac:dyDescent="0.25">
      <c r="A9633" t="s">
        <v>36</v>
      </c>
      <c r="B9633" t="s">
        <v>9749</v>
      </c>
      <c r="C9633" s="10">
        <v>45057.466493055559</v>
      </c>
      <c r="D9633" s="10">
        <v>45068.466493055559</v>
      </c>
    </row>
    <row r="9634" spans="1:4" x14ac:dyDescent="0.25">
      <c r="A9634" t="s">
        <v>36</v>
      </c>
      <c r="B9634" t="s">
        <v>9752</v>
      </c>
      <c r="C9634" s="10"/>
      <c r="D9634" s="10">
        <v>44924.347291666665</v>
      </c>
    </row>
    <row r="9635" spans="1:4" x14ac:dyDescent="0.25">
      <c r="A9635" t="s">
        <v>36</v>
      </c>
      <c r="B9635" t="s">
        <v>9748</v>
      </c>
      <c r="C9635" s="10">
        <v>44930.458912037036</v>
      </c>
      <c r="D9635" s="10">
        <v>44932.458912037036</v>
      </c>
    </row>
    <row r="9636" spans="1:4" x14ac:dyDescent="0.25">
      <c r="A9636" t="s">
        <v>36</v>
      </c>
      <c r="B9636" t="s">
        <v>9733</v>
      </c>
      <c r="C9636" s="10"/>
      <c r="D9636" s="10"/>
    </row>
    <row r="9637" spans="1:4" x14ac:dyDescent="0.25">
      <c r="A9637" t="s">
        <v>36</v>
      </c>
      <c r="B9637" t="s">
        <v>9732</v>
      </c>
      <c r="C9637" s="10"/>
      <c r="D9637" s="10"/>
    </row>
    <row r="9638" spans="1:4" x14ac:dyDescent="0.25">
      <c r="A9638" t="s">
        <v>36</v>
      </c>
      <c r="B9638" t="s">
        <v>9849</v>
      </c>
      <c r="C9638" s="10">
        <v>44953.357534722221</v>
      </c>
      <c r="D9638" s="10">
        <v>44995.357534722221</v>
      </c>
    </row>
    <row r="9639" spans="1:4" x14ac:dyDescent="0.25">
      <c r="A9639" t="s">
        <v>36</v>
      </c>
      <c r="B9639" t="s">
        <v>9751</v>
      </c>
      <c r="C9639" s="10">
        <v>44901.583981481483</v>
      </c>
      <c r="D9639" s="10">
        <v>44921.583981481483</v>
      </c>
    </row>
    <row r="9640" spans="1:4" x14ac:dyDescent="0.25">
      <c r="A9640" t="s">
        <v>36</v>
      </c>
      <c r="B9640" t="s">
        <v>9753</v>
      </c>
      <c r="C9640" s="10">
        <v>44895.592997685184</v>
      </c>
      <c r="D9640" s="10">
        <v>44911.592997685184</v>
      </c>
    </row>
    <row r="9641" spans="1:4" x14ac:dyDescent="0.25">
      <c r="A9641" t="s">
        <v>36</v>
      </c>
      <c r="B9641" t="s">
        <v>9754</v>
      </c>
      <c r="C9641" s="10">
        <v>44895.592997685184</v>
      </c>
      <c r="D9641" s="10">
        <v>44911.592997685184</v>
      </c>
    </row>
    <row r="9642" spans="1:4" x14ac:dyDescent="0.25">
      <c r="A9642" t="s">
        <v>36</v>
      </c>
      <c r="B9642" t="s">
        <v>9755</v>
      </c>
      <c r="C9642" s="10">
        <v>44895.592997685184</v>
      </c>
      <c r="D9642" s="10">
        <v>44911.592997685184</v>
      </c>
    </row>
    <row r="9643" spans="1:4" x14ac:dyDescent="0.25">
      <c r="A9643" t="s">
        <v>36</v>
      </c>
      <c r="B9643" t="s">
        <v>9756</v>
      </c>
      <c r="C9643" s="10">
        <v>44895.592997685184</v>
      </c>
      <c r="D9643" s="10">
        <v>44911.592997685184</v>
      </c>
    </row>
    <row r="9644" spans="1:4" x14ac:dyDescent="0.25">
      <c r="A9644" t="s">
        <v>36</v>
      </c>
      <c r="B9644" t="s">
        <v>9731</v>
      </c>
      <c r="C9644" s="10">
        <v>44930.385104166664</v>
      </c>
      <c r="D9644" s="10">
        <v>44949.385104166664</v>
      </c>
    </row>
    <row r="9645" spans="1:4" x14ac:dyDescent="0.25">
      <c r="A9645" t="s">
        <v>36</v>
      </c>
      <c r="B9645" t="s">
        <v>9758</v>
      </c>
      <c r="C9645" s="10"/>
      <c r="D9645" s="10"/>
    </row>
    <row r="9646" spans="1:4" x14ac:dyDescent="0.25">
      <c r="A9646" t="s">
        <v>36</v>
      </c>
      <c r="B9646" t="s">
        <v>8154</v>
      </c>
      <c r="C9646" s="10"/>
      <c r="D9646" s="10"/>
    </row>
    <row r="9647" spans="1:4" x14ac:dyDescent="0.25">
      <c r="A9647" t="s">
        <v>36</v>
      </c>
      <c r="B9647" t="s">
        <v>9747</v>
      </c>
      <c r="C9647" s="10"/>
      <c r="D9647" s="10"/>
    </row>
    <row r="9648" spans="1:4" x14ac:dyDescent="0.25">
      <c r="A9648" t="s">
        <v>36</v>
      </c>
      <c r="B9648" t="s">
        <v>8481</v>
      </c>
      <c r="C9648" s="10">
        <v>44876.598506944443</v>
      </c>
      <c r="D9648" s="10">
        <v>44922.598506944443</v>
      </c>
    </row>
    <row r="9649" spans="1:4" x14ac:dyDescent="0.25">
      <c r="A9649" t="s">
        <v>36</v>
      </c>
      <c r="B9649" t="s">
        <v>8480</v>
      </c>
      <c r="C9649" s="10">
        <v>44876.598506944443</v>
      </c>
      <c r="D9649" s="10">
        <v>44922.598506944443</v>
      </c>
    </row>
    <row r="9650" spans="1:4" x14ac:dyDescent="0.25">
      <c r="A9650" t="s">
        <v>36</v>
      </c>
      <c r="B9650" t="s">
        <v>8479</v>
      </c>
      <c r="C9650" s="10">
        <v>44876.598506944443</v>
      </c>
      <c r="D9650" s="10">
        <v>44922.598506944443</v>
      </c>
    </row>
    <row r="9651" spans="1:4" x14ac:dyDescent="0.25">
      <c r="A9651" t="s">
        <v>36</v>
      </c>
      <c r="B9651" t="s">
        <v>8478</v>
      </c>
      <c r="C9651" s="10">
        <v>44876.598506944443</v>
      </c>
      <c r="D9651" s="10">
        <v>44922.598506944443</v>
      </c>
    </row>
    <row r="9652" spans="1:4" x14ac:dyDescent="0.25">
      <c r="A9652" t="s">
        <v>36</v>
      </c>
      <c r="B9652" t="s">
        <v>8277</v>
      </c>
      <c r="C9652" s="10">
        <v>44876.598506944443</v>
      </c>
      <c r="D9652" s="10">
        <v>44922.598506944443</v>
      </c>
    </row>
    <row r="9653" spans="1:4" x14ac:dyDescent="0.25">
      <c r="A9653" t="s">
        <v>36</v>
      </c>
      <c r="B9653" t="s">
        <v>9813</v>
      </c>
      <c r="C9653" s="10">
        <v>44953.357534722221</v>
      </c>
      <c r="D9653" s="10">
        <v>44995.357534722221</v>
      </c>
    </row>
    <row r="9654" spans="1:4" x14ac:dyDescent="0.25">
      <c r="A9654" t="s">
        <v>36</v>
      </c>
      <c r="B9654" t="s">
        <v>8336</v>
      </c>
      <c r="C9654" s="10">
        <v>44904.370752314811</v>
      </c>
      <c r="D9654" s="10">
        <v>44911.370752314811</v>
      </c>
    </row>
    <row r="9655" spans="1:4" x14ac:dyDescent="0.25">
      <c r="A9655" t="s">
        <v>36</v>
      </c>
      <c r="B9655" t="s">
        <v>8484</v>
      </c>
      <c r="C9655" s="10">
        <v>44904.370752314811</v>
      </c>
      <c r="D9655" s="10">
        <v>44911.370752314811</v>
      </c>
    </row>
    <row r="9656" spans="1:4" x14ac:dyDescent="0.25">
      <c r="A9656" t="s">
        <v>36</v>
      </c>
      <c r="B9656" t="s">
        <v>8155</v>
      </c>
      <c r="C9656" s="10">
        <v>44895.592997685184</v>
      </c>
      <c r="D9656" s="10">
        <v>44911.592997685184</v>
      </c>
    </row>
    <row r="9657" spans="1:4" x14ac:dyDescent="0.25">
      <c r="A9657" t="s">
        <v>36</v>
      </c>
      <c r="B9657" t="s">
        <v>8156</v>
      </c>
      <c r="C9657" s="10">
        <v>44895.592997685184</v>
      </c>
      <c r="D9657" s="10">
        <v>44911.592997685184</v>
      </c>
    </row>
    <row r="9658" spans="1:4" x14ac:dyDescent="0.25">
      <c r="A9658" t="s">
        <v>36</v>
      </c>
      <c r="B9658" t="s">
        <v>8157</v>
      </c>
      <c r="C9658" s="10">
        <v>44895.592997685184</v>
      </c>
      <c r="D9658" s="10">
        <v>44911.592997685184</v>
      </c>
    </row>
    <row r="9659" spans="1:4" x14ac:dyDescent="0.25">
      <c r="A9659" t="s">
        <v>36</v>
      </c>
      <c r="B9659" t="s">
        <v>8167</v>
      </c>
      <c r="C9659" s="10">
        <v>44895.592997685184</v>
      </c>
      <c r="D9659" s="10">
        <v>44911.592997685184</v>
      </c>
    </row>
    <row r="9660" spans="1:4" x14ac:dyDescent="0.25">
      <c r="A9660" t="s">
        <v>36</v>
      </c>
      <c r="B9660" t="s">
        <v>8159</v>
      </c>
      <c r="C9660" s="10">
        <v>44895.592997685184</v>
      </c>
      <c r="D9660" s="10">
        <v>44911.592997685184</v>
      </c>
    </row>
    <row r="9661" spans="1:4" x14ac:dyDescent="0.25">
      <c r="A9661" t="s">
        <v>36</v>
      </c>
      <c r="B9661" t="s">
        <v>9701</v>
      </c>
      <c r="C9661" s="10"/>
      <c r="D9661" s="10"/>
    </row>
    <row r="9662" spans="1:4" x14ac:dyDescent="0.25">
      <c r="A9662" t="s">
        <v>36</v>
      </c>
      <c r="B9662" t="s">
        <v>8089</v>
      </c>
      <c r="C9662" s="10">
        <v>44876.598506944443</v>
      </c>
      <c r="D9662" s="10">
        <v>44922.598506944443</v>
      </c>
    </row>
    <row r="9663" spans="1:4" x14ac:dyDescent="0.25">
      <c r="A9663" t="s">
        <v>36</v>
      </c>
      <c r="B9663" t="s">
        <v>9735</v>
      </c>
      <c r="C9663" s="10">
        <v>44895.592997685184</v>
      </c>
      <c r="D9663" s="10">
        <v>44911.592997685184</v>
      </c>
    </row>
    <row r="9664" spans="1:4" x14ac:dyDescent="0.25">
      <c r="A9664" t="s">
        <v>36</v>
      </c>
      <c r="B9664" t="s">
        <v>8161</v>
      </c>
      <c r="C9664" s="10">
        <v>44895.592997685184</v>
      </c>
      <c r="D9664" s="10">
        <v>44911.592997685184</v>
      </c>
    </row>
    <row r="9665" spans="1:4" x14ac:dyDescent="0.25">
      <c r="A9665" t="s">
        <v>36</v>
      </c>
      <c r="B9665" t="s">
        <v>9855</v>
      </c>
      <c r="C9665" s="10">
        <v>44953.357534722221</v>
      </c>
      <c r="D9665" s="10">
        <v>44995.357534722221</v>
      </c>
    </row>
    <row r="9666" spans="1:4" x14ac:dyDescent="0.25">
      <c r="A9666" t="s">
        <v>36</v>
      </c>
      <c r="B9666" t="s">
        <v>9847</v>
      </c>
      <c r="C9666" s="10">
        <v>44895.592997685184</v>
      </c>
      <c r="D9666" s="10">
        <v>44911.592997685184</v>
      </c>
    </row>
    <row r="9667" spans="1:4" x14ac:dyDescent="0.25">
      <c r="A9667" t="s">
        <v>36</v>
      </c>
      <c r="B9667" t="s">
        <v>8486</v>
      </c>
      <c r="C9667" s="10">
        <v>44876.598506944443</v>
      </c>
      <c r="D9667" s="10">
        <v>44922.598506944443</v>
      </c>
    </row>
    <row r="9668" spans="1:4" x14ac:dyDescent="0.25">
      <c r="A9668" t="s">
        <v>36</v>
      </c>
      <c r="B9668" t="s">
        <v>8485</v>
      </c>
      <c r="C9668" s="10"/>
      <c r="D9668" s="10"/>
    </row>
    <row r="9669" spans="1:4" x14ac:dyDescent="0.25">
      <c r="A9669" t="s">
        <v>36</v>
      </c>
      <c r="B9669" t="s">
        <v>9842</v>
      </c>
      <c r="C9669" s="10">
        <v>44953.357534722221</v>
      </c>
      <c r="D9669" s="10">
        <v>44995.357534722221</v>
      </c>
    </row>
    <row r="9670" spans="1:4" x14ac:dyDescent="0.25">
      <c r="A9670" t="s">
        <v>36</v>
      </c>
      <c r="B9670" t="s">
        <v>8482</v>
      </c>
      <c r="C9670" s="10"/>
      <c r="D9670" s="10"/>
    </row>
    <row r="9671" spans="1:4" x14ac:dyDescent="0.25">
      <c r="A9671" t="s">
        <v>36</v>
      </c>
      <c r="B9671" t="s">
        <v>9857</v>
      </c>
      <c r="C9671" s="10">
        <v>44886.465601851851</v>
      </c>
      <c r="D9671" s="10">
        <v>44917.465601851851</v>
      </c>
    </row>
    <row r="9672" spans="1:4" x14ac:dyDescent="0.25">
      <c r="A9672" t="s">
        <v>36</v>
      </c>
      <c r="B9672" t="s">
        <v>8483</v>
      </c>
      <c r="C9672" s="10">
        <v>44824.962905092594</v>
      </c>
      <c r="D9672" s="10">
        <v>44878.962905092594</v>
      </c>
    </row>
    <row r="9673" spans="1:4" x14ac:dyDescent="0.25">
      <c r="A9673" t="s">
        <v>36</v>
      </c>
      <c r="B9673" t="s">
        <v>9736</v>
      </c>
      <c r="C9673" s="10">
        <v>44895.592997685184</v>
      </c>
      <c r="D9673" s="10">
        <v>44911.592997685184</v>
      </c>
    </row>
    <row r="9674" spans="1:4" x14ac:dyDescent="0.25">
      <c r="A9674" t="s">
        <v>36</v>
      </c>
      <c r="B9674" t="s">
        <v>9738</v>
      </c>
      <c r="C9674" s="10">
        <v>44895.592997685184</v>
      </c>
      <c r="D9674" s="10">
        <v>44911.592997685184</v>
      </c>
    </row>
    <row r="9675" spans="1:4" x14ac:dyDescent="0.25">
      <c r="A9675" t="s">
        <v>36</v>
      </c>
      <c r="B9675" t="s">
        <v>9737</v>
      </c>
      <c r="C9675" s="10">
        <v>44895.592997685184</v>
      </c>
      <c r="D9675" s="10">
        <v>44911.592997685184</v>
      </c>
    </row>
    <row r="9676" spans="1:4" x14ac:dyDescent="0.25">
      <c r="A9676" t="s">
        <v>36</v>
      </c>
      <c r="B9676" t="s">
        <v>9739</v>
      </c>
      <c r="C9676" s="10">
        <v>44895.592997685184</v>
      </c>
      <c r="D9676" s="10">
        <v>44911.592997685184</v>
      </c>
    </row>
    <row r="9677" spans="1:4" x14ac:dyDescent="0.25">
      <c r="A9677" t="s">
        <v>36</v>
      </c>
      <c r="B9677" t="s">
        <v>9740</v>
      </c>
      <c r="C9677" s="10">
        <v>44895.592997685184</v>
      </c>
      <c r="D9677" s="10">
        <v>44911.592997685184</v>
      </c>
    </row>
    <row r="9678" spans="1:4" x14ac:dyDescent="0.25">
      <c r="A9678" t="s">
        <v>36</v>
      </c>
      <c r="B9678" t="s">
        <v>7765</v>
      </c>
      <c r="C9678" s="10">
        <v>43700.335023148145</v>
      </c>
      <c r="D9678" s="10"/>
    </row>
    <row r="9679" spans="1:4" x14ac:dyDescent="0.25">
      <c r="A9679" t="s">
        <v>36</v>
      </c>
      <c r="B9679" t="s">
        <v>7764</v>
      </c>
      <c r="C9679" s="10">
        <v>43700.335023148145</v>
      </c>
      <c r="D9679" s="10"/>
    </row>
    <row r="9680" spans="1:4" x14ac:dyDescent="0.25">
      <c r="A9680" t="s">
        <v>36</v>
      </c>
      <c r="B9680" t="s">
        <v>9850</v>
      </c>
      <c r="C9680" s="10">
        <v>44953.357534722221</v>
      </c>
      <c r="D9680" s="10">
        <v>44995.357534722221</v>
      </c>
    </row>
    <row r="9681" spans="1:4" x14ac:dyDescent="0.25">
      <c r="A9681" t="s">
        <v>36</v>
      </c>
      <c r="B9681" t="s">
        <v>8339</v>
      </c>
      <c r="C9681" s="10"/>
      <c r="D9681" s="10"/>
    </row>
    <row r="9682" spans="1:4" x14ac:dyDescent="0.25">
      <c r="A9682" t="s">
        <v>36</v>
      </c>
      <c r="B9682" t="s">
        <v>8330</v>
      </c>
      <c r="C9682" s="10">
        <v>42987.413495370369</v>
      </c>
      <c r="D9682" s="10">
        <v>42993.413495370369</v>
      </c>
    </row>
    <row r="9683" spans="1:4" x14ac:dyDescent="0.25">
      <c r="A9683" t="s">
        <v>36</v>
      </c>
      <c r="B9683" t="s">
        <v>8349</v>
      </c>
      <c r="C9683" s="10">
        <v>43399.57775462963</v>
      </c>
      <c r="D9683" s="10">
        <v>43406.57775462963</v>
      </c>
    </row>
    <row r="9684" spans="1:4" x14ac:dyDescent="0.25">
      <c r="A9684" t="s">
        <v>36</v>
      </c>
      <c r="B9684" t="s">
        <v>8348</v>
      </c>
      <c r="C9684" s="10">
        <v>43413.589502314811</v>
      </c>
      <c r="D9684" s="10">
        <v>43420.589502314811</v>
      </c>
    </row>
    <row r="9685" spans="1:4" x14ac:dyDescent="0.25">
      <c r="A9685" t="s">
        <v>36</v>
      </c>
      <c r="B9685" t="s">
        <v>8347</v>
      </c>
      <c r="C9685" s="10">
        <v>43238.570543981485</v>
      </c>
      <c r="D9685" s="10">
        <v>43245.570543981485</v>
      </c>
    </row>
    <row r="9686" spans="1:4" x14ac:dyDescent="0.25">
      <c r="A9686" t="s">
        <v>36</v>
      </c>
      <c r="B9686" t="s">
        <v>8561</v>
      </c>
      <c r="C9686" s="10">
        <v>41584</v>
      </c>
      <c r="D9686" s="10">
        <v>41973</v>
      </c>
    </row>
    <row r="9687" spans="1:4" x14ac:dyDescent="0.25">
      <c r="A9687" t="s">
        <v>36</v>
      </c>
      <c r="B9687" t="s">
        <v>8537</v>
      </c>
      <c r="C9687" s="10"/>
      <c r="D9687" s="10"/>
    </row>
    <row r="9688" spans="1:4" x14ac:dyDescent="0.25">
      <c r="A9688" t="s">
        <v>36</v>
      </c>
      <c r="B9688" t="s">
        <v>8351</v>
      </c>
      <c r="C9688" s="10">
        <v>43154.69462962963</v>
      </c>
      <c r="D9688" s="10">
        <v>43132.69462962963</v>
      </c>
    </row>
    <row r="9689" spans="1:4" x14ac:dyDescent="0.25">
      <c r="A9689" t="s">
        <v>36</v>
      </c>
      <c r="B9689" t="s">
        <v>8344</v>
      </c>
      <c r="C9689" s="10">
        <v>42803.635289351849</v>
      </c>
      <c r="D9689" s="10">
        <v>42810.635289351849</v>
      </c>
    </row>
    <row r="9690" spans="1:4" x14ac:dyDescent="0.25">
      <c r="A9690" t="s">
        <v>36</v>
      </c>
      <c r="B9690" t="s">
        <v>8522</v>
      </c>
      <c r="C9690" s="10">
        <v>42898.625486111108</v>
      </c>
      <c r="D9690" s="10">
        <v>43070.625486111108</v>
      </c>
    </row>
    <row r="9691" spans="1:4" x14ac:dyDescent="0.25">
      <c r="A9691" t="s">
        <v>36</v>
      </c>
      <c r="B9691" t="s">
        <v>8352</v>
      </c>
      <c r="C9691" s="10">
        <v>42335.743159722224</v>
      </c>
      <c r="D9691" s="10">
        <v>42792.743310185186</v>
      </c>
    </row>
    <row r="9692" spans="1:4" x14ac:dyDescent="0.25">
      <c r="A9692" t="s">
        <v>36</v>
      </c>
      <c r="B9692" t="s">
        <v>8333</v>
      </c>
      <c r="C9692" s="10"/>
      <c r="D9692" s="10"/>
    </row>
    <row r="9693" spans="1:4" x14ac:dyDescent="0.25">
      <c r="A9693" t="s">
        <v>36</v>
      </c>
      <c r="B9693" t="s">
        <v>8548</v>
      </c>
      <c r="C9693" s="10">
        <v>42020</v>
      </c>
      <c r="D9693" s="10">
        <v>42083</v>
      </c>
    </row>
    <row r="9694" spans="1:4" x14ac:dyDescent="0.25">
      <c r="A9694" t="s">
        <v>36</v>
      </c>
      <c r="B9694" t="s">
        <v>8334</v>
      </c>
      <c r="C9694" s="10">
        <v>42587.340879629628</v>
      </c>
      <c r="D9694" s="10">
        <v>42587.340879629628</v>
      </c>
    </row>
    <row r="9695" spans="1:4" x14ac:dyDescent="0.25">
      <c r="A9695" t="s">
        <v>36</v>
      </c>
      <c r="B9695" t="s">
        <v>8332</v>
      </c>
      <c r="C9695" s="10">
        <v>43068.52616898148</v>
      </c>
      <c r="D9695" s="10">
        <v>43082.52616898148</v>
      </c>
    </row>
    <row r="9696" spans="1:4" x14ac:dyDescent="0.25">
      <c r="A9696" t="s">
        <v>36</v>
      </c>
      <c r="B9696" t="s">
        <v>8357</v>
      </c>
      <c r="C9696" s="10"/>
      <c r="D9696" s="10"/>
    </row>
    <row r="9697" spans="1:4" x14ac:dyDescent="0.25">
      <c r="A9697" t="s">
        <v>36</v>
      </c>
      <c r="B9697" t="s">
        <v>8345</v>
      </c>
      <c r="C9697" s="10">
        <v>42807.635289351849</v>
      </c>
      <c r="D9697" s="10">
        <v>42810.635289351849</v>
      </c>
    </row>
    <row r="9698" spans="1:4" x14ac:dyDescent="0.25">
      <c r="A9698" t="s">
        <v>36</v>
      </c>
      <c r="B9698" t="s">
        <v>8421</v>
      </c>
      <c r="C9698" s="10">
        <v>42671.678425925929</v>
      </c>
      <c r="D9698" s="10">
        <v>42699.678425925929</v>
      </c>
    </row>
    <row r="9699" spans="1:4" x14ac:dyDescent="0.25">
      <c r="A9699" t="s">
        <v>36</v>
      </c>
      <c r="B9699" t="s">
        <v>8415</v>
      </c>
      <c r="C9699" s="10"/>
      <c r="D9699" s="10"/>
    </row>
    <row r="9700" spans="1:4" x14ac:dyDescent="0.25">
      <c r="A9700" t="s">
        <v>36</v>
      </c>
      <c r="B9700" t="s">
        <v>8438</v>
      </c>
      <c r="C9700" s="10">
        <v>42074</v>
      </c>
      <c r="D9700" s="10">
        <v>42933</v>
      </c>
    </row>
    <row r="9701" spans="1:4" x14ac:dyDescent="0.25">
      <c r="A9701" t="s">
        <v>36</v>
      </c>
      <c r="B9701" t="s">
        <v>8428</v>
      </c>
      <c r="C9701" s="10"/>
      <c r="D9701" s="10"/>
    </row>
    <row r="9702" spans="1:4" x14ac:dyDescent="0.25">
      <c r="A9702" t="s">
        <v>36</v>
      </c>
      <c r="B9702" t="s">
        <v>8343</v>
      </c>
      <c r="C9702" s="10"/>
      <c r="D9702" s="10"/>
    </row>
    <row r="9703" spans="1:4" x14ac:dyDescent="0.25">
      <c r="A9703" t="s">
        <v>36</v>
      </c>
      <c r="B9703" t="s">
        <v>8342</v>
      </c>
      <c r="C9703" s="10"/>
      <c r="D9703" s="10"/>
    </row>
    <row r="9704" spans="1:4" x14ac:dyDescent="0.25">
      <c r="A9704" t="s">
        <v>36</v>
      </c>
      <c r="B9704" t="s">
        <v>8341</v>
      </c>
      <c r="C9704" s="10"/>
      <c r="D9704" s="10"/>
    </row>
    <row r="9705" spans="1:4" x14ac:dyDescent="0.25">
      <c r="A9705" t="s">
        <v>36</v>
      </c>
      <c r="B9705" t="s">
        <v>8350</v>
      </c>
      <c r="C9705" s="10">
        <v>43223.526307870372</v>
      </c>
      <c r="D9705" s="10">
        <v>43224.526307870372</v>
      </c>
    </row>
    <row r="9706" spans="1:4" x14ac:dyDescent="0.25">
      <c r="A9706" t="s">
        <v>36</v>
      </c>
      <c r="B9706" t="s">
        <v>8422</v>
      </c>
      <c r="C9706" s="10">
        <v>42671.678425925929</v>
      </c>
      <c r="D9706" s="10">
        <v>42699.678425925929</v>
      </c>
    </row>
    <row r="9707" spans="1:4" x14ac:dyDescent="0.25">
      <c r="A9707" t="s">
        <v>36</v>
      </c>
      <c r="B9707" t="s">
        <v>8329</v>
      </c>
      <c r="C9707" s="10">
        <v>42987.413495370369</v>
      </c>
      <c r="D9707" s="10">
        <v>42993.413495370369</v>
      </c>
    </row>
    <row r="9708" spans="1:4" x14ac:dyDescent="0.25">
      <c r="A9708" t="s">
        <v>36</v>
      </c>
      <c r="B9708" t="s">
        <v>8420</v>
      </c>
      <c r="C9708" s="10">
        <v>42671.678425925929</v>
      </c>
      <c r="D9708" s="10">
        <v>42699.678425925929</v>
      </c>
    </row>
    <row r="9709" spans="1:4" x14ac:dyDescent="0.25">
      <c r="A9709" t="s">
        <v>36</v>
      </c>
      <c r="B9709" t="s">
        <v>8419</v>
      </c>
      <c r="C9709" s="10">
        <v>42671.678425925929</v>
      </c>
      <c r="D9709" s="10">
        <v>42699.678425925929</v>
      </c>
    </row>
    <row r="9710" spans="1:4" x14ac:dyDescent="0.25">
      <c r="A9710" t="s">
        <v>36</v>
      </c>
      <c r="B9710" t="s">
        <v>8418</v>
      </c>
      <c r="C9710" s="10">
        <v>42671.678425925929</v>
      </c>
      <c r="D9710" s="10">
        <v>42699.678425925929</v>
      </c>
    </row>
    <row r="9711" spans="1:4" x14ac:dyDescent="0.25">
      <c r="A9711" t="s">
        <v>36</v>
      </c>
      <c r="B9711" t="s">
        <v>8417</v>
      </c>
      <c r="C9711" s="10">
        <v>42671.678425925929</v>
      </c>
      <c r="D9711" s="10">
        <v>42699.678425925929</v>
      </c>
    </row>
    <row r="9712" spans="1:4" x14ac:dyDescent="0.25">
      <c r="A9712" t="s">
        <v>36</v>
      </c>
      <c r="B9712" t="s">
        <v>8369</v>
      </c>
      <c r="C9712" s="10">
        <v>42671.678425925929</v>
      </c>
      <c r="D9712" s="10">
        <v>42699.678425925929</v>
      </c>
    </row>
    <row r="9713" spans="1:4" x14ac:dyDescent="0.25">
      <c r="A9713" t="s">
        <v>36</v>
      </c>
      <c r="B9713" t="s">
        <v>8553</v>
      </c>
      <c r="C9713" s="10"/>
      <c r="D9713" s="10"/>
    </row>
    <row r="9714" spans="1:4" x14ac:dyDescent="0.25">
      <c r="A9714" t="s">
        <v>36</v>
      </c>
      <c r="B9714" t="s">
        <v>8340</v>
      </c>
      <c r="C9714" s="10"/>
      <c r="D9714" s="10"/>
    </row>
    <row r="9715" spans="1:4" x14ac:dyDescent="0.25">
      <c r="A9715" t="s">
        <v>36</v>
      </c>
      <c r="B9715" t="s">
        <v>8363</v>
      </c>
      <c r="C9715" s="10">
        <v>43272.423796296294</v>
      </c>
      <c r="D9715" s="10">
        <v>43284.423796296294</v>
      </c>
    </row>
    <row r="9716" spans="1:4" x14ac:dyDescent="0.25">
      <c r="A9716" t="s">
        <v>36</v>
      </c>
      <c r="B9716" t="s">
        <v>8331</v>
      </c>
      <c r="C9716" s="10">
        <v>42987.413495370369</v>
      </c>
      <c r="D9716" s="10">
        <v>42993.413495370369</v>
      </c>
    </row>
    <row r="9717" spans="1:4" x14ac:dyDescent="0.25">
      <c r="A9717" t="s">
        <v>36</v>
      </c>
      <c r="B9717" t="s">
        <v>8465</v>
      </c>
      <c r="C9717" s="10">
        <v>43056.576238425929</v>
      </c>
      <c r="D9717" s="10">
        <v>43147.576238425929</v>
      </c>
    </row>
    <row r="9718" spans="1:4" x14ac:dyDescent="0.25">
      <c r="A9718" t="s">
        <v>36</v>
      </c>
      <c r="B9718" t="s">
        <v>8463</v>
      </c>
      <c r="C9718" s="10">
        <v>43123.576238425929</v>
      </c>
      <c r="D9718" s="10">
        <v>43147.576238425929</v>
      </c>
    </row>
    <row r="9719" spans="1:4" x14ac:dyDescent="0.25">
      <c r="A9719" t="s">
        <v>36</v>
      </c>
      <c r="B9719" t="s">
        <v>8506</v>
      </c>
      <c r="C9719" s="10">
        <v>43126.576238425929</v>
      </c>
      <c r="D9719" s="10">
        <v>43147.576238425929</v>
      </c>
    </row>
    <row r="9720" spans="1:4" x14ac:dyDescent="0.25">
      <c r="A9720" t="s">
        <v>36</v>
      </c>
      <c r="B9720" t="s">
        <v>8540</v>
      </c>
      <c r="C9720" s="10">
        <v>43123.576238425929</v>
      </c>
      <c r="D9720" s="10">
        <v>43147.576238425929</v>
      </c>
    </row>
    <row r="9721" spans="1:4" x14ac:dyDescent="0.25">
      <c r="A9721" t="s">
        <v>36</v>
      </c>
      <c r="B9721" t="s">
        <v>8542</v>
      </c>
      <c r="C9721" s="10">
        <v>43126.576238425929</v>
      </c>
      <c r="D9721" s="10">
        <v>43146.576238425929</v>
      </c>
    </row>
    <row r="9722" spans="1:4" x14ac:dyDescent="0.25">
      <c r="A9722" t="s">
        <v>36</v>
      </c>
      <c r="B9722" t="s">
        <v>8476</v>
      </c>
      <c r="C9722" s="10">
        <v>43077.625555555554</v>
      </c>
      <c r="D9722" s="10">
        <v>43087.625555555554</v>
      </c>
    </row>
    <row r="9723" spans="1:4" x14ac:dyDescent="0.25">
      <c r="A9723" t="s">
        <v>36</v>
      </c>
      <c r="B9723" t="s">
        <v>8364</v>
      </c>
      <c r="C9723" s="10">
        <v>43406.628657407404</v>
      </c>
      <c r="D9723" s="10">
        <v>43413.628657407404</v>
      </c>
    </row>
    <row r="9724" spans="1:4" x14ac:dyDescent="0.25">
      <c r="A9724" t="s">
        <v>36</v>
      </c>
      <c r="B9724" t="s">
        <v>8468</v>
      </c>
      <c r="C9724" s="10"/>
      <c r="D9724" s="10"/>
    </row>
    <row r="9725" spans="1:4" x14ac:dyDescent="0.25">
      <c r="A9725" t="s">
        <v>36</v>
      </c>
      <c r="B9725" t="s">
        <v>8362</v>
      </c>
      <c r="C9725" s="10">
        <v>43259.426192129627</v>
      </c>
      <c r="D9725" s="10">
        <v>43263.426192129627</v>
      </c>
    </row>
    <row r="9726" spans="1:4" x14ac:dyDescent="0.25">
      <c r="A9726" t="s">
        <v>36</v>
      </c>
      <c r="B9726" t="s">
        <v>8533</v>
      </c>
      <c r="C9726" s="10"/>
      <c r="D9726" s="10"/>
    </row>
    <row r="9727" spans="1:4" x14ac:dyDescent="0.25">
      <c r="A9727" t="s">
        <v>36</v>
      </c>
      <c r="B9727" t="s">
        <v>8361</v>
      </c>
      <c r="C9727" s="10"/>
      <c r="D9727" s="10"/>
    </row>
    <row r="9728" spans="1:4" x14ac:dyDescent="0.25">
      <c r="A9728" t="s">
        <v>36</v>
      </c>
      <c r="B9728" t="s">
        <v>8360</v>
      </c>
      <c r="C9728" s="10">
        <v>43385.611203703702</v>
      </c>
      <c r="D9728" s="10">
        <v>43441.611203703702</v>
      </c>
    </row>
    <row r="9729" spans="1:4" x14ac:dyDescent="0.25">
      <c r="A9729" t="s">
        <v>36</v>
      </c>
      <c r="B9729" t="s">
        <v>8359</v>
      </c>
      <c r="C9729" s="10">
        <v>43385.611203703702</v>
      </c>
      <c r="D9729" s="10">
        <v>43441.611203703702</v>
      </c>
    </row>
    <row r="9730" spans="1:4" x14ac:dyDescent="0.25">
      <c r="A9730" t="s">
        <v>36</v>
      </c>
      <c r="B9730" t="s">
        <v>9782</v>
      </c>
      <c r="C9730" s="10">
        <v>45034.974236111113</v>
      </c>
      <c r="D9730" s="10">
        <v>45334.974236111113</v>
      </c>
    </row>
    <row r="9731" spans="1:4" x14ac:dyDescent="0.25">
      <c r="A9731" t="s">
        <v>36</v>
      </c>
      <c r="B9731" t="s">
        <v>8376</v>
      </c>
      <c r="C9731" s="10">
        <v>42629.441944444443</v>
      </c>
      <c r="D9731" s="10">
        <v>42643.441944444443</v>
      </c>
    </row>
    <row r="9732" spans="1:4" x14ac:dyDescent="0.25">
      <c r="A9732" t="s">
        <v>36</v>
      </c>
      <c r="B9732" t="s">
        <v>8451</v>
      </c>
      <c r="C9732" s="10">
        <v>42600.332002314812</v>
      </c>
      <c r="D9732" s="10">
        <v>42612.332002314812</v>
      </c>
    </row>
    <row r="9733" spans="1:4" x14ac:dyDescent="0.25">
      <c r="A9733" t="s">
        <v>36</v>
      </c>
      <c r="B9733" t="s">
        <v>8328</v>
      </c>
      <c r="C9733" s="10">
        <v>42987.413495370369</v>
      </c>
      <c r="D9733" s="10">
        <v>42993.413495370369</v>
      </c>
    </row>
    <row r="9734" spans="1:4" x14ac:dyDescent="0.25">
      <c r="A9734" t="s">
        <v>36</v>
      </c>
      <c r="B9734" t="s">
        <v>8327</v>
      </c>
      <c r="C9734" s="10">
        <v>42987.413495370369</v>
      </c>
      <c r="D9734" s="10">
        <v>42993.413495370369</v>
      </c>
    </row>
    <row r="9735" spans="1:4" x14ac:dyDescent="0.25">
      <c r="A9735" t="s">
        <v>36</v>
      </c>
      <c r="B9735" t="s">
        <v>8326</v>
      </c>
      <c r="C9735" s="10">
        <v>42987.413495370369</v>
      </c>
      <c r="D9735" s="10">
        <v>42993.413495370369</v>
      </c>
    </row>
    <row r="9736" spans="1:4" x14ac:dyDescent="0.25">
      <c r="A9736" t="s">
        <v>36</v>
      </c>
      <c r="B9736" t="s">
        <v>8460</v>
      </c>
      <c r="C9736" s="10"/>
      <c r="D9736" s="10"/>
    </row>
    <row r="9737" spans="1:4" x14ac:dyDescent="0.25">
      <c r="A9737" t="s">
        <v>36</v>
      </c>
      <c r="B9737" t="s">
        <v>8380</v>
      </c>
      <c r="C9737" s="10">
        <v>43537.386064814818</v>
      </c>
      <c r="D9737" s="10">
        <v>43515.386064814818</v>
      </c>
    </row>
    <row r="9738" spans="1:4" x14ac:dyDescent="0.25">
      <c r="A9738" t="s">
        <v>36</v>
      </c>
      <c r="B9738" t="s">
        <v>8491</v>
      </c>
      <c r="C9738" s="10">
        <v>43126.576238425929</v>
      </c>
      <c r="D9738" s="10">
        <v>43147.576238425929</v>
      </c>
    </row>
    <row r="9739" spans="1:4" x14ac:dyDescent="0.25">
      <c r="A9739" t="s">
        <v>36</v>
      </c>
      <c r="B9739" t="s">
        <v>8466</v>
      </c>
      <c r="C9739" s="10">
        <v>43126.576238425929</v>
      </c>
      <c r="D9739" s="10">
        <v>43147.576238425929</v>
      </c>
    </row>
    <row r="9740" spans="1:4" x14ac:dyDescent="0.25">
      <c r="A9740" t="s">
        <v>36</v>
      </c>
      <c r="B9740" t="s">
        <v>8449</v>
      </c>
      <c r="C9740" s="10">
        <v>42600.332002314812</v>
      </c>
      <c r="D9740" s="10">
        <v>42612.332002314812</v>
      </c>
    </row>
    <row r="9741" spans="1:4" x14ac:dyDescent="0.25">
      <c r="A9741" t="s">
        <v>36</v>
      </c>
      <c r="B9741" t="s">
        <v>8368</v>
      </c>
      <c r="C9741" s="10">
        <v>42185</v>
      </c>
      <c r="D9741" s="10">
        <v>42657</v>
      </c>
    </row>
    <row r="9742" spans="1:4" x14ac:dyDescent="0.25">
      <c r="A9742" t="s">
        <v>36</v>
      </c>
      <c r="B9742" t="s">
        <v>8378</v>
      </c>
      <c r="C9742" s="10">
        <v>42418.719490740739</v>
      </c>
      <c r="D9742" s="10">
        <v>42520.715937499997</v>
      </c>
    </row>
    <row r="9743" spans="1:4" x14ac:dyDescent="0.25">
      <c r="A9743" t="s">
        <v>36</v>
      </c>
      <c r="B9743" t="s">
        <v>8452</v>
      </c>
      <c r="C9743" s="10">
        <v>42600.332002314812</v>
      </c>
      <c r="D9743" s="10">
        <v>42612.332002314812</v>
      </c>
    </row>
    <row r="9744" spans="1:4" x14ac:dyDescent="0.25">
      <c r="A9744" t="s">
        <v>36</v>
      </c>
      <c r="B9744" t="s">
        <v>8453</v>
      </c>
      <c r="C9744" s="10">
        <v>42600.332002314812</v>
      </c>
      <c r="D9744" s="10">
        <v>42612.332002314812</v>
      </c>
    </row>
    <row r="9745" spans="1:4" x14ac:dyDescent="0.25">
      <c r="A9745" t="s">
        <v>36</v>
      </c>
      <c r="B9745" t="s">
        <v>8454</v>
      </c>
      <c r="C9745" s="10">
        <v>42600.332002314812</v>
      </c>
      <c r="D9745" s="10">
        <v>42612.332002314812</v>
      </c>
    </row>
    <row r="9746" spans="1:4" x14ac:dyDescent="0.25">
      <c r="A9746" t="s">
        <v>36</v>
      </c>
      <c r="B9746" t="s">
        <v>8381</v>
      </c>
      <c r="C9746" s="10">
        <v>42531.315254629626</v>
      </c>
      <c r="D9746" s="10">
        <v>42536</v>
      </c>
    </row>
    <row r="9747" spans="1:4" x14ac:dyDescent="0.25">
      <c r="A9747" t="s">
        <v>36</v>
      </c>
      <c r="B9747" t="s">
        <v>8377</v>
      </c>
      <c r="C9747" s="10">
        <v>43385.611203703702</v>
      </c>
      <c r="D9747" s="10">
        <v>43441.611203703702</v>
      </c>
    </row>
    <row r="9748" spans="1:4" x14ac:dyDescent="0.25">
      <c r="A9748" t="s">
        <v>36</v>
      </c>
      <c r="B9748" t="s">
        <v>8448</v>
      </c>
      <c r="C9748" s="10">
        <v>42600.332002314812</v>
      </c>
      <c r="D9748" s="10">
        <v>42612.332002314812</v>
      </c>
    </row>
    <row r="9749" spans="1:4" x14ac:dyDescent="0.25">
      <c r="A9749" t="s">
        <v>36</v>
      </c>
      <c r="B9749" t="s">
        <v>8425</v>
      </c>
      <c r="C9749" s="10">
        <v>43154.485000000001</v>
      </c>
      <c r="D9749" s="10">
        <v>43157.485000000001</v>
      </c>
    </row>
    <row r="9750" spans="1:4" x14ac:dyDescent="0.25">
      <c r="A9750" t="s">
        <v>36</v>
      </c>
      <c r="B9750" t="s">
        <v>8443</v>
      </c>
      <c r="C9750" s="10">
        <v>41973</v>
      </c>
      <c r="D9750" s="10">
        <v>42188</v>
      </c>
    </row>
    <row r="9751" spans="1:4" x14ac:dyDescent="0.25">
      <c r="A9751" t="s">
        <v>36</v>
      </c>
      <c r="B9751" t="s">
        <v>8410</v>
      </c>
      <c r="C9751" s="10">
        <v>42341.321770833332</v>
      </c>
      <c r="D9751" s="10">
        <v>42852.321770833332</v>
      </c>
    </row>
    <row r="9752" spans="1:4" x14ac:dyDescent="0.25">
      <c r="A9752" t="s">
        <v>36</v>
      </c>
      <c r="B9752" t="s">
        <v>8412</v>
      </c>
      <c r="C9752" s="10"/>
      <c r="D9752" s="10"/>
    </row>
    <row r="9753" spans="1:4" x14ac:dyDescent="0.25">
      <c r="A9753" t="s">
        <v>36</v>
      </c>
      <c r="B9753" t="s">
        <v>8384</v>
      </c>
      <c r="C9753" s="10"/>
      <c r="D9753" s="10"/>
    </row>
    <row r="9754" spans="1:4" x14ac:dyDescent="0.25">
      <c r="A9754" t="s">
        <v>36</v>
      </c>
      <c r="B9754" t="s">
        <v>8407</v>
      </c>
      <c r="C9754" s="10"/>
      <c r="D9754" s="10"/>
    </row>
    <row r="9755" spans="1:4" x14ac:dyDescent="0.25">
      <c r="A9755" t="s">
        <v>36</v>
      </c>
      <c r="B9755" t="s">
        <v>8405</v>
      </c>
      <c r="C9755" s="10"/>
      <c r="D9755" s="10"/>
    </row>
    <row r="9756" spans="1:4" x14ac:dyDescent="0.25">
      <c r="A9756" t="s">
        <v>36</v>
      </c>
      <c r="B9756" t="s">
        <v>8411</v>
      </c>
      <c r="C9756" s="10">
        <v>40645</v>
      </c>
      <c r="D9756" s="10">
        <v>40668.712824074071</v>
      </c>
    </row>
    <row r="9757" spans="1:4" x14ac:dyDescent="0.25">
      <c r="A9757" t="s">
        <v>36</v>
      </c>
      <c r="B9757" t="s">
        <v>8426</v>
      </c>
      <c r="C9757" s="10">
        <v>43082.443854166668</v>
      </c>
      <c r="D9757" s="10">
        <v>43087.443854166668</v>
      </c>
    </row>
    <row r="9758" spans="1:4" x14ac:dyDescent="0.25">
      <c r="A9758" t="s">
        <v>36</v>
      </c>
      <c r="B9758" t="s">
        <v>8408</v>
      </c>
      <c r="C9758" s="10">
        <v>43430.577835648146</v>
      </c>
      <c r="D9758" s="10">
        <v>43441.577835648146</v>
      </c>
    </row>
    <row r="9759" spans="1:4" x14ac:dyDescent="0.25">
      <c r="A9759" t="s">
        <v>36</v>
      </c>
      <c r="B9759" t="s">
        <v>8393</v>
      </c>
      <c r="C9759" s="10"/>
      <c r="D9759" s="10"/>
    </row>
    <row r="9760" spans="1:4" x14ac:dyDescent="0.25">
      <c r="A9760" t="s">
        <v>36</v>
      </c>
      <c r="B9760" t="s">
        <v>8424</v>
      </c>
      <c r="C9760" s="10">
        <v>42643.475682870368</v>
      </c>
      <c r="D9760" s="10">
        <v>42650.475682870368</v>
      </c>
    </row>
    <row r="9761" spans="1:4" x14ac:dyDescent="0.25">
      <c r="A9761" t="s">
        <v>36</v>
      </c>
      <c r="B9761" t="s">
        <v>8423</v>
      </c>
      <c r="C9761" s="10">
        <v>42545.632847222223</v>
      </c>
      <c r="D9761" s="10">
        <v>42552.632847222223</v>
      </c>
    </row>
    <row r="9762" spans="1:4" x14ac:dyDescent="0.25">
      <c r="A9762" t="s">
        <v>36</v>
      </c>
      <c r="B9762" t="s">
        <v>8396</v>
      </c>
      <c r="C9762" s="10">
        <v>42734.441087962965</v>
      </c>
      <c r="D9762" s="10">
        <v>42829.441087962965</v>
      </c>
    </row>
    <row r="9763" spans="1:4" x14ac:dyDescent="0.25">
      <c r="A9763" t="s">
        <v>36</v>
      </c>
      <c r="B9763" t="s">
        <v>8395</v>
      </c>
      <c r="C9763" s="10">
        <v>42734.441087962965</v>
      </c>
      <c r="D9763" s="10">
        <v>42829.441087962965</v>
      </c>
    </row>
    <row r="9764" spans="1:4" x14ac:dyDescent="0.25">
      <c r="A9764" t="s">
        <v>36</v>
      </c>
      <c r="B9764" t="s">
        <v>8444</v>
      </c>
      <c r="C9764" s="10"/>
      <c r="D9764" s="10"/>
    </row>
    <row r="9765" spans="1:4" x14ac:dyDescent="0.25">
      <c r="A9765" t="s">
        <v>36</v>
      </c>
      <c r="B9765" t="s">
        <v>8427</v>
      </c>
      <c r="C9765" s="10">
        <v>43059.745937500003</v>
      </c>
      <c r="D9765" s="10">
        <v>43073.745937500003</v>
      </c>
    </row>
    <row r="9766" spans="1:4" x14ac:dyDescent="0.25">
      <c r="A9766" t="s">
        <v>36</v>
      </c>
      <c r="B9766" t="s">
        <v>8401</v>
      </c>
      <c r="C9766" s="10"/>
      <c r="D9766" s="10"/>
    </row>
    <row r="9767" spans="1:4" x14ac:dyDescent="0.25">
      <c r="A9767" t="s">
        <v>36</v>
      </c>
      <c r="B9767" t="s">
        <v>8387</v>
      </c>
      <c r="C9767" s="10">
        <v>42783.717812499999</v>
      </c>
      <c r="D9767" s="10">
        <v>42811.717812499999</v>
      </c>
    </row>
    <row r="9768" spans="1:4" x14ac:dyDescent="0.25">
      <c r="A9768" t="s">
        <v>36</v>
      </c>
      <c r="B9768" t="s">
        <v>8390</v>
      </c>
      <c r="C9768" s="10">
        <v>42662.464756944442</v>
      </c>
      <c r="D9768" s="10">
        <v>42682.464756944442</v>
      </c>
    </row>
    <row r="9769" spans="1:4" x14ac:dyDescent="0.25">
      <c r="A9769" t="s">
        <v>36</v>
      </c>
      <c r="B9769" t="s">
        <v>8391</v>
      </c>
      <c r="C9769" s="10">
        <v>42692.605868055558</v>
      </c>
      <c r="D9769" s="10">
        <v>42706.605868055558</v>
      </c>
    </row>
    <row r="9770" spans="1:4" x14ac:dyDescent="0.25">
      <c r="A9770" t="s">
        <v>36</v>
      </c>
      <c r="B9770" t="s">
        <v>8388</v>
      </c>
      <c r="C9770" s="10"/>
      <c r="D9770" s="10">
        <v>40816</v>
      </c>
    </row>
    <row r="9771" spans="1:4" x14ac:dyDescent="0.25">
      <c r="A9771" t="s">
        <v>36</v>
      </c>
      <c r="B9771" t="s">
        <v>8397</v>
      </c>
      <c r="C9771" s="10">
        <v>42195.319791666669</v>
      </c>
      <c r="D9771" s="10">
        <v>42216</v>
      </c>
    </row>
    <row r="9772" spans="1:4" x14ac:dyDescent="0.25">
      <c r="A9772" t="s">
        <v>36</v>
      </c>
      <c r="B9772" t="s">
        <v>8434</v>
      </c>
      <c r="C9772" s="10"/>
      <c r="D9772" s="10"/>
    </row>
    <row r="9773" spans="1:4" x14ac:dyDescent="0.25">
      <c r="A9773" t="s">
        <v>36</v>
      </c>
      <c r="B9773" t="s">
        <v>8436</v>
      </c>
      <c r="C9773" s="10">
        <v>43812.335682870369</v>
      </c>
      <c r="D9773" s="10">
        <v>43826.628576388888</v>
      </c>
    </row>
    <row r="9774" spans="1:4" x14ac:dyDescent="0.25">
      <c r="A9774" t="s">
        <v>36</v>
      </c>
      <c r="B9774" t="s">
        <v>8400</v>
      </c>
      <c r="C9774" s="10">
        <v>42650.542083333334</v>
      </c>
      <c r="D9774" s="10">
        <v>42807.542083333334</v>
      </c>
    </row>
    <row r="9775" spans="1:4" x14ac:dyDescent="0.25">
      <c r="A9775" t="s">
        <v>36</v>
      </c>
      <c r="B9775" t="s">
        <v>8346</v>
      </c>
      <c r="C9775" s="10"/>
      <c r="D9775" s="10"/>
    </row>
    <row r="9776" spans="1:4" x14ac:dyDescent="0.25">
      <c r="A9776" t="s">
        <v>36</v>
      </c>
      <c r="B9776" t="s">
        <v>8402</v>
      </c>
      <c r="C9776" s="10">
        <v>42916.511250000003</v>
      </c>
      <c r="D9776" s="10">
        <v>42922.511250000003</v>
      </c>
    </row>
    <row r="9777" spans="1:4" x14ac:dyDescent="0.25">
      <c r="A9777" t="s">
        <v>36</v>
      </c>
      <c r="B9777" t="s">
        <v>8403</v>
      </c>
      <c r="C9777" s="10">
        <v>42902.514710648145</v>
      </c>
      <c r="D9777" s="10">
        <v>42908.514710648145</v>
      </c>
    </row>
    <row r="9778" spans="1:4" x14ac:dyDescent="0.25">
      <c r="A9778" t="s">
        <v>36</v>
      </c>
      <c r="B9778" t="s">
        <v>8404</v>
      </c>
      <c r="C9778" s="10"/>
      <c r="D9778" s="10"/>
    </row>
    <row r="9779" spans="1:4" x14ac:dyDescent="0.25">
      <c r="A9779" t="s">
        <v>36</v>
      </c>
      <c r="B9779" t="s">
        <v>8414</v>
      </c>
      <c r="C9779" s="10">
        <v>42663.476921296293</v>
      </c>
      <c r="D9779" s="10">
        <v>42678.476921296293</v>
      </c>
    </row>
    <row r="9780" spans="1:4" x14ac:dyDescent="0.25">
      <c r="A9780" t="s">
        <v>36</v>
      </c>
      <c r="B9780" t="s">
        <v>8406</v>
      </c>
      <c r="C9780" s="10">
        <v>42944.522048611114</v>
      </c>
      <c r="D9780" s="10">
        <v>43013.522048611114</v>
      </c>
    </row>
    <row r="9781" spans="1:4" x14ac:dyDescent="0.25">
      <c r="A9781" t="s">
        <v>36</v>
      </c>
      <c r="B9781" t="s">
        <v>8399</v>
      </c>
      <c r="C9781" s="10"/>
      <c r="D9781" s="10"/>
    </row>
    <row r="9782" spans="1:4" x14ac:dyDescent="0.25">
      <c r="A9782" t="s">
        <v>36</v>
      </c>
      <c r="B9782" t="s">
        <v>8442</v>
      </c>
      <c r="C9782" s="10">
        <v>42440.50949074074</v>
      </c>
      <c r="D9782" s="10">
        <v>42488.50949074074</v>
      </c>
    </row>
    <row r="9783" spans="1:4" x14ac:dyDescent="0.25">
      <c r="A9783" t="s">
        <v>36</v>
      </c>
      <c r="B9783" t="s">
        <v>8370</v>
      </c>
      <c r="C9783" s="10">
        <v>42886.474189814813</v>
      </c>
      <c r="D9783" s="10"/>
    </row>
    <row r="9784" spans="1:4" x14ac:dyDescent="0.25">
      <c r="A9784" t="s">
        <v>36</v>
      </c>
      <c r="B9784" t="s">
        <v>8430</v>
      </c>
      <c r="C9784" s="10"/>
      <c r="D9784" s="10">
        <v>42041</v>
      </c>
    </row>
    <row r="9785" spans="1:4" x14ac:dyDescent="0.25">
      <c r="A9785" t="s">
        <v>36</v>
      </c>
      <c r="B9785" t="s">
        <v>8439</v>
      </c>
      <c r="C9785" s="10">
        <v>43025.726469907408</v>
      </c>
      <c r="D9785" s="10">
        <v>43032.726469907408</v>
      </c>
    </row>
    <row r="9786" spans="1:4" x14ac:dyDescent="0.25">
      <c r="A9786" t="s">
        <v>36</v>
      </c>
      <c r="B9786" t="s">
        <v>8432</v>
      </c>
      <c r="C9786" s="10">
        <v>42341.321770833332</v>
      </c>
      <c r="D9786" s="10">
        <v>42852.321770833332</v>
      </c>
    </row>
    <row r="9787" spans="1:4" x14ac:dyDescent="0.25">
      <c r="A9787" t="s">
        <v>36</v>
      </c>
      <c r="B9787" t="s">
        <v>8325</v>
      </c>
      <c r="C9787" s="10">
        <v>43812.335682870369</v>
      </c>
      <c r="D9787" s="10">
        <v>43826.628576388888</v>
      </c>
    </row>
    <row r="9788" spans="1:4" x14ac:dyDescent="0.25">
      <c r="A9788" t="s">
        <v>36</v>
      </c>
      <c r="B9788" t="s">
        <v>8324</v>
      </c>
      <c r="C9788" s="10">
        <v>43812.335682870369</v>
      </c>
      <c r="D9788" s="10">
        <v>43826.628576388888</v>
      </c>
    </row>
    <row r="9789" spans="1:4" x14ac:dyDescent="0.25">
      <c r="A9789" t="s">
        <v>36</v>
      </c>
      <c r="B9789" t="s">
        <v>8367</v>
      </c>
      <c r="C9789" s="10">
        <v>43812.335682870369</v>
      </c>
      <c r="D9789" s="10">
        <v>43826.628576388888</v>
      </c>
    </row>
    <row r="9790" spans="1:4" x14ac:dyDescent="0.25">
      <c r="A9790" t="s">
        <v>36</v>
      </c>
      <c r="B9790" t="s">
        <v>8385</v>
      </c>
      <c r="C9790" s="10">
        <v>42657.592499999999</v>
      </c>
      <c r="D9790" s="10">
        <v>42661.592499999999</v>
      </c>
    </row>
    <row r="9791" spans="1:4" x14ac:dyDescent="0.25">
      <c r="A9791" t="s">
        <v>36</v>
      </c>
      <c r="B9791" t="s">
        <v>8338</v>
      </c>
      <c r="C9791" s="10">
        <v>43476.71802083333</v>
      </c>
      <c r="D9791" s="10">
        <v>43496.71802083333</v>
      </c>
    </row>
    <row r="9792" spans="1:4" x14ac:dyDescent="0.25">
      <c r="A9792" t="s">
        <v>36</v>
      </c>
      <c r="B9792" t="s">
        <v>8440</v>
      </c>
      <c r="C9792" s="10">
        <v>42977.692291666666</v>
      </c>
      <c r="D9792" s="10">
        <v>43003.692291666666</v>
      </c>
    </row>
    <row r="9793" spans="1:4" x14ac:dyDescent="0.25">
      <c r="A9793" t="s">
        <v>36</v>
      </c>
      <c r="B9793" t="s">
        <v>8371</v>
      </c>
      <c r="C9793" s="10">
        <v>43812.335682870369</v>
      </c>
      <c r="D9793" s="10">
        <v>43980.628576388888</v>
      </c>
    </row>
    <row r="9794" spans="1:4" x14ac:dyDescent="0.25">
      <c r="A9794" t="s">
        <v>36</v>
      </c>
      <c r="B9794" t="s">
        <v>8372</v>
      </c>
      <c r="C9794" s="10">
        <v>43812.335682870369</v>
      </c>
      <c r="D9794" s="10">
        <v>43980.628576388888</v>
      </c>
    </row>
    <row r="9795" spans="1:4" x14ac:dyDescent="0.25">
      <c r="A9795" t="s">
        <v>36</v>
      </c>
      <c r="B9795" t="s">
        <v>8373</v>
      </c>
      <c r="C9795" s="10">
        <v>43843.335682870369</v>
      </c>
      <c r="D9795" s="10">
        <v>43980.628576388888</v>
      </c>
    </row>
    <row r="9796" spans="1:4" x14ac:dyDescent="0.25">
      <c r="A9796" t="s">
        <v>36</v>
      </c>
      <c r="B9796" t="s">
        <v>8383</v>
      </c>
      <c r="C9796" s="10">
        <v>43812.334467592591</v>
      </c>
      <c r="D9796" s="10">
        <v>43826.630173611113</v>
      </c>
    </row>
    <row r="9797" spans="1:4" x14ac:dyDescent="0.25">
      <c r="A9797" t="s">
        <v>36</v>
      </c>
      <c r="B9797" t="s">
        <v>8375</v>
      </c>
      <c r="C9797" s="10"/>
      <c r="D9797" s="10"/>
    </row>
    <row r="9798" spans="1:4" x14ac:dyDescent="0.25">
      <c r="A9798" t="s">
        <v>36</v>
      </c>
      <c r="B9798" t="s">
        <v>8356</v>
      </c>
      <c r="C9798" s="10">
        <v>42970.651678240742</v>
      </c>
      <c r="D9798" s="10">
        <v>43000.651678240742</v>
      </c>
    </row>
    <row r="9799" spans="1:4" x14ac:dyDescent="0.25">
      <c r="A9799" t="s">
        <v>36</v>
      </c>
      <c r="B9799" t="s">
        <v>8382</v>
      </c>
      <c r="C9799" s="10">
        <v>43462.487395833334</v>
      </c>
      <c r="D9799" s="10">
        <v>43472.487395833334</v>
      </c>
    </row>
    <row r="9800" spans="1:4" x14ac:dyDescent="0.25">
      <c r="A9800" t="s">
        <v>36</v>
      </c>
      <c r="B9800" t="s">
        <v>8386</v>
      </c>
      <c r="C9800" s="10"/>
      <c r="D9800" s="10"/>
    </row>
    <row r="9801" spans="1:4" x14ac:dyDescent="0.25">
      <c r="A9801" t="s">
        <v>36</v>
      </c>
      <c r="B9801" t="s">
        <v>8379</v>
      </c>
      <c r="C9801" s="10"/>
      <c r="D9801" s="10"/>
    </row>
    <row r="9802" spans="1:4" x14ac:dyDescent="0.25">
      <c r="A9802" t="s">
        <v>36</v>
      </c>
      <c r="B9802" t="s">
        <v>8433</v>
      </c>
      <c r="C9802" s="10"/>
      <c r="D9802" s="10"/>
    </row>
    <row r="9803" spans="1:4" x14ac:dyDescent="0.25">
      <c r="A9803" t="s">
        <v>36</v>
      </c>
      <c r="B9803" t="s">
        <v>8392</v>
      </c>
      <c r="C9803" s="10">
        <v>41985</v>
      </c>
      <c r="D9803" s="10">
        <v>42034</v>
      </c>
    </row>
    <row r="9804" spans="1:4" x14ac:dyDescent="0.25">
      <c r="A9804" t="s">
        <v>36</v>
      </c>
      <c r="B9804" t="s">
        <v>8323</v>
      </c>
      <c r="C9804" s="10">
        <v>42993.710844907408</v>
      </c>
      <c r="D9804" s="10">
        <v>43004.710844907408</v>
      </c>
    </row>
    <row r="9805" spans="1:4" x14ac:dyDescent="0.25">
      <c r="A9805" t="s">
        <v>36</v>
      </c>
      <c r="B9805" t="s">
        <v>8337</v>
      </c>
      <c r="C9805" s="10">
        <v>42991.676898148151</v>
      </c>
      <c r="D9805" s="10">
        <v>43004.676898148151</v>
      </c>
    </row>
    <row r="9806" spans="1:4" x14ac:dyDescent="0.25">
      <c r="A9806" t="s">
        <v>36</v>
      </c>
      <c r="B9806" t="s">
        <v>8389</v>
      </c>
      <c r="C9806" s="10">
        <v>41754</v>
      </c>
      <c r="D9806" s="10">
        <v>41929</v>
      </c>
    </row>
    <row r="9807" spans="1:4" x14ac:dyDescent="0.25">
      <c r="A9807" t="s">
        <v>36</v>
      </c>
      <c r="B9807" t="s">
        <v>8437</v>
      </c>
      <c r="C9807" s="10"/>
      <c r="D9807" s="10"/>
    </row>
    <row r="9808" spans="1:4" x14ac:dyDescent="0.25">
      <c r="A9808" t="s">
        <v>36</v>
      </c>
      <c r="B9808" t="s">
        <v>8353</v>
      </c>
      <c r="C9808" s="10">
        <v>43000.569351851853</v>
      </c>
      <c r="D9808" s="10">
        <v>43009.569351851853</v>
      </c>
    </row>
    <row r="9809" spans="1:4" x14ac:dyDescent="0.25">
      <c r="A9809" t="s">
        <v>36</v>
      </c>
      <c r="B9809" t="s">
        <v>8441</v>
      </c>
      <c r="C9809" s="10">
        <v>42977.605636574073</v>
      </c>
      <c r="D9809" s="10">
        <v>43003.605636574073</v>
      </c>
    </row>
    <row r="9810" spans="1:4" x14ac:dyDescent="0.25">
      <c r="A9810" t="s">
        <v>36</v>
      </c>
      <c r="B9810" t="s">
        <v>8429</v>
      </c>
      <c r="C9810" s="10">
        <v>42065.551863425928</v>
      </c>
      <c r="D9810" s="10">
        <v>42180</v>
      </c>
    </row>
    <row r="9811" spans="1:4" x14ac:dyDescent="0.25">
      <c r="A9811" t="s">
        <v>36</v>
      </c>
      <c r="B9811" t="s">
        <v>8398</v>
      </c>
      <c r="C9811" s="10">
        <v>42125</v>
      </c>
      <c r="D9811" s="10">
        <v>42151.731469907405</v>
      </c>
    </row>
    <row r="9812" spans="1:4" x14ac:dyDescent="0.25">
      <c r="A9812" t="s">
        <v>36</v>
      </c>
      <c r="B9812" t="s">
        <v>8413</v>
      </c>
      <c r="C9812" s="10">
        <v>42671.398645833331</v>
      </c>
      <c r="D9812" s="10">
        <v>42678.398645833331</v>
      </c>
    </row>
    <row r="9813" spans="1:4" x14ac:dyDescent="0.25">
      <c r="A9813" t="s">
        <v>36</v>
      </c>
      <c r="B9813" t="s">
        <v>8431</v>
      </c>
      <c r="C9813" s="10"/>
      <c r="D9813" s="10"/>
    </row>
    <row r="9814" spans="1:4" x14ac:dyDescent="0.25">
      <c r="A9814" t="s">
        <v>36</v>
      </c>
      <c r="B9814" t="s">
        <v>8435</v>
      </c>
      <c r="C9814" s="10"/>
      <c r="D9814" s="10"/>
    </row>
    <row r="9815" spans="1:4" x14ac:dyDescent="0.25">
      <c r="A9815" t="s">
        <v>36</v>
      </c>
      <c r="B9815" t="s">
        <v>8445</v>
      </c>
      <c r="C9815" s="10">
        <v>42857.470324074071</v>
      </c>
      <c r="D9815" s="10">
        <v>42859.470324074071</v>
      </c>
    </row>
    <row r="9816" spans="1:4" x14ac:dyDescent="0.25">
      <c r="A9816" t="s">
        <v>36</v>
      </c>
      <c r="B9816" t="s">
        <v>8394</v>
      </c>
      <c r="C9816" s="10">
        <v>43224.638761574075</v>
      </c>
      <c r="D9816" s="10">
        <v>43228.638761574075</v>
      </c>
    </row>
    <row r="9817" spans="1:4" x14ac:dyDescent="0.25">
      <c r="A9817" t="s">
        <v>36</v>
      </c>
      <c r="B9817" t="s">
        <v>8335</v>
      </c>
      <c r="C9817" s="10"/>
      <c r="D9817" s="10"/>
    </row>
    <row r="9818" spans="1:4" x14ac:dyDescent="0.25">
      <c r="A9818" t="s">
        <v>36</v>
      </c>
      <c r="B9818" t="s">
        <v>10126</v>
      </c>
      <c r="C9818" s="10">
        <v>45254.409351851849</v>
      </c>
      <c r="D9818" s="10">
        <v>45317.409351851849</v>
      </c>
    </row>
    <row r="9819" spans="1:4" x14ac:dyDescent="0.25">
      <c r="A9819" t="s">
        <v>36</v>
      </c>
      <c r="B9819" t="s">
        <v>9866</v>
      </c>
      <c r="C9819" s="10"/>
      <c r="D9819" s="10"/>
    </row>
    <row r="9820" spans="1:4" x14ac:dyDescent="0.25">
      <c r="A9820" t="s">
        <v>36</v>
      </c>
      <c r="B9820" t="s">
        <v>10120</v>
      </c>
      <c r="C9820" s="10">
        <v>45254.409351851849</v>
      </c>
      <c r="D9820" s="10">
        <v>45317.409351851849</v>
      </c>
    </row>
    <row r="9821" spans="1:4" x14ac:dyDescent="0.25">
      <c r="A9821" t="s">
        <v>36</v>
      </c>
      <c r="B9821" t="s">
        <v>10121</v>
      </c>
      <c r="C9821" s="10">
        <v>45254.409351851849</v>
      </c>
      <c r="D9821" s="10">
        <v>45317.409351851849</v>
      </c>
    </row>
    <row r="9822" spans="1:4" x14ac:dyDescent="0.25">
      <c r="A9822" t="s">
        <v>36</v>
      </c>
      <c r="B9822" t="s">
        <v>10122</v>
      </c>
      <c r="C9822" s="10">
        <v>45254.409351851849</v>
      </c>
      <c r="D9822" s="10">
        <v>45317.409351851849</v>
      </c>
    </row>
    <row r="9823" spans="1:4" x14ac:dyDescent="0.25">
      <c r="A9823" t="s">
        <v>36</v>
      </c>
      <c r="B9823" t="s">
        <v>10029</v>
      </c>
      <c r="C9823" s="10"/>
      <c r="D9823" s="10"/>
    </row>
    <row r="9824" spans="1:4" x14ac:dyDescent="0.25">
      <c r="A9824" t="s">
        <v>36</v>
      </c>
      <c r="B9824" t="s">
        <v>10123</v>
      </c>
      <c r="C9824" s="10">
        <v>45254.409351851849</v>
      </c>
      <c r="D9824" s="10">
        <v>45317.409351851849</v>
      </c>
    </row>
    <row r="9825" spans="1:4" x14ac:dyDescent="0.25">
      <c r="A9825" t="s">
        <v>36</v>
      </c>
      <c r="B9825" t="s">
        <v>10004</v>
      </c>
      <c r="C9825" s="10">
        <v>45121.95521990741</v>
      </c>
      <c r="D9825" s="10">
        <v>45436.95521990741</v>
      </c>
    </row>
    <row r="9826" spans="1:4" x14ac:dyDescent="0.25">
      <c r="A9826" t="s">
        <v>36</v>
      </c>
      <c r="B9826" t="s">
        <v>10125</v>
      </c>
      <c r="C9826" s="10">
        <v>45254.409351851849</v>
      </c>
      <c r="D9826" s="10">
        <v>45317.409351851849</v>
      </c>
    </row>
    <row r="9827" spans="1:4" x14ac:dyDescent="0.25">
      <c r="A9827" t="s">
        <v>36</v>
      </c>
      <c r="B9827" t="s">
        <v>10012</v>
      </c>
      <c r="C9827" s="10"/>
      <c r="D9827" s="10">
        <v>45065.324652777781</v>
      </c>
    </row>
    <row r="9828" spans="1:4" x14ac:dyDescent="0.25">
      <c r="A9828" t="s">
        <v>36</v>
      </c>
      <c r="B9828" t="s">
        <v>10005</v>
      </c>
      <c r="C9828" s="10"/>
      <c r="D9828" s="10"/>
    </row>
    <row r="9829" spans="1:4" x14ac:dyDescent="0.25">
      <c r="A9829" t="s">
        <v>36</v>
      </c>
      <c r="B9829" t="s">
        <v>7809</v>
      </c>
      <c r="C9829" s="10">
        <v>43812.335682870369</v>
      </c>
      <c r="D9829" s="10">
        <v>43826.628576388888</v>
      </c>
    </row>
    <row r="9830" spans="1:4" x14ac:dyDescent="0.25">
      <c r="A9830" t="s">
        <v>36</v>
      </c>
      <c r="B9830" t="s">
        <v>7805</v>
      </c>
      <c r="C9830" s="10">
        <v>43581.969097222223</v>
      </c>
      <c r="D9830" s="10">
        <v>43637.969097222223</v>
      </c>
    </row>
    <row r="9831" spans="1:4" x14ac:dyDescent="0.25">
      <c r="A9831" t="s">
        <v>36</v>
      </c>
      <c r="B9831" t="s">
        <v>10010</v>
      </c>
      <c r="C9831" s="10">
        <v>45035.508703703701</v>
      </c>
      <c r="D9831" s="10">
        <v>45045.508703703701</v>
      </c>
    </row>
    <row r="9832" spans="1:4" x14ac:dyDescent="0.25">
      <c r="A9832" t="s">
        <v>36</v>
      </c>
      <c r="B9832" t="s">
        <v>10016</v>
      </c>
      <c r="C9832" s="10"/>
      <c r="D9832" s="10"/>
    </row>
    <row r="9833" spans="1:4" x14ac:dyDescent="0.25">
      <c r="A9833" t="s">
        <v>36</v>
      </c>
      <c r="B9833" t="s">
        <v>8358</v>
      </c>
      <c r="C9833" s="10">
        <v>42705.607523148145</v>
      </c>
      <c r="D9833" s="10">
        <v>42713.607523148145</v>
      </c>
    </row>
    <row r="9834" spans="1:4" x14ac:dyDescent="0.25">
      <c r="A9834" t="s">
        <v>36</v>
      </c>
      <c r="B9834" t="s">
        <v>10124</v>
      </c>
      <c r="C9834" s="10">
        <v>45254.409351851849</v>
      </c>
      <c r="D9834" s="10">
        <v>45317.409351851849</v>
      </c>
    </row>
    <row r="9835" spans="1:4" x14ac:dyDescent="0.25">
      <c r="A9835" t="s">
        <v>36</v>
      </c>
      <c r="B9835" t="s">
        <v>10036</v>
      </c>
      <c r="C9835" s="10">
        <v>45170.517210648148</v>
      </c>
      <c r="D9835" s="10">
        <v>45184.517210648148</v>
      </c>
    </row>
    <row r="9836" spans="1:4" x14ac:dyDescent="0.25">
      <c r="A9836" t="s">
        <v>36</v>
      </c>
      <c r="B9836" t="s">
        <v>10028</v>
      </c>
      <c r="C9836" s="10">
        <v>45100.985138888886</v>
      </c>
      <c r="D9836" s="10">
        <v>45135.985138888886</v>
      </c>
    </row>
    <row r="9837" spans="1:4" x14ac:dyDescent="0.25">
      <c r="A9837" t="s">
        <v>36</v>
      </c>
      <c r="B9837" t="s">
        <v>10032</v>
      </c>
      <c r="C9837" s="10"/>
      <c r="D9837" s="10"/>
    </row>
    <row r="9838" spans="1:4" x14ac:dyDescent="0.25">
      <c r="A9838" t="s">
        <v>36</v>
      </c>
      <c r="B9838" t="s">
        <v>10037</v>
      </c>
      <c r="C9838" s="10"/>
      <c r="D9838" s="10"/>
    </row>
    <row r="9839" spans="1:4" x14ac:dyDescent="0.25">
      <c r="A9839" t="s">
        <v>36</v>
      </c>
      <c r="B9839" t="s">
        <v>10038</v>
      </c>
      <c r="C9839" s="10"/>
      <c r="D9839" s="10"/>
    </row>
    <row r="9840" spans="1:4" x14ac:dyDescent="0.25">
      <c r="A9840" t="s">
        <v>36</v>
      </c>
      <c r="B9840" t="s">
        <v>10021</v>
      </c>
      <c r="C9840" s="10">
        <v>45170.517210648148</v>
      </c>
      <c r="D9840" s="10">
        <v>45184.517210648148</v>
      </c>
    </row>
    <row r="9841" spans="1:4" x14ac:dyDescent="0.25">
      <c r="A9841" t="s">
        <v>36</v>
      </c>
      <c r="B9841" t="s">
        <v>10033</v>
      </c>
      <c r="C9841" s="10">
        <v>45170.517210648148</v>
      </c>
      <c r="D9841" s="10">
        <v>45184.517210648148</v>
      </c>
    </row>
    <row r="9842" spans="1:4" x14ac:dyDescent="0.25">
      <c r="A9842" t="s">
        <v>36</v>
      </c>
      <c r="B9842" t="s">
        <v>10110</v>
      </c>
      <c r="C9842" s="10">
        <v>45254.409351851849</v>
      </c>
      <c r="D9842" s="10">
        <v>45317.409351851849</v>
      </c>
    </row>
    <row r="9843" spans="1:4" x14ac:dyDescent="0.25">
      <c r="A9843" t="s">
        <v>36</v>
      </c>
      <c r="B9843" t="s">
        <v>10035</v>
      </c>
      <c r="C9843" s="10">
        <v>45170.517210648148</v>
      </c>
      <c r="D9843" s="10">
        <v>45184.517210648148</v>
      </c>
    </row>
    <row r="9844" spans="1:4" x14ac:dyDescent="0.25">
      <c r="A9844" t="s">
        <v>36</v>
      </c>
      <c r="B9844" t="s">
        <v>9780</v>
      </c>
      <c r="C9844" s="10"/>
      <c r="D9844" s="10"/>
    </row>
    <row r="9845" spans="1:4" x14ac:dyDescent="0.25">
      <c r="A9845" t="s">
        <v>36</v>
      </c>
      <c r="B9845" t="s">
        <v>7821</v>
      </c>
      <c r="C9845" s="10">
        <v>43605.373877314814</v>
      </c>
      <c r="D9845" s="10">
        <v>43608.373877314814</v>
      </c>
    </row>
    <row r="9846" spans="1:4" x14ac:dyDescent="0.25">
      <c r="A9846" t="s">
        <v>36</v>
      </c>
      <c r="B9846" t="s">
        <v>7813</v>
      </c>
      <c r="C9846" s="10"/>
      <c r="D9846" s="10">
        <v>43574.64603009259</v>
      </c>
    </row>
    <row r="9847" spans="1:4" x14ac:dyDescent="0.25">
      <c r="A9847" t="s">
        <v>36</v>
      </c>
      <c r="B9847" t="s">
        <v>10039</v>
      </c>
      <c r="C9847" s="10">
        <v>45064.410590277781</v>
      </c>
      <c r="D9847" s="10">
        <v>45065.410590277781</v>
      </c>
    </row>
    <row r="9848" spans="1:4" x14ac:dyDescent="0.25">
      <c r="A9848" t="s">
        <v>36</v>
      </c>
      <c r="B9848" t="s">
        <v>10116</v>
      </c>
      <c r="C9848" s="10">
        <v>45070.421296296299</v>
      </c>
      <c r="D9848" s="10">
        <v>45098.421296296299</v>
      </c>
    </row>
    <row r="9849" spans="1:4" x14ac:dyDescent="0.25">
      <c r="A9849" t="s">
        <v>36</v>
      </c>
      <c r="B9849" t="s">
        <v>10115</v>
      </c>
      <c r="C9849" s="10">
        <v>45070.421296296299</v>
      </c>
      <c r="D9849" s="10">
        <v>45098.421296296299</v>
      </c>
    </row>
    <row r="9850" spans="1:4" x14ac:dyDescent="0.25">
      <c r="A9850" t="s">
        <v>36</v>
      </c>
      <c r="B9850" t="s">
        <v>10117</v>
      </c>
      <c r="C9850" s="10">
        <v>45070.421296296299</v>
      </c>
      <c r="D9850" s="10">
        <v>45098.421296296299</v>
      </c>
    </row>
    <row r="9851" spans="1:4" x14ac:dyDescent="0.25">
      <c r="A9851" t="s">
        <v>36</v>
      </c>
      <c r="B9851" t="s">
        <v>10034</v>
      </c>
      <c r="C9851" s="10">
        <v>45170.517210648148</v>
      </c>
      <c r="D9851" s="10">
        <v>45184.517210648148</v>
      </c>
    </row>
    <row r="9852" spans="1:4" x14ac:dyDescent="0.25">
      <c r="A9852" t="s">
        <v>36</v>
      </c>
      <c r="B9852" t="s">
        <v>10043</v>
      </c>
      <c r="C9852" s="10"/>
      <c r="D9852" s="10"/>
    </row>
    <row r="9853" spans="1:4" x14ac:dyDescent="0.25">
      <c r="A9853" t="s">
        <v>36</v>
      </c>
      <c r="B9853" t="s">
        <v>7803</v>
      </c>
      <c r="C9853" s="10">
        <v>43581.975671296299</v>
      </c>
      <c r="D9853" s="10">
        <v>43612.975671296299</v>
      </c>
    </row>
    <row r="9854" spans="1:4" x14ac:dyDescent="0.25">
      <c r="A9854" t="s">
        <v>36</v>
      </c>
      <c r="B9854" t="s">
        <v>10074</v>
      </c>
      <c r="C9854" s="10"/>
      <c r="D9854" s="10"/>
    </row>
    <row r="9855" spans="1:4" x14ac:dyDescent="0.25">
      <c r="A9855" t="s">
        <v>36</v>
      </c>
      <c r="B9855" t="s">
        <v>10075</v>
      </c>
      <c r="C9855" s="10"/>
      <c r="D9855" s="10"/>
    </row>
    <row r="9856" spans="1:4" x14ac:dyDescent="0.25">
      <c r="A9856" t="s">
        <v>36</v>
      </c>
      <c r="B9856" t="s">
        <v>10076</v>
      </c>
      <c r="C9856" s="10"/>
      <c r="D9856" s="10"/>
    </row>
    <row r="9857" spans="1:4" x14ac:dyDescent="0.25">
      <c r="A9857" t="s">
        <v>36</v>
      </c>
      <c r="B9857" t="s">
        <v>10050</v>
      </c>
      <c r="C9857" s="10"/>
      <c r="D9857" s="10"/>
    </row>
    <row r="9858" spans="1:4" x14ac:dyDescent="0.25">
      <c r="A9858" t="s">
        <v>36</v>
      </c>
      <c r="B9858" t="s">
        <v>10048</v>
      </c>
      <c r="C9858" s="10"/>
      <c r="D9858" s="10"/>
    </row>
    <row r="9859" spans="1:4" x14ac:dyDescent="0.25">
      <c r="A9859" t="s">
        <v>36</v>
      </c>
      <c r="B9859" t="s">
        <v>10073</v>
      </c>
      <c r="C9859" s="10"/>
      <c r="D9859" s="10"/>
    </row>
    <row r="9860" spans="1:4" x14ac:dyDescent="0.25">
      <c r="A9860" t="s">
        <v>36</v>
      </c>
      <c r="B9860" t="s">
        <v>10042</v>
      </c>
      <c r="C9860" s="10"/>
      <c r="D9860" s="10"/>
    </row>
    <row r="9861" spans="1:4" x14ac:dyDescent="0.25">
      <c r="A9861" t="s">
        <v>36</v>
      </c>
      <c r="B9861" t="s">
        <v>10071</v>
      </c>
      <c r="C9861" s="10"/>
      <c r="D9861" s="10"/>
    </row>
    <row r="9862" spans="1:4" x14ac:dyDescent="0.25">
      <c r="A9862" t="s">
        <v>36</v>
      </c>
      <c r="B9862" t="s">
        <v>10044</v>
      </c>
      <c r="C9862" s="10"/>
      <c r="D9862" s="10"/>
    </row>
    <row r="9863" spans="1:4" x14ac:dyDescent="0.25">
      <c r="A9863" t="s">
        <v>36</v>
      </c>
      <c r="B9863" t="s">
        <v>10045</v>
      </c>
      <c r="C9863" s="10"/>
      <c r="D9863" s="10"/>
    </row>
    <row r="9864" spans="1:4" x14ac:dyDescent="0.25">
      <c r="A9864" t="s">
        <v>36</v>
      </c>
      <c r="B9864" t="s">
        <v>10046</v>
      </c>
      <c r="C9864" s="10"/>
      <c r="D9864" s="10"/>
    </row>
    <row r="9865" spans="1:4" x14ac:dyDescent="0.25">
      <c r="A9865" t="s">
        <v>36</v>
      </c>
      <c r="B9865" t="s">
        <v>10047</v>
      </c>
      <c r="C9865" s="10"/>
      <c r="D9865" s="10"/>
    </row>
    <row r="9866" spans="1:4" x14ac:dyDescent="0.25">
      <c r="A9866" t="s">
        <v>36</v>
      </c>
      <c r="B9866" t="s">
        <v>10072</v>
      </c>
      <c r="C9866" s="10"/>
      <c r="D9866" s="10"/>
    </row>
    <row r="9867" spans="1:4" x14ac:dyDescent="0.25">
      <c r="A9867" t="s">
        <v>36</v>
      </c>
      <c r="B9867" t="s">
        <v>8104</v>
      </c>
      <c r="C9867" s="10">
        <v>44845.380509259259</v>
      </c>
      <c r="D9867" s="10">
        <v>44869.400416666664</v>
      </c>
    </row>
    <row r="9868" spans="1:4" x14ac:dyDescent="0.25">
      <c r="A9868" t="s">
        <v>36</v>
      </c>
      <c r="B9868" t="s">
        <v>10067</v>
      </c>
      <c r="C9868" s="10"/>
      <c r="D9868" s="10"/>
    </row>
    <row r="9869" spans="1:4" x14ac:dyDescent="0.25">
      <c r="A9869" t="s">
        <v>36</v>
      </c>
      <c r="B9869" t="s">
        <v>10066</v>
      </c>
      <c r="C9869" s="10"/>
      <c r="D9869" s="10"/>
    </row>
    <row r="9870" spans="1:4" x14ac:dyDescent="0.25">
      <c r="A9870" t="s">
        <v>36</v>
      </c>
      <c r="B9870" t="s">
        <v>10051</v>
      </c>
      <c r="C9870" s="10">
        <v>45070.421296296299</v>
      </c>
      <c r="D9870" s="10">
        <v>45098.421296296299</v>
      </c>
    </row>
    <row r="9871" spans="1:4" x14ac:dyDescent="0.25">
      <c r="A9871" t="s">
        <v>36</v>
      </c>
      <c r="B9871" t="s">
        <v>10031</v>
      </c>
      <c r="C9871" s="10"/>
      <c r="D9871" s="10"/>
    </row>
    <row r="9872" spans="1:4" x14ac:dyDescent="0.25">
      <c r="A9872" t="s">
        <v>36</v>
      </c>
      <c r="B9872" t="s">
        <v>10060</v>
      </c>
      <c r="C9872" s="10"/>
      <c r="D9872" s="10"/>
    </row>
    <row r="9873" spans="1:4" x14ac:dyDescent="0.25">
      <c r="A9873" t="s">
        <v>36</v>
      </c>
      <c r="B9873" t="s">
        <v>10061</v>
      </c>
      <c r="C9873" s="10"/>
      <c r="D9873" s="10"/>
    </row>
    <row r="9874" spans="1:4" x14ac:dyDescent="0.25">
      <c r="A9874" t="s">
        <v>36</v>
      </c>
      <c r="B9874" t="s">
        <v>10062</v>
      </c>
      <c r="C9874" s="10"/>
      <c r="D9874" s="10"/>
    </row>
    <row r="9875" spans="1:4" x14ac:dyDescent="0.25">
      <c r="A9875" t="s">
        <v>36</v>
      </c>
      <c r="B9875" t="s">
        <v>10063</v>
      </c>
      <c r="C9875" s="10"/>
      <c r="D9875" s="10"/>
    </row>
    <row r="9876" spans="1:4" x14ac:dyDescent="0.25">
      <c r="A9876" t="s">
        <v>36</v>
      </c>
      <c r="B9876" t="s">
        <v>10003</v>
      </c>
      <c r="C9876" s="10"/>
      <c r="D9876" s="10"/>
    </row>
    <row r="9877" spans="1:4" x14ac:dyDescent="0.25">
      <c r="A9877" t="s">
        <v>36</v>
      </c>
      <c r="B9877" t="s">
        <v>10065</v>
      </c>
      <c r="C9877" s="10"/>
      <c r="D9877" s="10"/>
    </row>
    <row r="9878" spans="1:4" x14ac:dyDescent="0.25">
      <c r="A9878" t="s">
        <v>36</v>
      </c>
      <c r="B9878" t="s">
        <v>10019</v>
      </c>
      <c r="C9878" s="10">
        <v>45100.985138888886</v>
      </c>
      <c r="D9878" s="10">
        <v>45135.985138888886</v>
      </c>
    </row>
    <row r="9879" spans="1:4" x14ac:dyDescent="0.25">
      <c r="A9879" t="s">
        <v>36</v>
      </c>
      <c r="B9879" t="s">
        <v>10077</v>
      </c>
      <c r="C9879" s="10"/>
      <c r="D9879" s="10"/>
    </row>
    <row r="9880" spans="1:4" x14ac:dyDescent="0.25">
      <c r="A9880" t="s">
        <v>36</v>
      </c>
      <c r="B9880" t="s">
        <v>10068</v>
      </c>
      <c r="C9880" s="10"/>
      <c r="D9880" s="10"/>
    </row>
    <row r="9881" spans="1:4" x14ac:dyDescent="0.25">
      <c r="A9881" t="s">
        <v>36</v>
      </c>
      <c r="B9881" t="s">
        <v>10059</v>
      </c>
      <c r="C9881" s="10"/>
      <c r="D9881" s="10"/>
    </row>
    <row r="9882" spans="1:4" x14ac:dyDescent="0.25">
      <c r="A9882" t="s">
        <v>36</v>
      </c>
      <c r="B9882" t="s">
        <v>10018</v>
      </c>
      <c r="C9882" s="10"/>
      <c r="D9882" s="10"/>
    </row>
    <row r="9883" spans="1:4" x14ac:dyDescent="0.25">
      <c r="A9883" t="s">
        <v>36</v>
      </c>
      <c r="B9883" t="s">
        <v>10041</v>
      </c>
      <c r="C9883" s="10"/>
      <c r="D9883" s="10"/>
    </row>
    <row r="9884" spans="1:4" x14ac:dyDescent="0.25">
      <c r="A9884" t="s">
        <v>36</v>
      </c>
      <c r="B9884" t="s">
        <v>10070</v>
      </c>
      <c r="C9884" s="10"/>
      <c r="D9884" s="10"/>
    </row>
    <row r="9885" spans="1:4" x14ac:dyDescent="0.25">
      <c r="A9885" t="s">
        <v>36</v>
      </c>
      <c r="B9885" t="s">
        <v>10064</v>
      </c>
      <c r="C9885" s="10"/>
      <c r="D9885" s="10"/>
    </row>
    <row r="9886" spans="1:4" x14ac:dyDescent="0.25">
      <c r="A9886" t="s">
        <v>36</v>
      </c>
      <c r="B9886" t="s">
        <v>8521</v>
      </c>
      <c r="C9886" s="10">
        <v>42706.321261574078</v>
      </c>
      <c r="D9886" s="10">
        <v>42734.321261574078</v>
      </c>
    </row>
    <row r="9887" spans="1:4" x14ac:dyDescent="0.25">
      <c r="A9887" t="s">
        <v>36</v>
      </c>
      <c r="B9887" t="s">
        <v>10025</v>
      </c>
      <c r="C9887" s="10">
        <v>45100.985138888886</v>
      </c>
      <c r="D9887" s="10">
        <v>45135.985138888886</v>
      </c>
    </row>
    <row r="9888" spans="1:4" x14ac:dyDescent="0.25">
      <c r="A9888" t="s">
        <v>36</v>
      </c>
      <c r="B9888" t="s">
        <v>8513</v>
      </c>
      <c r="C9888" s="10">
        <v>43437.641886574071</v>
      </c>
      <c r="D9888" s="10">
        <v>43672.641886574071</v>
      </c>
    </row>
    <row r="9889" spans="1:4" x14ac:dyDescent="0.25">
      <c r="A9889" t="s">
        <v>36</v>
      </c>
      <c r="B9889" t="s">
        <v>8534</v>
      </c>
      <c r="C9889" s="10"/>
      <c r="D9889" s="10"/>
    </row>
    <row r="9890" spans="1:4" x14ac:dyDescent="0.25">
      <c r="A9890" t="s">
        <v>36</v>
      </c>
      <c r="B9890" t="s">
        <v>8535</v>
      </c>
      <c r="C9890" s="10"/>
      <c r="D9890" s="10"/>
    </row>
    <row r="9891" spans="1:4" x14ac:dyDescent="0.25">
      <c r="A9891" t="s">
        <v>36</v>
      </c>
      <c r="B9891" t="s">
        <v>8536</v>
      </c>
      <c r="C9891" s="10">
        <v>43385.611203703702</v>
      </c>
      <c r="D9891" s="10">
        <v>43441.611203703702</v>
      </c>
    </row>
    <row r="9892" spans="1:4" x14ac:dyDescent="0.25">
      <c r="A9892" t="s">
        <v>36</v>
      </c>
      <c r="B9892" t="s">
        <v>8508</v>
      </c>
      <c r="C9892" s="10"/>
      <c r="D9892" s="10"/>
    </row>
    <row r="9893" spans="1:4" x14ac:dyDescent="0.25">
      <c r="A9893" t="s">
        <v>36</v>
      </c>
      <c r="B9893" t="s">
        <v>8366</v>
      </c>
      <c r="C9893" s="10">
        <v>42592.482025462959</v>
      </c>
      <c r="D9893" s="10">
        <v>42599.482025462959</v>
      </c>
    </row>
    <row r="9894" spans="1:4" x14ac:dyDescent="0.25">
      <c r="A9894" t="s">
        <v>36</v>
      </c>
      <c r="B9894" t="s">
        <v>8529</v>
      </c>
      <c r="C9894" s="10">
        <v>42706.321261574078</v>
      </c>
      <c r="D9894" s="10">
        <v>42734.321261574078</v>
      </c>
    </row>
    <row r="9895" spans="1:4" x14ac:dyDescent="0.25">
      <c r="A9895" t="s">
        <v>36</v>
      </c>
      <c r="B9895" t="s">
        <v>8374</v>
      </c>
      <c r="C9895" s="10">
        <v>42592.482025462959</v>
      </c>
      <c r="D9895" s="10">
        <v>42599.482025462959</v>
      </c>
    </row>
    <row r="9896" spans="1:4" x14ac:dyDescent="0.25">
      <c r="A9896" t="s">
        <v>36</v>
      </c>
      <c r="B9896" t="s">
        <v>8520</v>
      </c>
      <c r="C9896" s="10">
        <v>42706.321261574078</v>
      </c>
      <c r="D9896" s="10">
        <v>42734.321261574078</v>
      </c>
    </row>
    <row r="9897" spans="1:4" x14ac:dyDescent="0.25">
      <c r="A9897" t="s">
        <v>36</v>
      </c>
      <c r="B9897" t="s">
        <v>8519</v>
      </c>
      <c r="C9897" s="10">
        <v>42706.321261574078</v>
      </c>
      <c r="D9897" s="10">
        <v>42734.321261574078</v>
      </c>
    </row>
    <row r="9898" spans="1:4" x14ac:dyDescent="0.25">
      <c r="A9898" t="s">
        <v>36</v>
      </c>
      <c r="B9898" t="s">
        <v>8518</v>
      </c>
      <c r="C9898" s="10">
        <v>42706.321261574078</v>
      </c>
      <c r="D9898" s="10">
        <v>42734.321261574078</v>
      </c>
    </row>
    <row r="9899" spans="1:4" x14ac:dyDescent="0.25">
      <c r="A9899" t="s">
        <v>36</v>
      </c>
      <c r="B9899" t="s">
        <v>8517</v>
      </c>
      <c r="C9899" s="10">
        <v>42706.321261574078</v>
      </c>
      <c r="D9899" s="10">
        <v>42734.321261574078</v>
      </c>
    </row>
    <row r="9900" spans="1:4" x14ac:dyDescent="0.25">
      <c r="A9900" t="s">
        <v>36</v>
      </c>
      <c r="B9900" t="s">
        <v>8516</v>
      </c>
      <c r="C9900" s="10">
        <v>42706.321261574078</v>
      </c>
      <c r="D9900" s="10">
        <v>42734.321261574078</v>
      </c>
    </row>
    <row r="9901" spans="1:4" x14ac:dyDescent="0.25">
      <c r="A9901" t="s">
        <v>36</v>
      </c>
      <c r="B9901" t="s">
        <v>8515</v>
      </c>
      <c r="C9901" s="10">
        <v>42706.321261574078</v>
      </c>
      <c r="D9901" s="10">
        <v>42734.321261574078</v>
      </c>
    </row>
    <row r="9902" spans="1:4" x14ac:dyDescent="0.25">
      <c r="A9902" t="s">
        <v>36</v>
      </c>
      <c r="B9902" t="s">
        <v>8531</v>
      </c>
      <c r="C9902" s="10">
        <v>42706.321261574078</v>
      </c>
      <c r="D9902" s="10">
        <v>42734.321261574078</v>
      </c>
    </row>
    <row r="9903" spans="1:4" x14ac:dyDescent="0.25">
      <c r="A9903" t="s">
        <v>36</v>
      </c>
      <c r="B9903" t="s">
        <v>8526</v>
      </c>
      <c r="C9903" s="10"/>
      <c r="D9903" s="10"/>
    </row>
    <row r="9904" spans="1:4" x14ac:dyDescent="0.25">
      <c r="A9904" t="s">
        <v>36</v>
      </c>
      <c r="B9904" t="s">
        <v>8355</v>
      </c>
      <c r="C9904" s="10"/>
      <c r="D9904" s="10"/>
    </row>
    <row r="9905" spans="1:4" x14ac:dyDescent="0.25">
      <c r="A9905" t="s">
        <v>36</v>
      </c>
      <c r="B9905" t="s">
        <v>8354</v>
      </c>
      <c r="C9905" s="10">
        <v>43217.659571759257</v>
      </c>
      <c r="D9905" s="10">
        <v>43220.659571759257</v>
      </c>
    </row>
    <row r="9906" spans="1:4" x14ac:dyDescent="0.25">
      <c r="A9906" t="s">
        <v>36</v>
      </c>
      <c r="B9906" t="s">
        <v>8462</v>
      </c>
      <c r="C9906" s="10"/>
      <c r="D9906" s="10"/>
    </row>
    <row r="9907" spans="1:4" x14ac:dyDescent="0.25">
      <c r="A9907" t="s">
        <v>36</v>
      </c>
      <c r="B9907" t="s">
        <v>8546</v>
      </c>
      <c r="C9907" s="10"/>
      <c r="D9907" s="10"/>
    </row>
    <row r="9908" spans="1:4" x14ac:dyDescent="0.25">
      <c r="A9908" t="s">
        <v>36</v>
      </c>
      <c r="B9908" t="s">
        <v>8547</v>
      </c>
      <c r="C9908" s="10">
        <v>42600.332002314812</v>
      </c>
      <c r="D9908" s="10">
        <v>42612.332002314812</v>
      </c>
    </row>
    <row r="9909" spans="1:4" x14ac:dyDescent="0.25">
      <c r="A9909" t="s">
        <v>36</v>
      </c>
      <c r="B9909" t="s">
        <v>8568</v>
      </c>
      <c r="C9909" s="10">
        <v>42475.642546296294</v>
      </c>
      <c r="D9909" s="10">
        <v>42972.493310185186</v>
      </c>
    </row>
    <row r="9910" spans="1:4" x14ac:dyDescent="0.25">
      <c r="A9910" t="s">
        <v>36</v>
      </c>
      <c r="B9910" t="s">
        <v>8365</v>
      </c>
      <c r="C9910" s="10">
        <v>42639.529780092591</v>
      </c>
      <c r="D9910" s="10">
        <v>42647.529780092591</v>
      </c>
    </row>
    <row r="9911" spans="1:4" x14ac:dyDescent="0.25">
      <c r="A9911" t="s">
        <v>36</v>
      </c>
      <c r="B9911" t="s">
        <v>8525</v>
      </c>
      <c r="C9911" s="10">
        <v>42475.642546296294</v>
      </c>
      <c r="D9911" s="10">
        <v>42972.493310185186</v>
      </c>
    </row>
    <row r="9912" spans="1:4" x14ac:dyDescent="0.25">
      <c r="A9912" t="s">
        <v>36</v>
      </c>
      <c r="B9912" t="s">
        <v>8450</v>
      </c>
      <c r="C9912" s="10">
        <v>43700.335023148145</v>
      </c>
      <c r="D9912" s="10"/>
    </row>
    <row r="9913" spans="1:4" x14ac:dyDescent="0.25">
      <c r="A9913" t="s">
        <v>36</v>
      </c>
      <c r="B9913" t="s">
        <v>8527</v>
      </c>
      <c r="C9913" s="10">
        <v>42796.635289351849</v>
      </c>
      <c r="D9913" s="10">
        <v>42804.635289351849</v>
      </c>
    </row>
    <row r="9914" spans="1:4" x14ac:dyDescent="0.25">
      <c r="A9914" t="s">
        <v>36</v>
      </c>
      <c r="B9914" t="s">
        <v>8528</v>
      </c>
      <c r="C9914" s="10">
        <v>42786.635289351849</v>
      </c>
      <c r="D9914" s="10">
        <v>42804.635289351849</v>
      </c>
    </row>
    <row r="9915" spans="1:4" x14ac:dyDescent="0.25">
      <c r="A9915" t="s">
        <v>36</v>
      </c>
      <c r="B9915" t="s">
        <v>8538</v>
      </c>
      <c r="C9915" s="10">
        <v>42592.482025462959</v>
      </c>
      <c r="D9915" s="10">
        <v>42599.482025462959</v>
      </c>
    </row>
    <row r="9916" spans="1:4" x14ac:dyDescent="0.25">
      <c r="A9916" t="s">
        <v>36</v>
      </c>
      <c r="B9916" t="s">
        <v>8530</v>
      </c>
      <c r="C9916" s="10">
        <v>42592.482025462959</v>
      </c>
      <c r="D9916" s="10">
        <v>42599.482025462959</v>
      </c>
    </row>
    <row r="9917" spans="1:4" x14ac:dyDescent="0.25">
      <c r="A9917" t="s">
        <v>36</v>
      </c>
      <c r="B9917" t="s">
        <v>8523</v>
      </c>
      <c r="C9917" s="10">
        <v>42592.482025462959</v>
      </c>
      <c r="D9917" s="10">
        <v>42599.482025462959</v>
      </c>
    </row>
    <row r="9918" spans="1:4" x14ac:dyDescent="0.25">
      <c r="A9918" t="s">
        <v>36</v>
      </c>
      <c r="B9918" t="s">
        <v>8532</v>
      </c>
      <c r="C9918" s="10">
        <v>42592.482025462959</v>
      </c>
      <c r="D9918" s="10">
        <v>42599.482025462959</v>
      </c>
    </row>
    <row r="9919" spans="1:4" x14ac:dyDescent="0.25">
      <c r="A9919" t="s">
        <v>36</v>
      </c>
      <c r="B9919" t="s">
        <v>8416</v>
      </c>
      <c r="C9919" s="10">
        <v>42475.642546296294</v>
      </c>
      <c r="D9919" s="10">
        <v>42972.493310185186</v>
      </c>
    </row>
    <row r="9920" spans="1:4" x14ac:dyDescent="0.25">
      <c r="A9920" t="s">
        <v>36</v>
      </c>
      <c r="B9920" t="s">
        <v>10027</v>
      </c>
      <c r="C9920" s="10">
        <v>45100.985138888886</v>
      </c>
      <c r="D9920" s="10">
        <v>45135.985138888886</v>
      </c>
    </row>
    <row r="9921" spans="1:4" x14ac:dyDescent="0.25">
      <c r="A9921" t="s">
        <v>36</v>
      </c>
      <c r="B9921" t="s">
        <v>10138</v>
      </c>
      <c r="C9921" s="10">
        <v>45254.409351851849</v>
      </c>
      <c r="D9921" s="10">
        <v>45317.409351851849</v>
      </c>
    </row>
    <row r="9922" spans="1:4" x14ac:dyDescent="0.25">
      <c r="A9922" t="s">
        <v>36</v>
      </c>
      <c r="B9922" t="s">
        <v>10139</v>
      </c>
      <c r="C9922" s="10">
        <v>45100.985138888886</v>
      </c>
      <c r="D9922" s="10">
        <v>45135.985138888886</v>
      </c>
    </row>
    <row r="9923" spans="1:4" x14ac:dyDescent="0.25">
      <c r="A9923" t="s">
        <v>36</v>
      </c>
      <c r="B9923" t="s">
        <v>10142</v>
      </c>
      <c r="C9923" s="10">
        <v>45142.439571759256</v>
      </c>
      <c r="D9923" s="10">
        <v>45188.439571759256</v>
      </c>
    </row>
    <row r="9924" spans="1:4" x14ac:dyDescent="0.25">
      <c r="A9924" t="s">
        <v>36</v>
      </c>
      <c r="B9924" t="s">
        <v>10140</v>
      </c>
      <c r="C9924" s="10">
        <v>45100.985138888886</v>
      </c>
      <c r="D9924" s="10">
        <v>45135.985138888886</v>
      </c>
    </row>
    <row r="9925" spans="1:4" x14ac:dyDescent="0.25">
      <c r="A9925" t="s">
        <v>36</v>
      </c>
      <c r="B9925" t="s">
        <v>7773</v>
      </c>
      <c r="C9925" s="10">
        <v>43544.659363425926</v>
      </c>
      <c r="D9925" s="10">
        <v>43548.659363425926</v>
      </c>
    </row>
    <row r="9926" spans="1:4" x14ac:dyDescent="0.25">
      <c r="A9926" t="s">
        <v>36</v>
      </c>
      <c r="B9926" t="s">
        <v>7827</v>
      </c>
      <c r="C9926" s="10">
        <v>43609.503923611112</v>
      </c>
      <c r="D9926" s="10">
        <v>43630.600324074076</v>
      </c>
    </row>
    <row r="9927" spans="1:4" x14ac:dyDescent="0.25">
      <c r="A9927" t="s">
        <v>36</v>
      </c>
      <c r="B9927" t="s">
        <v>8514</v>
      </c>
      <c r="C9927" s="10">
        <v>42706.321261574078</v>
      </c>
      <c r="D9927" s="10">
        <v>42734.321261574078</v>
      </c>
    </row>
    <row r="9928" spans="1:4" x14ac:dyDescent="0.25">
      <c r="A9928" t="s">
        <v>36</v>
      </c>
      <c r="B9928" t="s">
        <v>7823</v>
      </c>
      <c r="C9928" s="10">
        <v>43595.528391203705</v>
      </c>
      <c r="D9928" s="10"/>
    </row>
    <row r="9929" spans="1:4" x14ac:dyDescent="0.25">
      <c r="A9929" t="s">
        <v>36</v>
      </c>
      <c r="B9929" t="s">
        <v>10118</v>
      </c>
      <c r="C9929" s="10">
        <v>45170.517210648148</v>
      </c>
      <c r="D9929" s="10">
        <v>45184.517210648148</v>
      </c>
    </row>
    <row r="9930" spans="1:4" x14ac:dyDescent="0.25">
      <c r="A9930" t="s">
        <v>36</v>
      </c>
      <c r="B9930" t="s">
        <v>10030</v>
      </c>
      <c r="C9930" s="10">
        <v>45118.696921296294</v>
      </c>
      <c r="D9930" s="10">
        <v>45280.696921296294</v>
      </c>
    </row>
    <row r="9931" spans="1:4" x14ac:dyDescent="0.25">
      <c r="A9931" t="s">
        <v>36</v>
      </c>
      <c r="B9931" t="s">
        <v>10094</v>
      </c>
      <c r="C9931" s="10">
        <v>45100.985138888886</v>
      </c>
      <c r="D9931" s="10">
        <v>45135.985138888886</v>
      </c>
    </row>
    <row r="9932" spans="1:4" x14ac:dyDescent="0.25">
      <c r="A9932" t="s">
        <v>36</v>
      </c>
      <c r="B9932" t="s">
        <v>10069</v>
      </c>
      <c r="C9932" s="10">
        <v>45100.985138888886</v>
      </c>
      <c r="D9932" s="10">
        <v>45135.985138888886</v>
      </c>
    </row>
    <row r="9933" spans="1:4" x14ac:dyDescent="0.25">
      <c r="A9933" t="s">
        <v>36</v>
      </c>
      <c r="B9933" t="s">
        <v>10026</v>
      </c>
      <c r="C9933" s="10">
        <v>45100.985138888886</v>
      </c>
      <c r="D9933" s="10">
        <v>45135.985138888886</v>
      </c>
    </row>
    <row r="9934" spans="1:4" x14ac:dyDescent="0.25">
      <c r="A9934" t="s">
        <v>36</v>
      </c>
      <c r="B9934" t="s">
        <v>10024</v>
      </c>
      <c r="C9934" s="10">
        <v>45100.985138888886</v>
      </c>
      <c r="D9934" s="10">
        <v>45135.985138888886</v>
      </c>
    </row>
    <row r="9935" spans="1:4" x14ac:dyDescent="0.25">
      <c r="A9935" t="s">
        <v>36</v>
      </c>
      <c r="B9935" t="s">
        <v>9783</v>
      </c>
      <c r="C9935" s="10"/>
      <c r="D9935" s="10"/>
    </row>
    <row r="9936" spans="1:4" x14ac:dyDescent="0.25">
      <c r="A9936" t="s">
        <v>36</v>
      </c>
      <c r="B9936" t="s">
        <v>7800</v>
      </c>
      <c r="C9936" s="10"/>
      <c r="D9936" s="10"/>
    </row>
    <row r="9937" spans="1:4" x14ac:dyDescent="0.25">
      <c r="A9937" t="s">
        <v>36</v>
      </c>
      <c r="B9937" t="s">
        <v>10136</v>
      </c>
      <c r="C9937" s="10"/>
      <c r="D9937" s="10"/>
    </row>
    <row r="9938" spans="1:4" x14ac:dyDescent="0.25">
      <c r="A9938" t="s">
        <v>36</v>
      </c>
      <c r="B9938" t="s">
        <v>10023</v>
      </c>
      <c r="C9938" s="10">
        <v>45100.985138888886</v>
      </c>
      <c r="D9938" s="10">
        <v>45135.985138888886</v>
      </c>
    </row>
    <row r="9939" spans="1:4" x14ac:dyDescent="0.25">
      <c r="A9939" t="s">
        <v>36</v>
      </c>
      <c r="B9939" t="s">
        <v>8512</v>
      </c>
      <c r="C9939" s="10">
        <v>42342.511030092595</v>
      </c>
      <c r="D9939" s="10">
        <v>42597.511261574073</v>
      </c>
    </row>
    <row r="9940" spans="1:4" x14ac:dyDescent="0.25">
      <c r="A9940" t="s">
        <v>36</v>
      </c>
      <c r="B9940" t="s">
        <v>8511</v>
      </c>
      <c r="C9940" s="10">
        <v>42433</v>
      </c>
      <c r="D9940" s="10">
        <v>42510</v>
      </c>
    </row>
    <row r="9941" spans="1:4" x14ac:dyDescent="0.25">
      <c r="A9941" t="s">
        <v>36</v>
      </c>
      <c r="B9941" t="s">
        <v>8487</v>
      </c>
      <c r="C9941" s="10"/>
      <c r="D9941" s="10"/>
    </row>
    <row r="9942" spans="1:4" x14ac:dyDescent="0.25">
      <c r="A9942" t="s">
        <v>36</v>
      </c>
      <c r="B9942" t="s">
        <v>10088</v>
      </c>
      <c r="C9942" s="10">
        <v>45100.985138888886</v>
      </c>
      <c r="D9942" s="10">
        <v>45135.985138888886</v>
      </c>
    </row>
    <row r="9943" spans="1:4" x14ac:dyDescent="0.25">
      <c r="A9943" t="s">
        <v>36</v>
      </c>
      <c r="B9943" t="s">
        <v>10082</v>
      </c>
      <c r="C9943" s="10">
        <v>45100.985138888886</v>
      </c>
      <c r="D9943" s="10">
        <v>45135.985138888886</v>
      </c>
    </row>
    <row r="9944" spans="1:4" x14ac:dyDescent="0.25">
      <c r="A9944" t="s">
        <v>36</v>
      </c>
      <c r="B9944" t="s">
        <v>10127</v>
      </c>
      <c r="C9944" s="10">
        <v>45254.409351851849</v>
      </c>
      <c r="D9944" s="10">
        <v>45317.409351851849</v>
      </c>
    </row>
    <row r="9945" spans="1:4" x14ac:dyDescent="0.25">
      <c r="A9945" t="s">
        <v>36</v>
      </c>
      <c r="B9945" t="s">
        <v>10141</v>
      </c>
      <c r="C9945" s="10"/>
      <c r="D9945" s="10"/>
    </row>
    <row r="9946" spans="1:4" x14ac:dyDescent="0.25">
      <c r="A9946" t="s">
        <v>36</v>
      </c>
      <c r="B9946" t="s">
        <v>7774</v>
      </c>
      <c r="C9946" s="10">
        <v>43574.321886574071</v>
      </c>
      <c r="D9946" s="10">
        <v>43546.321886574071</v>
      </c>
    </row>
    <row r="9947" spans="1:4" x14ac:dyDescent="0.25">
      <c r="A9947" t="s">
        <v>36</v>
      </c>
      <c r="B9947" t="s">
        <v>10143</v>
      </c>
      <c r="C9947" s="10">
        <v>44994.576377314814</v>
      </c>
      <c r="D9947" s="10"/>
    </row>
    <row r="9948" spans="1:4" x14ac:dyDescent="0.25">
      <c r="A9948" t="s">
        <v>36</v>
      </c>
      <c r="B9948" t="s">
        <v>10113</v>
      </c>
      <c r="C9948" s="10">
        <v>45170.517210648148</v>
      </c>
      <c r="D9948" s="10">
        <v>45184.517210648148</v>
      </c>
    </row>
    <row r="9949" spans="1:4" x14ac:dyDescent="0.25">
      <c r="A9949" t="s">
        <v>36</v>
      </c>
      <c r="B9949" t="s">
        <v>10119</v>
      </c>
      <c r="C9949" s="10">
        <v>45170.517210648148</v>
      </c>
      <c r="D9949" s="10">
        <v>45184.517210648148</v>
      </c>
    </row>
    <row r="9950" spans="1:4" x14ac:dyDescent="0.25">
      <c r="A9950" t="s">
        <v>36</v>
      </c>
      <c r="B9950" t="s">
        <v>10114</v>
      </c>
      <c r="C9950" s="10">
        <v>45170.517210648148</v>
      </c>
      <c r="D9950" s="10">
        <v>45184.517210648148</v>
      </c>
    </row>
    <row r="9951" spans="1:4" x14ac:dyDescent="0.25">
      <c r="A9951" t="s">
        <v>36</v>
      </c>
      <c r="B9951" t="s">
        <v>10135</v>
      </c>
      <c r="C9951" s="10">
        <v>45170.517210648148</v>
      </c>
      <c r="D9951" s="10">
        <v>45184.517210648148</v>
      </c>
    </row>
    <row r="9952" spans="1:4" x14ac:dyDescent="0.25">
      <c r="A9952" t="s">
        <v>36</v>
      </c>
      <c r="B9952" t="s">
        <v>10112</v>
      </c>
      <c r="C9952" s="10">
        <v>45170.517210648148</v>
      </c>
      <c r="D9952" s="10">
        <v>45184.517210648148</v>
      </c>
    </row>
    <row r="9953" spans="1:4" x14ac:dyDescent="0.25">
      <c r="A9953" t="s">
        <v>36</v>
      </c>
      <c r="B9953" t="s">
        <v>8510</v>
      </c>
      <c r="C9953" s="10">
        <v>43396.391145833331</v>
      </c>
      <c r="D9953" s="10"/>
    </row>
    <row r="9954" spans="1:4" x14ac:dyDescent="0.25">
      <c r="A9954" t="s">
        <v>36</v>
      </c>
      <c r="B9954" t="s">
        <v>10129</v>
      </c>
      <c r="C9954" s="10">
        <v>45100.985138888886</v>
      </c>
      <c r="D9954" s="10">
        <v>45135.985138888886</v>
      </c>
    </row>
    <row r="9955" spans="1:4" x14ac:dyDescent="0.25">
      <c r="A9955" t="s">
        <v>36</v>
      </c>
      <c r="B9955" t="s">
        <v>8898</v>
      </c>
      <c r="C9955" s="10">
        <v>44678.414814814816</v>
      </c>
      <c r="D9955" s="10">
        <v>44752.414814814816</v>
      </c>
    </row>
    <row r="9956" spans="1:4" x14ac:dyDescent="0.25">
      <c r="A9956" t="s">
        <v>36</v>
      </c>
      <c r="B9956" t="s">
        <v>8654</v>
      </c>
      <c r="C9956" s="10"/>
      <c r="D9956" s="10"/>
    </row>
    <row r="9957" spans="1:4" x14ac:dyDescent="0.25">
      <c r="A9957" t="s">
        <v>36</v>
      </c>
      <c r="B9957" t="s">
        <v>8818</v>
      </c>
      <c r="C9957" s="10"/>
      <c r="D9957" s="10"/>
    </row>
    <row r="9958" spans="1:4" x14ac:dyDescent="0.25">
      <c r="A9958" t="s">
        <v>36</v>
      </c>
      <c r="B9958" t="s">
        <v>8837</v>
      </c>
      <c r="C9958" s="10"/>
      <c r="D9958" s="10"/>
    </row>
    <row r="9959" spans="1:4" x14ac:dyDescent="0.25">
      <c r="A9959" t="s">
        <v>36</v>
      </c>
      <c r="B9959" t="s">
        <v>8835</v>
      </c>
      <c r="C9959" s="10"/>
      <c r="D9959" s="10"/>
    </row>
    <row r="9960" spans="1:4" x14ac:dyDescent="0.25">
      <c r="A9960" t="s">
        <v>36</v>
      </c>
      <c r="B9960" t="s">
        <v>8833</v>
      </c>
      <c r="C9960" s="10"/>
      <c r="D9960" s="10">
        <v>44617.732638888891</v>
      </c>
    </row>
    <row r="9961" spans="1:4" x14ac:dyDescent="0.25">
      <c r="A9961" t="s">
        <v>36</v>
      </c>
      <c r="B9961" t="s">
        <v>8832</v>
      </c>
      <c r="C9961" s="10">
        <v>44705.647569444445</v>
      </c>
      <c r="D9961" s="10">
        <v>44727.647569444445</v>
      </c>
    </row>
    <row r="9962" spans="1:4" x14ac:dyDescent="0.25">
      <c r="A9962" t="s">
        <v>36</v>
      </c>
      <c r="B9962" t="s">
        <v>8829</v>
      </c>
      <c r="C9962" s="10"/>
      <c r="D9962" s="10"/>
    </row>
    <row r="9963" spans="1:4" x14ac:dyDescent="0.25">
      <c r="A9963" t="s">
        <v>36</v>
      </c>
      <c r="B9963" t="s">
        <v>8830</v>
      </c>
      <c r="C9963" s="10"/>
      <c r="D9963" s="10"/>
    </row>
    <row r="9964" spans="1:4" x14ac:dyDescent="0.25">
      <c r="A9964" t="s">
        <v>36</v>
      </c>
      <c r="B9964" t="s">
        <v>8804</v>
      </c>
      <c r="C9964" s="10">
        <v>44736.624664351853</v>
      </c>
      <c r="D9964" s="10">
        <v>44778.624664351853</v>
      </c>
    </row>
    <row r="9965" spans="1:4" x14ac:dyDescent="0.25">
      <c r="A9965" t="s">
        <v>36</v>
      </c>
      <c r="B9965" t="s">
        <v>8805</v>
      </c>
      <c r="C9965" s="10">
        <v>44712.586006944446</v>
      </c>
      <c r="D9965" s="10">
        <v>44778.586006944446</v>
      </c>
    </row>
    <row r="9966" spans="1:4" x14ac:dyDescent="0.25">
      <c r="A9966" t="s">
        <v>36</v>
      </c>
      <c r="B9966" t="s">
        <v>8809</v>
      </c>
      <c r="C9966" s="10"/>
      <c r="D9966" s="10"/>
    </row>
    <row r="9967" spans="1:4" x14ac:dyDescent="0.25">
      <c r="A9967" t="s">
        <v>36</v>
      </c>
      <c r="B9967" t="s">
        <v>8895</v>
      </c>
      <c r="C9967" s="10"/>
      <c r="D9967" s="10"/>
    </row>
    <row r="9968" spans="1:4" x14ac:dyDescent="0.25">
      <c r="A9968" t="s">
        <v>36</v>
      </c>
      <c r="B9968" t="s">
        <v>8820</v>
      </c>
      <c r="C9968" s="10">
        <v>44631.538900462961</v>
      </c>
      <c r="D9968" s="10">
        <v>44680.538900462961</v>
      </c>
    </row>
    <row r="9969" spans="1:4" x14ac:dyDescent="0.25">
      <c r="A9969" t="s">
        <v>36</v>
      </c>
      <c r="B9969" t="s">
        <v>8897</v>
      </c>
      <c r="C9969" s="10">
        <v>44678.413599537038</v>
      </c>
      <c r="D9969" s="10">
        <v>44752.413599537038</v>
      </c>
    </row>
    <row r="9970" spans="1:4" x14ac:dyDescent="0.25">
      <c r="A9970" t="s">
        <v>36</v>
      </c>
      <c r="B9970" t="s">
        <v>8821</v>
      </c>
      <c r="C9970" s="10"/>
      <c r="D9970" s="10"/>
    </row>
    <row r="9971" spans="1:4" x14ac:dyDescent="0.25">
      <c r="A9971" t="s">
        <v>36</v>
      </c>
      <c r="B9971" t="s">
        <v>8899</v>
      </c>
      <c r="C9971" s="10"/>
      <c r="D9971" s="10"/>
    </row>
    <row r="9972" spans="1:4" x14ac:dyDescent="0.25">
      <c r="A9972" t="s">
        <v>36</v>
      </c>
      <c r="B9972" t="s">
        <v>8878</v>
      </c>
      <c r="C9972" s="10"/>
      <c r="D9972" s="10"/>
    </row>
    <row r="9973" spans="1:4" x14ac:dyDescent="0.25">
      <c r="A9973" t="s">
        <v>36</v>
      </c>
      <c r="B9973" t="s">
        <v>8879</v>
      </c>
      <c r="C9973" s="10"/>
      <c r="D9973" s="10"/>
    </row>
    <row r="9974" spans="1:4" x14ac:dyDescent="0.25">
      <c r="A9974" t="s">
        <v>36</v>
      </c>
      <c r="B9974" t="s">
        <v>8880</v>
      </c>
      <c r="C9974" s="10">
        <v>44631.641967592594</v>
      </c>
      <c r="D9974" s="10">
        <v>44757.641967592594</v>
      </c>
    </row>
    <row r="9975" spans="1:4" x14ac:dyDescent="0.25">
      <c r="A9975" t="s">
        <v>36</v>
      </c>
      <c r="B9975" t="s">
        <v>8815</v>
      </c>
      <c r="C9975" s="10">
        <v>44631.64570601852</v>
      </c>
      <c r="D9975" s="10">
        <v>44659.64570601852</v>
      </c>
    </row>
    <row r="9976" spans="1:4" x14ac:dyDescent="0.25">
      <c r="A9976" t="s">
        <v>36</v>
      </c>
      <c r="B9976" t="s">
        <v>8848</v>
      </c>
      <c r="C9976" s="10">
        <v>44631.647696759261</v>
      </c>
      <c r="D9976" s="10">
        <v>44666.647696759261</v>
      </c>
    </row>
    <row r="9977" spans="1:4" x14ac:dyDescent="0.25">
      <c r="A9977" t="s">
        <v>36</v>
      </c>
      <c r="B9977" t="s">
        <v>8847</v>
      </c>
      <c r="C9977" s="10">
        <v>44631.649861111109</v>
      </c>
      <c r="D9977" s="10">
        <v>44694.649861111109</v>
      </c>
    </row>
    <row r="9978" spans="1:4" x14ac:dyDescent="0.25">
      <c r="A9978" t="s">
        <v>36</v>
      </c>
      <c r="B9978" t="s">
        <v>8846</v>
      </c>
      <c r="C9978" s="10"/>
      <c r="D9978" s="10"/>
    </row>
    <row r="9979" spans="1:4" x14ac:dyDescent="0.25">
      <c r="A9979" t="s">
        <v>36</v>
      </c>
      <c r="B9979" t="s">
        <v>8845</v>
      </c>
      <c r="C9979" s="10"/>
      <c r="D9979" s="10"/>
    </row>
    <row r="9980" spans="1:4" x14ac:dyDescent="0.25">
      <c r="A9980" t="s">
        <v>36</v>
      </c>
      <c r="B9980" t="s">
        <v>8844</v>
      </c>
      <c r="C9980" s="10"/>
      <c r="D9980" s="10"/>
    </row>
    <row r="9981" spans="1:4" x14ac:dyDescent="0.25">
      <c r="A9981" t="s">
        <v>36</v>
      </c>
      <c r="B9981" t="s">
        <v>8854</v>
      </c>
      <c r="C9981" s="10">
        <v>44771.494398148148</v>
      </c>
      <c r="D9981" s="10">
        <v>44862.494398148148</v>
      </c>
    </row>
    <row r="9982" spans="1:4" x14ac:dyDescent="0.25">
      <c r="A9982" t="s">
        <v>36</v>
      </c>
      <c r="B9982" t="s">
        <v>7749</v>
      </c>
      <c r="C9982" s="10">
        <v>43623.461967592593</v>
      </c>
      <c r="D9982" s="10">
        <v>43672.461967592593</v>
      </c>
    </row>
    <row r="9983" spans="1:4" x14ac:dyDescent="0.25">
      <c r="A9983" t="s">
        <v>36</v>
      </c>
      <c r="B9983" t="s">
        <v>8882</v>
      </c>
      <c r="C9983" s="10">
        <v>44651.59652777778</v>
      </c>
      <c r="D9983" s="10">
        <v>44652.59652777778</v>
      </c>
    </row>
    <row r="9984" spans="1:4" x14ac:dyDescent="0.25">
      <c r="A9984" t="s">
        <v>36</v>
      </c>
      <c r="B9984" t="s">
        <v>8893</v>
      </c>
      <c r="C9984" s="10">
        <v>44684.498402777775</v>
      </c>
      <c r="D9984" s="10">
        <v>44796.498402777775</v>
      </c>
    </row>
    <row r="9985" spans="1:4" x14ac:dyDescent="0.25">
      <c r="A9985" t="s">
        <v>36</v>
      </c>
      <c r="B9985" t="s">
        <v>8204</v>
      </c>
      <c r="C9985" s="10"/>
      <c r="D9985" s="10"/>
    </row>
    <row r="9986" spans="1:4" x14ac:dyDescent="0.25">
      <c r="A9986" t="s">
        <v>36</v>
      </c>
      <c r="B9986" t="s">
        <v>8839</v>
      </c>
      <c r="C9986" s="10">
        <v>44684.498402777775</v>
      </c>
      <c r="D9986" s="10">
        <v>44796.498402777775</v>
      </c>
    </row>
    <row r="9987" spans="1:4" x14ac:dyDescent="0.25">
      <c r="A9987" t="s">
        <v>36</v>
      </c>
      <c r="B9987" t="s">
        <v>8864</v>
      </c>
      <c r="C9987" s="10">
        <v>44684.498402777775</v>
      </c>
      <c r="D9987" s="10">
        <v>44796.498402777775</v>
      </c>
    </row>
    <row r="9988" spans="1:4" x14ac:dyDescent="0.25">
      <c r="A9988" t="s">
        <v>36</v>
      </c>
      <c r="B9988" t="s">
        <v>8863</v>
      </c>
      <c r="C9988" s="10"/>
      <c r="D9988" s="10"/>
    </row>
    <row r="9989" spans="1:4" x14ac:dyDescent="0.25">
      <c r="A9989" t="s">
        <v>36</v>
      </c>
      <c r="B9989" t="s">
        <v>7767</v>
      </c>
      <c r="C9989" s="10">
        <v>43817.641921296294</v>
      </c>
      <c r="D9989" s="10">
        <v>43824.641921296294</v>
      </c>
    </row>
    <row r="9990" spans="1:4" x14ac:dyDescent="0.25">
      <c r="A9990" t="s">
        <v>36</v>
      </c>
      <c r="B9990" t="s">
        <v>8861</v>
      </c>
      <c r="C9990" s="10"/>
      <c r="D9990" s="10"/>
    </row>
    <row r="9991" spans="1:4" x14ac:dyDescent="0.25">
      <c r="A9991" t="s">
        <v>36</v>
      </c>
      <c r="B9991" t="s">
        <v>8860</v>
      </c>
      <c r="C9991" s="10"/>
      <c r="D9991" s="10"/>
    </row>
    <row r="9992" spans="1:4" x14ac:dyDescent="0.25">
      <c r="A9992" t="s">
        <v>36</v>
      </c>
      <c r="B9992" t="s">
        <v>8859</v>
      </c>
      <c r="C9992" s="10"/>
      <c r="D9992" s="10"/>
    </row>
    <row r="9993" spans="1:4" x14ac:dyDescent="0.25">
      <c r="A9993" t="s">
        <v>36</v>
      </c>
      <c r="B9993" t="s">
        <v>8858</v>
      </c>
      <c r="C9993" s="10"/>
      <c r="D9993" s="10"/>
    </row>
    <row r="9994" spans="1:4" x14ac:dyDescent="0.25">
      <c r="A9994" t="s">
        <v>36</v>
      </c>
      <c r="B9994" t="s">
        <v>8857</v>
      </c>
      <c r="C9994" s="10"/>
      <c r="D9994" s="10"/>
    </row>
    <row r="9995" spans="1:4" x14ac:dyDescent="0.25">
      <c r="A9995" t="s">
        <v>36</v>
      </c>
      <c r="B9995" t="s">
        <v>8856</v>
      </c>
      <c r="C9995" s="10"/>
      <c r="D9995" s="10"/>
    </row>
    <row r="9996" spans="1:4" x14ac:dyDescent="0.25">
      <c r="A9996" t="s">
        <v>36</v>
      </c>
      <c r="B9996" t="s">
        <v>8894</v>
      </c>
      <c r="C9996" s="10"/>
      <c r="D9996" s="10"/>
    </row>
    <row r="9997" spans="1:4" x14ac:dyDescent="0.25">
      <c r="A9997" t="s">
        <v>36</v>
      </c>
      <c r="B9997" t="s">
        <v>8819</v>
      </c>
      <c r="C9997" s="10">
        <v>44662.654351851852</v>
      </c>
      <c r="D9997" s="10">
        <v>44664.654351851852</v>
      </c>
    </row>
    <row r="9998" spans="1:4" x14ac:dyDescent="0.25">
      <c r="A9998" t="s">
        <v>36</v>
      </c>
      <c r="B9998" t="s">
        <v>8902</v>
      </c>
      <c r="C9998" s="10"/>
      <c r="D9998" s="10"/>
    </row>
    <row r="9999" spans="1:4" x14ac:dyDescent="0.25">
      <c r="A9999" t="s">
        <v>36</v>
      </c>
      <c r="B9999" t="s">
        <v>8903</v>
      </c>
      <c r="C9999" s="10"/>
      <c r="D9999" s="10"/>
    </row>
    <row r="10000" spans="1:4" x14ac:dyDescent="0.25">
      <c r="A10000" t="s">
        <v>36</v>
      </c>
      <c r="B10000" t="s">
        <v>8892</v>
      </c>
      <c r="C10000" s="10">
        <v>44684.498402777775</v>
      </c>
      <c r="D10000" s="10">
        <v>44796.498402777775</v>
      </c>
    </row>
    <row r="10001" spans="1:4" x14ac:dyDescent="0.25">
      <c r="A10001" t="s">
        <v>36</v>
      </c>
      <c r="B10001" t="s">
        <v>8891</v>
      </c>
      <c r="C10001" s="10">
        <v>44706.671944444446</v>
      </c>
      <c r="D10001" s="10">
        <v>44795.342766203707</v>
      </c>
    </row>
    <row r="10002" spans="1:4" x14ac:dyDescent="0.25">
      <c r="A10002" t="s">
        <v>36</v>
      </c>
      <c r="B10002" t="s">
        <v>8890</v>
      </c>
      <c r="C10002" s="10"/>
      <c r="D10002" s="10"/>
    </row>
    <row r="10003" spans="1:4" x14ac:dyDescent="0.25">
      <c r="A10003" t="s">
        <v>36</v>
      </c>
      <c r="B10003" t="s">
        <v>8888</v>
      </c>
      <c r="C10003" s="10">
        <v>44571.318807870368</v>
      </c>
      <c r="D10003" s="10"/>
    </row>
    <row r="10004" spans="1:4" x14ac:dyDescent="0.25">
      <c r="A10004" t="s">
        <v>36</v>
      </c>
      <c r="B10004" t="s">
        <v>8887</v>
      </c>
      <c r="C10004" s="10"/>
      <c r="D10004" s="10"/>
    </row>
    <row r="10005" spans="1:4" x14ac:dyDescent="0.25">
      <c r="A10005" t="s">
        <v>36</v>
      </c>
      <c r="B10005" t="s">
        <v>8886</v>
      </c>
      <c r="C10005" s="10"/>
      <c r="D10005" s="10"/>
    </row>
    <row r="10006" spans="1:4" x14ac:dyDescent="0.25">
      <c r="A10006" t="s">
        <v>36</v>
      </c>
      <c r="B10006" t="s">
        <v>7723</v>
      </c>
      <c r="C10006" s="10">
        <v>43817.641921296294</v>
      </c>
      <c r="D10006" s="10">
        <v>43824.641921296294</v>
      </c>
    </row>
    <row r="10007" spans="1:4" x14ac:dyDescent="0.25">
      <c r="A10007" t="s">
        <v>36</v>
      </c>
      <c r="B10007" t="s">
        <v>7755</v>
      </c>
      <c r="C10007" s="10">
        <v>43817.641921296294</v>
      </c>
      <c r="D10007" s="10">
        <v>43824.641921296294</v>
      </c>
    </row>
    <row r="10008" spans="1:4" x14ac:dyDescent="0.25">
      <c r="A10008" t="s">
        <v>36</v>
      </c>
      <c r="B10008" t="s">
        <v>8883</v>
      </c>
      <c r="C10008" s="10">
        <v>44652.597743055558</v>
      </c>
      <c r="D10008" s="10">
        <v>44652.597743055558</v>
      </c>
    </row>
    <row r="10009" spans="1:4" x14ac:dyDescent="0.25">
      <c r="A10009" t="s">
        <v>36</v>
      </c>
      <c r="B10009" t="s">
        <v>8853</v>
      </c>
      <c r="C10009" s="10"/>
      <c r="D10009" s="10"/>
    </row>
    <row r="10010" spans="1:4" x14ac:dyDescent="0.25">
      <c r="A10010" t="s">
        <v>36</v>
      </c>
      <c r="B10010" t="s">
        <v>7750</v>
      </c>
      <c r="C10010" s="10"/>
      <c r="D10010" s="10"/>
    </row>
    <row r="10011" spans="1:4" x14ac:dyDescent="0.25">
      <c r="A10011" t="s">
        <v>36</v>
      </c>
      <c r="B10011" t="s">
        <v>8824</v>
      </c>
      <c r="C10011" s="10"/>
      <c r="D10011" s="10"/>
    </row>
    <row r="10012" spans="1:4" x14ac:dyDescent="0.25">
      <c r="A10012" t="s">
        <v>36</v>
      </c>
      <c r="B10012" t="s">
        <v>8904</v>
      </c>
      <c r="C10012" s="10"/>
      <c r="D10012" s="10"/>
    </row>
    <row r="10013" spans="1:4" x14ac:dyDescent="0.25">
      <c r="A10013" t="s">
        <v>36</v>
      </c>
      <c r="B10013" t="s">
        <v>8865</v>
      </c>
      <c r="C10013" s="10"/>
      <c r="D10013" s="10"/>
    </row>
    <row r="10014" spans="1:4" x14ac:dyDescent="0.25">
      <c r="A10014" t="s">
        <v>36</v>
      </c>
      <c r="B10014" t="s">
        <v>7746</v>
      </c>
      <c r="C10014" s="10">
        <v>43700.335023148145</v>
      </c>
      <c r="D10014" s="10"/>
    </row>
    <row r="10015" spans="1:4" x14ac:dyDescent="0.25">
      <c r="A10015" t="s">
        <v>36</v>
      </c>
      <c r="B10015" t="s">
        <v>8814</v>
      </c>
      <c r="C10015" s="10">
        <v>44895.592997685184</v>
      </c>
      <c r="D10015" s="10">
        <v>44911.592997685184</v>
      </c>
    </row>
    <row r="10016" spans="1:4" x14ac:dyDescent="0.25">
      <c r="A10016" t="s">
        <v>36</v>
      </c>
      <c r="B10016" t="s">
        <v>8849</v>
      </c>
      <c r="C10016" s="10">
        <v>44895.592997685184</v>
      </c>
      <c r="D10016" s="10">
        <v>44911.592997685184</v>
      </c>
    </row>
    <row r="10017" spans="1:4" x14ac:dyDescent="0.25">
      <c r="A10017" t="s">
        <v>36</v>
      </c>
      <c r="B10017" t="s">
        <v>8803</v>
      </c>
      <c r="C10017" s="10">
        <v>44895.592997685184</v>
      </c>
      <c r="D10017" s="10">
        <v>44911.592997685184</v>
      </c>
    </row>
    <row r="10018" spans="1:4" x14ac:dyDescent="0.25">
      <c r="A10018" t="s">
        <v>36</v>
      </c>
      <c r="B10018" t="s">
        <v>8807</v>
      </c>
      <c r="C10018" s="10">
        <v>44895.592997685184</v>
      </c>
      <c r="D10018" s="10">
        <v>44911.592997685184</v>
      </c>
    </row>
    <row r="10019" spans="1:4" x14ac:dyDescent="0.25">
      <c r="A10019" t="s">
        <v>36</v>
      </c>
      <c r="B10019" t="s">
        <v>8808</v>
      </c>
      <c r="C10019" s="10">
        <v>44895.592997685184</v>
      </c>
      <c r="D10019" s="10">
        <v>44911.592997685184</v>
      </c>
    </row>
    <row r="10020" spans="1:4" x14ac:dyDescent="0.25">
      <c r="A10020" t="s">
        <v>36</v>
      </c>
      <c r="B10020" t="s">
        <v>8811</v>
      </c>
      <c r="C10020" s="10">
        <v>44895.592997685184</v>
      </c>
      <c r="D10020" s="10">
        <v>44911.592997685184</v>
      </c>
    </row>
    <row r="10021" spans="1:4" x14ac:dyDescent="0.25">
      <c r="A10021" t="s">
        <v>36</v>
      </c>
      <c r="B10021" t="s">
        <v>8826</v>
      </c>
      <c r="C10021" s="10">
        <v>44895.592997685184</v>
      </c>
      <c r="D10021" s="10">
        <v>44911.592997685184</v>
      </c>
    </row>
    <row r="10022" spans="1:4" x14ac:dyDescent="0.25">
      <c r="A10022" t="s">
        <v>36</v>
      </c>
      <c r="B10022" t="s">
        <v>8813</v>
      </c>
      <c r="C10022" s="10">
        <v>44895.592997685184</v>
      </c>
      <c r="D10022" s="10">
        <v>44911.592997685184</v>
      </c>
    </row>
    <row r="10023" spans="1:4" x14ac:dyDescent="0.25">
      <c r="A10023" t="s">
        <v>36</v>
      </c>
      <c r="B10023" t="s">
        <v>8800</v>
      </c>
      <c r="C10023" s="10">
        <v>44895.592997685184</v>
      </c>
      <c r="D10023" s="10">
        <v>44911.592997685184</v>
      </c>
    </row>
    <row r="10024" spans="1:4" x14ac:dyDescent="0.25">
      <c r="A10024" t="s">
        <v>36</v>
      </c>
      <c r="B10024" t="s">
        <v>8822</v>
      </c>
      <c r="C10024" s="10">
        <v>44895.592997685184</v>
      </c>
      <c r="D10024" s="10">
        <v>44911.592997685184</v>
      </c>
    </row>
    <row r="10025" spans="1:4" x14ac:dyDescent="0.25">
      <c r="A10025" t="s">
        <v>36</v>
      </c>
      <c r="B10025" t="s">
        <v>8823</v>
      </c>
      <c r="C10025" s="10">
        <v>44895.592997685184</v>
      </c>
      <c r="D10025" s="10">
        <v>44911.592997685184</v>
      </c>
    </row>
    <row r="10026" spans="1:4" x14ac:dyDescent="0.25">
      <c r="A10026" t="s">
        <v>36</v>
      </c>
      <c r="B10026" t="s">
        <v>8810</v>
      </c>
      <c r="C10026" s="10">
        <v>44699.684027777781</v>
      </c>
      <c r="D10026" s="10">
        <v>44734.684027777781</v>
      </c>
    </row>
    <row r="10027" spans="1:4" x14ac:dyDescent="0.25">
      <c r="A10027" t="s">
        <v>36</v>
      </c>
      <c r="B10027" t="s">
        <v>8851</v>
      </c>
      <c r="C10027" s="10">
        <v>44795.713090277779</v>
      </c>
      <c r="D10027" s="10">
        <v>44843.713090277779</v>
      </c>
    </row>
    <row r="10028" spans="1:4" x14ac:dyDescent="0.25">
      <c r="A10028" t="s">
        <v>36</v>
      </c>
      <c r="B10028" t="s">
        <v>8806</v>
      </c>
      <c r="C10028" s="10"/>
      <c r="D10028" s="10">
        <v>44663.689930555556</v>
      </c>
    </row>
    <row r="10029" spans="1:4" x14ac:dyDescent="0.25">
      <c r="A10029" t="s">
        <v>36</v>
      </c>
      <c r="B10029" t="s">
        <v>8260</v>
      </c>
      <c r="C10029" s="10">
        <v>44736.370671296296</v>
      </c>
      <c r="D10029" s="10">
        <v>44750.370671296296</v>
      </c>
    </row>
    <row r="10030" spans="1:4" x14ac:dyDescent="0.25">
      <c r="A10030" t="s">
        <v>36</v>
      </c>
      <c r="B10030" t="s">
        <v>8250</v>
      </c>
      <c r="C10030" s="10"/>
      <c r="D10030" s="10"/>
    </row>
    <row r="10031" spans="1:4" x14ac:dyDescent="0.25">
      <c r="A10031" t="s">
        <v>36</v>
      </c>
      <c r="B10031" t="s">
        <v>8249</v>
      </c>
      <c r="C10031" s="10"/>
      <c r="D10031" s="10"/>
    </row>
    <row r="10032" spans="1:4" x14ac:dyDescent="0.25">
      <c r="A10032" t="s">
        <v>36</v>
      </c>
      <c r="B10032" t="s">
        <v>8248</v>
      </c>
      <c r="C10032" s="10"/>
      <c r="D10032" s="10"/>
    </row>
    <row r="10033" spans="1:4" x14ac:dyDescent="0.25">
      <c r="A10033" t="s">
        <v>36</v>
      </c>
      <c r="B10033" t="s">
        <v>8247</v>
      </c>
      <c r="C10033" s="10">
        <v>44743.368275462963</v>
      </c>
      <c r="D10033" s="10">
        <v>44784.465254629627</v>
      </c>
    </row>
    <row r="10034" spans="1:4" x14ac:dyDescent="0.25">
      <c r="A10034" t="s">
        <v>36</v>
      </c>
      <c r="B10034" t="s">
        <v>8246</v>
      </c>
      <c r="C10034" s="10"/>
      <c r="D10034" s="10"/>
    </row>
    <row r="10035" spans="1:4" x14ac:dyDescent="0.25">
      <c r="A10035" t="s">
        <v>36</v>
      </c>
      <c r="B10035" t="s">
        <v>8228</v>
      </c>
      <c r="C10035" s="10">
        <v>44704.648449074077</v>
      </c>
      <c r="D10035" s="10">
        <v>44708.648449074077</v>
      </c>
    </row>
    <row r="10036" spans="1:4" x14ac:dyDescent="0.25">
      <c r="A10036" t="s">
        <v>36</v>
      </c>
      <c r="B10036" t="s">
        <v>8213</v>
      </c>
      <c r="C10036" s="10"/>
      <c r="D10036" s="10"/>
    </row>
    <row r="10037" spans="1:4" x14ac:dyDescent="0.25">
      <c r="A10037" t="s">
        <v>36</v>
      </c>
      <c r="B10037" t="s">
        <v>8244</v>
      </c>
      <c r="C10037" s="10"/>
      <c r="D10037" s="10"/>
    </row>
    <row r="10038" spans="1:4" x14ac:dyDescent="0.25">
      <c r="A10038" t="s">
        <v>36</v>
      </c>
      <c r="B10038" t="s">
        <v>8201</v>
      </c>
      <c r="C10038" s="10"/>
      <c r="D10038" s="10"/>
    </row>
    <row r="10039" spans="1:4" x14ac:dyDescent="0.25">
      <c r="A10039" t="s">
        <v>36</v>
      </c>
      <c r="B10039" t="s">
        <v>8202</v>
      </c>
      <c r="C10039" s="10"/>
      <c r="D10039" s="10"/>
    </row>
    <row r="10040" spans="1:4" x14ac:dyDescent="0.25">
      <c r="A10040" t="s">
        <v>36</v>
      </c>
      <c r="B10040" t="s">
        <v>8203</v>
      </c>
      <c r="C10040" s="10"/>
      <c r="D10040" s="10"/>
    </row>
    <row r="10041" spans="1:4" x14ac:dyDescent="0.25">
      <c r="A10041" t="s">
        <v>36</v>
      </c>
      <c r="B10041" t="s">
        <v>8867</v>
      </c>
      <c r="C10041" s="10">
        <v>44895.592997685184</v>
      </c>
      <c r="D10041" s="10">
        <v>44911.592997685184</v>
      </c>
    </row>
    <row r="10042" spans="1:4" x14ac:dyDescent="0.25">
      <c r="A10042" t="s">
        <v>36</v>
      </c>
      <c r="B10042" t="s">
        <v>8909</v>
      </c>
      <c r="C10042" s="10">
        <v>44771.494398148148</v>
      </c>
      <c r="D10042" s="10">
        <v>44862.494398148148</v>
      </c>
    </row>
    <row r="10043" spans="1:4" x14ac:dyDescent="0.25">
      <c r="A10043" t="s">
        <v>36</v>
      </c>
      <c r="B10043" t="s">
        <v>8653</v>
      </c>
      <c r="C10043" s="10">
        <v>44651.508020833331</v>
      </c>
      <c r="D10043" s="10">
        <v>44651.508020833331</v>
      </c>
    </row>
    <row r="10044" spans="1:4" x14ac:dyDescent="0.25">
      <c r="A10044" t="s">
        <v>36</v>
      </c>
      <c r="B10044" t="s">
        <v>8862</v>
      </c>
      <c r="C10044" s="10"/>
      <c r="D10044" s="10"/>
    </row>
    <row r="10045" spans="1:4" x14ac:dyDescent="0.25">
      <c r="A10045" t="s">
        <v>36</v>
      </c>
      <c r="B10045" t="s">
        <v>8871</v>
      </c>
      <c r="C10045" s="10"/>
      <c r="D10045" s="10"/>
    </row>
    <row r="10046" spans="1:4" x14ac:dyDescent="0.25">
      <c r="A10046" t="s">
        <v>36</v>
      </c>
      <c r="B10046" t="s">
        <v>8197</v>
      </c>
      <c r="C10046" s="10">
        <v>45122.681898148148</v>
      </c>
      <c r="D10046" s="10">
        <v>45495.681898148148</v>
      </c>
    </row>
    <row r="10047" spans="1:4" x14ac:dyDescent="0.25">
      <c r="A10047" t="s">
        <v>36</v>
      </c>
      <c r="B10047" t="s">
        <v>8875</v>
      </c>
      <c r="C10047" s="10"/>
      <c r="D10047" s="10"/>
    </row>
    <row r="10048" spans="1:4" x14ac:dyDescent="0.25">
      <c r="A10048" t="s">
        <v>36</v>
      </c>
      <c r="B10048" t="s">
        <v>8278</v>
      </c>
      <c r="C10048" s="10">
        <v>44895.592997685184</v>
      </c>
      <c r="D10048" s="10">
        <v>44911.592997685184</v>
      </c>
    </row>
    <row r="10049" spans="1:4" x14ac:dyDescent="0.25">
      <c r="A10049" t="s">
        <v>36</v>
      </c>
      <c r="B10049" t="s">
        <v>8870</v>
      </c>
      <c r="C10049" s="10"/>
      <c r="D10049" s="10"/>
    </row>
    <row r="10050" spans="1:4" x14ac:dyDescent="0.25">
      <c r="A10050" t="s">
        <v>36</v>
      </c>
      <c r="B10050" t="s">
        <v>8855</v>
      </c>
      <c r="C10050" s="10">
        <v>44771.494398148148</v>
      </c>
      <c r="D10050" s="10">
        <v>44862.494398148148</v>
      </c>
    </row>
    <row r="10051" spans="1:4" x14ac:dyDescent="0.25">
      <c r="A10051" t="s">
        <v>36</v>
      </c>
      <c r="B10051" t="s">
        <v>8881</v>
      </c>
      <c r="C10051" s="10">
        <v>44771.494398148148</v>
      </c>
      <c r="D10051" s="10">
        <v>44862.494398148148</v>
      </c>
    </row>
    <row r="10052" spans="1:4" x14ac:dyDescent="0.25">
      <c r="A10052" t="s">
        <v>36</v>
      </c>
      <c r="B10052" t="s">
        <v>7748</v>
      </c>
      <c r="C10052" s="10">
        <v>43595.518148148149</v>
      </c>
      <c r="D10052" s="10">
        <v>43594.518148148149</v>
      </c>
    </row>
    <row r="10053" spans="1:4" x14ac:dyDescent="0.25">
      <c r="A10053" t="s">
        <v>36</v>
      </c>
      <c r="B10053" t="s">
        <v>8866</v>
      </c>
      <c r="C10053" s="10">
        <v>44700.469224537039</v>
      </c>
      <c r="D10053" s="10">
        <v>44704.469224537039</v>
      </c>
    </row>
    <row r="10054" spans="1:4" x14ac:dyDescent="0.25">
      <c r="A10054" t="s">
        <v>36</v>
      </c>
      <c r="B10054" t="s">
        <v>7633</v>
      </c>
      <c r="C10054" s="10"/>
      <c r="D10054" s="10"/>
    </row>
    <row r="10055" spans="1:4" x14ac:dyDescent="0.25">
      <c r="A10055" t="s">
        <v>36</v>
      </c>
      <c r="B10055" t="s">
        <v>8852</v>
      </c>
      <c r="C10055" s="10">
        <v>44774.579224537039</v>
      </c>
      <c r="D10055" s="10">
        <v>44827.579224537039</v>
      </c>
    </row>
    <row r="10056" spans="1:4" x14ac:dyDescent="0.25">
      <c r="A10056" t="s">
        <v>36</v>
      </c>
      <c r="B10056" t="s">
        <v>8900</v>
      </c>
      <c r="C10056" s="10">
        <v>44771.494398148148</v>
      </c>
      <c r="D10056" s="10">
        <v>44862.494398148148</v>
      </c>
    </row>
    <row r="10057" spans="1:4" x14ac:dyDescent="0.25">
      <c r="A10057" t="s">
        <v>36</v>
      </c>
      <c r="B10057" t="s">
        <v>8834</v>
      </c>
      <c r="C10057" s="10">
        <v>44715.315439814818</v>
      </c>
      <c r="D10057" s="10">
        <v>44783.315439814818</v>
      </c>
    </row>
    <row r="10058" spans="1:4" x14ac:dyDescent="0.25">
      <c r="A10058" t="s">
        <v>36</v>
      </c>
      <c r="B10058" t="s">
        <v>8889</v>
      </c>
      <c r="C10058" s="10">
        <v>44662.695821759262</v>
      </c>
      <c r="D10058" s="10">
        <v>44633.695821759262</v>
      </c>
    </row>
    <row r="10059" spans="1:4" x14ac:dyDescent="0.25">
      <c r="A10059" t="s">
        <v>36</v>
      </c>
      <c r="B10059" t="s">
        <v>8885</v>
      </c>
      <c r="C10059" s="10"/>
      <c r="D10059" s="10"/>
    </row>
    <row r="10060" spans="1:4" x14ac:dyDescent="0.25">
      <c r="A10060" t="s">
        <v>36</v>
      </c>
      <c r="B10060" t="s">
        <v>8817</v>
      </c>
      <c r="C10060" s="10">
        <v>44774.579224537039</v>
      </c>
      <c r="D10060" s="10">
        <v>44827.579224537039</v>
      </c>
    </row>
    <row r="10061" spans="1:4" x14ac:dyDescent="0.25">
      <c r="A10061" t="s">
        <v>36</v>
      </c>
      <c r="B10061" t="s">
        <v>8816</v>
      </c>
      <c r="C10061" s="10">
        <v>44774.579224537039</v>
      </c>
      <c r="D10061" s="10">
        <v>44827.579224537039</v>
      </c>
    </row>
    <row r="10062" spans="1:4" x14ac:dyDescent="0.25">
      <c r="A10062" t="s">
        <v>36</v>
      </c>
      <c r="B10062" t="s">
        <v>8908</v>
      </c>
      <c r="C10062" s="10"/>
      <c r="D10062" s="10">
        <v>44666.508738425924</v>
      </c>
    </row>
    <row r="10063" spans="1:4" x14ac:dyDescent="0.25">
      <c r="A10063" t="s">
        <v>36</v>
      </c>
      <c r="B10063" t="s">
        <v>8840</v>
      </c>
      <c r="C10063" s="10"/>
      <c r="D10063" s="10"/>
    </row>
    <row r="10064" spans="1:4" x14ac:dyDescent="0.25">
      <c r="A10064" t="s">
        <v>36</v>
      </c>
      <c r="B10064" t="s">
        <v>8827</v>
      </c>
      <c r="C10064" s="10">
        <v>44666.452326388891</v>
      </c>
      <c r="D10064" s="10">
        <v>44706.364884259259</v>
      </c>
    </row>
    <row r="10065" spans="1:4" x14ac:dyDescent="0.25">
      <c r="A10065" t="s">
        <v>36</v>
      </c>
      <c r="B10065" t="s">
        <v>8842</v>
      </c>
      <c r="C10065" s="10">
        <v>44771.494398148148</v>
      </c>
      <c r="D10065" s="10">
        <v>44862.494398148148</v>
      </c>
    </row>
    <row r="10066" spans="1:4" x14ac:dyDescent="0.25">
      <c r="A10066" t="s">
        <v>36</v>
      </c>
      <c r="B10066" t="s">
        <v>8843</v>
      </c>
      <c r="C10066" s="10"/>
      <c r="D10066" s="10"/>
    </row>
    <row r="10067" spans="1:4" x14ac:dyDescent="0.25">
      <c r="A10067" t="s">
        <v>36</v>
      </c>
      <c r="B10067" t="s">
        <v>8884</v>
      </c>
      <c r="C10067" s="10">
        <v>44895.592997685184</v>
      </c>
      <c r="D10067" s="10">
        <v>44911.592997685184</v>
      </c>
    </row>
    <row r="10068" spans="1:4" x14ac:dyDescent="0.25">
      <c r="A10068" t="s">
        <v>36</v>
      </c>
      <c r="B10068" t="s">
        <v>8812</v>
      </c>
      <c r="C10068" s="10">
        <v>44771.494398148148</v>
      </c>
      <c r="D10068" s="10">
        <v>44862.494398148148</v>
      </c>
    </row>
    <row r="10069" spans="1:4" x14ac:dyDescent="0.25">
      <c r="A10069" t="s">
        <v>36</v>
      </c>
      <c r="B10069" t="s">
        <v>8850</v>
      </c>
      <c r="C10069" s="10">
        <v>44774.579224537039</v>
      </c>
      <c r="D10069" s="10">
        <v>44827.579224537039</v>
      </c>
    </row>
    <row r="10070" spans="1:4" x14ac:dyDescent="0.25">
      <c r="A10070" t="s">
        <v>36</v>
      </c>
      <c r="B10070" t="s">
        <v>8901</v>
      </c>
      <c r="C10070" s="10"/>
      <c r="D10070" s="10"/>
    </row>
    <row r="10071" spans="1:4" x14ac:dyDescent="0.25">
      <c r="A10071" t="s">
        <v>36</v>
      </c>
      <c r="B10071" t="s">
        <v>7747</v>
      </c>
      <c r="C10071" s="10">
        <v>43812.335682870369</v>
      </c>
      <c r="D10071" s="10">
        <v>43826.628576388888</v>
      </c>
    </row>
    <row r="10072" spans="1:4" x14ac:dyDescent="0.25">
      <c r="A10072" t="s">
        <v>36</v>
      </c>
      <c r="B10072" t="s">
        <v>8592</v>
      </c>
      <c r="C10072" s="10">
        <v>44519.629351851851</v>
      </c>
      <c r="D10072" s="10">
        <v>44547.629351851851</v>
      </c>
    </row>
    <row r="10073" spans="1:4" x14ac:dyDescent="0.25">
      <c r="A10073" t="s">
        <v>36</v>
      </c>
      <c r="B10073" t="s">
        <v>8599</v>
      </c>
      <c r="C10073" s="10"/>
      <c r="D10073" s="10"/>
    </row>
    <row r="10074" spans="1:4" x14ac:dyDescent="0.25">
      <c r="A10074" t="s">
        <v>36</v>
      </c>
      <c r="B10074" t="s">
        <v>8624</v>
      </c>
      <c r="C10074" s="10">
        <v>44519.629351851851</v>
      </c>
      <c r="D10074" s="10">
        <v>44547.629351851851</v>
      </c>
    </row>
    <row r="10075" spans="1:4" x14ac:dyDescent="0.25">
      <c r="A10075" t="s">
        <v>36</v>
      </c>
      <c r="B10075" t="s">
        <v>8584</v>
      </c>
      <c r="C10075" s="10">
        <v>44519.629351851851</v>
      </c>
      <c r="D10075" s="10">
        <v>44547.629351851851</v>
      </c>
    </row>
    <row r="10076" spans="1:4" x14ac:dyDescent="0.25">
      <c r="A10076" t="s">
        <v>36</v>
      </c>
      <c r="B10076" t="s">
        <v>8613</v>
      </c>
      <c r="C10076" s="10">
        <v>44519.629351851851</v>
      </c>
      <c r="D10076" s="10">
        <v>44547.629351851851</v>
      </c>
    </row>
    <row r="10077" spans="1:4" x14ac:dyDescent="0.25">
      <c r="A10077" t="s">
        <v>36</v>
      </c>
      <c r="B10077" t="s">
        <v>8611</v>
      </c>
      <c r="C10077" s="10">
        <v>44519.629351851851</v>
      </c>
      <c r="D10077" s="10">
        <v>44547.629351851851</v>
      </c>
    </row>
    <row r="10078" spans="1:4" x14ac:dyDescent="0.25">
      <c r="A10078" t="s">
        <v>36</v>
      </c>
      <c r="B10078" t="s">
        <v>8571</v>
      </c>
      <c r="C10078" s="10">
        <v>44519.629351851851</v>
      </c>
      <c r="D10078" s="10">
        <v>44547.629351851851</v>
      </c>
    </row>
    <row r="10079" spans="1:4" x14ac:dyDescent="0.25">
      <c r="A10079" t="s">
        <v>36</v>
      </c>
      <c r="B10079" t="s">
        <v>8572</v>
      </c>
      <c r="C10079" s="10">
        <v>44519.629351851851</v>
      </c>
      <c r="D10079" s="10">
        <v>44547.629351851851</v>
      </c>
    </row>
    <row r="10080" spans="1:4" x14ac:dyDescent="0.25">
      <c r="A10080" t="s">
        <v>36</v>
      </c>
      <c r="B10080" t="s">
        <v>8573</v>
      </c>
      <c r="C10080" s="10">
        <v>44519.629351851851</v>
      </c>
      <c r="D10080" s="10">
        <v>44547.629351851851</v>
      </c>
    </row>
    <row r="10081" spans="1:4" x14ac:dyDescent="0.25">
      <c r="A10081" t="s">
        <v>36</v>
      </c>
      <c r="B10081" t="s">
        <v>8574</v>
      </c>
      <c r="C10081" s="10">
        <v>44519.629351851851</v>
      </c>
      <c r="D10081" s="10">
        <v>44547.629351851851</v>
      </c>
    </row>
    <row r="10082" spans="1:4" x14ac:dyDescent="0.25">
      <c r="A10082" t="s">
        <v>36</v>
      </c>
      <c r="B10082" t="s">
        <v>8575</v>
      </c>
      <c r="C10082" s="10">
        <v>44519.629351851851</v>
      </c>
      <c r="D10082" s="10">
        <v>44547.629351851851</v>
      </c>
    </row>
    <row r="10083" spans="1:4" x14ac:dyDescent="0.25">
      <c r="A10083" t="s">
        <v>36</v>
      </c>
      <c r="B10083" t="s">
        <v>8576</v>
      </c>
      <c r="C10083" s="10">
        <v>44519.629351851851</v>
      </c>
      <c r="D10083" s="10">
        <v>44547.629351851851</v>
      </c>
    </row>
    <row r="10084" spans="1:4" x14ac:dyDescent="0.25">
      <c r="A10084" t="s">
        <v>36</v>
      </c>
      <c r="B10084" t="s">
        <v>8589</v>
      </c>
      <c r="C10084" s="10">
        <v>44519.629351851851</v>
      </c>
      <c r="D10084" s="10">
        <v>44547.629351851851</v>
      </c>
    </row>
    <row r="10085" spans="1:4" x14ac:dyDescent="0.25">
      <c r="A10085" t="s">
        <v>36</v>
      </c>
      <c r="B10085" t="s">
        <v>8622</v>
      </c>
      <c r="C10085" s="10">
        <v>44519.629351851851</v>
      </c>
      <c r="D10085" s="10">
        <v>44547.629351851851</v>
      </c>
    </row>
    <row r="10086" spans="1:4" x14ac:dyDescent="0.25">
      <c r="A10086" t="s">
        <v>36</v>
      </c>
      <c r="B10086" t="s">
        <v>8591</v>
      </c>
      <c r="C10086" s="10">
        <v>44519.629351851851</v>
      </c>
      <c r="D10086" s="10">
        <v>44547.629351851851</v>
      </c>
    </row>
    <row r="10087" spans="1:4" x14ac:dyDescent="0.25">
      <c r="A10087" t="s">
        <v>36</v>
      </c>
      <c r="B10087" t="s">
        <v>8621</v>
      </c>
      <c r="C10087" s="10">
        <v>44519.629351851851</v>
      </c>
      <c r="D10087" s="10">
        <v>44547.629351851851</v>
      </c>
    </row>
    <row r="10088" spans="1:4" x14ac:dyDescent="0.25">
      <c r="A10088" t="s">
        <v>36</v>
      </c>
      <c r="B10088" t="s">
        <v>8593</v>
      </c>
      <c r="C10088" s="10">
        <v>44519.629351851851</v>
      </c>
      <c r="D10088" s="10">
        <v>44547.629351851851</v>
      </c>
    </row>
    <row r="10089" spans="1:4" x14ac:dyDescent="0.25">
      <c r="A10089" t="s">
        <v>36</v>
      </c>
      <c r="B10089" t="s">
        <v>8594</v>
      </c>
      <c r="C10089" s="10">
        <v>44519.629351851851</v>
      </c>
      <c r="D10089" s="10">
        <v>44547.629351851851</v>
      </c>
    </row>
    <row r="10090" spans="1:4" x14ac:dyDescent="0.25">
      <c r="A10090" t="s">
        <v>36</v>
      </c>
      <c r="B10090" t="s">
        <v>8595</v>
      </c>
      <c r="C10090" s="10">
        <v>44519.629351851851</v>
      </c>
      <c r="D10090" s="10">
        <v>44547.629351851851</v>
      </c>
    </row>
    <row r="10091" spans="1:4" x14ac:dyDescent="0.25">
      <c r="A10091" t="s">
        <v>36</v>
      </c>
      <c r="B10091" t="s">
        <v>8596</v>
      </c>
      <c r="C10091" s="10"/>
      <c r="D10091" s="10"/>
    </row>
    <row r="10092" spans="1:4" x14ac:dyDescent="0.25">
      <c r="A10092" t="s">
        <v>36</v>
      </c>
      <c r="B10092" t="s">
        <v>8628</v>
      </c>
      <c r="C10092" s="10"/>
      <c r="D10092" s="10"/>
    </row>
    <row r="10093" spans="1:4" x14ac:dyDescent="0.25">
      <c r="A10093" t="s">
        <v>36</v>
      </c>
      <c r="B10093" t="s">
        <v>8671</v>
      </c>
      <c r="C10093" s="10"/>
      <c r="D10093" s="10"/>
    </row>
    <row r="10094" spans="1:4" x14ac:dyDescent="0.25">
      <c r="A10094" t="s">
        <v>36</v>
      </c>
      <c r="B10094" t="s">
        <v>8625</v>
      </c>
      <c r="C10094" s="10"/>
      <c r="D10094" s="10"/>
    </row>
    <row r="10095" spans="1:4" x14ac:dyDescent="0.25">
      <c r="A10095" t="s">
        <v>36</v>
      </c>
      <c r="B10095" t="s">
        <v>8658</v>
      </c>
      <c r="C10095" s="10"/>
      <c r="D10095" s="10"/>
    </row>
    <row r="10096" spans="1:4" x14ac:dyDescent="0.25">
      <c r="A10096" t="s">
        <v>36</v>
      </c>
      <c r="B10096" t="s">
        <v>8659</v>
      </c>
      <c r="C10096" s="10"/>
      <c r="D10096" s="10"/>
    </row>
    <row r="10097" spans="1:4" x14ac:dyDescent="0.25">
      <c r="A10097" t="s">
        <v>36</v>
      </c>
      <c r="B10097" t="s">
        <v>8660</v>
      </c>
      <c r="C10097" s="10">
        <v>44617.673750000002</v>
      </c>
      <c r="D10097" s="10">
        <v>44651.673750000002</v>
      </c>
    </row>
    <row r="10098" spans="1:4" x14ac:dyDescent="0.25">
      <c r="A10098" t="s">
        <v>36</v>
      </c>
      <c r="B10098" t="s">
        <v>8667</v>
      </c>
      <c r="C10098" s="10"/>
      <c r="D10098" s="10"/>
    </row>
    <row r="10099" spans="1:4" x14ac:dyDescent="0.25">
      <c r="A10099" t="s">
        <v>36</v>
      </c>
      <c r="B10099" t="s">
        <v>8668</v>
      </c>
      <c r="C10099" s="10">
        <v>44589.420671296299</v>
      </c>
      <c r="D10099" s="10">
        <v>44680.420671296299</v>
      </c>
    </row>
    <row r="10100" spans="1:4" x14ac:dyDescent="0.25">
      <c r="A10100" t="s">
        <v>36</v>
      </c>
      <c r="B10100" t="s">
        <v>8590</v>
      </c>
      <c r="C10100" s="10">
        <v>44519.629351851851</v>
      </c>
      <c r="D10100" s="10">
        <v>44547.629351851851</v>
      </c>
    </row>
    <row r="10101" spans="1:4" x14ac:dyDescent="0.25">
      <c r="A10101" t="s">
        <v>36</v>
      </c>
      <c r="B10101" t="s">
        <v>8608</v>
      </c>
      <c r="C10101" s="10">
        <v>44463.630416666667</v>
      </c>
      <c r="D10101" s="10">
        <v>44526.630416666667</v>
      </c>
    </row>
    <row r="10102" spans="1:4" x14ac:dyDescent="0.25">
      <c r="A10102" t="s">
        <v>36</v>
      </c>
      <c r="B10102" t="s">
        <v>8582</v>
      </c>
      <c r="C10102" s="10">
        <v>44491.416377314818</v>
      </c>
      <c r="D10102" s="10">
        <v>44505.416377314818</v>
      </c>
    </row>
    <row r="10103" spans="1:4" x14ac:dyDescent="0.25">
      <c r="A10103" t="s">
        <v>36</v>
      </c>
      <c r="B10103" t="s">
        <v>8697</v>
      </c>
      <c r="C10103" s="10">
        <v>44491.415324074071</v>
      </c>
      <c r="D10103" s="10">
        <v>44505.415324074071</v>
      </c>
    </row>
    <row r="10104" spans="1:4" x14ac:dyDescent="0.25">
      <c r="A10104" t="s">
        <v>36</v>
      </c>
      <c r="B10104" t="s">
        <v>8600</v>
      </c>
      <c r="C10104" s="10">
        <v>44491.419004629628</v>
      </c>
      <c r="D10104" s="10">
        <v>44505.419004629628</v>
      </c>
    </row>
    <row r="10105" spans="1:4" x14ac:dyDescent="0.25">
      <c r="A10105" t="s">
        <v>36</v>
      </c>
      <c r="B10105" t="s">
        <v>8601</v>
      </c>
      <c r="C10105" s="10">
        <v>44491.40902777778</v>
      </c>
      <c r="D10105" s="10">
        <v>44505.40902777778</v>
      </c>
    </row>
    <row r="10106" spans="1:4" x14ac:dyDescent="0.25">
      <c r="A10106" t="s">
        <v>36</v>
      </c>
      <c r="B10106" t="s">
        <v>8602</v>
      </c>
      <c r="C10106" s="10">
        <v>44491.420081018521</v>
      </c>
      <c r="D10106" s="10">
        <v>44505.420081018521</v>
      </c>
    </row>
    <row r="10107" spans="1:4" x14ac:dyDescent="0.25">
      <c r="A10107" t="s">
        <v>36</v>
      </c>
      <c r="B10107" t="s">
        <v>8603</v>
      </c>
      <c r="C10107" s="10">
        <v>44491.424953703703</v>
      </c>
      <c r="D10107" s="10">
        <v>44495.424953703703</v>
      </c>
    </row>
    <row r="10108" spans="1:4" x14ac:dyDescent="0.25">
      <c r="A10108" t="s">
        <v>36</v>
      </c>
      <c r="B10108" t="s">
        <v>8604</v>
      </c>
      <c r="C10108" s="10">
        <v>44526.422812500001</v>
      </c>
      <c r="D10108" s="10"/>
    </row>
    <row r="10109" spans="1:4" x14ac:dyDescent="0.25">
      <c r="A10109" t="s">
        <v>36</v>
      </c>
      <c r="B10109" t="s">
        <v>7429</v>
      </c>
      <c r="C10109" s="10">
        <v>44501.856805555559</v>
      </c>
      <c r="D10109" s="10">
        <v>44544.856805555559</v>
      </c>
    </row>
    <row r="10110" spans="1:4" x14ac:dyDescent="0.25">
      <c r="A10110" t="s">
        <v>36</v>
      </c>
      <c r="B10110" t="s">
        <v>7423</v>
      </c>
      <c r="C10110" s="10"/>
      <c r="D10110" s="10"/>
    </row>
    <row r="10111" spans="1:4" x14ac:dyDescent="0.25">
      <c r="A10111" t="s">
        <v>36</v>
      </c>
      <c r="B10111" t="s">
        <v>7426</v>
      </c>
      <c r="C10111" s="10"/>
      <c r="D10111" s="10">
        <v>44673.366759259261</v>
      </c>
    </row>
    <row r="10112" spans="1:4" x14ac:dyDescent="0.25">
      <c r="A10112" t="s">
        <v>36</v>
      </c>
      <c r="B10112" t="s">
        <v>8605</v>
      </c>
      <c r="C10112" s="10"/>
      <c r="D10112" s="10">
        <v>44512.60974537037</v>
      </c>
    </row>
    <row r="10113" spans="1:4" x14ac:dyDescent="0.25">
      <c r="A10113" t="s">
        <v>36</v>
      </c>
      <c r="B10113" t="s">
        <v>8606</v>
      </c>
      <c r="C10113" s="10"/>
      <c r="D10113" s="10"/>
    </row>
    <row r="10114" spans="1:4" x14ac:dyDescent="0.25">
      <c r="A10114" t="s">
        <v>36</v>
      </c>
      <c r="B10114" t="s">
        <v>8623</v>
      </c>
      <c r="C10114" s="10">
        <v>44519.629351851851</v>
      </c>
      <c r="D10114" s="10">
        <v>44547.629351851851</v>
      </c>
    </row>
    <row r="10115" spans="1:4" x14ac:dyDescent="0.25">
      <c r="A10115" t="s">
        <v>36</v>
      </c>
      <c r="B10115" t="s">
        <v>7709</v>
      </c>
      <c r="C10115" s="10">
        <v>43817.641921296294</v>
      </c>
      <c r="D10115" s="10">
        <v>43824.641921296294</v>
      </c>
    </row>
    <row r="10116" spans="1:4" x14ac:dyDescent="0.25">
      <c r="A10116" t="s">
        <v>36</v>
      </c>
      <c r="B10116" t="s">
        <v>8656</v>
      </c>
      <c r="C10116" s="10">
        <v>44463.630416666667</v>
      </c>
      <c r="D10116" s="10">
        <v>44526.630416666667</v>
      </c>
    </row>
    <row r="10117" spans="1:4" x14ac:dyDescent="0.25">
      <c r="A10117" t="s">
        <v>36</v>
      </c>
      <c r="B10117" t="s">
        <v>8609</v>
      </c>
      <c r="C10117" s="10">
        <v>44463.630416666667</v>
      </c>
      <c r="D10117" s="10">
        <v>44526.630416666667</v>
      </c>
    </row>
    <row r="10118" spans="1:4" x14ac:dyDescent="0.25">
      <c r="A10118" t="s">
        <v>36</v>
      </c>
      <c r="B10118" t="s">
        <v>8610</v>
      </c>
      <c r="C10118" s="10">
        <v>44463.630416666667</v>
      </c>
      <c r="D10118" s="10">
        <v>44526.630416666667</v>
      </c>
    </row>
    <row r="10119" spans="1:4" x14ac:dyDescent="0.25">
      <c r="A10119" t="s">
        <v>36</v>
      </c>
      <c r="B10119" t="s">
        <v>8626</v>
      </c>
      <c r="C10119" s="10">
        <v>44540.910162037035</v>
      </c>
      <c r="D10119" s="10"/>
    </row>
    <row r="10120" spans="1:4" x14ac:dyDescent="0.25">
      <c r="A10120" t="s">
        <v>36</v>
      </c>
      <c r="B10120" t="s">
        <v>8612</v>
      </c>
      <c r="C10120" s="10"/>
      <c r="D10120" s="10"/>
    </row>
    <row r="10121" spans="1:4" x14ac:dyDescent="0.25">
      <c r="A10121" t="s">
        <v>36</v>
      </c>
      <c r="B10121" t="s">
        <v>8598</v>
      </c>
      <c r="C10121" s="10"/>
      <c r="D10121" s="10">
        <v>44561.942662037036</v>
      </c>
    </row>
    <row r="10122" spans="1:4" x14ac:dyDescent="0.25">
      <c r="A10122" t="s">
        <v>36</v>
      </c>
      <c r="B10122" t="s">
        <v>8614</v>
      </c>
      <c r="C10122" s="10">
        <v>44463.630416666667</v>
      </c>
      <c r="D10122" s="10">
        <v>44526.630416666667</v>
      </c>
    </row>
    <row r="10123" spans="1:4" x14ac:dyDescent="0.25">
      <c r="A10123" t="s">
        <v>36</v>
      </c>
      <c r="B10123" t="s">
        <v>8615</v>
      </c>
      <c r="C10123" s="10"/>
      <c r="D10123" s="10"/>
    </row>
    <row r="10124" spans="1:4" x14ac:dyDescent="0.25">
      <c r="A10124" t="s">
        <v>36</v>
      </c>
      <c r="B10124" t="s">
        <v>8616</v>
      </c>
      <c r="C10124" s="10">
        <v>44519.629351851851</v>
      </c>
      <c r="D10124" s="10">
        <v>44547.629351851851</v>
      </c>
    </row>
    <row r="10125" spans="1:4" x14ac:dyDescent="0.25">
      <c r="A10125" t="s">
        <v>36</v>
      </c>
      <c r="B10125" t="s">
        <v>8617</v>
      </c>
      <c r="C10125" s="10">
        <v>44519.629351851851</v>
      </c>
      <c r="D10125" s="10">
        <v>44547.629351851851</v>
      </c>
    </row>
    <row r="10126" spans="1:4" x14ac:dyDescent="0.25">
      <c r="A10126" t="s">
        <v>36</v>
      </c>
      <c r="B10126" t="s">
        <v>8618</v>
      </c>
      <c r="C10126" s="10">
        <v>44519.629351851851</v>
      </c>
      <c r="D10126" s="10">
        <v>44547.629351851851</v>
      </c>
    </row>
    <row r="10127" spans="1:4" x14ac:dyDescent="0.25">
      <c r="A10127" t="s">
        <v>36</v>
      </c>
      <c r="B10127" t="s">
        <v>8619</v>
      </c>
      <c r="C10127" s="10">
        <v>44519.629351851851</v>
      </c>
      <c r="D10127" s="10">
        <v>44547.629351851851</v>
      </c>
    </row>
    <row r="10128" spans="1:4" x14ac:dyDescent="0.25">
      <c r="A10128" t="s">
        <v>36</v>
      </c>
      <c r="B10128" t="s">
        <v>8620</v>
      </c>
      <c r="C10128" s="10">
        <v>44519.629351851851</v>
      </c>
      <c r="D10128" s="10">
        <v>44547.629351851851</v>
      </c>
    </row>
    <row r="10129" spans="1:4" x14ac:dyDescent="0.25">
      <c r="A10129" t="s">
        <v>36</v>
      </c>
      <c r="B10129" t="s">
        <v>8607</v>
      </c>
      <c r="C10129" s="10">
        <v>44499.44871527778</v>
      </c>
      <c r="D10129" s="10"/>
    </row>
    <row r="10130" spans="1:4" x14ac:dyDescent="0.25">
      <c r="A10130" t="s">
        <v>36</v>
      </c>
      <c r="B10130" t="s">
        <v>8906</v>
      </c>
      <c r="C10130" s="10"/>
      <c r="D10130" s="10"/>
    </row>
    <row r="10131" spans="1:4" x14ac:dyDescent="0.25">
      <c r="A10131" t="s">
        <v>36</v>
      </c>
      <c r="B10131" t="s">
        <v>8631</v>
      </c>
      <c r="C10131" s="10">
        <v>44550.959351851852</v>
      </c>
      <c r="D10131" s="10">
        <v>44571.959351851852</v>
      </c>
    </row>
    <row r="10132" spans="1:4" x14ac:dyDescent="0.25">
      <c r="A10132" t="s">
        <v>36</v>
      </c>
      <c r="B10132" t="s">
        <v>8632</v>
      </c>
      <c r="C10132" s="10">
        <v>44538.2659375</v>
      </c>
      <c r="D10132" s="10">
        <v>44544.2659375</v>
      </c>
    </row>
    <row r="10133" spans="1:4" x14ac:dyDescent="0.25">
      <c r="A10133" t="s">
        <v>36</v>
      </c>
      <c r="B10133" t="s">
        <v>8633</v>
      </c>
      <c r="C10133" s="10">
        <v>44538.264305555553</v>
      </c>
      <c r="D10133" s="10">
        <v>44553.264305555553</v>
      </c>
    </row>
    <row r="10134" spans="1:4" x14ac:dyDescent="0.25">
      <c r="A10134" t="s">
        <v>36</v>
      </c>
      <c r="B10134" t="s">
        <v>7752</v>
      </c>
      <c r="C10134" s="10">
        <v>43658.691655092596</v>
      </c>
      <c r="D10134" s="10">
        <v>43672.691655092596</v>
      </c>
    </row>
    <row r="10135" spans="1:4" x14ac:dyDescent="0.25">
      <c r="A10135" t="s">
        <v>36</v>
      </c>
      <c r="B10135" t="s">
        <v>8634</v>
      </c>
      <c r="C10135" s="10">
        <v>44509.335312499999</v>
      </c>
      <c r="D10135" s="10">
        <v>44551.335312499999</v>
      </c>
    </row>
    <row r="10136" spans="1:4" x14ac:dyDescent="0.25">
      <c r="A10136" t="s">
        <v>36</v>
      </c>
      <c r="B10136" t="s">
        <v>8635</v>
      </c>
      <c r="C10136" s="10">
        <v>44509.339224537034</v>
      </c>
      <c r="D10136" s="10">
        <v>44551.339224537034</v>
      </c>
    </row>
    <row r="10137" spans="1:4" x14ac:dyDescent="0.25">
      <c r="A10137" t="s">
        <v>36</v>
      </c>
      <c r="B10137" t="s">
        <v>8636</v>
      </c>
      <c r="C10137" s="10">
        <v>44509.343368055554</v>
      </c>
      <c r="D10137" s="10">
        <v>44551.343368055554</v>
      </c>
    </row>
    <row r="10138" spans="1:4" x14ac:dyDescent="0.25">
      <c r="A10138" t="s">
        <v>36</v>
      </c>
      <c r="B10138" t="s">
        <v>8637</v>
      </c>
      <c r="C10138" s="10">
        <v>44509.341273148151</v>
      </c>
      <c r="D10138" s="10">
        <v>44551.341273148151</v>
      </c>
    </row>
    <row r="10139" spans="1:4" x14ac:dyDescent="0.25">
      <c r="A10139" t="s">
        <v>36</v>
      </c>
      <c r="B10139" t="s">
        <v>8638</v>
      </c>
      <c r="C10139" s="10">
        <v>44509.332268518519</v>
      </c>
      <c r="D10139" s="10">
        <v>44551.332268518519</v>
      </c>
    </row>
    <row r="10140" spans="1:4" x14ac:dyDescent="0.25">
      <c r="A10140" t="s">
        <v>36</v>
      </c>
      <c r="B10140" t="s">
        <v>8639</v>
      </c>
      <c r="C10140" s="10">
        <v>44589.420671296299</v>
      </c>
      <c r="D10140" s="10">
        <v>44680.420671296299</v>
      </c>
    </row>
    <row r="10141" spans="1:4" x14ac:dyDescent="0.25">
      <c r="A10141" t="s">
        <v>36</v>
      </c>
      <c r="B10141" t="s">
        <v>8655</v>
      </c>
      <c r="C10141" s="10">
        <v>44589.420671296299</v>
      </c>
      <c r="D10141" s="10">
        <v>44680.420671296299</v>
      </c>
    </row>
    <row r="10142" spans="1:4" x14ac:dyDescent="0.25">
      <c r="A10142" t="s">
        <v>36</v>
      </c>
      <c r="B10142" t="s">
        <v>8896</v>
      </c>
      <c r="C10142" s="10"/>
      <c r="D10142" s="10"/>
    </row>
    <row r="10143" spans="1:4" x14ac:dyDescent="0.25">
      <c r="A10143" t="s">
        <v>36</v>
      </c>
      <c r="B10143" t="s">
        <v>8684</v>
      </c>
      <c r="C10143" s="10">
        <v>44589.420671296299</v>
      </c>
      <c r="D10143" s="10">
        <v>44680.420671296299</v>
      </c>
    </row>
    <row r="10144" spans="1:4" x14ac:dyDescent="0.25">
      <c r="A10144" t="s">
        <v>36</v>
      </c>
      <c r="B10144" t="s">
        <v>8907</v>
      </c>
      <c r="C10144" s="10"/>
      <c r="D10144" s="10"/>
    </row>
    <row r="10145" spans="1:4" x14ac:dyDescent="0.25">
      <c r="A10145" t="s">
        <v>36</v>
      </c>
      <c r="B10145" t="s">
        <v>8587</v>
      </c>
      <c r="C10145" s="10">
        <v>44634.464074074072</v>
      </c>
      <c r="D10145" s="10">
        <v>44799.410601851851</v>
      </c>
    </row>
    <row r="10146" spans="1:4" x14ac:dyDescent="0.25">
      <c r="A10146" t="s">
        <v>36</v>
      </c>
      <c r="B10146" t="s">
        <v>8641</v>
      </c>
      <c r="C10146" s="10">
        <v>44589.420671296299</v>
      </c>
      <c r="D10146" s="10">
        <v>44680.420671296299</v>
      </c>
    </row>
    <row r="10147" spans="1:4" x14ac:dyDescent="0.25">
      <c r="A10147" t="s">
        <v>36</v>
      </c>
      <c r="B10147" t="s">
        <v>8627</v>
      </c>
      <c r="C10147" s="10">
        <v>44589.420671296299</v>
      </c>
      <c r="D10147" s="10">
        <v>44680.420671296299</v>
      </c>
    </row>
    <row r="10148" spans="1:4" x14ac:dyDescent="0.25">
      <c r="A10148" t="s">
        <v>36</v>
      </c>
      <c r="B10148" t="s">
        <v>8643</v>
      </c>
      <c r="C10148" s="10">
        <v>44589.420671296299</v>
      </c>
      <c r="D10148" s="10">
        <v>44680.420671296299</v>
      </c>
    </row>
    <row r="10149" spans="1:4" x14ac:dyDescent="0.25">
      <c r="A10149" t="s">
        <v>36</v>
      </c>
      <c r="B10149" t="s">
        <v>8644</v>
      </c>
      <c r="C10149" s="10">
        <v>44589.420671296299</v>
      </c>
      <c r="D10149" s="10">
        <v>44680.420671296299</v>
      </c>
    </row>
    <row r="10150" spans="1:4" x14ac:dyDescent="0.25">
      <c r="A10150" t="s">
        <v>36</v>
      </c>
      <c r="B10150" t="s">
        <v>8645</v>
      </c>
      <c r="C10150" s="10">
        <v>44589.420671296299</v>
      </c>
      <c r="D10150" s="10">
        <v>44680.420671296299</v>
      </c>
    </row>
    <row r="10151" spans="1:4" x14ac:dyDescent="0.25">
      <c r="A10151" t="s">
        <v>36</v>
      </c>
      <c r="B10151" t="s">
        <v>8646</v>
      </c>
      <c r="C10151" s="10">
        <v>44589.413043981483</v>
      </c>
      <c r="D10151" s="10"/>
    </row>
    <row r="10152" spans="1:4" x14ac:dyDescent="0.25">
      <c r="A10152" t="s">
        <v>36</v>
      </c>
      <c r="B10152" t="s">
        <v>8647</v>
      </c>
      <c r="C10152" s="10"/>
      <c r="D10152" s="10"/>
    </row>
    <row r="10153" spans="1:4" x14ac:dyDescent="0.25">
      <c r="A10153" t="s">
        <v>36</v>
      </c>
      <c r="B10153" t="s">
        <v>8648</v>
      </c>
      <c r="C10153" s="10">
        <v>44694.425358796296</v>
      </c>
      <c r="D10153" s="10">
        <v>44722.343217592592</v>
      </c>
    </row>
    <row r="10154" spans="1:4" x14ac:dyDescent="0.25">
      <c r="A10154" t="s">
        <v>36</v>
      </c>
      <c r="B10154" t="s">
        <v>8649</v>
      </c>
      <c r="C10154" s="10"/>
      <c r="D10154" s="10"/>
    </row>
    <row r="10155" spans="1:4" x14ac:dyDescent="0.25">
      <c r="A10155" t="s">
        <v>36</v>
      </c>
      <c r="B10155" t="s">
        <v>8650</v>
      </c>
      <c r="C10155" s="10"/>
      <c r="D10155" s="10"/>
    </row>
    <row r="10156" spans="1:4" x14ac:dyDescent="0.25">
      <c r="A10156" t="s">
        <v>36</v>
      </c>
      <c r="B10156" t="s">
        <v>8651</v>
      </c>
      <c r="C10156" s="10">
        <v>44771.494398148148</v>
      </c>
      <c r="D10156" s="10">
        <v>44862.494398148148</v>
      </c>
    </row>
    <row r="10157" spans="1:4" x14ac:dyDescent="0.25">
      <c r="A10157" t="s">
        <v>36</v>
      </c>
      <c r="B10157" t="s">
        <v>8652</v>
      </c>
      <c r="C10157" s="10">
        <v>44771.494398148148</v>
      </c>
      <c r="D10157" s="10">
        <v>44862.494398148148</v>
      </c>
    </row>
    <row r="10158" spans="1:4" x14ac:dyDescent="0.25">
      <c r="A10158" t="s">
        <v>36</v>
      </c>
      <c r="B10158" t="s">
        <v>8869</v>
      </c>
      <c r="C10158" s="10"/>
      <c r="D10158" s="10"/>
    </row>
    <row r="10159" spans="1:4" x14ac:dyDescent="0.25">
      <c r="A10159" t="s">
        <v>36</v>
      </c>
      <c r="B10159" t="s">
        <v>8640</v>
      </c>
      <c r="C10159" s="10">
        <v>44463.630416666667</v>
      </c>
      <c r="D10159" s="10">
        <v>44526.630416666667</v>
      </c>
    </row>
    <row r="10160" spans="1:4" x14ac:dyDescent="0.25">
      <c r="A10160" t="s">
        <v>36</v>
      </c>
      <c r="B10160" t="s">
        <v>8874</v>
      </c>
      <c r="C10160" s="10"/>
      <c r="D10160" s="10"/>
    </row>
    <row r="10161" spans="1:4" x14ac:dyDescent="0.25">
      <c r="A10161" t="s">
        <v>36</v>
      </c>
      <c r="B10161" t="s">
        <v>8772</v>
      </c>
      <c r="C10161" s="10">
        <v>44532.723090277781</v>
      </c>
      <c r="D10161" s="10">
        <v>44544.723090277781</v>
      </c>
    </row>
    <row r="10162" spans="1:4" x14ac:dyDescent="0.25">
      <c r="A10162" t="s">
        <v>36</v>
      </c>
      <c r="B10162" t="s">
        <v>8673</v>
      </c>
      <c r="C10162" s="10"/>
      <c r="D10162" s="10"/>
    </row>
    <row r="10163" spans="1:4" x14ac:dyDescent="0.25">
      <c r="A10163" t="s">
        <v>36</v>
      </c>
      <c r="B10163" t="s">
        <v>8674</v>
      </c>
      <c r="C10163" s="10"/>
      <c r="D10163" s="10"/>
    </row>
    <row r="10164" spans="1:4" x14ac:dyDescent="0.25">
      <c r="A10164" t="s">
        <v>36</v>
      </c>
      <c r="B10164" t="s">
        <v>8675</v>
      </c>
      <c r="C10164" s="10"/>
      <c r="D10164" s="10"/>
    </row>
    <row r="10165" spans="1:4" x14ac:dyDescent="0.25">
      <c r="A10165" t="s">
        <v>36</v>
      </c>
      <c r="B10165" t="s">
        <v>8676</v>
      </c>
      <c r="C10165" s="10">
        <v>44694.777407407404</v>
      </c>
      <c r="D10165" s="10">
        <v>44742.777407407404</v>
      </c>
    </row>
    <row r="10166" spans="1:4" x14ac:dyDescent="0.25">
      <c r="A10166" t="s">
        <v>36</v>
      </c>
      <c r="B10166" t="s">
        <v>8677</v>
      </c>
      <c r="C10166" s="10">
        <v>44519.940983796296</v>
      </c>
      <c r="D10166" s="10">
        <v>44532.940983796296</v>
      </c>
    </row>
    <row r="10167" spans="1:4" x14ac:dyDescent="0.25">
      <c r="A10167" t="s">
        <v>36</v>
      </c>
      <c r="B10167" t="s">
        <v>8678</v>
      </c>
      <c r="C10167" s="10"/>
      <c r="D10167" s="10">
        <v>44515.957384259258</v>
      </c>
    </row>
    <row r="10168" spans="1:4" x14ac:dyDescent="0.25">
      <c r="A10168" t="s">
        <v>36</v>
      </c>
      <c r="B10168" t="s">
        <v>8679</v>
      </c>
      <c r="C10168" s="10">
        <v>44537.530868055554</v>
      </c>
      <c r="D10168" s="10">
        <v>44544.530868055554</v>
      </c>
    </row>
    <row r="10169" spans="1:4" x14ac:dyDescent="0.25">
      <c r="A10169" t="s">
        <v>36</v>
      </c>
      <c r="B10169" t="s">
        <v>8680</v>
      </c>
      <c r="C10169" s="10">
        <v>44643.741689814815</v>
      </c>
      <c r="D10169" s="10"/>
    </row>
    <row r="10170" spans="1:4" x14ac:dyDescent="0.25">
      <c r="A10170" t="s">
        <v>36</v>
      </c>
      <c r="B10170" t="s">
        <v>8681</v>
      </c>
      <c r="C10170" s="10"/>
      <c r="D10170" s="10"/>
    </row>
    <row r="10171" spans="1:4" x14ac:dyDescent="0.25">
      <c r="A10171" t="s">
        <v>36</v>
      </c>
      <c r="B10171" t="s">
        <v>8682</v>
      </c>
      <c r="C10171" s="10"/>
      <c r="D10171" s="10"/>
    </row>
    <row r="10172" spans="1:4" x14ac:dyDescent="0.25">
      <c r="A10172" t="s">
        <v>36</v>
      </c>
      <c r="B10172" t="s">
        <v>8630</v>
      </c>
      <c r="C10172" s="10">
        <v>44693.371886574074</v>
      </c>
      <c r="D10172" s="10">
        <v>44701.390451388892</v>
      </c>
    </row>
    <row r="10173" spans="1:4" x14ac:dyDescent="0.25">
      <c r="A10173" t="s">
        <v>36</v>
      </c>
      <c r="B10173" t="s">
        <v>8642</v>
      </c>
      <c r="C10173" s="10"/>
      <c r="D10173" s="10"/>
    </row>
    <row r="10174" spans="1:4" x14ac:dyDescent="0.25">
      <c r="A10174" t="s">
        <v>36</v>
      </c>
      <c r="B10174" t="s">
        <v>8588</v>
      </c>
      <c r="C10174" s="10">
        <v>44601.959618055553</v>
      </c>
      <c r="D10174" s="10">
        <v>44679.959618055553</v>
      </c>
    </row>
    <row r="10175" spans="1:4" x14ac:dyDescent="0.25">
      <c r="A10175" t="s">
        <v>36</v>
      </c>
      <c r="B10175" t="s">
        <v>8669</v>
      </c>
      <c r="C10175" s="10">
        <v>44589.420671296299</v>
      </c>
      <c r="D10175" s="10">
        <v>44680.420671296299</v>
      </c>
    </row>
    <row r="10176" spans="1:4" x14ac:dyDescent="0.25">
      <c r="A10176" t="s">
        <v>36</v>
      </c>
      <c r="B10176" t="s">
        <v>8629</v>
      </c>
      <c r="C10176" s="10"/>
      <c r="D10176" s="10"/>
    </row>
    <row r="10177" spans="1:4" x14ac:dyDescent="0.25">
      <c r="A10177" t="s">
        <v>36</v>
      </c>
      <c r="B10177" t="s">
        <v>8577</v>
      </c>
      <c r="C10177" s="10">
        <v>44572.47184027778</v>
      </c>
      <c r="D10177" s="10">
        <v>44575.47184027778</v>
      </c>
    </row>
    <row r="10178" spans="1:4" x14ac:dyDescent="0.25">
      <c r="A10178" t="s">
        <v>36</v>
      </c>
      <c r="B10178" t="s">
        <v>8578</v>
      </c>
      <c r="C10178" s="10">
        <v>44519.424386574072</v>
      </c>
      <c r="D10178" s="10">
        <v>44526.424386574072</v>
      </c>
    </row>
    <row r="10179" spans="1:4" x14ac:dyDescent="0.25">
      <c r="A10179" t="s">
        <v>36</v>
      </c>
      <c r="B10179" t="s">
        <v>8579</v>
      </c>
      <c r="C10179" s="10"/>
      <c r="D10179" s="10"/>
    </row>
    <row r="10180" spans="1:4" x14ac:dyDescent="0.25">
      <c r="A10180" t="s">
        <v>36</v>
      </c>
      <c r="B10180" t="s">
        <v>8580</v>
      </c>
      <c r="C10180" s="10">
        <v>44589.420671296299</v>
      </c>
      <c r="D10180" s="10">
        <v>44680.420671296299</v>
      </c>
    </row>
    <row r="10181" spans="1:4" x14ac:dyDescent="0.25">
      <c r="A10181" t="s">
        <v>36</v>
      </c>
      <c r="B10181" t="s">
        <v>8581</v>
      </c>
      <c r="C10181" s="10">
        <v>44572.477199074077</v>
      </c>
      <c r="D10181" s="10">
        <v>44575.477199074077</v>
      </c>
    </row>
    <row r="10182" spans="1:4" x14ac:dyDescent="0.25">
      <c r="A10182" t="s">
        <v>36</v>
      </c>
      <c r="B10182" t="s">
        <v>8597</v>
      </c>
      <c r="C10182" s="10">
        <v>44572.474803240744</v>
      </c>
      <c r="D10182" s="10">
        <v>44575.474803240744</v>
      </c>
    </row>
    <row r="10183" spans="1:4" x14ac:dyDescent="0.25">
      <c r="A10183" t="s">
        <v>36</v>
      </c>
      <c r="B10183" t="s">
        <v>8583</v>
      </c>
      <c r="C10183" s="10"/>
      <c r="D10183" s="10"/>
    </row>
    <row r="10184" spans="1:4" x14ac:dyDescent="0.25">
      <c r="A10184" t="s">
        <v>36</v>
      </c>
      <c r="B10184" t="s">
        <v>8570</v>
      </c>
      <c r="C10184" s="10"/>
      <c r="D10184" s="10"/>
    </row>
    <row r="10185" spans="1:4" x14ac:dyDescent="0.25">
      <c r="A10185" t="s">
        <v>36</v>
      </c>
      <c r="B10185" t="s">
        <v>8585</v>
      </c>
      <c r="C10185" s="10"/>
      <c r="D10185" s="10"/>
    </row>
    <row r="10186" spans="1:4" x14ac:dyDescent="0.25">
      <c r="A10186" t="s">
        <v>36</v>
      </c>
      <c r="B10186" t="s">
        <v>8586</v>
      </c>
      <c r="C10186" s="10">
        <v>44589.420671296299</v>
      </c>
      <c r="D10186" s="10">
        <v>44680.420671296299</v>
      </c>
    </row>
    <row r="10187" spans="1:4" x14ac:dyDescent="0.25">
      <c r="A10187" t="s">
        <v>36</v>
      </c>
      <c r="B10187" t="s">
        <v>8802</v>
      </c>
      <c r="C10187" s="10">
        <v>44530.387141203704</v>
      </c>
      <c r="D10187" s="10"/>
    </row>
    <row r="10188" spans="1:4" x14ac:dyDescent="0.25">
      <c r="A10188" t="s">
        <v>36</v>
      </c>
      <c r="B10188" t="s">
        <v>8683</v>
      </c>
      <c r="C10188" s="10">
        <v>44532.710520833331</v>
      </c>
      <c r="D10188" s="10">
        <v>44546.710520833331</v>
      </c>
    </row>
    <row r="10189" spans="1:4" x14ac:dyDescent="0.25">
      <c r="A10189" t="s">
        <v>36</v>
      </c>
      <c r="B10189" t="s">
        <v>8307</v>
      </c>
      <c r="C10189" s="10">
        <v>44895.592997685184</v>
      </c>
      <c r="D10189" s="10">
        <v>44911.592997685184</v>
      </c>
    </row>
    <row r="10190" spans="1:4" x14ac:dyDescent="0.25">
      <c r="A10190" t="s">
        <v>36</v>
      </c>
      <c r="B10190" t="s">
        <v>8221</v>
      </c>
      <c r="C10190" s="10">
        <v>44809.339444444442</v>
      </c>
      <c r="D10190" s="10"/>
    </row>
    <row r="10191" spans="1:4" x14ac:dyDescent="0.25">
      <c r="A10191" t="s">
        <v>36</v>
      </c>
      <c r="B10191" t="s">
        <v>8236</v>
      </c>
      <c r="C10191" s="10">
        <v>44895.592997685184</v>
      </c>
      <c r="D10191" s="10">
        <v>44911.592997685184</v>
      </c>
    </row>
    <row r="10192" spans="1:4" x14ac:dyDescent="0.25">
      <c r="A10192" t="s">
        <v>36</v>
      </c>
      <c r="B10192" t="s">
        <v>8237</v>
      </c>
      <c r="C10192" s="10">
        <v>44895.592997685184</v>
      </c>
      <c r="D10192" s="10">
        <v>44911.592997685184</v>
      </c>
    </row>
    <row r="10193" spans="1:4" x14ac:dyDescent="0.25">
      <c r="A10193" t="s">
        <v>36</v>
      </c>
      <c r="B10193" t="s">
        <v>8238</v>
      </c>
      <c r="C10193" s="10">
        <v>44895.592997685184</v>
      </c>
      <c r="D10193" s="10">
        <v>44911.592997685184</v>
      </c>
    </row>
    <row r="10194" spans="1:4" x14ac:dyDescent="0.25">
      <c r="A10194" t="s">
        <v>36</v>
      </c>
      <c r="B10194" t="s">
        <v>8303</v>
      </c>
      <c r="C10194" s="10">
        <v>44895.592997685184</v>
      </c>
      <c r="D10194" s="10">
        <v>44911.592997685184</v>
      </c>
    </row>
    <row r="10195" spans="1:4" x14ac:dyDescent="0.25">
      <c r="A10195" t="s">
        <v>36</v>
      </c>
      <c r="B10195" t="s">
        <v>8304</v>
      </c>
      <c r="C10195" s="10">
        <v>44895.592997685184</v>
      </c>
      <c r="D10195" s="10">
        <v>44911.592997685184</v>
      </c>
    </row>
    <row r="10196" spans="1:4" x14ac:dyDescent="0.25">
      <c r="A10196" t="s">
        <v>36</v>
      </c>
      <c r="B10196" t="s">
        <v>8305</v>
      </c>
      <c r="C10196" s="10">
        <v>44895.592997685184</v>
      </c>
      <c r="D10196" s="10">
        <v>44911.592997685184</v>
      </c>
    </row>
    <row r="10197" spans="1:4" x14ac:dyDescent="0.25">
      <c r="A10197" t="s">
        <v>36</v>
      </c>
      <c r="B10197" t="s">
        <v>8313</v>
      </c>
      <c r="C10197" s="10">
        <v>44895.592997685184</v>
      </c>
      <c r="D10197" s="10">
        <v>44911.592997685184</v>
      </c>
    </row>
    <row r="10198" spans="1:4" x14ac:dyDescent="0.25">
      <c r="A10198" t="s">
        <v>36</v>
      </c>
      <c r="B10198" t="s">
        <v>8315</v>
      </c>
      <c r="C10198" s="10">
        <v>44895.592997685184</v>
      </c>
      <c r="D10198" s="10">
        <v>44911.592997685184</v>
      </c>
    </row>
    <row r="10199" spans="1:4" x14ac:dyDescent="0.25">
      <c r="A10199" t="s">
        <v>36</v>
      </c>
      <c r="B10199" t="s">
        <v>8292</v>
      </c>
      <c r="C10199" s="10">
        <v>44895.592997685184</v>
      </c>
      <c r="D10199" s="10">
        <v>44911.592997685184</v>
      </c>
    </row>
    <row r="10200" spans="1:4" x14ac:dyDescent="0.25">
      <c r="A10200" t="s">
        <v>36</v>
      </c>
      <c r="B10200" t="s">
        <v>8320</v>
      </c>
      <c r="C10200" s="10"/>
      <c r="D10200" s="10"/>
    </row>
    <row r="10201" spans="1:4" x14ac:dyDescent="0.25">
      <c r="A10201" t="s">
        <v>36</v>
      </c>
      <c r="B10201" t="s">
        <v>8319</v>
      </c>
      <c r="C10201" s="10"/>
      <c r="D10201" s="10">
        <v>44820.451145833336</v>
      </c>
    </row>
    <row r="10202" spans="1:4" x14ac:dyDescent="0.25">
      <c r="A10202" t="s">
        <v>36</v>
      </c>
      <c r="B10202" t="s">
        <v>8318</v>
      </c>
      <c r="C10202" s="10"/>
      <c r="D10202" s="10"/>
    </row>
    <row r="10203" spans="1:4" x14ac:dyDescent="0.25">
      <c r="A10203" t="s">
        <v>36</v>
      </c>
      <c r="B10203" t="s">
        <v>8234</v>
      </c>
      <c r="C10203" s="10">
        <v>44743.377511574072</v>
      </c>
      <c r="D10203" s="10">
        <v>44757.377511574072</v>
      </c>
    </row>
    <row r="10204" spans="1:4" x14ac:dyDescent="0.25">
      <c r="A10204" t="s">
        <v>36</v>
      </c>
      <c r="B10204" t="s">
        <v>8268</v>
      </c>
      <c r="C10204" s="10"/>
      <c r="D10204" s="10"/>
    </row>
    <row r="10205" spans="1:4" x14ac:dyDescent="0.25">
      <c r="A10205" t="s">
        <v>36</v>
      </c>
      <c r="B10205" t="s">
        <v>8108</v>
      </c>
      <c r="C10205" s="10">
        <v>44803.469386574077</v>
      </c>
      <c r="D10205" s="10"/>
    </row>
    <row r="10206" spans="1:4" x14ac:dyDescent="0.25">
      <c r="A10206" t="s">
        <v>36</v>
      </c>
      <c r="B10206" t="s">
        <v>8274</v>
      </c>
      <c r="C10206" s="10">
        <v>44771.494398148148</v>
      </c>
      <c r="D10206" s="10">
        <v>44862.494398148148</v>
      </c>
    </row>
    <row r="10207" spans="1:4" x14ac:dyDescent="0.25">
      <c r="A10207" t="s">
        <v>36</v>
      </c>
      <c r="B10207" t="s">
        <v>8273</v>
      </c>
      <c r="C10207" s="10">
        <v>44771.494398148148</v>
      </c>
      <c r="D10207" s="10">
        <v>44862.494398148148</v>
      </c>
    </row>
    <row r="10208" spans="1:4" x14ac:dyDescent="0.25">
      <c r="A10208" t="s">
        <v>36</v>
      </c>
      <c r="B10208" t="s">
        <v>8272</v>
      </c>
      <c r="C10208" s="10">
        <v>44895.592997685184</v>
      </c>
      <c r="D10208" s="10">
        <v>44911.592997685184</v>
      </c>
    </row>
    <row r="10209" spans="1:4" x14ac:dyDescent="0.25">
      <c r="A10209" t="s">
        <v>36</v>
      </c>
      <c r="B10209" t="s">
        <v>8271</v>
      </c>
      <c r="C10209" s="10">
        <v>44895.592997685184</v>
      </c>
      <c r="D10209" s="10">
        <v>44911.592997685184</v>
      </c>
    </row>
    <row r="10210" spans="1:4" x14ac:dyDescent="0.25">
      <c r="A10210" t="s">
        <v>36</v>
      </c>
      <c r="B10210" t="s">
        <v>8317</v>
      </c>
      <c r="C10210" s="10"/>
      <c r="D10210" s="10"/>
    </row>
    <row r="10211" spans="1:4" x14ac:dyDescent="0.25">
      <c r="A10211" t="s">
        <v>36</v>
      </c>
      <c r="B10211" t="s">
        <v>8269</v>
      </c>
      <c r="C10211" s="10">
        <v>44778.336909722224</v>
      </c>
      <c r="D10211" s="10"/>
    </row>
    <row r="10212" spans="1:4" x14ac:dyDescent="0.25">
      <c r="A10212" t="s">
        <v>36</v>
      </c>
      <c r="B10212" t="s">
        <v>8316</v>
      </c>
      <c r="C10212" s="10">
        <v>44895.592997685184</v>
      </c>
      <c r="D10212" s="10">
        <v>44911.592997685184</v>
      </c>
    </row>
    <row r="10213" spans="1:4" x14ac:dyDescent="0.25">
      <c r="A10213" t="s">
        <v>36</v>
      </c>
      <c r="B10213" t="s">
        <v>8267</v>
      </c>
      <c r="C10213" s="10">
        <v>44841.688043981485</v>
      </c>
      <c r="D10213" s="10">
        <v>44848.688043981485</v>
      </c>
    </row>
    <row r="10214" spans="1:4" x14ac:dyDescent="0.25">
      <c r="A10214" t="s">
        <v>36</v>
      </c>
      <c r="B10214" t="s">
        <v>8266</v>
      </c>
      <c r="C10214" s="10"/>
      <c r="D10214" s="10">
        <v>44774.398634259262</v>
      </c>
    </row>
    <row r="10215" spans="1:4" x14ac:dyDescent="0.25">
      <c r="A10215" t="s">
        <v>36</v>
      </c>
      <c r="B10215" t="s">
        <v>8265</v>
      </c>
      <c r="C10215" s="10"/>
      <c r="D10215" s="10"/>
    </row>
    <row r="10216" spans="1:4" x14ac:dyDescent="0.25">
      <c r="A10216" t="s">
        <v>36</v>
      </c>
      <c r="B10216" t="s">
        <v>8264</v>
      </c>
      <c r="C10216" s="10"/>
      <c r="D10216" s="10"/>
    </row>
    <row r="10217" spans="1:4" x14ac:dyDescent="0.25">
      <c r="A10217" t="s">
        <v>36</v>
      </c>
      <c r="B10217" t="s">
        <v>8314</v>
      </c>
      <c r="C10217" s="10">
        <v>44743.377511574072</v>
      </c>
      <c r="D10217" s="10">
        <v>44757.377511574072</v>
      </c>
    </row>
    <row r="10218" spans="1:4" x14ac:dyDescent="0.25">
      <c r="A10218" t="s">
        <v>36</v>
      </c>
      <c r="B10218" t="s">
        <v>8233</v>
      </c>
      <c r="C10218" s="10">
        <v>44743.377511574072</v>
      </c>
      <c r="D10218" s="10">
        <v>44757.377511574072</v>
      </c>
    </row>
    <row r="10219" spans="1:4" x14ac:dyDescent="0.25">
      <c r="A10219" t="s">
        <v>36</v>
      </c>
      <c r="B10219" t="s">
        <v>8270</v>
      </c>
      <c r="C10219" s="10">
        <v>44895.592997685184</v>
      </c>
      <c r="D10219" s="10">
        <v>44911.592997685184</v>
      </c>
    </row>
    <row r="10220" spans="1:4" x14ac:dyDescent="0.25">
      <c r="A10220" t="s">
        <v>36</v>
      </c>
      <c r="B10220" t="s">
        <v>8872</v>
      </c>
      <c r="C10220" s="10"/>
      <c r="D10220" s="10"/>
    </row>
    <row r="10221" spans="1:4" x14ac:dyDescent="0.25">
      <c r="A10221" t="s">
        <v>36</v>
      </c>
      <c r="B10221" t="s">
        <v>8229</v>
      </c>
      <c r="C10221" s="10"/>
      <c r="D10221" s="10"/>
    </row>
    <row r="10222" spans="1:4" x14ac:dyDescent="0.25">
      <c r="A10222" t="s">
        <v>36</v>
      </c>
      <c r="B10222" t="s">
        <v>8219</v>
      </c>
      <c r="C10222" s="10">
        <v>44771.494398148148</v>
      </c>
      <c r="D10222" s="10">
        <v>44862.494398148148</v>
      </c>
    </row>
    <row r="10223" spans="1:4" x14ac:dyDescent="0.25">
      <c r="A10223" t="s">
        <v>36</v>
      </c>
      <c r="B10223" t="s">
        <v>8218</v>
      </c>
      <c r="C10223" s="10">
        <v>44771.494398148148</v>
      </c>
      <c r="D10223" s="10">
        <v>44862.494398148148</v>
      </c>
    </row>
    <row r="10224" spans="1:4" x14ac:dyDescent="0.25">
      <c r="A10224" t="s">
        <v>36</v>
      </c>
      <c r="B10224" t="s">
        <v>8217</v>
      </c>
      <c r="C10224" s="10">
        <v>44771.494398148148</v>
      </c>
      <c r="D10224" s="10">
        <v>44862.494398148148</v>
      </c>
    </row>
    <row r="10225" spans="1:4" x14ac:dyDescent="0.25">
      <c r="A10225" t="s">
        <v>36</v>
      </c>
      <c r="B10225" t="s">
        <v>8216</v>
      </c>
      <c r="C10225" s="10">
        <v>44771.494398148148</v>
      </c>
      <c r="D10225" s="10">
        <v>44862.494398148148</v>
      </c>
    </row>
    <row r="10226" spans="1:4" x14ac:dyDescent="0.25">
      <c r="A10226" t="s">
        <v>36</v>
      </c>
      <c r="B10226" t="s">
        <v>8262</v>
      </c>
      <c r="C10226" s="10">
        <v>44771.494398148148</v>
      </c>
      <c r="D10226" s="10">
        <v>44862.494398148148</v>
      </c>
    </row>
    <row r="10227" spans="1:4" x14ac:dyDescent="0.25">
      <c r="A10227" t="s">
        <v>36</v>
      </c>
      <c r="B10227" t="s">
        <v>8200</v>
      </c>
      <c r="C10227" s="10"/>
      <c r="D10227" s="10"/>
    </row>
    <row r="10228" spans="1:4" x14ac:dyDescent="0.25">
      <c r="A10228" t="s">
        <v>36</v>
      </c>
      <c r="B10228" t="s">
        <v>8259</v>
      </c>
      <c r="C10228" s="10"/>
      <c r="D10228" s="10"/>
    </row>
    <row r="10229" spans="1:4" x14ac:dyDescent="0.25">
      <c r="A10229" t="s">
        <v>36</v>
      </c>
      <c r="B10229" t="s">
        <v>8293</v>
      </c>
      <c r="C10229" s="10"/>
      <c r="D10229" s="10"/>
    </row>
    <row r="10230" spans="1:4" x14ac:dyDescent="0.25">
      <c r="A10230" t="s">
        <v>36</v>
      </c>
      <c r="B10230" t="s">
        <v>8294</v>
      </c>
      <c r="C10230" s="10"/>
      <c r="D10230" s="10"/>
    </row>
    <row r="10231" spans="1:4" x14ac:dyDescent="0.25">
      <c r="A10231" t="s">
        <v>36</v>
      </c>
      <c r="B10231" t="s">
        <v>8295</v>
      </c>
      <c r="C10231" s="10"/>
      <c r="D10231" s="10"/>
    </row>
    <row r="10232" spans="1:4" x14ac:dyDescent="0.25">
      <c r="A10232" t="s">
        <v>36</v>
      </c>
      <c r="B10232" t="s">
        <v>8296</v>
      </c>
      <c r="C10232" s="10">
        <v>44771.494398148148</v>
      </c>
      <c r="D10232" s="10">
        <v>44862.494398148148</v>
      </c>
    </row>
    <row r="10233" spans="1:4" x14ac:dyDescent="0.25">
      <c r="A10233" t="s">
        <v>36</v>
      </c>
      <c r="B10233" t="s">
        <v>8297</v>
      </c>
      <c r="C10233" s="10">
        <v>44771.494398148148</v>
      </c>
      <c r="D10233" s="10">
        <v>44862.494398148148</v>
      </c>
    </row>
    <row r="10234" spans="1:4" x14ac:dyDescent="0.25">
      <c r="A10234" t="s">
        <v>36</v>
      </c>
      <c r="B10234" t="s">
        <v>8235</v>
      </c>
      <c r="C10234" s="10">
        <v>44895.592997685184</v>
      </c>
      <c r="D10234" s="10">
        <v>44911.592997685184</v>
      </c>
    </row>
    <row r="10235" spans="1:4" x14ac:dyDescent="0.25">
      <c r="A10235" t="s">
        <v>36</v>
      </c>
      <c r="B10235" t="s">
        <v>8825</v>
      </c>
      <c r="C10235" s="10">
        <v>44743.377511574072</v>
      </c>
      <c r="D10235" s="10">
        <v>44757.377511574072</v>
      </c>
    </row>
    <row r="10236" spans="1:4" x14ac:dyDescent="0.25">
      <c r="A10236" t="s">
        <v>36</v>
      </c>
      <c r="B10236" t="s">
        <v>8232</v>
      </c>
      <c r="C10236" s="10"/>
      <c r="D10236" s="10"/>
    </row>
    <row r="10237" spans="1:4" x14ac:dyDescent="0.25">
      <c r="A10237" t="s">
        <v>36</v>
      </c>
      <c r="B10237" t="s">
        <v>8231</v>
      </c>
      <c r="C10237" s="10">
        <v>44771.494398148148</v>
      </c>
      <c r="D10237" s="10">
        <v>44862.494398148148</v>
      </c>
    </row>
    <row r="10238" spans="1:4" x14ac:dyDescent="0.25">
      <c r="A10238" t="s">
        <v>36</v>
      </c>
      <c r="B10238" t="s">
        <v>8153</v>
      </c>
      <c r="C10238" s="10">
        <v>44771.494398148148</v>
      </c>
      <c r="D10238" s="10">
        <v>44862.494398148148</v>
      </c>
    </row>
    <row r="10239" spans="1:4" x14ac:dyDescent="0.25">
      <c r="A10239" t="s">
        <v>36</v>
      </c>
      <c r="B10239" t="s">
        <v>8672</v>
      </c>
      <c r="C10239" s="10">
        <v>44771.494398148148</v>
      </c>
      <c r="D10239" s="10">
        <v>44862.494398148148</v>
      </c>
    </row>
    <row r="10240" spans="1:4" x14ac:dyDescent="0.25">
      <c r="A10240" t="s">
        <v>36</v>
      </c>
      <c r="B10240" t="s">
        <v>8841</v>
      </c>
      <c r="C10240" s="10">
        <v>44771.494398148148</v>
      </c>
      <c r="D10240" s="10">
        <v>44862.494398148148</v>
      </c>
    </row>
    <row r="10241" spans="1:4" x14ac:dyDescent="0.25">
      <c r="A10241" t="s">
        <v>36</v>
      </c>
      <c r="B10241" t="s">
        <v>8205</v>
      </c>
      <c r="C10241" s="10">
        <v>44895.592997685184</v>
      </c>
      <c r="D10241" s="10">
        <v>44911.592997685184</v>
      </c>
    </row>
    <row r="10242" spans="1:4" x14ac:dyDescent="0.25">
      <c r="A10242" t="s">
        <v>36</v>
      </c>
      <c r="B10242" t="s">
        <v>8838</v>
      </c>
      <c r="C10242" s="10">
        <v>44771.494398148148</v>
      </c>
      <c r="D10242" s="10">
        <v>44862.494398148148</v>
      </c>
    </row>
    <row r="10243" spans="1:4" x14ac:dyDescent="0.25">
      <c r="A10243" t="s">
        <v>36</v>
      </c>
      <c r="B10243" t="s">
        <v>8299</v>
      </c>
      <c r="C10243" s="10">
        <v>44771.494398148148</v>
      </c>
      <c r="D10243" s="10">
        <v>44862.494398148148</v>
      </c>
    </row>
    <row r="10244" spans="1:4" x14ac:dyDescent="0.25">
      <c r="A10244" t="s">
        <v>36</v>
      </c>
      <c r="B10244" t="s">
        <v>7724</v>
      </c>
      <c r="C10244" s="10"/>
      <c r="D10244" s="10"/>
    </row>
    <row r="10245" spans="1:4" x14ac:dyDescent="0.25">
      <c r="A10245" t="s">
        <v>36</v>
      </c>
      <c r="B10245" t="s">
        <v>8905</v>
      </c>
      <c r="C10245" s="10">
        <v>44743.377511574072</v>
      </c>
      <c r="D10245" s="10">
        <v>44757.377511574072</v>
      </c>
    </row>
    <row r="10246" spans="1:4" x14ac:dyDescent="0.25">
      <c r="A10246" t="s">
        <v>36</v>
      </c>
      <c r="B10246" t="s">
        <v>8868</v>
      </c>
      <c r="C10246" s="10">
        <v>44771.494398148148</v>
      </c>
      <c r="D10246" s="10">
        <v>44862.494398148148</v>
      </c>
    </row>
    <row r="10247" spans="1:4" x14ac:dyDescent="0.25">
      <c r="A10247" t="s">
        <v>36</v>
      </c>
      <c r="B10247" t="s">
        <v>8302</v>
      </c>
      <c r="C10247" s="10">
        <v>44771.494398148148</v>
      </c>
      <c r="D10247" s="10">
        <v>44862.494398148148</v>
      </c>
    </row>
    <row r="10248" spans="1:4" x14ac:dyDescent="0.25">
      <c r="A10248" t="s">
        <v>36</v>
      </c>
      <c r="B10248" t="s">
        <v>8301</v>
      </c>
      <c r="C10248" s="10">
        <v>44771.494398148148</v>
      </c>
      <c r="D10248" s="10">
        <v>44862.494398148148</v>
      </c>
    </row>
    <row r="10249" spans="1:4" x14ac:dyDescent="0.25">
      <c r="A10249" t="s">
        <v>36</v>
      </c>
      <c r="B10249" t="s">
        <v>8111</v>
      </c>
      <c r="C10249" s="10">
        <v>44830.446643518517</v>
      </c>
      <c r="D10249" s="10">
        <v>44839.446643518517</v>
      </c>
    </row>
    <row r="10250" spans="1:4" x14ac:dyDescent="0.25">
      <c r="A10250" t="s">
        <v>36</v>
      </c>
      <c r="B10250" t="s">
        <v>8801</v>
      </c>
      <c r="C10250" s="10">
        <v>44771.494398148148</v>
      </c>
      <c r="D10250" s="10">
        <v>44862.494398148148</v>
      </c>
    </row>
    <row r="10251" spans="1:4" x14ac:dyDescent="0.25">
      <c r="A10251" t="s">
        <v>36</v>
      </c>
      <c r="B10251" t="s">
        <v>8261</v>
      </c>
      <c r="C10251" s="10"/>
      <c r="D10251" s="10"/>
    </row>
    <row r="10252" spans="1:4" x14ac:dyDescent="0.25">
      <c r="A10252" t="s">
        <v>36</v>
      </c>
      <c r="B10252" t="s">
        <v>8082</v>
      </c>
      <c r="C10252" s="10"/>
      <c r="D10252" s="10"/>
    </row>
    <row r="10253" spans="1:4" x14ac:dyDescent="0.25">
      <c r="A10253" t="s">
        <v>36</v>
      </c>
      <c r="B10253" t="s">
        <v>8083</v>
      </c>
      <c r="C10253" s="10">
        <v>44858.651018518518</v>
      </c>
      <c r="D10253" s="10">
        <v>44914.651018518518</v>
      </c>
    </row>
    <row r="10254" spans="1:4" x14ac:dyDescent="0.25">
      <c r="A10254" t="s">
        <v>36</v>
      </c>
      <c r="B10254" t="s">
        <v>8084</v>
      </c>
      <c r="C10254" s="10">
        <v>44820.510972222219</v>
      </c>
      <c r="D10254" s="10">
        <v>44816.510972222219</v>
      </c>
    </row>
    <row r="10255" spans="1:4" x14ac:dyDescent="0.25">
      <c r="A10255" t="s">
        <v>36</v>
      </c>
      <c r="B10255" t="s">
        <v>8085</v>
      </c>
      <c r="C10255" s="10">
        <v>44895.592997685184</v>
      </c>
      <c r="D10255" s="10">
        <v>44911.592997685184</v>
      </c>
    </row>
    <row r="10256" spans="1:4" x14ac:dyDescent="0.25">
      <c r="A10256" t="s">
        <v>36</v>
      </c>
      <c r="B10256" t="s">
        <v>8086</v>
      </c>
      <c r="C10256" s="10">
        <v>44895.592997685184</v>
      </c>
      <c r="D10256" s="10">
        <v>44911.592997685184</v>
      </c>
    </row>
    <row r="10257" spans="1:4" x14ac:dyDescent="0.25">
      <c r="A10257" t="s">
        <v>36</v>
      </c>
      <c r="B10257" t="s">
        <v>8087</v>
      </c>
      <c r="C10257" s="10"/>
      <c r="D10257" s="10"/>
    </row>
    <row r="10258" spans="1:4" x14ac:dyDescent="0.25">
      <c r="A10258" t="s">
        <v>36</v>
      </c>
      <c r="B10258" t="s">
        <v>8088</v>
      </c>
      <c r="C10258" s="10">
        <v>44893.934895833336</v>
      </c>
      <c r="D10258" s="10">
        <v>45248.934895833336</v>
      </c>
    </row>
    <row r="10259" spans="1:4" x14ac:dyDescent="0.25">
      <c r="A10259" t="s">
        <v>36</v>
      </c>
      <c r="B10259" t="s">
        <v>8105</v>
      </c>
      <c r="C10259" s="10">
        <v>44895.592997685184</v>
      </c>
      <c r="D10259" s="10">
        <v>44911.592997685184</v>
      </c>
    </row>
    <row r="10260" spans="1:4" x14ac:dyDescent="0.25">
      <c r="A10260" t="s">
        <v>36</v>
      </c>
      <c r="B10260" t="s">
        <v>8090</v>
      </c>
      <c r="C10260" s="10">
        <v>44895.592997685184</v>
      </c>
      <c r="D10260" s="10">
        <v>44911.592997685184</v>
      </c>
    </row>
    <row r="10261" spans="1:4" x14ac:dyDescent="0.25">
      <c r="A10261" t="s">
        <v>36</v>
      </c>
      <c r="B10261" t="s">
        <v>8076</v>
      </c>
      <c r="C10261" s="10">
        <v>44895.592997685184</v>
      </c>
      <c r="D10261" s="10">
        <v>44911.592997685184</v>
      </c>
    </row>
    <row r="10262" spans="1:4" x14ac:dyDescent="0.25">
      <c r="A10262" t="s">
        <v>36</v>
      </c>
      <c r="B10262" t="s">
        <v>8092</v>
      </c>
      <c r="C10262" s="10">
        <v>44895.592997685184</v>
      </c>
      <c r="D10262" s="10">
        <v>44911.592997685184</v>
      </c>
    </row>
    <row r="10263" spans="1:4" x14ac:dyDescent="0.25">
      <c r="A10263" t="s">
        <v>36</v>
      </c>
      <c r="B10263" t="s">
        <v>8093</v>
      </c>
      <c r="C10263" s="10">
        <v>44684.498402777775</v>
      </c>
      <c r="D10263" s="10">
        <v>44796.498402777775</v>
      </c>
    </row>
    <row r="10264" spans="1:4" x14ac:dyDescent="0.25">
      <c r="A10264" t="s">
        <v>36</v>
      </c>
      <c r="B10264" t="s">
        <v>8094</v>
      </c>
      <c r="C10264" s="10">
        <v>44895.592997685184</v>
      </c>
      <c r="D10264" s="10">
        <v>44911.592997685184</v>
      </c>
    </row>
    <row r="10265" spans="1:4" x14ac:dyDescent="0.25">
      <c r="A10265" t="s">
        <v>36</v>
      </c>
      <c r="B10265" t="s">
        <v>8109</v>
      </c>
      <c r="C10265" s="10">
        <v>44771.954594907409</v>
      </c>
      <c r="D10265" s="10">
        <v>44813.954594907409</v>
      </c>
    </row>
    <row r="10266" spans="1:4" x14ac:dyDescent="0.25">
      <c r="A10266" t="s">
        <v>36</v>
      </c>
      <c r="B10266" t="s">
        <v>7759</v>
      </c>
      <c r="C10266" s="10">
        <v>44589.420671296299</v>
      </c>
      <c r="D10266" s="10">
        <v>44680.420671296299</v>
      </c>
    </row>
    <row r="10267" spans="1:4" x14ac:dyDescent="0.25">
      <c r="A10267" t="s">
        <v>36</v>
      </c>
      <c r="B10267" t="s">
        <v>8279</v>
      </c>
      <c r="C10267" s="10">
        <v>44895.592997685184</v>
      </c>
      <c r="D10267" s="10">
        <v>44911.592997685184</v>
      </c>
    </row>
    <row r="10268" spans="1:4" x14ac:dyDescent="0.25">
      <c r="A10268" t="s">
        <v>36</v>
      </c>
      <c r="B10268" t="s">
        <v>8280</v>
      </c>
      <c r="C10268" s="10"/>
      <c r="D10268" s="10"/>
    </row>
    <row r="10269" spans="1:4" x14ac:dyDescent="0.25">
      <c r="A10269" t="s">
        <v>36</v>
      </c>
      <c r="B10269" t="s">
        <v>8281</v>
      </c>
      <c r="C10269" s="10">
        <v>44895.592997685184</v>
      </c>
      <c r="D10269" s="10">
        <v>44911.592997685184</v>
      </c>
    </row>
    <row r="10270" spans="1:4" x14ac:dyDescent="0.25">
      <c r="A10270" t="s">
        <v>36</v>
      </c>
      <c r="B10270" t="s">
        <v>8291</v>
      </c>
      <c r="C10270" s="10"/>
      <c r="D10270" s="10"/>
    </row>
    <row r="10271" spans="1:4" x14ac:dyDescent="0.25">
      <c r="A10271" t="s">
        <v>36</v>
      </c>
      <c r="B10271" t="s">
        <v>8283</v>
      </c>
      <c r="C10271" s="10">
        <v>44895.592997685184</v>
      </c>
      <c r="D10271" s="10">
        <v>44911.592997685184</v>
      </c>
    </row>
    <row r="10272" spans="1:4" x14ac:dyDescent="0.25">
      <c r="A10272" t="s">
        <v>36</v>
      </c>
      <c r="B10272" t="s">
        <v>8282</v>
      </c>
      <c r="C10272" s="10">
        <v>44880.344907407409</v>
      </c>
      <c r="D10272" s="10">
        <v>44881.344907407409</v>
      </c>
    </row>
    <row r="10273" spans="1:4" x14ac:dyDescent="0.25">
      <c r="A10273" t="s">
        <v>36</v>
      </c>
      <c r="B10273" t="s">
        <v>8285</v>
      </c>
      <c r="C10273" s="10">
        <v>44895.592997685184</v>
      </c>
      <c r="D10273" s="10">
        <v>44911.592997685184</v>
      </c>
    </row>
    <row r="10274" spans="1:4" x14ac:dyDescent="0.25">
      <c r="A10274" t="s">
        <v>36</v>
      </c>
      <c r="B10274" t="s">
        <v>8284</v>
      </c>
      <c r="C10274" s="10">
        <v>44848.32880787037</v>
      </c>
      <c r="D10274" s="10">
        <v>44853.32880787037</v>
      </c>
    </row>
    <row r="10275" spans="1:4" x14ac:dyDescent="0.25">
      <c r="A10275" t="s">
        <v>36</v>
      </c>
      <c r="B10275" t="s">
        <v>7751</v>
      </c>
      <c r="C10275" s="10">
        <v>43812.335682870369</v>
      </c>
      <c r="D10275" s="10">
        <v>43826.628576388888</v>
      </c>
    </row>
    <row r="10276" spans="1:4" x14ac:dyDescent="0.25">
      <c r="A10276" t="s">
        <v>36</v>
      </c>
      <c r="B10276" t="s">
        <v>8286</v>
      </c>
      <c r="C10276" s="10">
        <v>44858.651018518518</v>
      </c>
      <c r="D10276" s="10">
        <v>44914.651018518518</v>
      </c>
    </row>
    <row r="10277" spans="1:4" x14ac:dyDescent="0.25">
      <c r="A10277" t="s">
        <v>36</v>
      </c>
      <c r="B10277" t="s">
        <v>8287</v>
      </c>
      <c r="C10277" s="10">
        <v>44858.651018518518</v>
      </c>
      <c r="D10277" s="10">
        <v>44914.651018518518</v>
      </c>
    </row>
    <row r="10278" spans="1:4" x14ac:dyDescent="0.25">
      <c r="A10278" t="s">
        <v>36</v>
      </c>
      <c r="B10278" t="s">
        <v>8288</v>
      </c>
      <c r="C10278" s="10"/>
      <c r="D10278" s="10"/>
    </row>
    <row r="10279" spans="1:4" x14ac:dyDescent="0.25">
      <c r="A10279" t="s">
        <v>36</v>
      </c>
      <c r="B10279" t="s">
        <v>8289</v>
      </c>
      <c r="C10279" s="10">
        <v>44895.342743055553</v>
      </c>
      <c r="D10279" s="10">
        <v>44961.342743055553</v>
      </c>
    </row>
    <row r="10280" spans="1:4" x14ac:dyDescent="0.25">
      <c r="A10280" t="s">
        <v>36</v>
      </c>
      <c r="B10280" t="s">
        <v>8079</v>
      </c>
      <c r="C10280" s="10"/>
      <c r="D10280" s="10"/>
    </row>
    <row r="10281" spans="1:4" x14ac:dyDescent="0.25">
      <c r="A10281" t="s">
        <v>36</v>
      </c>
      <c r="B10281" t="s">
        <v>8276</v>
      </c>
      <c r="C10281" s="10">
        <v>44895.592997685184</v>
      </c>
      <c r="D10281" s="10">
        <v>44911.592997685184</v>
      </c>
    </row>
    <row r="10282" spans="1:4" x14ac:dyDescent="0.25">
      <c r="A10282" t="s">
        <v>36</v>
      </c>
      <c r="B10282" t="s">
        <v>8117</v>
      </c>
      <c r="C10282" s="10"/>
      <c r="D10282" s="10"/>
    </row>
    <row r="10283" spans="1:4" x14ac:dyDescent="0.25">
      <c r="A10283" t="s">
        <v>36</v>
      </c>
      <c r="B10283" t="s">
        <v>8081</v>
      </c>
      <c r="C10283" s="10"/>
      <c r="D10283" s="10"/>
    </row>
    <row r="10284" spans="1:4" x14ac:dyDescent="0.25">
      <c r="A10284" t="s">
        <v>36</v>
      </c>
      <c r="B10284" t="s">
        <v>8134</v>
      </c>
      <c r="C10284" s="10">
        <v>44858.651018518518</v>
      </c>
      <c r="D10284" s="10">
        <v>44914.651018518518</v>
      </c>
    </row>
    <row r="10285" spans="1:4" x14ac:dyDescent="0.25">
      <c r="A10285" t="s">
        <v>36</v>
      </c>
      <c r="B10285" t="s">
        <v>8106</v>
      </c>
      <c r="C10285" s="10">
        <v>44858.651018518518</v>
      </c>
      <c r="D10285" s="10">
        <v>44914.651018518518</v>
      </c>
    </row>
    <row r="10286" spans="1:4" x14ac:dyDescent="0.25">
      <c r="A10286" t="s">
        <v>36</v>
      </c>
      <c r="B10286" t="s">
        <v>8129</v>
      </c>
      <c r="C10286" s="10">
        <v>44896.389340277776</v>
      </c>
      <c r="D10286" s="10">
        <v>44922.389340277776</v>
      </c>
    </row>
    <row r="10287" spans="1:4" x14ac:dyDescent="0.25">
      <c r="A10287" t="s">
        <v>36</v>
      </c>
      <c r="B10287" t="s">
        <v>8127</v>
      </c>
      <c r="C10287" s="10">
        <v>44896.389340277776</v>
      </c>
      <c r="D10287" s="10">
        <v>44922.389340277776</v>
      </c>
    </row>
    <row r="10288" spans="1:4" x14ac:dyDescent="0.25">
      <c r="A10288" t="s">
        <v>36</v>
      </c>
      <c r="B10288" t="s">
        <v>8132</v>
      </c>
      <c r="C10288" s="10">
        <v>44858.651018518518</v>
      </c>
      <c r="D10288" s="10">
        <v>44914.651018518518</v>
      </c>
    </row>
    <row r="10289" spans="1:4" x14ac:dyDescent="0.25">
      <c r="A10289" t="s">
        <v>36</v>
      </c>
      <c r="B10289" t="s">
        <v>8118</v>
      </c>
      <c r="C10289" s="10">
        <v>44896.389340277776</v>
      </c>
      <c r="D10289" s="10">
        <v>44922.389340277776</v>
      </c>
    </row>
    <row r="10290" spans="1:4" x14ac:dyDescent="0.25">
      <c r="A10290" t="s">
        <v>36</v>
      </c>
      <c r="B10290" t="s">
        <v>8131</v>
      </c>
      <c r="C10290" s="10">
        <v>44858.651018518518</v>
      </c>
      <c r="D10290" s="10">
        <v>44914.651018518518</v>
      </c>
    </row>
    <row r="10291" spans="1:4" x14ac:dyDescent="0.25">
      <c r="A10291" t="s">
        <v>36</v>
      </c>
      <c r="B10291" t="s">
        <v>8116</v>
      </c>
      <c r="C10291" s="10"/>
      <c r="D10291" s="10"/>
    </row>
    <row r="10292" spans="1:4" x14ac:dyDescent="0.25">
      <c r="A10292" t="s">
        <v>36</v>
      </c>
      <c r="B10292" t="s">
        <v>8115</v>
      </c>
      <c r="C10292" s="10"/>
      <c r="D10292" s="10"/>
    </row>
    <row r="10293" spans="1:4" x14ac:dyDescent="0.25">
      <c r="A10293" t="s">
        <v>36</v>
      </c>
      <c r="B10293" t="s">
        <v>8114</v>
      </c>
      <c r="C10293" s="10"/>
      <c r="D10293" s="10"/>
    </row>
    <row r="10294" spans="1:4" x14ac:dyDescent="0.25">
      <c r="A10294" t="s">
        <v>36</v>
      </c>
      <c r="B10294" t="s">
        <v>8113</v>
      </c>
      <c r="C10294" s="10"/>
      <c r="D10294" s="10"/>
    </row>
    <row r="10295" spans="1:4" x14ac:dyDescent="0.25">
      <c r="A10295" t="s">
        <v>36</v>
      </c>
      <c r="B10295" t="s">
        <v>8112</v>
      </c>
      <c r="C10295" s="10"/>
      <c r="D10295" s="10"/>
    </row>
    <row r="10296" spans="1:4" x14ac:dyDescent="0.25">
      <c r="A10296" t="s">
        <v>36</v>
      </c>
      <c r="B10296" t="s">
        <v>8298</v>
      </c>
      <c r="C10296" s="10">
        <v>44771.494398148148</v>
      </c>
      <c r="D10296" s="10">
        <v>44862.494398148148</v>
      </c>
    </row>
    <row r="10297" spans="1:4" x14ac:dyDescent="0.25">
      <c r="A10297" t="s">
        <v>36</v>
      </c>
      <c r="B10297" t="s">
        <v>8119</v>
      </c>
      <c r="C10297" s="10">
        <v>44896.389340277776</v>
      </c>
      <c r="D10297" s="10">
        <v>44922.389340277776</v>
      </c>
    </row>
    <row r="10298" spans="1:4" x14ac:dyDescent="0.25">
      <c r="A10298" t="s">
        <v>36</v>
      </c>
      <c r="B10298" t="s">
        <v>8124</v>
      </c>
      <c r="C10298" s="10"/>
      <c r="D10298" s="10"/>
    </row>
    <row r="10299" spans="1:4" x14ac:dyDescent="0.25">
      <c r="A10299" t="s">
        <v>36</v>
      </c>
      <c r="B10299" t="s">
        <v>8110</v>
      </c>
      <c r="C10299" s="10">
        <v>44824.458078703705</v>
      </c>
      <c r="D10299" s="10">
        <v>44878.458078703705</v>
      </c>
    </row>
    <row r="10300" spans="1:4" x14ac:dyDescent="0.25">
      <c r="A10300" t="s">
        <v>36</v>
      </c>
      <c r="B10300" t="s">
        <v>8078</v>
      </c>
      <c r="C10300" s="10"/>
      <c r="D10300" s="10"/>
    </row>
    <row r="10301" spans="1:4" x14ac:dyDescent="0.25">
      <c r="A10301" t="s">
        <v>36</v>
      </c>
      <c r="B10301" t="s">
        <v>8077</v>
      </c>
      <c r="C10301" s="10"/>
      <c r="D10301" s="10"/>
    </row>
    <row r="10302" spans="1:4" x14ac:dyDescent="0.25">
      <c r="A10302" t="s">
        <v>36</v>
      </c>
      <c r="B10302" t="s">
        <v>8120</v>
      </c>
      <c r="C10302" s="10">
        <v>44858.651018518518</v>
      </c>
      <c r="D10302" s="10">
        <v>44914.651018518518</v>
      </c>
    </row>
    <row r="10303" spans="1:4" x14ac:dyDescent="0.25">
      <c r="A10303" t="s">
        <v>36</v>
      </c>
      <c r="B10303" t="s">
        <v>8135</v>
      </c>
      <c r="C10303" s="10"/>
      <c r="D10303" s="10"/>
    </row>
    <row r="10304" spans="1:4" x14ac:dyDescent="0.25">
      <c r="A10304" t="s">
        <v>36</v>
      </c>
      <c r="B10304" t="s">
        <v>8133</v>
      </c>
      <c r="C10304" s="10">
        <v>44858.651018518518</v>
      </c>
      <c r="D10304" s="10">
        <v>44914.651018518518</v>
      </c>
    </row>
    <row r="10305" spans="1:4" x14ac:dyDescent="0.25">
      <c r="A10305" t="s">
        <v>36</v>
      </c>
      <c r="B10305" t="s">
        <v>8123</v>
      </c>
      <c r="C10305" s="10">
        <v>44911.690023148149</v>
      </c>
      <c r="D10305" s="10">
        <v>44984.690023148149</v>
      </c>
    </row>
    <row r="10306" spans="1:4" x14ac:dyDescent="0.25">
      <c r="A10306" t="s">
        <v>36</v>
      </c>
      <c r="B10306" t="s">
        <v>8080</v>
      </c>
      <c r="C10306" s="10"/>
      <c r="D10306" s="10"/>
    </row>
    <row r="10307" spans="1:4" x14ac:dyDescent="0.25">
      <c r="A10307" t="s">
        <v>36</v>
      </c>
      <c r="B10307" t="s">
        <v>8125</v>
      </c>
      <c r="C10307" s="10"/>
      <c r="D10307" s="10"/>
    </row>
    <row r="10308" spans="1:4" x14ac:dyDescent="0.25">
      <c r="A10308" t="s">
        <v>36</v>
      </c>
      <c r="B10308" t="s">
        <v>8126</v>
      </c>
      <c r="C10308" s="10">
        <v>44858.651018518518</v>
      </c>
      <c r="D10308" s="10">
        <v>44914.651018518518</v>
      </c>
    </row>
    <row r="10309" spans="1:4" x14ac:dyDescent="0.25">
      <c r="A10309" t="s">
        <v>36</v>
      </c>
      <c r="B10309" t="s">
        <v>8136</v>
      </c>
      <c r="C10309" s="10">
        <v>44858.651018518518</v>
      </c>
      <c r="D10309" s="10">
        <v>44914.651018518518</v>
      </c>
    </row>
    <row r="10310" spans="1:4" x14ac:dyDescent="0.25">
      <c r="A10310" t="s">
        <v>36</v>
      </c>
      <c r="B10310" t="s">
        <v>8128</v>
      </c>
      <c r="C10310" s="10">
        <v>44858.651018518518</v>
      </c>
      <c r="D10310" s="10">
        <v>44914.651018518518</v>
      </c>
    </row>
    <row r="10311" spans="1:4" x14ac:dyDescent="0.25">
      <c r="A10311" t="s">
        <v>36</v>
      </c>
      <c r="B10311" t="s">
        <v>8121</v>
      </c>
      <c r="C10311" s="10">
        <v>44858.651018518518</v>
      </c>
      <c r="D10311" s="10">
        <v>44914.651018518518</v>
      </c>
    </row>
    <row r="10312" spans="1:4" x14ac:dyDescent="0.25">
      <c r="A10312" t="s">
        <v>36</v>
      </c>
      <c r="B10312" t="s">
        <v>8130</v>
      </c>
      <c r="C10312" s="10">
        <v>44858.651018518518</v>
      </c>
      <c r="D10312" s="10">
        <v>44914.651018518518</v>
      </c>
    </row>
    <row r="10313" spans="1:4" x14ac:dyDescent="0.25">
      <c r="A10313" t="s">
        <v>36</v>
      </c>
      <c r="B10313" t="s">
        <v>8091</v>
      </c>
      <c r="C10313" s="10"/>
      <c r="D10313" s="10"/>
    </row>
    <row r="10314" spans="1:4" x14ac:dyDescent="0.25">
      <c r="A10314" t="s">
        <v>36</v>
      </c>
      <c r="B10314" t="s">
        <v>8224</v>
      </c>
      <c r="C10314" s="10">
        <v>44792.621817129628</v>
      </c>
      <c r="D10314" s="10">
        <v>44828.621817129628</v>
      </c>
    </row>
    <row r="10315" spans="1:4" x14ac:dyDescent="0.25">
      <c r="A10315" t="s">
        <v>36</v>
      </c>
      <c r="B10315" t="s">
        <v>8211</v>
      </c>
      <c r="C10315" s="10">
        <v>44792.621817129628</v>
      </c>
      <c r="D10315" s="10">
        <v>44828.621817129628</v>
      </c>
    </row>
    <row r="10316" spans="1:4" x14ac:dyDescent="0.25">
      <c r="A10316" t="s">
        <v>36</v>
      </c>
      <c r="B10316" t="s">
        <v>8670</v>
      </c>
      <c r="C10316" s="10">
        <v>44799.621817129628</v>
      </c>
      <c r="D10316" s="10">
        <v>44828.621817129628</v>
      </c>
    </row>
    <row r="10317" spans="1:4" x14ac:dyDescent="0.25">
      <c r="A10317" t="s">
        <v>36</v>
      </c>
      <c r="B10317" t="s">
        <v>8220</v>
      </c>
      <c r="C10317" s="10"/>
      <c r="D10317" s="10"/>
    </row>
    <row r="10318" spans="1:4" x14ac:dyDescent="0.25">
      <c r="A10318" t="s">
        <v>36</v>
      </c>
      <c r="B10318" t="s">
        <v>8222</v>
      </c>
      <c r="C10318" s="10"/>
      <c r="D10318" s="10"/>
    </row>
    <row r="10319" spans="1:4" x14ac:dyDescent="0.25">
      <c r="A10319" t="s">
        <v>36</v>
      </c>
      <c r="B10319" t="s">
        <v>7742</v>
      </c>
      <c r="C10319" s="10">
        <v>43874.335682870369</v>
      </c>
      <c r="D10319" s="10">
        <v>43888.628576388888</v>
      </c>
    </row>
    <row r="10320" spans="1:4" x14ac:dyDescent="0.25">
      <c r="A10320" t="s">
        <v>36</v>
      </c>
      <c r="B10320" t="s">
        <v>8199</v>
      </c>
      <c r="C10320" s="10">
        <v>44832.485393518517</v>
      </c>
      <c r="D10320" s="10">
        <v>44833.485393518517</v>
      </c>
    </row>
    <row r="10321" spans="1:4" x14ac:dyDescent="0.25">
      <c r="A10321" t="s">
        <v>36</v>
      </c>
      <c r="B10321" t="s">
        <v>7743</v>
      </c>
      <c r="C10321" s="10">
        <v>43812.335682870369</v>
      </c>
      <c r="D10321" s="10">
        <v>43826.628576388888</v>
      </c>
    </row>
    <row r="10322" spans="1:4" x14ac:dyDescent="0.25">
      <c r="A10322" t="s">
        <v>36</v>
      </c>
      <c r="B10322" t="s">
        <v>8227</v>
      </c>
      <c r="C10322" s="10"/>
      <c r="D10322" s="10"/>
    </row>
    <row r="10323" spans="1:4" x14ac:dyDescent="0.25">
      <c r="A10323" t="s">
        <v>36</v>
      </c>
      <c r="B10323" t="s">
        <v>8226</v>
      </c>
      <c r="C10323" s="10">
        <v>44792.621817129628</v>
      </c>
      <c r="D10323" s="10">
        <v>44828.621817129628</v>
      </c>
    </row>
    <row r="10324" spans="1:4" x14ac:dyDescent="0.25">
      <c r="A10324" t="s">
        <v>36</v>
      </c>
      <c r="B10324" t="s">
        <v>8255</v>
      </c>
      <c r="C10324" s="10">
        <v>44771.494398148148</v>
      </c>
      <c r="D10324" s="10">
        <v>44862.494398148148</v>
      </c>
    </row>
    <row r="10325" spans="1:4" x14ac:dyDescent="0.25">
      <c r="A10325" t="s">
        <v>36</v>
      </c>
      <c r="B10325" t="s">
        <v>8225</v>
      </c>
      <c r="C10325" s="10"/>
      <c r="D10325" s="10"/>
    </row>
    <row r="10326" spans="1:4" x14ac:dyDescent="0.25">
      <c r="A10326" t="s">
        <v>36</v>
      </c>
      <c r="B10326" t="s">
        <v>7739</v>
      </c>
      <c r="C10326" s="10">
        <v>43686.500567129631</v>
      </c>
      <c r="D10326" s="10">
        <v>43966.500567129631</v>
      </c>
    </row>
    <row r="10327" spans="1:4" x14ac:dyDescent="0.25">
      <c r="A10327" t="s">
        <v>36</v>
      </c>
      <c r="B10327" t="s">
        <v>8223</v>
      </c>
      <c r="C10327" s="10">
        <v>44792.621817129628</v>
      </c>
      <c r="D10327" s="10">
        <v>44828.621817129628</v>
      </c>
    </row>
    <row r="10328" spans="1:4" x14ac:dyDescent="0.25">
      <c r="A10328" t="s">
        <v>36</v>
      </c>
      <c r="B10328" t="s">
        <v>8214</v>
      </c>
      <c r="C10328" s="10">
        <v>44806.394074074073</v>
      </c>
      <c r="D10328" s="10">
        <v>44889.394074074073</v>
      </c>
    </row>
    <row r="10329" spans="1:4" x14ac:dyDescent="0.25">
      <c r="A10329" t="s">
        <v>36</v>
      </c>
      <c r="B10329" t="s">
        <v>8524</v>
      </c>
      <c r="C10329" s="10">
        <v>44792.621817129628</v>
      </c>
      <c r="D10329" s="10">
        <v>44828.621817129628</v>
      </c>
    </row>
    <row r="10330" spans="1:4" x14ac:dyDescent="0.25">
      <c r="A10330" t="s">
        <v>36</v>
      </c>
      <c r="B10330" t="s">
        <v>8209</v>
      </c>
      <c r="C10330" s="10"/>
      <c r="D10330" s="10"/>
    </row>
    <row r="10331" spans="1:4" x14ac:dyDescent="0.25">
      <c r="A10331" t="s">
        <v>36</v>
      </c>
      <c r="B10331" t="s">
        <v>8208</v>
      </c>
      <c r="C10331" s="10">
        <v>44771.494398148148</v>
      </c>
      <c r="D10331" s="10">
        <v>44862.494398148148</v>
      </c>
    </row>
    <row r="10332" spans="1:4" x14ac:dyDescent="0.25">
      <c r="A10332" t="s">
        <v>36</v>
      </c>
      <c r="B10332" t="s">
        <v>8252</v>
      </c>
      <c r="C10332" s="10"/>
      <c r="D10332" s="10"/>
    </row>
    <row r="10333" spans="1:4" x14ac:dyDescent="0.25">
      <c r="A10333" t="s">
        <v>36</v>
      </c>
      <c r="B10333" t="s">
        <v>8876</v>
      </c>
      <c r="C10333" s="10">
        <v>44771.494398148148</v>
      </c>
      <c r="D10333" s="10">
        <v>44862.494398148148</v>
      </c>
    </row>
    <row r="10334" spans="1:4" x14ac:dyDescent="0.25">
      <c r="A10334" t="s">
        <v>36</v>
      </c>
      <c r="B10334" t="s">
        <v>8245</v>
      </c>
      <c r="C10334" s="10"/>
      <c r="D10334" s="10"/>
    </row>
    <row r="10335" spans="1:4" x14ac:dyDescent="0.25">
      <c r="A10335" t="s">
        <v>36</v>
      </c>
      <c r="B10335" t="s">
        <v>8254</v>
      </c>
      <c r="C10335" s="10">
        <v>44771.494398148148</v>
      </c>
      <c r="D10335" s="10">
        <v>44862.494398148148</v>
      </c>
    </row>
    <row r="10336" spans="1:4" x14ac:dyDescent="0.25">
      <c r="A10336" t="s">
        <v>36</v>
      </c>
      <c r="B10336" t="s">
        <v>8206</v>
      </c>
      <c r="C10336" s="10"/>
      <c r="D10336" s="10"/>
    </row>
    <row r="10337" spans="1:4" x14ac:dyDescent="0.25">
      <c r="A10337" t="s">
        <v>36</v>
      </c>
      <c r="B10337" t="s">
        <v>8275</v>
      </c>
      <c r="C10337" s="10">
        <v>45128.48951388889</v>
      </c>
      <c r="D10337" s="10">
        <v>45254.48951388889</v>
      </c>
    </row>
    <row r="10338" spans="1:4" x14ac:dyDescent="0.25">
      <c r="A10338" t="s">
        <v>36</v>
      </c>
      <c r="B10338" t="s">
        <v>8171</v>
      </c>
      <c r="C10338" s="10"/>
      <c r="D10338" s="10"/>
    </row>
    <row r="10339" spans="1:4" x14ac:dyDescent="0.25">
      <c r="A10339" t="s">
        <v>36</v>
      </c>
      <c r="B10339" t="s">
        <v>9844</v>
      </c>
      <c r="C10339" s="10">
        <v>44918.457337962966</v>
      </c>
      <c r="D10339" s="10">
        <v>44922.457337962966</v>
      </c>
    </row>
    <row r="10340" spans="1:4" x14ac:dyDescent="0.25">
      <c r="A10340" t="s">
        <v>36</v>
      </c>
      <c r="B10340" t="s">
        <v>8207</v>
      </c>
      <c r="C10340" s="10">
        <v>44771.494398148148</v>
      </c>
      <c r="D10340" s="10">
        <v>44862.494398148148</v>
      </c>
    </row>
    <row r="10341" spans="1:4" x14ac:dyDescent="0.25">
      <c r="A10341" t="s">
        <v>36</v>
      </c>
      <c r="B10341" t="s">
        <v>7745</v>
      </c>
      <c r="C10341" s="10">
        <v>43700.335023148145</v>
      </c>
      <c r="D10341" s="10"/>
    </row>
    <row r="10342" spans="1:4" x14ac:dyDescent="0.25">
      <c r="A10342" t="s">
        <v>36</v>
      </c>
      <c r="B10342" t="s">
        <v>8300</v>
      </c>
      <c r="C10342" s="10"/>
      <c r="D10342" s="10"/>
    </row>
    <row r="10343" spans="1:4" x14ac:dyDescent="0.25">
      <c r="A10343" t="s">
        <v>36</v>
      </c>
      <c r="B10343" t="s">
        <v>8170</v>
      </c>
      <c r="C10343" s="10">
        <v>44897.429131944446</v>
      </c>
      <c r="D10343" s="10">
        <v>44982.429131944446</v>
      </c>
    </row>
    <row r="10344" spans="1:4" x14ac:dyDescent="0.25">
      <c r="A10344" t="s">
        <v>36</v>
      </c>
      <c r="B10344" t="s">
        <v>8122</v>
      </c>
      <c r="C10344" s="10">
        <v>45122.681898148148</v>
      </c>
      <c r="D10344" s="10">
        <v>45495.681898148148</v>
      </c>
    </row>
    <row r="10345" spans="1:4" x14ac:dyDescent="0.25">
      <c r="A10345" t="s">
        <v>36</v>
      </c>
      <c r="B10345" t="s">
        <v>8836</v>
      </c>
      <c r="C10345" s="10">
        <v>44771.494398148148</v>
      </c>
      <c r="D10345" s="10">
        <v>44862.494398148148</v>
      </c>
    </row>
    <row r="10346" spans="1:4" x14ac:dyDescent="0.25">
      <c r="A10346" t="s">
        <v>36</v>
      </c>
      <c r="B10346" t="s">
        <v>8263</v>
      </c>
      <c r="C10346" s="10"/>
      <c r="D10346" s="10"/>
    </row>
    <row r="10347" spans="1:4" x14ac:dyDescent="0.25">
      <c r="A10347" t="s">
        <v>36</v>
      </c>
      <c r="B10347" t="s">
        <v>8212</v>
      </c>
      <c r="C10347" s="10">
        <v>44792.621817129628</v>
      </c>
      <c r="D10347" s="10">
        <v>44828.621817129628</v>
      </c>
    </row>
    <row r="10348" spans="1:4" x14ac:dyDescent="0.25">
      <c r="A10348" t="s">
        <v>36</v>
      </c>
      <c r="B10348" t="s">
        <v>9854</v>
      </c>
      <c r="C10348" s="10"/>
      <c r="D10348" s="10"/>
    </row>
    <row r="10349" spans="1:4" x14ac:dyDescent="0.25">
      <c r="A10349" t="s">
        <v>36</v>
      </c>
      <c r="B10349" t="s">
        <v>7744</v>
      </c>
      <c r="C10349" s="10">
        <v>43700.335023148145</v>
      </c>
      <c r="D10349" s="10"/>
    </row>
    <row r="10350" spans="1:4" x14ac:dyDescent="0.25">
      <c r="A10350" t="s">
        <v>36</v>
      </c>
      <c r="B10350" t="s">
        <v>8290</v>
      </c>
      <c r="C10350" s="10">
        <v>44798.457916666666</v>
      </c>
      <c r="D10350" s="10">
        <v>44811.457916666666</v>
      </c>
    </row>
    <row r="10351" spans="1:4" x14ac:dyDescent="0.25">
      <c r="A10351" t="s">
        <v>36</v>
      </c>
      <c r="B10351" t="s">
        <v>8308</v>
      </c>
      <c r="C10351" s="10">
        <v>44743.377511574072</v>
      </c>
      <c r="D10351" s="10">
        <v>44757.377511574072</v>
      </c>
    </row>
    <row r="10352" spans="1:4" x14ac:dyDescent="0.25">
      <c r="A10352" t="s">
        <v>36</v>
      </c>
      <c r="B10352" t="s">
        <v>8309</v>
      </c>
      <c r="C10352" s="10">
        <v>44743.377511574072</v>
      </c>
      <c r="D10352" s="10">
        <v>44757.377511574072</v>
      </c>
    </row>
    <row r="10353" spans="1:4" x14ac:dyDescent="0.25">
      <c r="A10353" t="s">
        <v>36</v>
      </c>
      <c r="B10353" t="s">
        <v>9830</v>
      </c>
      <c r="C10353" s="10">
        <v>44967.329224537039</v>
      </c>
      <c r="D10353" s="10">
        <v>44971.329224537039</v>
      </c>
    </row>
    <row r="10354" spans="1:4" x14ac:dyDescent="0.25">
      <c r="A10354" t="s">
        <v>36</v>
      </c>
      <c r="B10354" t="s">
        <v>8310</v>
      </c>
      <c r="C10354" s="10">
        <v>44743.377511574072</v>
      </c>
      <c r="D10354" s="10">
        <v>44757.377511574072</v>
      </c>
    </row>
    <row r="10355" spans="1:4" x14ac:dyDescent="0.25">
      <c r="A10355" t="s">
        <v>36</v>
      </c>
      <c r="B10355" t="s">
        <v>7740</v>
      </c>
      <c r="C10355" s="10">
        <v>44589.420671296299</v>
      </c>
      <c r="D10355" s="10">
        <v>44680.420671296299</v>
      </c>
    </row>
    <row r="10356" spans="1:4" x14ac:dyDescent="0.25">
      <c r="A10356" t="s">
        <v>36</v>
      </c>
      <c r="B10356" t="s">
        <v>8311</v>
      </c>
      <c r="C10356" s="10">
        <v>44743.377511574072</v>
      </c>
      <c r="D10356" s="10">
        <v>44757.377511574072</v>
      </c>
    </row>
    <row r="10357" spans="1:4" x14ac:dyDescent="0.25">
      <c r="A10357" t="s">
        <v>36</v>
      </c>
      <c r="B10357" t="s">
        <v>8312</v>
      </c>
      <c r="C10357" s="10"/>
      <c r="D10357" s="10"/>
    </row>
    <row r="10358" spans="1:4" x14ac:dyDescent="0.25">
      <c r="A10358" t="s">
        <v>36</v>
      </c>
      <c r="B10358" t="s">
        <v>8322</v>
      </c>
      <c r="C10358" s="10">
        <v>44771.494398148148</v>
      </c>
      <c r="D10358" s="10">
        <v>44862.494398148148</v>
      </c>
    </row>
    <row r="10359" spans="1:4" x14ac:dyDescent="0.25">
      <c r="A10359" t="s">
        <v>36</v>
      </c>
      <c r="B10359" t="s">
        <v>8210</v>
      </c>
      <c r="C10359" s="10">
        <v>44799.621817129628</v>
      </c>
      <c r="D10359" s="10">
        <v>44828.621817129628</v>
      </c>
    </row>
    <row r="10360" spans="1:4" x14ac:dyDescent="0.25">
      <c r="A10360" t="s">
        <v>36</v>
      </c>
      <c r="B10360" t="s">
        <v>8306</v>
      </c>
      <c r="C10360" s="10"/>
      <c r="D10360" s="10"/>
    </row>
    <row r="10361" spans="1:4" x14ac:dyDescent="0.25">
      <c r="A10361" t="s">
        <v>36</v>
      </c>
      <c r="B10361" t="s">
        <v>8873</v>
      </c>
      <c r="C10361" s="10">
        <v>44771.494398148148</v>
      </c>
      <c r="D10361" s="10">
        <v>44862.494398148148</v>
      </c>
    </row>
    <row r="10362" spans="1:4" x14ac:dyDescent="0.25">
      <c r="A10362" t="s">
        <v>36</v>
      </c>
      <c r="B10362" t="s">
        <v>8240</v>
      </c>
      <c r="C10362" s="10">
        <v>44684.498402777775</v>
      </c>
      <c r="D10362" s="10">
        <v>44796.498402777775</v>
      </c>
    </row>
    <row r="10363" spans="1:4" x14ac:dyDescent="0.25">
      <c r="A10363" t="s">
        <v>36</v>
      </c>
      <c r="B10363" t="s">
        <v>8241</v>
      </c>
      <c r="C10363" s="10"/>
      <c r="D10363" s="10"/>
    </row>
    <row r="10364" spans="1:4" x14ac:dyDescent="0.25">
      <c r="A10364" t="s">
        <v>36</v>
      </c>
      <c r="B10364" t="s">
        <v>8242</v>
      </c>
      <c r="C10364" s="10"/>
      <c r="D10364" s="10"/>
    </row>
    <row r="10365" spans="1:4" x14ac:dyDescent="0.25">
      <c r="A10365" t="s">
        <v>36</v>
      </c>
      <c r="B10365" t="s">
        <v>8877</v>
      </c>
      <c r="C10365" s="10">
        <v>44771.494398148148</v>
      </c>
      <c r="D10365" s="10">
        <v>44862.494398148148</v>
      </c>
    </row>
    <row r="10366" spans="1:4" x14ac:dyDescent="0.25">
      <c r="A10366" t="s">
        <v>36</v>
      </c>
      <c r="B10366" t="s">
        <v>7741</v>
      </c>
      <c r="C10366" s="10">
        <v>43697.715671296297</v>
      </c>
      <c r="D10366" s="10">
        <v>43768.715671296297</v>
      </c>
    </row>
    <row r="10367" spans="1:4" x14ac:dyDescent="0.25">
      <c r="A10367" t="s">
        <v>36</v>
      </c>
      <c r="B10367" t="s">
        <v>8239</v>
      </c>
      <c r="C10367" s="10">
        <v>44771.494398148148</v>
      </c>
      <c r="D10367" s="10">
        <v>44862.494398148148</v>
      </c>
    </row>
    <row r="10368" spans="1:4" x14ac:dyDescent="0.25">
      <c r="A10368" t="s">
        <v>36</v>
      </c>
      <c r="B10368" t="s">
        <v>8243</v>
      </c>
      <c r="C10368" s="10"/>
      <c r="D10368" s="10"/>
    </row>
    <row r="10369" spans="1:4" x14ac:dyDescent="0.25">
      <c r="A10369" t="s">
        <v>36</v>
      </c>
      <c r="B10369" t="s">
        <v>8251</v>
      </c>
      <c r="C10369" s="10">
        <v>44771.494398148148</v>
      </c>
      <c r="D10369" s="10">
        <v>44862.494398148148</v>
      </c>
    </row>
    <row r="10370" spans="1:4" x14ac:dyDescent="0.25">
      <c r="A10370" t="s">
        <v>36</v>
      </c>
      <c r="B10370" t="s">
        <v>8253</v>
      </c>
      <c r="C10370" s="10">
        <v>44771.494398148148</v>
      </c>
      <c r="D10370" s="10">
        <v>44862.494398148148</v>
      </c>
    </row>
    <row r="10371" spans="1:4" x14ac:dyDescent="0.25">
      <c r="A10371" t="s">
        <v>36</v>
      </c>
      <c r="B10371" t="s">
        <v>8258</v>
      </c>
      <c r="C10371" s="10">
        <v>44693.331701388888</v>
      </c>
      <c r="D10371" s="10">
        <v>44701.331701388888</v>
      </c>
    </row>
    <row r="10372" spans="1:4" x14ac:dyDescent="0.25">
      <c r="A10372" t="s">
        <v>36</v>
      </c>
      <c r="B10372" t="s">
        <v>8257</v>
      </c>
      <c r="C10372" s="10"/>
      <c r="D10372" s="10"/>
    </row>
    <row r="10373" spans="1:4" x14ac:dyDescent="0.25">
      <c r="A10373" t="s">
        <v>36</v>
      </c>
      <c r="B10373" t="s">
        <v>8230</v>
      </c>
      <c r="C10373" s="10">
        <v>44771.494398148148</v>
      </c>
      <c r="D10373" s="10">
        <v>44862.494398148148</v>
      </c>
    </row>
    <row r="10374" spans="1:4" x14ac:dyDescent="0.25">
      <c r="A10374" t="s">
        <v>36</v>
      </c>
      <c r="B10374" t="s">
        <v>8256</v>
      </c>
      <c r="C10374" s="10"/>
      <c r="D10374" s="10"/>
    </row>
    <row r="10375" spans="1:4" x14ac:dyDescent="0.25">
      <c r="A10375" t="s">
        <v>36</v>
      </c>
      <c r="B10375" t="s">
        <v>9534</v>
      </c>
      <c r="C10375" s="10">
        <v>43080.567106481481</v>
      </c>
      <c r="D10375" s="10">
        <v>43089.406157407408</v>
      </c>
    </row>
    <row r="10376" spans="1:4" x14ac:dyDescent="0.25">
      <c r="A10376" t="s">
        <v>36</v>
      </c>
      <c r="B10376" t="s">
        <v>9581</v>
      </c>
      <c r="C10376" s="10"/>
      <c r="D10376" s="10"/>
    </row>
    <row r="10377" spans="1:4" x14ac:dyDescent="0.25">
      <c r="A10377" t="s">
        <v>36</v>
      </c>
      <c r="B10377" t="s">
        <v>9054</v>
      </c>
      <c r="C10377" s="10">
        <v>42951.574594907404</v>
      </c>
      <c r="D10377" s="10">
        <v>43035.574594907404</v>
      </c>
    </row>
    <row r="10378" spans="1:4" x14ac:dyDescent="0.25">
      <c r="A10378" t="s">
        <v>36</v>
      </c>
      <c r="B10378" t="s">
        <v>9058</v>
      </c>
      <c r="C10378" s="10">
        <v>43420.718275462961</v>
      </c>
      <c r="D10378" s="10">
        <v>43427.718275462961</v>
      </c>
    </row>
    <row r="10379" spans="1:4" x14ac:dyDescent="0.25">
      <c r="A10379" t="s">
        <v>36</v>
      </c>
      <c r="B10379" t="s">
        <v>9065</v>
      </c>
      <c r="C10379" s="10">
        <v>43812.335682870369</v>
      </c>
      <c r="D10379" s="10">
        <v>43826.628576388888</v>
      </c>
    </row>
    <row r="10380" spans="1:4" x14ac:dyDescent="0.25">
      <c r="A10380" t="s">
        <v>36</v>
      </c>
      <c r="B10380" t="s">
        <v>9593</v>
      </c>
      <c r="C10380" s="10"/>
      <c r="D10380" s="10"/>
    </row>
    <row r="10381" spans="1:4" x14ac:dyDescent="0.25">
      <c r="A10381" t="s">
        <v>36</v>
      </c>
      <c r="B10381" t="s">
        <v>9578</v>
      </c>
      <c r="C10381" s="10"/>
      <c r="D10381" s="10"/>
    </row>
    <row r="10382" spans="1:4" x14ac:dyDescent="0.25">
      <c r="A10382" t="s">
        <v>36</v>
      </c>
      <c r="B10382" t="s">
        <v>9577</v>
      </c>
      <c r="C10382" s="10"/>
      <c r="D10382" s="10"/>
    </row>
    <row r="10383" spans="1:4" x14ac:dyDescent="0.25">
      <c r="A10383" t="s">
        <v>36</v>
      </c>
      <c r="B10383" t="s">
        <v>9002</v>
      </c>
      <c r="C10383" s="10"/>
      <c r="D10383" s="10"/>
    </row>
    <row r="10384" spans="1:4" x14ac:dyDescent="0.25">
      <c r="A10384" t="s">
        <v>36</v>
      </c>
      <c r="B10384" t="s">
        <v>9003</v>
      </c>
      <c r="C10384" s="10">
        <v>43010.498900462961</v>
      </c>
      <c r="D10384" s="10">
        <v>43044.498900462961</v>
      </c>
    </row>
    <row r="10385" spans="1:4" x14ac:dyDescent="0.25">
      <c r="A10385" t="s">
        <v>36</v>
      </c>
      <c r="B10385" t="s">
        <v>9576</v>
      </c>
      <c r="C10385" s="10"/>
      <c r="D10385" s="10"/>
    </row>
    <row r="10386" spans="1:4" x14ac:dyDescent="0.25">
      <c r="A10386" t="s">
        <v>36</v>
      </c>
      <c r="B10386" t="s">
        <v>9047</v>
      </c>
      <c r="C10386" s="10">
        <v>43308.502581018518</v>
      </c>
      <c r="D10386" s="10">
        <v>43427.502581018518</v>
      </c>
    </row>
    <row r="10387" spans="1:4" x14ac:dyDescent="0.25">
      <c r="A10387" t="s">
        <v>36</v>
      </c>
      <c r="B10387" t="s">
        <v>9066</v>
      </c>
      <c r="C10387" s="10">
        <v>43308.502581018518</v>
      </c>
      <c r="D10387" s="10">
        <v>43427.502581018518</v>
      </c>
    </row>
    <row r="10388" spans="1:4" x14ac:dyDescent="0.25">
      <c r="A10388" t="s">
        <v>36</v>
      </c>
      <c r="B10388" t="s">
        <v>9579</v>
      </c>
      <c r="C10388" s="10"/>
      <c r="D10388" s="10"/>
    </row>
    <row r="10389" spans="1:4" x14ac:dyDescent="0.25">
      <c r="A10389" t="s">
        <v>36</v>
      </c>
      <c r="B10389" t="s">
        <v>9585</v>
      </c>
      <c r="C10389" s="10"/>
      <c r="D10389" s="10"/>
    </row>
    <row r="10390" spans="1:4" x14ac:dyDescent="0.25">
      <c r="A10390" t="s">
        <v>36</v>
      </c>
      <c r="B10390" t="s">
        <v>9052</v>
      </c>
      <c r="C10390" s="10"/>
      <c r="D10390" s="10"/>
    </row>
    <row r="10391" spans="1:4" x14ac:dyDescent="0.25">
      <c r="A10391" t="s">
        <v>36</v>
      </c>
      <c r="B10391" t="s">
        <v>9010</v>
      </c>
      <c r="C10391" s="10">
        <v>42993.714363425926</v>
      </c>
      <c r="D10391" s="10">
        <v>43036.714363425926</v>
      </c>
    </row>
    <row r="10392" spans="1:4" x14ac:dyDescent="0.25">
      <c r="A10392" t="s">
        <v>36</v>
      </c>
      <c r="B10392" t="s">
        <v>9536</v>
      </c>
      <c r="C10392" s="10"/>
      <c r="D10392" s="10"/>
    </row>
    <row r="10393" spans="1:4" x14ac:dyDescent="0.25">
      <c r="A10393" t="s">
        <v>36</v>
      </c>
      <c r="B10393" t="s">
        <v>9051</v>
      </c>
      <c r="C10393" s="10">
        <v>43567.478344907409</v>
      </c>
      <c r="D10393" s="10">
        <v>43524.478344907409</v>
      </c>
    </row>
    <row r="10394" spans="1:4" x14ac:dyDescent="0.25">
      <c r="A10394" t="s">
        <v>36</v>
      </c>
      <c r="B10394" t="s">
        <v>9033</v>
      </c>
      <c r="C10394" s="10">
        <v>42877.569155092591</v>
      </c>
      <c r="D10394" s="10"/>
    </row>
    <row r="10395" spans="1:4" x14ac:dyDescent="0.25">
      <c r="A10395" t="s">
        <v>36</v>
      </c>
      <c r="B10395" t="s">
        <v>8999</v>
      </c>
      <c r="C10395" s="10"/>
      <c r="D10395" s="10"/>
    </row>
    <row r="10396" spans="1:4" x14ac:dyDescent="0.25">
      <c r="A10396" t="s">
        <v>36</v>
      </c>
      <c r="B10396" t="s">
        <v>9589</v>
      </c>
      <c r="C10396" s="10"/>
      <c r="D10396" s="10">
        <v>43168.514386574076</v>
      </c>
    </row>
    <row r="10397" spans="1:4" x14ac:dyDescent="0.25">
      <c r="A10397" t="s">
        <v>36</v>
      </c>
      <c r="B10397" t="s">
        <v>9588</v>
      </c>
      <c r="C10397" s="10">
        <v>43187.442013888889</v>
      </c>
      <c r="D10397" s="10">
        <v>43392.442013888889</v>
      </c>
    </row>
    <row r="10398" spans="1:4" x14ac:dyDescent="0.25">
      <c r="A10398" t="s">
        <v>36</v>
      </c>
      <c r="B10398" t="s">
        <v>9535</v>
      </c>
      <c r="C10398" s="10"/>
      <c r="D10398" s="10"/>
    </row>
    <row r="10399" spans="1:4" x14ac:dyDescent="0.25">
      <c r="A10399" t="s">
        <v>36</v>
      </c>
      <c r="B10399" t="s">
        <v>9586</v>
      </c>
      <c r="C10399" s="10"/>
      <c r="D10399" s="10"/>
    </row>
    <row r="10400" spans="1:4" x14ac:dyDescent="0.25">
      <c r="A10400" t="s">
        <v>36</v>
      </c>
      <c r="B10400" t="s">
        <v>9020</v>
      </c>
      <c r="C10400" s="10">
        <v>43812.335682870369</v>
      </c>
      <c r="D10400" s="10">
        <v>43826.628576388888</v>
      </c>
    </row>
    <row r="10401" spans="1:4" x14ac:dyDescent="0.25">
      <c r="A10401" t="s">
        <v>36</v>
      </c>
      <c r="B10401" t="s">
        <v>9584</v>
      </c>
      <c r="C10401" s="10"/>
      <c r="D10401" s="10"/>
    </row>
    <row r="10402" spans="1:4" x14ac:dyDescent="0.25">
      <c r="A10402" t="s">
        <v>36</v>
      </c>
      <c r="B10402" t="s">
        <v>9583</v>
      </c>
      <c r="C10402" s="10"/>
      <c r="D10402" s="10"/>
    </row>
    <row r="10403" spans="1:4" x14ac:dyDescent="0.25">
      <c r="A10403" t="s">
        <v>36</v>
      </c>
      <c r="B10403" t="s">
        <v>9569</v>
      </c>
      <c r="C10403" s="10"/>
      <c r="D10403" s="10"/>
    </row>
    <row r="10404" spans="1:4" x14ac:dyDescent="0.25">
      <c r="A10404" t="s">
        <v>36</v>
      </c>
      <c r="B10404" t="s">
        <v>9567</v>
      </c>
      <c r="C10404" s="10">
        <v>43385.611203703702</v>
      </c>
      <c r="D10404" s="10">
        <v>43441.611203703702</v>
      </c>
    </row>
    <row r="10405" spans="1:4" x14ac:dyDescent="0.25">
      <c r="A10405" t="s">
        <v>36</v>
      </c>
      <c r="B10405" t="s">
        <v>9575</v>
      </c>
      <c r="C10405" s="10"/>
      <c r="D10405" s="10"/>
    </row>
    <row r="10406" spans="1:4" x14ac:dyDescent="0.25">
      <c r="A10406" t="s">
        <v>36</v>
      </c>
      <c r="B10406" t="s">
        <v>9690</v>
      </c>
      <c r="C10406" s="10">
        <v>43308.502581018518</v>
      </c>
      <c r="D10406" s="10">
        <v>43427.502581018518</v>
      </c>
    </row>
    <row r="10407" spans="1:4" x14ac:dyDescent="0.25">
      <c r="A10407" t="s">
        <v>36</v>
      </c>
      <c r="B10407" t="s">
        <v>9068</v>
      </c>
      <c r="C10407" s="10">
        <v>43308.502581018518</v>
      </c>
      <c r="D10407" s="10">
        <v>43427.502581018518</v>
      </c>
    </row>
    <row r="10408" spans="1:4" x14ac:dyDescent="0.25">
      <c r="A10408" t="s">
        <v>36</v>
      </c>
      <c r="B10408" t="s">
        <v>9001</v>
      </c>
      <c r="C10408" s="10"/>
      <c r="D10408" s="10"/>
    </row>
    <row r="10409" spans="1:4" x14ac:dyDescent="0.25">
      <c r="A10409" t="s">
        <v>36</v>
      </c>
      <c r="B10409" t="s">
        <v>9587</v>
      </c>
      <c r="C10409" s="10"/>
      <c r="D10409" s="10"/>
    </row>
    <row r="10410" spans="1:4" x14ac:dyDescent="0.25">
      <c r="A10410" t="s">
        <v>36</v>
      </c>
      <c r="B10410" t="s">
        <v>9087</v>
      </c>
      <c r="C10410" s="10">
        <v>44512.716805555552</v>
      </c>
      <c r="D10410" s="10">
        <v>44546.716805555552</v>
      </c>
    </row>
    <row r="10411" spans="1:4" x14ac:dyDescent="0.25">
      <c r="A10411" t="s">
        <v>36</v>
      </c>
      <c r="B10411" t="s">
        <v>9019</v>
      </c>
      <c r="C10411" s="10">
        <v>42951.488703703704</v>
      </c>
      <c r="D10411" s="10">
        <v>42956.488703703704</v>
      </c>
    </row>
    <row r="10412" spans="1:4" x14ac:dyDescent="0.25">
      <c r="A10412" t="s">
        <v>36</v>
      </c>
      <c r="B10412" t="s">
        <v>9074</v>
      </c>
      <c r="C10412" s="10">
        <v>42951.488703703704</v>
      </c>
      <c r="D10412" s="10">
        <v>42956.488703703704</v>
      </c>
    </row>
    <row r="10413" spans="1:4" x14ac:dyDescent="0.25">
      <c r="A10413" t="s">
        <v>36</v>
      </c>
      <c r="B10413" t="s">
        <v>8963</v>
      </c>
      <c r="C10413" s="10">
        <v>43308.502581018518</v>
      </c>
      <c r="D10413" s="10">
        <v>43427.502581018518</v>
      </c>
    </row>
    <row r="10414" spans="1:4" x14ac:dyDescent="0.25">
      <c r="A10414" t="s">
        <v>36</v>
      </c>
      <c r="B10414" t="s">
        <v>9076</v>
      </c>
      <c r="C10414" s="10">
        <v>42987.413495370369</v>
      </c>
      <c r="D10414" s="10">
        <v>42993.413495370369</v>
      </c>
    </row>
    <row r="10415" spans="1:4" x14ac:dyDescent="0.25">
      <c r="A10415" t="s">
        <v>36</v>
      </c>
      <c r="B10415" t="s">
        <v>9078</v>
      </c>
      <c r="C10415" s="10">
        <v>44519.378321759257</v>
      </c>
      <c r="D10415" s="10">
        <v>44551.378321759257</v>
      </c>
    </row>
    <row r="10416" spans="1:4" x14ac:dyDescent="0.25">
      <c r="A10416" t="s">
        <v>36</v>
      </c>
      <c r="B10416" t="s">
        <v>9079</v>
      </c>
      <c r="C10416" s="10">
        <v>44501.821851851855</v>
      </c>
      <c r="D10416" s="10">
        <v>44514.821851851855</v>
      </c>
    </row>
    <row r="10417" spans="1:4" x14ac:dyDescent="0.25">
      <c r="A10417" t="s">
        <v>36</v>
      </c>
      <c r="B10417" t="s">
        <v>8971</v>
      </c>
      <c r="C10417" s="10">
        <v>43308.502581018518</v>
      </c>
      <c r="D10417" s="10">
        <v>43427.502581018518</v>
      </c>
    </row>
    <row r="10418" spans="1:4" x14ac:dyDescent="0.25">
      <c r="A10418" t="s">
        <v>36</v>
      </c>
      <c r="B10418" t="s">
        <v>9050</v>
      </c>
      <c r="C10418" s="10">
        <v>43812.335682870369</v>
      </c>
      <c r="D10418" s="10">
        <v>43826.628576388888</v>
      </c>
    </row>
    <row r="10419" spans="1:4" x14ac:dyDescent="0.25">
      <c r="A10419" t="s">
        <v>36</v>
      </c>
      <c r="B10419" t="s">
        <v>9086</v>
      </c>
      <c r="C10419" s="10">
        <v>44514.715497685182</v>
      </c>
      <c r="D10419" s="10">
        <v>44546.715497685182</v>
      </c>
    </row>
    <row r="10420" spans="1:4" x14ac:dyDescent="0.25">
      <c r="A10420" t="s">
        <v>36</v>
      </c>
      <c r="B10420" t="s">
        <v>9014</v>
      </c>
      <c r="C10420" s="10">
        <v>42951.488703703704</v>
      </c>
      <c r="D10420" s="10">
        <v>42956.488703703704</v>
      </c>
    </row>
    <row r="10421" spans="1:4" x14ac:dyDescent="0.25">
      <c r="A10421" t="s">
        <v>36</v>
      </c>
      <c r="B10421" t="s">
        <v>9089</v>
      </c>
      <c r="C10421" s="10">
        <v>44519.713900462964</v>
      </c>
      <c r="D10421" s="10">
        <v>44550.713900462964</v>
      </c>
    </row>
    <row r="10422" spans="1:4" x14ac:dyDescent="0.25">
      <c r="A10422" t="s">
        <v>36</v>
      </c>
      <c r="B10422" t="s">
        <v>9090</v>
      </c>
      <c r="C10422" s="10"/>
      <c r="D10422" s="10"/>
    </row>
    <row r="10423" spans="1:4" x14ac:dyDescent="0.25">
      <c r="A10423" t="s">
        <v>36</v>
      </c>
      <c r="B10423" t="s">
        <v>9091</v>
      </c>
      <c r="C10423" s="10"/>
      <c r="D10423" s="10"/>
    </row>
    <row r="10424" spans="1:4" x14ac:dyDescent="0.25">
      <c r="A10424" t="s">
        <v>36</v>
      </c>
      <c r="B10424" t="s">
        <v>9092</v>
      </c>
      <c r="C10424" s="10"/>
      <c r="D10424" s="10"/>
    </row>
    <row r="10425" spans="1:4" x14ac:dyDescent="0.25">
      <c r="A10425" t="s">
        <v>36</v>
      </c>
      <c r="B10425" t="s">
        <v>9093</v>
      </c>
      <c r="C10425" s="10"/>
      <c r="D10425" s="10"/>
    </row>
    <row r="10426" spans="1:4" x14ac:dyDescent="0.25">
      <c r="A10426" t="s">
        <v>36</v>
      </c>
      <c r="B10426" t="s">
        <v>9573</v>
      </c>
      <c r="C10426" s="10">
        <v>43136.474537037036</v>
      </c>
      <c r="D10426" s="10">
        <v>43174.474537037036</v>
      </c>
    </row>
    <row r="10427" spans="1:4" x14ac:dyDescent="0.25">
      <c r="A10427" t="s">
        <v>36</v>
      </c>
      <c r="B10427" t="s">
        <v>9059</v>
      </c>
      <c r="C10427" s="10">
        <v>43496.498611111114</v>
      </c>
      <c r="D10427" s="10">
        <v>43504.498611111114</v>
      </c>
    </row>
    <row r="10428" spans="1:4" x14ac:dyDescent="0.25">
      <c r="A10428" t="s">
        <v>36</v>
      </c>
      <c r="B10428" t="s">
        <v>9085</v>
      </c>
      <c r="C10428" s="10">
        <v>44512.718773148146</v>
      </c>
      <c r="D10428" s="10">
        <v>44546.718773148146</v>
      </c>
    </row>
    <row r="10429" spans="1:4" x14ac:dyDescent="0.25">
      <c r="A10429" t="s">
        <v>36</v>
      </c>
      <c r="B10429" t="s">
        <v>9048</v>
      </c>
      <c r="C10429" s="10">
        <v>43385.611203703702</v>
      </c>
      <c r="D10429" s="10">
        <v>43441.611203703702</v>
      </c>
    </row>
    <row r="10430" spans="1:4" x14ac:dyDescent="0.25">
      <c r="A10430" t="s">
        <v>36</v>
      </c>
      <c r="B10430" t="s">
        <v>9064</v>
      </c>
      <c r="C10430" s="10">
        <v>43812.335682870369</v>
      </c>
      <c r="D10430" s="10">
        <v>43826.628576388888</v>
      </c>
    </row>
    <row r="10431" spans="1:4" x14ac:dyDescent="0.25">
      <c r="A10431" t="s">
        <v>36</v>
      </c>
      <c r="B10431" t="s">
        <v>8938</v>
      </c>
      <c r="C10431" s="10">
        <v>43308.502581018518</v>
      </c>
      <c r="D10431" s="10">
        <v>43427.502581018518</v>
      </c>
    </row>
    <row r="10432" spans="1:4" x14ac:dyDescent="0.25">
      <c r="A10432" t="s">
        <v>36</v>
      </c>
      <c r="B10432" t="s">
        <v>9203</v>
      </c>
      <c r="C10432" s="10">
        <v>43308.502581018518</v>
      </c>
      <c r="D10432" s="10">
        <v>43427.502581018518</v>
      </c>
    </row>
    <row r="10433" spans="1:4" x14ac:dyDescent="0.25">
      <c r="A10433" t="s">
        <v>36</v>
      </c>
      <c r="B10433" t="s">
        <v>8921</v>
      </c>
      <c r="C10433" s="10">
        <v>43308.502581018518</v>
      </c>
      <c r="D10433" s="10">
        <v>43427.502581018518</v>
      </c>
    </row>
    <row r="10434" spans="1:4" x14ac:dyDescent="0.25">
      <c r="A10434" t="s">
        <v>36</v>
      </c>
      <c r="B10434" t="s">
        <v>8915</v>
      </c>
      <c r="C10434" s="10">
        <v>43308.502581018518</v>
      </c>
      <c r="D10434" s="10">
        <v>43427.502581018518</v>
      </c>
    </row>
    <row r="10435" spans="1:4" x14ac:dyDescent="0.25">
      <c r="A10435" t="s">
        <v>36</v>
      </c>
      <c r="B10435" t="s">
        <v>8910</v>
      </c>
      <c r="C10435" s="10">
        <v>43308.502581018518</v>
      </c>
      <c r="D10435" s="10">
        <v>43427.502581018518</v>
      </c>
    </row>
    <row r="10436" spans="1:4" x14ac:dyDescent="0.25">
      <c r="A10436" t="s">
        <v>36</v>
      </c>
      <c r="B10436" t="s">
        <v>8925</v>
      </c>
      <c r="C10436" s="10">
        <v>43308.502581018518</v>
      </c>
      <c r="D10436" s="10">
        <v>43427.502581018518</v>
      </c>
    </row>
    <row r="10437" spans="1:4" x14ac:dyDescent="0.25">
      <c r="A10437" t="s">
        <v>36</v>
      </c>
      <c r="B10437" t="s">
        <v>9015</v>
      </c>
      <c r="C10437" s="10">
        <v>42951.488703703704</v>
      </c>
      <c r="D10437" s="10">
        <v>42956.488703703704</v>
      </c>
    </row>
    <row r="10438" spans="1:4" x14ac:dyDescent="0.25">
      <c r="A10438" t="s">
        <v>36</v>
      </c>
      <c r="B10438" t="s">
        <v>9049</v>
      </c>
      <c r="C10438" s="10">
        <v>43812.335682870369</v>
      </c>
      <c r="D10438" s="10">
        <v>43826.628576388888</v>
      </c>
    </row>
    <row r="10439" spans="1:4" x14ac:dyDescent="0.25">
      <c r="A10439" t="s">
        <v>36</v>
      </c>
      <c r="B10439" t="s">
        <v>8958</v>
      </c>
      <c r="C10439" s="10">
        <v>43308.502581018518</v>
      </c>
      <c r="D10439" s="10">
        <v>43427.502581018518</v>
      </c>
    </row>
    <row r="10440" spans="1:4" x14ac:dyDescent="0.25">
      <c r="A10440" t="s">
        <v>36</v>
      </c>
      <c r="B10440" t="s">
        <v>8941</v>
      </c>
      <c r="C10440" s="10">
        <v>43308.502581018518</v>
      </c>
      <c r="D10440" s="10">
        <v>43427.502581018518</v>
      </c>
    </row>
    <row r="10441" spans="1:4" x14ac:dyDescent="0.25">
      <c r="A10441" t="s">
        <v>36</v>
      </c>
      <c r="B10441" t="s">
        <v>9574</v>
      </c>
      <c r="C10441" s="10">
        <v>43385.611203703702</v>
      </c>
      <c r="D10441" s="10">
        <v>43441.611203703702</v>
      </c>
    </row>
    <row r="10442" spans="1:4" x14ac:dyDescent="0.25">
      <c r="A10442" t="s">
        <v>36</v>
      </c>
      <c r="B10442" t="s">
        <v>8983</v>
      </c>
      <c r="C10442" s="10">
        <v>43308.502581018518</v>
      </c>
      <c r="D10442" s="10">
        <v>43427.502581018518</v>
      </c>
    </row>
    <row r="10443" spans="1:4" x14ac:dyDescent="0.25">
      <c r="A10443" t="s">
        <v>36</v>
      </c>
      <c r="B10443" t="s">
        <v>9082</v>
      </c>
      <c r="C10443" s="10">
        <v>43418.611203703702</v>
      </c>
      <c r="D10443" s="10">
        <v>43441.611203703702</v>
      </c>
    </row>
    <row r="10444" spans="1:4" x14ac:dyDescent="0.25">
      <c r="A10444" t="s">
        <v>36</v>
      </c>
      <c r="B10444" t="s">
        <v>9084</v>
      </c>
      <c r="C10444" s="10">
        <v>43496.496377314812</v>
      </c>
      <c r="D10444" s="10">
        <v>43504.496377314812</v>
      </c>
    </row>
    <row r="10445" spans="1:4" x14ac:dyDescent="0.25">
      <c r="A10445" t="s">
        <v>36</v>
      </c>
      <c r="B10445" t="s">
        <v>9044</v>
      </c>
      <c r="C10445" s="10"/>
      <c r="D10445" s="10"/>
    </row>
    <row r="10446" spans="1:4" x14ac:dyDescent="0.25">
      <c r="A10446" t="s">
        <v>36</v>
      </c>
      <c r="B10446" t="s">
        <v>8557</v>
      </c>
      <c r="C10446" s="10">
        <v>42628.725891203707</v>
      </c>
      <c r="D10446" s="10">
        <v>42647.725891203707</v>
      </c>
    </row>
    <row r="10447" spans="1:4" x14ac:dyDescent="0.25">
      <c r="A10447" t="s">
        <v>36</v>
      </c>
      <c r="B10447" t="s">
        <v>8930</v>
      </c>
      <c r="C10447" s="10">
        <v>43308.502581018518</v>
      </c>
      <c r="D10447" s="10">
        <v>43427.502581018518</v>
      </c>
    </row>
    <row r="10448" spans="1:4" x14ac:dyDescent="0.25">
      <c r="A10448" t="s">
        <v>36</v>
      </c>
      <c r="B10448" t="s">
        <v>8917</v>
      </c>
      <c r="C10448" s="10">
        <v>43308.502581018518</v>
      </c>
      <c r="D10448" s="10">
        <v>43427.502581018518</v>
      </c>
    </row>
    <row r="10449" spans="1:4" x14ac:dyDescent="0.25">
      <c r="A10449" t="s">
        <v>36</v>
      </c>
      <c r="B10449" t="s">
        <v>9077</v>
      </c>
      <c r="C10449" s="10"/>
      <c r="D10449" s="10"/>
    </row>
    <row r="10450" spans="1:4" x14ac:dyDescent="0.25">
      <c r="A10450" t="s">
        <v>36</v>
      </c>
      <c r="B10450" t="s">
        <v>9026</v>
      </c>
      <c r="C10450" s="10">
        <v>43385.611203703702</v>
      </c>
      <c r="D10450" s="10">
        <v>43441.611203703702</v>
      </c>
    </row>
    <row r="10451" spans="1:4" x14ac:dyDescent="0.25">
      <c r="A10451" t="s">
        <v>36</v>
      </c>
      <c r="B10451" t="s">
        <v>9023</v>
      </c>
      <c r="C10451" s="10">
        <v>43385.611203703702</v>
      </c>
      <c r="D10451" s="10">
        <v>43441.611203703702</v>
      </c>
    </row>
    <row r="10452" spans="1:4" x14ac:dyDescent="0.25">
      <c r="A10452" t="s">
        <v>36</v>
      </c>
      <c r="B10452" t="s">
        <v>9024</v>
      </c>
      <c r="C10452" s="10">
        <v>43385.611203703702</v>
      </c>
      <c r="D10452" s="10">
        <v>43441.611203703702</v>
      </c>
    </row>
    <row r="10453" spans="1:4" x14ac:dyDescent="0.25">
      <c r="A10453" t="s">
        <v>36</v>
      </c>
      <c r="B10453" t="s">
        <v>9025</v>
      </c>
      <c r="C10453" s="10">
        <v>43385.611203703702</v>
      </c>
      <c r="D10453" s="10">
        <v>43441.611203703702</v>
      </c>
    </row>
    <row r="10454" spans="1:4" x14ac:dyDescent="0.25">
      <c r="A10454" t="s">
        <v>36</v>
      </c>
      <c r="B10454" t="s">
        <v>9548</v>
      </c>
      <c r="C10454" s="10"/>
      <c r="D10454" s="10"/>
    </row>
    <row r="10455" spans="1:4" x14ac:dyDescent="0.25">
      <c r="A10455" t="s">
        <v>36</v>
      </c>
      <c r="B10455" t="s">
        <v>9549</v>
      </c>
      <c r="C10455" s="10"/>
      <c r="D10455" s="10"/>
    </row>
    <row r="10456" spans="1:4" x14ac:dyDescent="0.25">
      <c r="A10456" t="s">
        <v>36</v>
      </c>
      <c r="B10456" t="s">
        <v>9075</v>
      </c>
      <c r="C10456" s="10"/>
      <c r="D10456" s="10"/>
    </row>
    <row r="10457" spans="1:4" x14ac:dyDescent="0.25">
      <c r="A10457" t="s">
        <v>36</v>
      </c>
      <c r="B10457" t="s">
        <v>8559</v>
      </c>
      <c r="C10457" s="10"/>
      <c r="D10457" s="10"/>
    </row>
    <row r="10458" spans="1:4" x14ac:dyDescent="0.25">
      <c r="A10458" t="s">
        <v>36</v>
      </c>
      <c r="B10458" t="s">
        <v>9550</v>
      </c>
      <c r="C10458" s="10"/>
      <c r="D10458" s="10"/>
    </row>
    <row r="10459" spans="1:4" x14ac:dyDescent="0.25">
      <c r="A10459" t="s">
        <v>36</v>
      </c>
      <c r="B10459" t="s">
        <v>9035</v>
      </c>
      <c r="C10459" s="10">
        <v>43385.611203703702</v>
      </c>
      <c r="D10459" s="10">
        <v>43441.611203703702</v>
      </c>
    </row>
    <row r="10460" spans="1:4" x14ac:dyDescent="0.25">
      <c r="A10460" t="s">
        <v>36</v>
      </c>
      <c r="B10460" t="s">
        <v>9081</v>
      </c>
      <c r="C10460" s="10"/>
      <c r="D10460" s="10"/>
    </row>
    <row r="10461" spans="1:4" x14ac:dyDescent="0.25">
      <c r="A10461" t="s">
        <v>36</v>
      </c>
      <c r="B10461" t="s">
        <v>9496</v>
      </c>
      <c r="C10461" s="10"/>
      <c r="D10461" s="10"/>
    </row>
    <row r="10462" spans="1:4" x14ac:dyDescent="0.25">
      <c r="A10462" t="s">
        <v>36</v>
      </c>
      <c r="B10462" t="s">
        <v>9028</v>
      </c>
      <c r="C10462" s="10">
        <v>43385.611203703702</v>
      </c>
      <c r="D10462" s="10">
        <v>43441.611203703702</v>
      </c>
    </row>
    <row r="10463" spans="1:4" x14ac:dyDescent="0.25">
      <c r="A10463" t="s">
        <v>36</v>
      </c>
      <c r="B10463" t="s">
        <v>9029</v>
      </c>
      <c r="C10463" s="10"/>
      <c r="D10463" s="10"/>
    </row>
    <row r="10464" spans="1:4" x14ac:dyDescent="0.25">
      <c r="A10464" t="s">
        <v>36</v>
      </c>
      <c r="B10464" t="s">
        <v>9551</v>
      </c>
      <c r="C10464" s="10"/>
      <c r="D10464" s="10"/>
    </row>
    <row r="10465" spans="1:4" x14ac:dyDescent="0.25">
      <c r="A10465" t="s">
        <v>36</v>
      </c>
      <c r="B10465" t="s">
        <v>9552</v>
      </c>
      <c r="C10465" s="10"/>
      <c r="D10465" s="10"/>
    </row>
    <row r="10466" spans="1:4" x14ac:dyDescent="0.25">
      <c r="A10466" t="s">
        <v>36</v>
      </c>
      <c r="B10466" t="s">
        <v>9553</v>
      </c>
      <c r="C10466" s="10"/>
      <c r="D10466" s="10"/>
    </row>
    <row r="10467" spans="1:4" x14ac:dyDescent="0.25">
      <c r="A10467" t="s">
        <v>36</v>
      </c>
      <c r="B10467" t="s">
        <v>9547</v>
      </c>
      <c r="C10467" s="10"/>
      <c r="D10467" s="10"/>
    </row>
    <row r="10468" spans="1:4" x14ac:dyDescent="0.25">
      <c r="A10468" t="s">
        <v>36</v>
      </c>
      <c r="B10468" t="s">
        <v>9027</v>
      </c>
      <c r="C10468" s="10">
        <v>43385.611203703702</v>
      </c>
      <c r="D10468" s="10">
        <v>43441.611203703702</v>
      </c>
    </row>
    <row r="10469" spans="1:4" x14ac:dyDescent="0.25">
      <c r="A10469" t="s">
        <v>36</v>
      </c>
      <c r="B10469" t="s">
        <v>9057</v>
      </c>
      <c r="C10469" s="10"/>
      <c r="D10469" s="10"/>
    </row>
    <row r="10470" spans="1:4" x14ac:dyDescent="0.25">
      <c r="A10470" t="s">
        <v>36</v>
      </c>
      <c r="B10470" t="s">
        <v>9017</v>
      </c>
      <c r="C10470" s="10"/>
      <c r="D10470" s="10"/>
    </row>
    <row r="10471" spans="1:4" x14ac:dyDescent="0.25">
      <c r="A10471" t="s">
        <v>36</v>
      </c>
      <c r="B10471" t="s">
        <v>9016</v>
      </c>
      <c r="C10471" s="10">
        <v>43385.611203703702</v>
      </c>
      <c r="D10471" s="10">
        <v>43441.611203703702</v>
      </c>
    </row>
    <row r="10472" spans="1:4" x14ac:dyDescent="0.25">
      <c r="A10472" t="s">
        <v>36</v>
      </c>
      <c r="B10472" t="s">
        <v>9013</v>
      </c>
      <c r="C10472" s="10">
        <v>43385.611203703702</v>
      </c>
      <c r="D10472" s="10">
        <v>43441.611203703702</v>
      </c>
    </row>
    <row r="10473" spans="1:4" x14ac:dyDescent="0.25">
      <c r="A10473" t="s">
        <v>36</v>
      </c>
      <c r="B10473" t="s">
        <v>9012</v>
      </c>
      <c r="C10473" s="10">
        <v>43385.611203703702</v>
      </c>
      <c r="D10473" s="10">
        <v>43441.611203703702</v>
      </c>
    </row>
    <row r="10474" spans="1:4" x14ac:dyDescent="0.25">
      <c r="A10474" t="s">
        <v>36</v>
      </c>
      <c r="B10474" t="s">
        <v>9011</v>
      </c>
      <c r="C10474" s="10">
        <v>43385.611203703702</v>
      </c>
      <c r="D10474" s="10">
        <v>43441.611203703702</v>
      </c>
    </row>
    <row r="10475" spans="1:4" x14ac:dyDescent="0.25">
      <c r="A10475" t="s">
        <v>36</v>
      </c>
      <c r="B10475" t="s">
        <v>8998</v>
      </c>
      <c r="C10475" s="10">
        <v>43385.611203703702</v>
      </c>
      <c r="D10475" s="10">
        <v>43441.611203703702</v>
      </c>
    </row>
    <row r="10476" spans="1:4" x14ac:dyDescent="0.25">
      <c r="A10476" t="s">
        <v>36</v>
      </c>
      <c r="B10476" t="s">
        <v>9009</v>
      </c>
      <c r="C10476" s="10">
        <v>43385.611203703702</v>
      </c>
      <c r="D10476" s="10">
        <v>43441.611203703702</v>
      </c>
    </row>
    <row r="10477" spans="1:4" x14ac:dyDescent="0.25">
      <c r="A10477" t="s">
        <v>36</v>
      </c>
      <c r="B10477" t="s">
        <v>9021</v>
      </c>
      <c r="C10477" s="10">
        <v>43385.611203703702</v>
      </c>
      <c r="D10477" s="10">
        <v>43441.611203703702</v>
      </c>
    </row>
    <row r="10478" spans="1:4" x14ac:dyDescent="0.25">
      <c r="A10478" t="s">
        <v>36</v>
      </c>
      <c r="B10478" t="s">
        <v>9036</v>
      </c>
      <c r="C10478" s="10">
        <v>43385.611203703702</v>
      </c>
      <c r="D10478" s="10">
        <v>43441.611203703702</v>
      </c>
    </row>
    <row r="10479" spans="1:4" x14ac:dyDescent="0.25">
      <c r="A10479" t="s">
        <v>36</v>
      </c>
      <c r="B10479" t="s">
        <v>9018</v>
      </c>
      <c r="C10479" s="10"/>
      <c r="D10479" s="10"/>
    </row>
    <row r="10480" spans="1:4" x14ac:dyDescent="0.25">
      <c r="A10480" t="s">
        <v>36</v>
      </c>
      <c r="B10480" t="s">
        <v>9041</v>
      </c>
      <c r="C10480" s="10">
        <v>43385.611203703702</v>
      </c>
      <c r="D10480" s="10">
        <v>43441.611203703702</v>
      </c>
    </row>
    <row r="10481" spans="1:4" x14ac:dyDescent="0.25">
      <c r="A10481" t="s">
        <v>36</v>
      </c>
      <c r="B10481" t="s">
        <v>9008</v>
      </c>
      <c r="C10481" s="10"/>
      <c r="D10481" s="10"/>
    </row>
    <row r="10482" spans="1:4" x14ac:dyDescent="0.25">
      <c r="A10482" t="s">
        <v>36</v>
      </c>
      <c r="B10482" t="s">
        <v>9006</v>
      </c>
      <c r="C10482" s="10">
        <v>43385.611203703702</v>
      </c>
      <c r="D10482" s="10">
        <v>43441.611203703702</v>
      </c>
    </row>
    <row r="10483" spans="1:4" x14ac:dyDescent="0.25">
      <c r="A10483" t="s">
        <v>36</v>
      </c>
      <c r="B10483" t="s">
        <v>9005</v>
      </c>
      <c r="C10483" s="10">
        <v>43385.611203703702</v>
      </c>
      <c r="D10483" s="10">
        <v>43441.611203703702</v>
      </c>
    </row>
    <row r="10484" spans="1:4" x14ac:dyDescent="0.25">
      <c r="A10484" t="s">
        <v>36</v>
      </c>
      <c r="B10484" t="s">
        <v>9004</v>
      </c>
      <c r="C10484" s="10">
        <v>43385.611203703702</v>
      </c>
      <c r="D10484" s="10">
        <v>43441.611203703702</v>
      </c>
    </row>
    <row r="10485" spans="1:4" x14ac:dyDescent="0.25">
      <c r="A10485" t="s">
        <v>36</v>
      </c>
      <c r="B10485" t="s">
        <v>9045</v>
      </c>
      <c r="C10485" s="10"/>
      <c r="D10485" s="10"/>
    </row>
    <row r="10486" spans="1:4" x14ac:dyDescent="0.25">
      <c r="A10486" t="s">
        <v>36</v>
      </c>
      <c r="B10486" t="s">
        <v>9072</v>
      </c>
      <c r="C10486" s="10"/>
      <c r="D10486" s="10"/>
    </row>
    <row r="10487" spans="1:4" x14ac:dyDescent="0.25">
      <c r="A10487" t="s">
        <v>36</v>
      </c>
      <c r="B10487" t="s">
        <v>9073</v>
      </c>
      <c r="C10487" s="10"/>
      <c r="D10487" s="10"/>
    </row>
    <row r="10488" spans="1:4" x14ac:dyDescent="0.25">
      <c r="A10488" t="s">
        <v>36</v>
      </c>
      <c r="B10488" t="s">
        <v>9568</v>
      </c>
      <c r="C10488" s="10"/>
      <c r="D10488" s="10"/>
    </row>
    <row r="10489" spans="1:4" x14ac:dyDescent="0.25">
      <c r="A10489" t="s">
        <v>36</v>
      </c>
      <c r="B10489" t="s">
        <v>9007</v>
      </c>
      <c r="C10489" s="10">
        <v>43385.611203703702</v>
      </c>
      <c r="D10489" s="10">
        <v>43441.611203703702</v>
      </c>
    </row>
    <row r="10490" spans="1:4" x14ac:dyDescent="0.25">
      <c r="A10490" t="s">
        <v>36</v>
      </c>
      <c r="B10490" t="s">
        <v>9563</v>
      </c>
      <c r="C10490" s="10"/>
      <c r="D10490" s="10"/>
    </row>
    <row r="10491" spans="1:4" x14ac:dyDescent="0.25">
      <c r="A10491" t="s">
        <v>36</v>
      </c>
      <c r="B10491" t="s">
        <v>9546</v>
      </c>
      <c r="C10491" s="10"/>
      <c r="D10491" s="10"/>
    </row>
    <row r="10492" spans="1:4" x14ac:dyDescent="0.25">
      <c r="A10492" t="s">
        <v>36</v>
      </c>
      <c r="B10492" t="s">
        <v>9000</v>
      </c>
      <c r="C10492" s="10">
        <v>43385.611203703702</v>
      </c>
      <c r="D10492" s="10">
        <v>43441.611203703702</v>
      </c>
    </row>
    <row r="10493" spans="1:4" x14ac:dyDescent="0.25">
      <c r="A10493" t="s">
        <v>36</v>
      </c>
      <c r="B10493" t="s">
        <v>9533</v>
      </c>
      <c r="C10493" s="10"/>
      <c r="D10493" s="10"/>
    </row>
    <row r="10494" spans="1:4" x14ac:dyDescent="0.25">
      <c r="A10494" t="s">
        <v>36</v>
      </c>
      <c r="B10494" t="s">
        <v>9508</v>
      </c>
      <c r="C10494" s="10"/>
      <c r="D10494" s="10"/>
    </row>
    <row r="10495" spans="1:4" x14ac:dyDescent="0.25">
      <c r="A10495" t="s">
        <v>36</v>
      </c>
      <c r="B10495" t="s">
        <v>9542</v>
      </c>
      <c r="C10495" s="10"/>
      <c r="D10495" s="10"/>
    </row>
    <row r="10496" spans="1:4" x14ac:dyDescent="0.25">
      <c r="A10496" t="s">
        <v>36</v>
      </c>
      <c r="B10496" t="s">
        <v>9541</v>
      </c>
      <c r="C10496" s="10"/>
      <c r="D10496" s="10"/>
    </row>
    <row r="10497" spans="1:4" x14ac:dyDescent="0.25">
      <c r="A10497" t="s">
        <v>36</v>
      </c>
      <c r="B10497" t="s">
        <v>9540</v>
      </c>
      <c r="C10497" s="10"/>
      <c r="D10497" s="10"/>
    </row>
    <row r="10498" spans="1:4" x14ac:dyDescent="0.25">
      <c r="A10498" t="s">
        <v>36</v>
      </c>
      <c r="B10498" t="s">
        <v>9539</v>
      </c>
      <c r="C10498" s="10"/>
      <c r="D10498" s="10"/>
    </row>
    <row r="10499" spans="1:4" x14ac:dyDescent="0.25">
      <c r="A10499" t="s">
        <v>36</v>
      </c>
      <c r="B10499" t="s">
        <v>9497</v>
      </c>
      <c r="C10499" s="10"/>
      <c r="D10499" s="10"/>
    </row>
    <row r="10500" spans="1:4" x14ac:dyDescent="0.25">
      <c r="A10500" t="s">
        <v>36</v>
      </c>
      <c r="B10500" t="s">
        <v>9537</v>
      </c>
      <c r="C10500" s="10"/>
      <c r="D10500" s="10"/>
    </row>
    <row r="10501" spans="1:4" x14ac:dyDescent="0.25">
      <c r="A10501" t="s">
        <v>36</v>
      </c>
      <c r="B10501" t="s">
        <v>8556</v>
      </c>
      <c r="C10501" s="10">
        <v>42640.50513888889</v>
      </c>
      <c r="D10501" s="10">
        <v>42671.50513888889</v>
      </c>
    </row>
    <row r="10502" spans="1:4" x14ac:dyDescent="0.25">
      <c r="A10502" t="s">
        <v>36</v>
      </c>
      <c r="B10502" t="s">
        <v>9582</v>
      </c>
      <c r="C10502" s="10"/>
      <c r="D10502" s="10"/>
    </row>
    <row r="10503" spans="1:4" x14ac:dyDescent="0.25">
      <c r="A10503" t="s">
        <v>36</v>
      </c>
      <c r="B10503" t="s">
        <v>9557</v>
      </c>
      <c r="C10503" s="10"/>
      <c r="D10503" s="10"/>
    </row>
    <row r="10504" spans="1:4" x14ac:dyDescent="0.25">
      <c r="A10504" t="s">
        <v>36</v>
      </c>
      <c r="B10504" t="s">
        <v>9564</v>
      </c>
      <c r="C10504" s="10"/>
      <c r="D10504" s="10"/>
    </row>
    <row r="10505" spans="1:4" x14ac:dyDescent="0.25">
      <c r="A10505" t="s">
        <v>36</v>
      </c>
      <c r="B10505" t="s">
        <v>9591</v>
      </c>
      <c r="C10505" s="10"/>
      <c r="D10505" s="10"/>
    </row>
    <row r="10506" spans="1:4" x14ac:dyDescent="0.25">
      <c r="A10506" t="s">
        <v>36</v>
      </c>
      <c r="B10506" t="s">
        <v>9590</v>
      </c>
      <c r="C10506" s="10">
        <v>43216.362164351849</v>
      </c>
      <c r="D10506" s="10">
        <v>43217.362164351849</v>
      </c>
    </row>
    <row r="10507" spans="1:4" x14ac:dyDescent="0.25">
      <c r="A10507" t="s">
        <v>36</v>
      </c>
      <c r="B10507" t="s">
        <v>9565</v>
      </c>
      <c r="C10507" s="10"/>
      <c r="D10507" s="10"/>
    </row>
    <row r="10508" spans="1:4" x14ac:dyDescent="0.25">
      <c r="A10508" t="s">
        <v>36</v>
      </c>
      <c r="B10508" t="s">
        <v>9566</v>
      </c>
      <c r="C10508" s="10"/>
      <c r="D10508" s="10"/>
    </row>
    <row r="10509" spans="1:4" x14ac:dyDescent="0.25">
      <c r="A10509" t="s">
        <v>36</v>
      </c>
      <c r="B10509" t="s">
        <v>9042</v>
      </c>
      <c r="C10509" s="10">
        <v>43301.689803240741</v>
      </c>
      <c r="D10509" s="10">
        <v>43304.689803240741</v>
      </c>
    </row>
    <row r="10510" spans="1:4" x14ac:dyDescent="0.25">
      <c r="A10510" t="s">
        <v>36</v>
      </c>
      <c r="B10510" t="s">
        <v>9538</v>
      </c>
      <c r="C10510" s="10"/>
      <c r="D10510" s="10"/>
    </row>
    <row r="10511" spans="1:4" x14ac:dyDescent="0.25">
      <c r="A10511" t="s">
        <v>36</v>
      </c>
      <c r="B10511" t="s">
        <v>9503</v>
      </c>
      <c r="C10511" s="10"/>
      <c r="D10511" s="10"/>
    </row>
    <row r="10512" spans="1:4" x14ac:dyDescent="0.25">
      <c r="A10512" t="s">
        <v>36</v>
      </c>
      <c r="B10512" t="s">
        <v>9043</v>
      </c>
      <c r="C10512" s="10"/>
      <c r="D10512" s="10"/>
    </row>
    <row r="10513" spans="1:4" x14ac:dyDescent="0.25">
      <c r="A10513" t="s">
        <v>36</v>
      </c>
      <c r="B10513" t="s">
        <v>9556</v>
      </c>
      <c r="C10513" s="10"/>
      <c r="D10513" s="10"/>
    </row>
    <row r="10514" spans="1:4" x14ac:dyDescent="0.25">
      <c r="A10514" t="s">
        <v>36</v>
      </c>
      <c r="B10514" t="s">
        <v>9507</v>
      </c>
      <c r="C10514" s="10"/>
      <c r="D10514" s="10"/>
    </row>
    <row r="10515" spans="1:4" x14ac:dyDescent="0.25">
      <c r="A10515" t="s">
        <v>36</v>
      </c>
      <c r="B10515" t="s">
        <v>9545</v>
      </c>
      <c r="C10515" s="10"/>
      <c r="D10515" s="10"/>
    </row>
    <row r="10516" spans="1:4" x14ac:dyDescent="0.25">
      <c r="A10516" t="s">
        <v>36</v>
      </c>
      <c r="B10516" t="s">
        <v>9558</v>
      </c>
      <c r="C10516" s="10"/>
      <c r="D10516" s="10"/>
    </row>
    <row r="10517" spans="1:4" x14ac:dyDescent="0.25">
      <c r="A10517" t="s">
        <v>36</v>
      </c>
      <c r="B10517" t="s">
        <v>9519</v>
      </c>
      <c r="C10517" s="10"/>
      <c r="D10517" s="10"/>
    </row>
    <row r="10518" spans="1:4" x14ac:dyDescent="0.25">
      <c r="A10518" t="s">
        <v>36</v>
      </c>
      <c r="B10518" t="s">
        <v>9505</v>
      </c>
      <c r="C10518" s="10"/>
      <c r="D10518" s="10"/>
    </row>
    <row r="10519" spans="1:4" x14ac:dyDescent="0.25">
      <c r="A10519" t="s">
        <v>36</v>
      </c>
      <c r="B10519" t="s">
        <v>9504</v>
      </c>
      <c r="C10519" s="10"/>
      <c r="D10519" s="10"/>
    </row>
    <row r="10520" spans="1:4" x14ac:dyDescent="0.25">
      <c r="A10520" t="s">
        <v>36</v>
      </c>
      <c r="B10520" t="s">
        <v>8558</v>
      </c>
      <c r="C10520" s="10"/>
      <c r="D10520" s="10"/>
    </row>
    <row r="10521" spans="1:4" x14ac:dyDescent="0.25">
      <c r="A10521" t="s">
        <v>36</v>
      </c>
      <c r="B10521" t="s">
        <v>9559</v>
      </c>
      <c r="C10521" s="10"/>
      <c r="D10521" s="10"/>
    </row>
    <row r="10522" spans="1:4" x14ac:dyDescent="0.25">
      <c r="A10522" t="s">
        <v>36</v>
      </c>
      <c r="B10522" t="s">
        <v>9554</v>
      </c>
      <c r="C10522" s="10"/>
      <c r="D10522" s="10"/>
    </row>
    <row r="10523" spans="1:4" x14ac:dyDescent="0.25">
      <c r="A10523" t="s">
        <v>36</v>
      </c>
      <c r="B10523" t="s">
        <v>9560</v>
      </c>
      <c r="C10523" s="10"/>
      <c r="D10523" s="10"/>
    </row>
    <row r="10524" spans="1:4" x14ac:dyDescent="0.25">
      <c r="A10524" t="s">
        <v>36</v>
      </c>
      <c r="B10524" t="s">
        <v>9502</v>
      </c>
      <c r="C10524" s="10"/>
      <c r="D10524" s="10"/>
    </row>
    <row r="10525" spans="1:4" x14ac:dyDescent="0.25">
      <c r="A10525" t="s">
        <v>36</v>
      </c>
      <c r="B10525" t="s">
        <v>9053</v>
      </c>
      <c r="C10525" s="10">
        <v>43136.479930555557</v>
      </c>
      <c r="D10525" s="10">
        <v>43175.479930555557</v>
      </c>
    </row>
    <row r="10526" spans="1:4" x14ac:dyDescent="0.25">
      <c r="A10526" t="s">
        <v>36</v>
      </c>
      <c r="B10526" t="s">
        <v>9561</v>
      </c>
      <c r="C10526" s="10"/>
      <c r="D10526" s="10"/>
    </row>
    <row r="10527" spans="1:4" x14ac:dyDescent="0.25">
      <c r="A10527" t="s">
        <v>36</v>
      </c>
      <c r="B10527" t="s">
        <v>9030</v>
      </c>
      <c r="C10527" s="10"/>
      <c r="D10527" s="10"/>
    </row>
    <row r="10528" spans="1:4" x14ac:dyDescent="0.25">
      <c r="A10528" t="s">
        <v>36</v>
      </c>
      <c r="B10528" t="s">
        <v>9562</v>
      </c>
      <c r="C10528" s="10"/>
      <c r="D10528" s="10"/>
    </row>
    <row r="10529" spans="1:4" x14ac:dyDescent="0.25">
      <c r="A10529" t="s">
        <v>36</v>
      </c>
      <c r="B10529" t="s">
        <v>9031</v>
      </c>
      <c r="C10529" s="10"/>
      <c r="D10529" s="10"/>
    </row>
    <row r="10530" spans="1:4" x14ac:dyDescent="0.25">
      <c r="A10530" t="s">
        <v>36</v>
      </c>
      <c r="B10530" t="s">
        <v>8555</v>
      </c>
      <c r="C10530" s="10">
        <v>42640.50513888889</v>
      </c>
      <c r="D10530" s="10">
        <v>42671.50513888889</v>
      </c>
    </row>
    <row r="10531" spans="1:4" x14ac:dyDescent="0.25">
      <c r="A10531" t="s">
        <v>36</v>
      </c>
      <c r="B10531" t="s">
        <v>9580</v>
      </c>
      <c r="C10531" s="10"/>
      <c r="D10531" s="10"/>
    </row>
    <row r="10532" spans="1:4" x14ac:dyDescent="0.25">
      <c r="A10532" t="s">
        <v>36</v>
      </c>
      <c r="B10532" t="s">
        <v>9249</v>
      </c>
      <c r="C10532" s="10">
        <v>42987.413495370369</v>
      </c>
      <c r="D10532" s="10">
        <v>42993.413495370369</v>
      </c>
    </row>
    <row r="10533" spans="1:4" x14ac:dyDescent="0.25">
      <c r="A10533" t="s">
        <v>36</v>
      </c>
      <c r="B10533" t="s">
        <v>9285</v>
      </c>
      <c r="C10533" s="10">
        <v>43137.503425925926</v>
      </c>
      <c r="D10533" s="10">
        <v>43159.503425925926</v>
      </c>
    </row>
    <row r="10534" spans="1:4" x14ac:dyDescent="0.25">
      <c r="A10534" t="s">
        <v>36</v>
      </c>
      <c r="B10534" t="s">
        <v>9250</v>
      </c>
      <c r="C10534" s="10">
        <v>43137.462071759262</v>
      </c>
      <c r="D10534" s="10">
        <v>43174.462071759262</v>
      </c>
    </row>
    <row r="10535" spans="1:4" x14ac:dyDescent="0.25">
      <c r="A10535" t="s">
        <v>36</v>
      </c>
      <c r="B10535" t="s">
        <v>9251</v>
      </c>
      <c r="C10535" s="10">
        <v>43179.433368055557</v>
      </c>
      <c r="D10535" s="10">
        <v>43193.433368055557</v>
      </c>
    </row>
    <row r="10536" spans="1:4" x14ac:dyDescent="0.25">
      <c r="A10536" t="s">
        <v>36</v>
      </c>
      <c r="B10536" t="s">
        <v>9252</v>
      </c>
      <c r="C10536" s="10">
        <v>43137.582025462965</v>
      </c>
      <c r="D10536" s="10">
        <v>43159.582025462965</v>
      </c>
    </row>
    <row r="10537" spans="1:4" x14ac:dyDescent="0.25">
      <c r="A10537" t="s">
        <v>36</v>
      </c>
      <c r="B10537" t="s">
        <v>9253</v>
      </c>
      <c r="C10537" s="10">
        <v>43158.689976851849</v>
      </c>
      <c r="D10537" s="10">
        <v>43140.689976851849</v>
      </c>
    </row>
    <row r="10538" spans="1:4" x14ac:dyDescent="0.25">
      <c r="A10538" t="s">
        <v>36</v>
      </c>
      <c r="B10538" t="s">
        <v>9254</v>
      </c>
      <c r="C10538" s="10">
        <v>43403.606724537036</v>
      </c>
      <c r="D10538" s="10"/>
    </row>
    <row r="10539" spans="1:4" x14ac:dyDescent="0.25">
      <c r="A10539" t="s">
        <v>36</v>
      </c>
      <c r="B10539" t="s">
        <v>9255</v>
      </c>
      <c r="C10539" s="10">
        <v>43464.319537037038</v>
      </c>
      <c r="D10539" s="10"/>
    </row>
    <row r="10540" spans="1:4" x14ac:dyDescent="0.25">
      <c r="A10540" t="s">
        <v>36</v>
      </c>
      <c r="B10540" t="s">
        <v>9256</v>
      </c>
      <c r="C10540" s="10"/>
      <c r="D10540" s="10">
        <v>43250.634016203701</v>
      </c>
    </row>
    <row r="10541" spans="1:4" x14ac:dyDescent="0.25">
      <c r="A10541" t="s">
        <v>36</v>
      </c>
      <c r="B10541" t="s">
        <v>9257</v>
      </c>
      <c r="C10541" s="10">
        <v>43250.519004629627</v>
      </c>
      <c r="D10541" s="10">
        <v>43309.48400462963</v>
      </c>
    </row>
    <row r="10542" spans="1:4" x14ac:dyDescent="0.25">
      <c r="A10542" t="s">
        <v>36</v>
      </c>
      <c r="B10542" t="s">
        <v>9258</v>
      </c>
      <c r="C10542" s="10"/>
      <c r="D10542" s="10"/>
    </row>
    <row r="10543" spans="1:4" x14ac:dyDescent="0.25">
      <c r="A10543" t="s">
        <v>36</v>
      </c>
      <c r="B10543" t="s">
        <v>9259</v>
      </c>
      <c r="C10543" s="10">
        <v>43444.94258101852</v>
      </c>
      <c r="D10543" s="10">
        <v>43455.94258101852</v>
      </c>
    </row>
    <row r="10544" spans="1:4" x14ac:dyDescent="0.25">
      <c r="A10544" t="s">
        <v>36</v>
      </c>
      <c r="B10544" t="s">
        <v>9204</v>
      </c>
      <c r="C10544" s="10"/>
      <c r="D10544" s="10"/>
    </row>
    <row r="10545" spans="1:4" x14ac:dyDescent="0.25">
      <c r="A10545" t="s">
        <v>36</v>
      </c>
      <c r="B10545" t="s">
        <v>9261</v>
      </c>
      <c r="C10545" s="10">
        <v>43454.494641203702</v>
      </c>
      <c r="D10545" s="10">
        <v>43465.971805555557</v>
      </c>
    </row>
    <row r="10546" spans="1:4" x14ac:dyDescent="0.25">
      <c r="A10546" t="s">
        <v>36</v>
      </c>
      <c r="B10546" t="s">
        <v>9297</v>
      </c>
      <c r="C10546" s="10"/>
      <c r="D10546" s="10"/>
    </row>
    <row r="10547" spans="1:4" x14ac:dyDescent="0.25">
      <c r="A10547" t="s">
        <v>36</v>
      </c>
      <c r="B10547" t="s">
        <v>9263</v>
      </c>
      <c r="C10547" s="10">
        <v>42987.413495370369</v>
      </c>
      <c r="D10547" s="10">
        <v>42993.413495370369</v>
      </c>
    </row>
    <row r="10548" spans="1:4" x14ac:dyDescent="0.25">
      <c r="A10548" t="s">
        <v>36</v>
      </c>
      <c r="B10548" t="s">
        <v>9264</v>
      </c>
      <c r="C10548" s="10">
        <v>42987.413495370369</v>
      </c>
      <c r="D10548" s="10">
        <v>42993.413495370369</v>
      </c>
    </row>
    <row r="10549" spans="1:4" x14ac:dyDescent="0.25">
      <c r="A10549" t="s">
        <v>36</v>
      </c>
      <c r="B10549" t="s">
        <v>9265</v>
      </c>
      <c r="C10549" s="10">
        <v>42987.413495370369</v>
      </c>
      <c r="D10549" s="10">
        <v>42993.413495370369</v>
      </c>
    </row>
    <row r="10550" spans="1:4" x14ac:dyDescent="0.25">
      <c r="A10550" t="s">
        <v>36</v>
      </c>
      <c r="B10550" t="s">
        <v>9266</v>
      </c>
      <c r="C10550" s="10">
        <v>43035.509270833332</v>
      </c>
      <c r="D10550" s="10">
        <v>43495.509270833332</v>
      </c>
    </row>
    <row r="10551" spans="1:4" x14ac:dyDescent="0.25">
      <c r="A10551" t="s">
        <v>36</v>
      </c>
      <c r="B10551" t="s">
        <v>9267</v>
      </c>
      <c r="C10551" s="10">
        <v>43812.335682870369</v>
      </c>
      <c r="D10551" s="10">
        <v>43826.628576388888</v>
      </c>
    </row>
    <row r="10552" spans="1:4" x14ac:dyDescent="0.25">
      <c r="A10552" t="s">
        <v>36</v>
      </c>
      <c r="B10552" t="s">
        <v>9268</v>
      </c>
      <c r="C10552" s="10">
        <v>42987.413495370369</v>
      </c>
      <c r="D10552" s="10">
        <v>42993.413495370369</v>
      </c>
    </row>
    <row r="10553" spans="1:4" x14ac:dyDescent="0.25">
      <c r="A10553" t="s">
        <v>36</v>
      </c>
      <c r="B10553" t="s">
        <v>9269</v>
      </c>
      <c r="C10553" s="10">
        <v>42987.413495370369</v>
      </c>
      <c r="D10553" s="10">
        <v>42993.413495370369</v>
      </c>
    </row>
    <row r="10554" spans="1:4" x14ac:dyDescent="0.25">
      <c r="A10554" t="s">
        <v>36</v>
      </c>
      <c r="B10554" t="s">
        <v>9213</v>
      </c>
      <c r="C10554" s="10">
        <v>42987.413495370369</v>
      </c>
      <c r="D10554" s="10">
        <v>42993.413495370369</v>
      </c>
    </row>
    <row r="10555" spans="1:4" x14ac:dyDescent="0.25">
      <c r="A10555" t="s">
        <v>36</v>
      </c>
      <c r="B10555" t="s">
        <v>9214</v>
      </c>
      <c r="C10555" s="10">
        <v>43373.694560185184</v>
      </c>
      <c r="D10555" s="10"/>
    </row>
    <row r="10556" spans="1:4" x14ac:dyDescent="0.25">
      <c r="A10556" t="s">
        <v>36</v>
      </c>
      <c r="B10556" t="s">
        <v>9215</v>
      </c>
      <c r="C10556" s="10">
        <v>43435.591944444444</v>
      </c>
      <c r="D10556" s="10">
        <v>43467.591944444444</v>
      </c>
    </row>
    <row r="10557" spans="1:4" x14ac:dyDescent="0.25">
      <c r="A10557" t="s">
        <v>36</v>
      </c>
      <c r="B10557" t="s">
        <v>9216</v>
      </c>
      <c r="C10557" s="10">
        <v>43126.476006944446</v>
      </c>
      <c r="D10557" s="10">
        <v>42879.476006944446</v>
      </c>
    </row>
    <row r="10558" spans="1:4" x14ac:dyDescent="0.25">
      <c r="A10558" t="s">
        <v>36</v>
      </c>
      <c r="B10558" t="s">
        <v>9273</v>
      </c>
      <c r="C10558" s="10">
        <v>43444.948414351849</v>
      </c>
      <c r="D10558" s="10">
        <v>43458.948414351849</v>
      </c>
    </row>
    <row r="10559" spans="1:4" x14ac:dyDescent="0.25">
      <c r="A10559" t="s">
        <v>36</v>
      </c>
      <c r="B10559" t="s">
        <v>9299</v>
      </c>
      <c r="C10559" s="10">
        <v>43069.596655092595</v>
      </c>
      <c r="D10559" s="10">
        <v>43074.596655092595</v>
      </c>
    </row>
    <row r="10560" spans="1:4" x14ac:dyDescent="0.25">
      <c r="A10560" t="s">
        <v>36</v>
      </c>
      <c r="B10560" t="s">
        <v>8952</v>
      </c>
      <c r="C10560" s="10">
        <v>43812.335682870369</v>
      </c>
      <c r="D10560" s="10">
        <v>43826.628576388888</v>
      </c>
    </row>
    <row r="10561" spans="1:4" x14ac:dyDescent="0.25">
      <c r="A10561" t="s">
        <v>36</v>
      </c>
      <c r="B10561" t="s">
        <v>9206</v>
      </c>
      <c r="C10561" s="10"/>
      <c r="D10561" s="10"/>
    </row>
    <row r="10562" spans="1:4" x14ac:dyDescent="0.25">
      <c r="A10562" t="s">
        <v>36</v>
      </c>
      <c r="B10562" t="s">
        <v>9207</v>
      </c>
      <c r="C10562" s="10">
        <v>43301.99527777778</v>
      </c>
      <c r="D10562" s="10">
        <v>43306.99527777778</v>
      </c>
    </row>
    <row r="10563" spans="1:4" x14ac:dyDescent="0.25">
      <c r="A10563" t="s">
        <v>36</v>
      </c>
      <c r="B10563" t="s">
        <v>9208</v>
      </c>
      <c r="C10563" s="10"/>
      <c r="D10563" s="10"/>
    </row>
    <row r="10564" spans="1:4" x14ac:dyDescent="0.25">
      <c r="A10564" t="s">
        <v>36</v>
      </c>
      <c r="B10564" t="s">
        <v>9222</v>
      </c>
      <c r="C10564" s="10">
        <v>43159.916539351849</v>
      </c>
      <c r="D10564" s="10">
        <v>43179.916539351849</v>
      </c>
    </row>
    <row r="10565" spans="1:4" x14ac:dyDescent="0.25">
      <c r="A10565" t="s">
        <v>36</v>
      </c>
      <c r="B10565" t="s">
        <v>9196</v>
      </c>
      <c r="C10565" s="10">
        <v>43340.514317129629</v>
      </c>
      <c r="D10565" s="10">
        <v>43343.514317129629</v>
      </c>
    </row>
    <row r="10566" spans="1:4" x14ac:dyDescent="0.25">
      <c r="A10566" t="s">
        <v>36</v>
      </c>
      <c r="B10566" t="s">
        <v>9119</v>
      </c>
      <c r="C10566" s="10">
        <v>43340.514317129629</v>
      </c>
      <c r="D10566" s="10">
        <v>43343.514317129629</v>
      </c>
    </row>
    <row r="10567" spans="1:4" x14ac:dyDescent="0.25">
      <c r="A10567" t="s">
        <v>36</v>
      </c>
      <c r="B10567" t="s">
        <v>9221</v>
      </c>
      <c r="C10567" s="10">
        <v>43340.514317129629</v>
      </c>
      <c r="D10567" s="10">
        <v>43343.514317129629</v>
      </c>
    </row>
    <row r="10568" spans="1:4" x14ac:dyDescent="0.25">
      <c r="A10568" t="s">
        <v>36</v>
      </c>
      <c r="B10568" t="s">
        <v>9210</v>
      </c>
      <c r="C10568" s="10">
        <v>43084.437037037038</v>
      </c>
      <c r="D10568" s="10">
        <v>43091.437037037038</v>
      </c>
    </row>
    <row r="10569" spans="1:4" x14ac:dyDescent="0.25">
      <c r="A10569" t="s">
        <v>36</v>
      </c>
      <c r="B10569" t="s">
        <v>9198</v>
      </c>
      <c r="C10569" s="10">
        <v>43207.636412037034</v>
      </c>
      <c r="D10569" s="10">
        <v>43250.636412037034</v>
      </c>
    </row>
    <row r="10570" spans="1:4" x14ac:dyDescent="0.25">
      <c r="A10570" t="s">
        <v>36</v>
      </c>
      <c r="B10570" t="s">
        <v>9212</v>
      </c>
      <c r="C10570" s="10">
        <v>43222.449143518519</v>
      </c>
      <c r="D10570" s="10">
        <v>43266.449143518519</v>
      </c>
    </row>
    <row r="10571" spans="1:4" x14ac:dyDescent="0.25">
      <c r="A10571" t="s">
        <v>36</v>
      </c>
      <c r="B10571" t="s">
        <v>9287</v>
      </c>
      <c r="C10571" s="10">
        <v>43056.966770833336</v>
      </c>
      <c r="D10571" s="10">
        <v>43059.749942129631</v>
      </c>
    </row>
    <row r="10572" spans="1:4" x14ac:dyDescent="0.25">
      <c r="A10572" t="s">
        <v>36</v>
      </c>
      <c r="B10572" t="s">
        <v>9284</v>
      </c>
      <c r="C10572" s="10">
        <v>43034.478136574071</v>
      </c>
      <c r="D10572" s="10">
        <v>43047.478136574071</v>
      </c>
    </row>
    <row r="10573" spans="1:4" x14ac:dyDescent="0.25">
      <c r="A10573" t="s">
        <v>36</v>
      </c>
      <c r="B10573" t="s">
        <v>9262</v>
      </c>
      <c r="C10573" s="10"/>
      <c r="D10573" s="10"/>
    </row>
    <row r="10574" spans="1:4" x14ac:dyDescent="0.25">
      <c r="A10574" t="s">
        <v>36</v>
      </c>
      <c r="B10574" t="s">
        <v>9286</v>
      </c>
      <c r="C10574" s="10">
        <v>43203.680509259262</v>
      </c>
      <c r="D10574" s="10">
        <v>43266.680509259262</v>
      </c>
    </row>
    <row r="10575" spans="1:4" x14ac:dyDescent="0.25">
      <c r="A10575" t="s">
        <v>36</v>
      </c>
      <c r="B10575" t="s">
        <v>9274</v>
      </c>
      <c r="C10575" s="10">
        <v>43203.680509259262</v>
      </c>
      <c r="D10575" s="10">
        <v>43266.680509259262</v>
      </c>
    </row>
    <row r="10576" spans="1:4" x14ac:dyDescent="0.25">
      <c r="A10576" t="s">
        <v>36</v>
      </c>
      <c r="B10576" t="s">
        <v>9288</v>
      </c>
      <c r="C10576" s="10">
        <v>43203.680509259262</v>
      </c>
      <c r="D10576" s="10">
        <v>43266.680509259262</v>
      </c>
    </row>
    <row r="10577" spans="1:4" x14ac:dyDescent="0.25">
      <c r="A10577" t="s">
        <v>36</v>
      </c>
      <c r="B10577" t="s">
        <v>9289</v>
      </c>
      <c r="C10577" s="10">
        <v>43203.680509259262</v>
      </c>
      <c r="D10577" s="10">
        <v>43266.680509259262</v>
      </c>
    </row>
    <row r="10578" spans="1:4" x14ac:dyDescent="0.25">
      <c r="A10578" t="s">
        <v>36</v>
      </c>
      <c r="B10578" t="s">
        <v>9290</v>
      </c>
      <c r="C10578" s="10">
        <v>43203.680509259262</v>
      </c>
      <c r="D10578" s="10">
        <v>43266.680509259262</v>
      </c>
    </row>
    <row r="10579" spans="1:4" x14ac:dyDescent="0.25">
      <c r="A10579" t="s">
        <v>36</v>
      </c>
      <c r="B10579" t="s">
        <v>9291</v>
      </c>
      <c r="C10579" s="10">
        <v>43203.680509259262</v>
      </c>
      <c r="D10579" s="10">
        <v>43266.680509259262</v>
      </c>
    </row>
    <row r="10580" spans="1:4" x14ac:dyDescent="0.25">
      <c r="A10580" t="s">
        <v>36</v>
      </c>
      <c r="B10580" t="s">
        <v>9292</v>
      </c>
      <c r="C10580" s="10">
        <v>43203.680509259262</v>
      </c>
      <c r="D10580" s="10">
        <v>43266.680509259262</v>
      </c>
    </row>
    <row r="10581" spans="1:4" x14ac:dyDescent="0.25">
      <c r="A10581" t="s">
        <v>36</v>
      </c>
      <c r="B10581" t="s">
        <v>9293</v>
      </c>
      <c r="C10581" s="10">
        <v>43203.680509259262</v>
      </c>
      <c r="D10581" s="10">
        <v>43266.680509259262</v>
      </c>
    </row>
    <row r="10582" spans="1:4" x14ac:dyDescent="0.25">
      <c r="A10582" t="s">
        <v>36</v>
      </c>
      <c r="B10582" t="s">
        <v>9294</v>
      </c>
      <c r="C10582" s="10">
        <v>43203.680509259262</v>
      </c>
      <c r="D10582" s="10">
        <v>43266.680509259262</v>
      </c>
    </row>
    <row r="10583" spans="1:4" x14ac:dyDescent="0.25">
      <c r="A10583" t="s">
        <v>36</v>
      </c>
      <c r="B10583" t="s">
        <v>9295</v>
      </c>
      <c r="C10583" s="10">
        <v>43203.680509259262</v>
      </c>
      <c r="D10583" s="10">
        <v>43266.680509259262</v>
      </c>
    </row>
    <row r="10584" spans="1:4" x14ac:dyDescent="0.25">
      <c r="A10584" t="s">
        <v>36</v>
      </c>
      <c r="B10584" t="s">
        <v>9296</v>
      </c>
      <c r="C10584" s="10">
        <v>43089.421446759261</v>
      </c>
      <c r="D10584" s="10">
        <v>43091.421446759261</v>
      </c>
    </row>
    <row r="10585" spans="1:4" x14ac:dyDescent="0.25">
      <c r="A10585" t="s">
        <v>36</v>
      </c>
      <c r="B10585" t="s">
        <v>9219</v>
      </c>
      <c r="C10585" s="10"/>
      <c r="D10585" s="10"/>
    </row>
    <row r="10586" spans="1:4" x14ac:dyDescent="0.25">
      <c r="A10586" t="s">
        <v>36</v>
      </c>
      <c r="B10586" t="s">
        <v>9283</v>
      </c>
      <c r="C10586" s="10">
        <v>42965.370115740741</v>
      </c>
      <c r="D10586" s="10">
        <v>42979.370115740741</v>
      </c>
    </row>
    <row r="10587" spans="1:4" x14ac:dyDescent="0.25">
      <c r="A10587" t="s">
        <v>36</v>
      </c>
      <c r="B10587" t="s">
        <v>9139</v>
      </c>
      <c r="C10587" s="10">
        <v>43319.547511574077</v>
      </c>
      <c r="D10587" s="10">
        <v>43350.547511574077</v>
      </c>
    </row>
    <row r="10588" spans="1:4" x14ac:dyDescent="0.25">
      <c r="A10588" t="s">
        <v>36</v>
      </c>
      <c r="B10588" t="s">
        <v>9217</v>
      </c>
      <c r="C10588" s="10"/>
      <c r="D10588" s="10"/>
    </row>
    <row r="10589" spans="1:4" x14ac:dyDescent="0.25">
      <c r="A10589" t="s">
        <v>36</v>
      </c>
      <c r="B10589" t="s">
        <v>9148</v>
      </c>
      <c r="C10589" s="10">
        <v>44379.508229166669</v>
      </c>
      <c r="D10589" s="10">
        <v>44463.508229166669</v>
      </c>
    </row>
    <row r="10590" spans="1:4" x14ac:dyDescent="0.25">
      <c r="A10590" t="s">
        <v>36</v>
      </c>
      <c r="B10590" t="s">
        <v>9149</v>
      </c>
      <c r="C10590" s="10"/>
      <c r="D10590" s="10"/>
    </row>
    <row r="10591" spans="1:4" x14ac:dyDescent="0.25">
      <c r="A10591" t="s">
        <v>36</v>
      </c>
      <c r="B10591" t="s">
        <v>9129</v>
      </c>
      <c r="C10591" s="10">
        <v>43315.458645833336</v>
      </c>
      <c r="D10591" s="10">
        <v>43329.458645833336</v>
      </c>
    </row>
    <row r="10592" spans="1:4" x14ac:dyDescent="0.25">
      <c r="A10592" t="s">
        <v>36</v>
      </c>
      <c r="B10592" t="s">
        <v>9130</v>
      </c>
      <c r="C10592" s="10"/>
      <c r="D10592" s="10"/>
    </row>
    <row r="10593" spans="1:4" x14ac:dyDescent="0.25">
      <c r="A10593" t="s">
        <v>36</v>
      </c>
      <c r="B10593" t="s">
        <v>9131</v>
      </c>
      <c r="C10593" s="10"/>
      <c r="D10593" s="10"/>
    </row>
    <row r="10594" spans="1:4" x14ac:dyDescent="0.25">
      <c r="A10594" t="s">
        <v>36</v>
      </c>
      <c r="B10594" t="s">
        <v>9146</v>
      </c>
      <c r="C10594" s="10"/>
      <c r="D10594" s="10"/>
    </row>
    <row r="10595" spans="1:4" x14ac:dyDescent="0.25">
      <c r="A10595" t="s">
        <v>36</v>
      </c>
      <c r="B10595" t="s">
        <v>9133</v>
      </c>
      <c r="C10595" s="10"/>
      <c r="D10595" s="10"/>
    </row>
    <row r="10596" spans="1:4" x14ac:dyDescent="0.25">
      <c r="A10596" t="s">
        <v>36</v>
      </c>
      <c r="B10596" t="s">
        <v>9121</v>
      </c>
      <c r="C10596" s="10"/>
      <c r="D10596" s="10"/>
    </row>
    <row r="10597" spans="1:4" x14ac:dyDescent="0.25">
      <c r="A10597" t="s">
        <v>36</v>
      </c>
      <c r="B10597" t="s">
        <v>9135</v>
      </c>
      <c r="C10597" s="10">
        <v>43371.490300925929</v>
      </c>
      <c r="D10597" s="10">
        <v>43383.57744212963</v>
      </c>
    </row>
    <row r="10598" spans="1:4" x14ac:dyDescent="0.25">
      <c r="A10598" t="s">
        <v>36</v>
      </c>
      <c r="B10598" t="s">
        <v>9136</v>
      </c>
      <c r="C10598" s="10"/>
      <c r="D10598" s="10"/>
    </row>
    <row r="10599" spans="1:4" x14ac:dyDescent="0.25">
      <c r="A10599" t="s">
        <v>36</v>
      </c>
      <c r="B10599" t="s">
        <v>9279</v>
      </c>
      <c r="C10599" s="10">
        <v>44290.744606481479</v>
      </c>
      <c r="D10599" s="10">
        <v>44302.744606481479</v>
      </c>
    </row>
    <row r="10600" spans="1:4" x14ac:dyDescent="0.25">
      <c r="A10600" t="s">
        <v>36</v>
      </c>
      <c r="B10600" t="s">
        <v>9138</v>
      </c>
      <c r="C10600" s="10">
        <v>43315.547511574077</v>
      </c>
      <c r="D10600" s="10">
        <v>43350.547511574077</v>
      </c>
    </row>
    <row r="10601" spans="1:4" x14ac:dyDescent="0.25">
      <c r="A10601" t="s">
        <v>36</v>
      </c>
      <c r="B10601" t="s">
        <v>9278</v>
      </c>
      <c r="C10601" s="10">
        <v>44283.779664351852</v>
      </c>
      <c r="D10601" s="10">
        <v>44302.779664351852</v>
      </c>
    </row>
    <row r="10602" spans="1:4" x14ac:dyDescent="0.25">
      <c r="A10602" t="s">
        <v>36</v>
      </c>
      <c r="B10602" t="s">
        <v>9140</v>
      </c>
      <c r="C10602" s="10">
        <v>43315.547511574077</v>
      </c>
      <c r="D10602" s="10">
        <v>43350.547511574077</v>
      </c>
    </row>
    <row r="10603" spans="1:4" x14ac:dyDescent="0.25">
      <c r="A10603" t="s">
        <v>36</v>
      </c>
      <c r="B10603" t="s">
        <v>9141</v>
      </c>
      <c r="C10603" s="10">
        <v>43315.547511574077</v>
      </c>
      <c r="D10603" s="10">
        <v>43350.547511574077</v>
      </c>
    </row>
    <row r="10604" spans="1:4" x14ac:dyDescent="0.25">
      <c r="A10604" t="s">
        <v>36</v>
      </c>
      <c r="B10604" t="s">
        <v>9142</v>
      </c>
      <c r="C10604" s="10">
        <v>43319.547511574077</v>
      </c>
      <c r="D10604" s="10">
        <v>43350.547511574077</v>
      </c>
    </row>
    <row r="10605" spans="1:4" x14ac:dyDescent="0.25">
      <c r="A10605" t="s">
        <v>36</v>
      </c>
      <c r="B10605" t="s">
        <v>9143</v>
      </c>
      <c r="C10605" s="10">
        <v>43319.547511574077</v>
      </c>
      <c r="D10605" s="10">
        <v>43350.547511574077</v>
      </c>
    </row>
    <row r="10606" spans="1:4" x14ac:dyDescent="0.25">
      <c r="A10606" t="s">
        <v>36</v>
      </c>
      <c r="B10606" t="s">
        <v>9144</v>
      </c>
      <c r="C10606" s="10">
        <v>43319.547511574077</v>
      </c>
      <c r="D10606" s="10">
        <v>43350.547511574077</v>
      </c>
    </row>
    <row r="10607" spans="1:4" x14ac:dyDescent="0.25">
      <c r="A10607" t="s">
        <v>36</v>
      </c>
      <c r="B10607" t="s">
        <v>9109</v>
      </c>
      <c r="C10607" s="10">
        <v>43319.547511574077</v>
      </c>
      <c r="D10607" s="10">
        <v>43350.547511574077</v>
      </c>
    </row>
    <row r="10608" spans="1:4" x14ac:dyDescent="0.25">
      <c r="A10608" t="s">
        <v>36</v>
      </c>
      <c r="B10608" t="s">
        <v>9134</v>
      </c>
      <c r="C10608" s="10">
        <v>43455.547511574077</v>
      </c>
      <c r="D10608" s="10">
        <v>43461.547511574077</v>
      </c>
    </row>
    <row r="10609" spans="1:4" x14ac:dyDescent="0.25">
      <c r="A10609" t="s">
        <v>36</v>
      </c>
      <c r="B10609" t="s">
        <v>9132</v>
      </c>
      <c r="C10609" s="10">
        <v>43319.547511574077</v>
      </c>
      <c r="D10609" s="10">
        <v>43350.547511574077</v>
      </c>
    </row>
    <row r="10610" spans="1:4" x14ac:dyDescent="0.25">
      <c r="A10610" t="s">
        <v>36</v>
      </c>
      <c r="B10610" t="s">
        <v>9097</v>
      </c>
      <c r="C10610" s="10">
        <v>43315.547511574077</v>
      </c>
      <c r="D10610" s="10">
        <v>43350.547511574077</v>
      </c>
    </row>
    <row r="10611" spans="1:4" x14ac:dyDescent="0.25">
      <c r="A10611" t="s">
        <v>36</v>
      </c>
      <c r="B10611" t="s">
        <v>9098</v>
      </c>
      <c r="C10611" s="10">
        <v>43154.505208333336</v>
      </c>
      <c r="D10611" s="10">
        <v>43187.505208333336</v>
      </c>
    </row>
    <row r="10612" spans="1:4" x14ac:dyDescent="0.25">
      <c r="A10612" t="s">
        <v>36</v>
      </c>
      <c r="B10612" t="s">
        <v>9099</v>
      </c>
      <c r="C10612" s="10">
        <v>43098.410937499997</v>
      </c>
      <c r="D10612" s="10"/>
    </row>
    <row r="10613" spans="1:4" x14ac:dyDescent="0.25">
      <c r="A10613" t="s">
        <v>36</v>
      </c>
      <c r="B10613" t="s">
        <v>9100</v>
      </c>
      <c r="C10613" s="10">
        <v>43196.501932870371</v>
      </c>
      <c r="D10613" s="10"/>
    </row>
    <row r="10614" spans="1:4" x14ac:dyDescent="0.25">
      <c r="A10614" t="s">
        <v>36</v>
      </c>
      <c r="B10614" t="s">
        <v>9137</v>
      </c>
      <c r="C10614" s="10">
        <v>43319.547511574077</v>
      </c>
      <c r="D10614" s="10">
        <v>43350.547511574077</v>
      </c>
    </row>
    <row r="10615" spans="1:4" x14ac:dyDescent="0.25">
      <c r="A10615" t="s">
        <v>36</v>
      </c>
      <c r="B10615" t="s">
        <v>9189</v>
      </c>
      <c r="C10615" s="10"/>
      <c r="D10615" s="10"/>
    </row>
    <row r="10616" spans="1:4" x14ac:dyDescent="0.25">
      <c r="A10616" t="s">
        <v>36</v>
      </c>
      <c r="B10616" t="s">
        <v>9122</v>
      </c>
      <c r="C10616" s="10"/>
      <c r="D10616" s="10">
        <v>43271.470185185186</v>
      </c>
    </row>
    <row r="10617" spans="1:4" x14ac:dyDescent="0.25">
      <c r="A10617" t="s">
        <v>36</v>
      </c>
      <c r="B10617" t="s">
        <v>9220</v>
      </c>
      <c r="C10617" s="10">
        <v>43322.441689814812</v>
      </c>
      <c r="D10617" s="10">
        <v>43336.441689814812</v>
      </c>
    </row>
    <row r="10618" spans="1:4" x14ac:dyDescent="0.25">
      <c r="A10618" t="s">
        <v>36</v>
      </c>
      <c r="B10618" t="s">
        <v>9260</v>
      </c>
      <c r="C10618" s="10"/>
      <c r="D10618" s="10"/>
    </row>
    <row r="10619" spans="1:4" x14ac:dyDescent="0.25">
      <c r="A10619" t="s">
        <v>36</v>
      </c>
      <c r="B10619" t="s">
        <v>9209</v>
      </c>
      <c r="C10619" s="10"/>
      <c r="D10619" s="10"/>
    </row>
    <row r="10620" spans="1:4" x14ac:dyDescent="0.25">
      <c r="A10620" t="s">
        <v>36</v>
      </c>
      <c r="B10620" t="s">
        <v>9270</v>
      </c>
      <c r="C10620" s="10"/>
      <c r="D10620" s="10"/>
    </row>
    <row r="10621" spans="1:4" x14ac:dyDescent="0.25">
      <c r="A10621" t="s">
        <v>36</v>
      </c>
      <c r="B10621" t="s">
        <v>9271</v>
      </c>
      <c r="C10621" s="10">
        <v>43418.611203703702</v>
      </c>
      <c r="D10621" s="10">
        <v>43441.611203703702</v>
      </c>
    </row>
    <row r="10622" spans="1:4" x14ac:dyDescent="0.25">
      <c r="A10622" t="s">
        <v>36</v>
      </c>
      <c r="B10622" t="s">
        <v>9272</v>
      </c>
      <c r="C10622" s="10"/>
      <c r="D10622" s="10"/>
    </row>
    <row r="10623" spans="1:4" x14ac:dyDescent="0.25">
      <c r="A10623" t="s">
        <v>36</v>
      </c>
      <c r="B10623" t="s">
        <v>9123</v>
      </c>
      <c r="C10623" s="10">
        <v>43452.647627314815</v>
      </c>
      <c r="D10623" s="10"/>
    </row>
    <row r="10624" spans="1:4" x14ac:dyDescent="0.25">
      <c r="A10624" t="s">
        <v>36</v>
      </c>
      <c r="B10624" t="s">
        <v>9124</v>
      </c>
      <c r="C10624" s="10">
        <v>43203.513541666667</v>
      </c>
      <c r="D10624" s="10">
        <v>43210.513541666667</v>
      </c>
    </row>
    <row r="10625" spans="1:4" x14ac:dyDescent="0.25">
      <c r="A10625" t="s">
        <v>36</v>
      </c>
      <c r="B10625" t="s">
        <v>9125</v>
      </c>
      <c r="C10625" s="10">
        <v>43203.513541666667</v>
      </c>
      <c r="D10625" s="10">
        <v>43210.513541666667</v>
      </c>
    </row>
    <row r="10626" spans="1:4" x14ac:dyDescent="0.25">
      <c r="A10626" t="s">
        <v>36</v>
      </c>
      <c r="B10626" t="s">
        <v>9126</v>
      </c>
      <c r="C10626" s="10">
        <v>43203.513541666667</v>
      </c>
      <c r="D10626" s="10">
        <v>43210.513541666667</v>
      </c>
    </row>
    <row r="10627" spans="1:4" x14ac:dyDescent="0.25">
      <c r="A10627" t="s">
        <v>36</v>
      </c>
      <c r="B10627" t="s">
        <v>9183</v>
      </c>
      <c r="C10627" s="10">
        <v>44379.508229166669</v>
      </c>
      <c r="D10627" s="10">
        <v>44463.508229166669</v>
      </c>
    </row>
    <row r="10628" spans="1:4" x14ac:dyDescent="0.25">
      <c r="A10628" t="s">
        <v>36</v>
      </c>
      <c r="B10628" t="s">
        <v>9128</v>
      </c>
      <c r="C10628" s="10">
        <v>43333.517326388886</v>
      </c>
      <c r="D10628" s="10">
        <v>43349.517326388886</v>
      </c>
    </row>
    <row r="10629" spans="1:4" x14ac:dyDescent="0.25">
      <c r="A10629" t="s">
        <v>36</v>
      </c>
      <c r="B10629" t="s">
        <v>9218</v>
      </c>
      <c r="C10629" s="10">
        <v>43399.602511574078</v>
      </c>
      <c r="D10629" s="10">
        <v>43448.602511574078</v>
      </c>
    </row>
    <row r="10630" spans="1:4" x14ac:dyDescent="0.25">
      <c r="A10630" t="s">
        <v>36</v>
      </c>
      <c r="B10630" t="s">
        <v>9190</v>
      </c>
      <c r="C10630" s="10"/>
      <c r="D10630" s="10"/>
    </row>
    <row r="10631" spans="1:4" x14ac:dyDescent="0.25">
      <c r="A10631" t="s">
        <v>36</v>
      </c>
      <c r="B10631" t="s">
        <v>9191</v>
      </c>
      <c r="C10631" s="10"/>
      <c r="D10631" s="10"/>
    </row>
    <row r="10632" spans="1:4" x14ac:dyDescent="0.25">
      <c r="A10632" t="s">
        <v>36</v>
      </c>
      <c r="B10632" t="s">
        <v>9192</v>
      </c>
      <c r="C10632" s="10"/>
      <c r="D10632" s="10"/>
    </row>
    <row r="10633" spans="1:4" x14ac:dyDescent="0.25">
      <c r="A10633" t="s">
        <v>36</v>
      </c>
      <c r="B10633" t="s">
        <v>9193</v>
      </c>
      <c r="C10633" s="10"/>
      <c r="D10633" s="10"/>
    </row>
    <row r="10634" spans="1:4" x14ac:dyDescent="0.25">
      <c r="A10634" t="s">
        <v>36</v>
      </c>
      <c r="B10634" t="s">
        <v>9194</v>
      </c>
      <c r="C10634" s="10"/>
      <c r="D10634" s="10"/>
    </row>
    <row r="10635" spans="1:4" x14ac:dyDescent="0.25">
      <c r="A10635" t="s">
        <v>36</v>
      </c>
      <c r="B10635" t="s">
        <v>9195</v>
      </c>
      <c r="C10635" s="10"/>
      <c r="D10635" s="10"/>
    </row>
    <row r="10636" spans="1:4" x14ac:dyDescent="0.25">
      <c r="A10636" t="s">
        <v>36</v>
      </c>
      <c r="B10636" t="s">
        <v>9160</v>
      </c>
      <c r="C10636" s="10">
        <v>43427.376238425924</v>
      </c>
      <c r="D10636" s="10">
        <v>43469.677974537037</v>
      </c>
    </row>
    <row r="10637" spans="1:4" x14ac:dyDescent="0.25">
      <c r="A10637" t="s">
        <v>36</v>
      </c>
      <c r="B10637" t="s">
        <v>9185</v>
      </c>
      <c r="C10637" s="10">
        <v>43385.611203703702</v>
      </c>
      <c r="D10637" s="10">
        <v>43441.611203703702</v>
      </c>
    </row>
    <row r="10638" spans="1:4" x14ac:dyDescent="0.25">
      <c r="A10638" t="s">
        <v>36</v>
      </c>
      <c r="B10638" t="s">
        <v>9247</v>
      </c>
      <c r="C10638" s="10">
        <v>43427.333506944444</v>
      </c>
      <c r="D10638" s="10">
        <v>43476.333506944444</v>
      </c>
    </row>
    <row r="10639" spans="1:4" x14ac:dyDescent="0.25">
      <c r="A10639" t="s">
        <v>36</v>
      </c>
      <c r="B10639" t="s">
        <v>9275</v>
      </c>
      <c r="C10639" s="10">
        <v>44281.563923611109</v>
      </c>
      <c r="D10639" s="10">
        <v>44369.563923611109</v>
      </c>
    </row>
    <row r="10640" spans="1:4" x14ac:dyDescent="0.25">
      <c r="A10640" t="s">
        <v>36</v>
      </c>
      <c r="B10640" t="s">
        <v>9276</v>
      </c>
      <c r="C10640" s="10">
        <v>44274.51939814815</v>
      </c>
      <c r="D10640" s="10">
        <v>44334.51939814815</v>
      </c>
    </row>
    <row r="10641" spans="1:4" x14ac:dyDescent="0.25">
      <c r="A10641" t="s">
        <v>36</v>
      </c>
      <c r="B10641" t="s">
        <v>9277</v>
      </c>
      <c r="C10641" s="10">
        <v>44316.443182870367</v>
      </c>
      <c r="D10641" s="10">
        <v>44438.425798611112</v>
      </c>
    </row>
    <row r="10642" spans="1:4" x14ac:dyDescent="0.25">
      <c r="A10642" t="s">
        <v>36</v>
      </c>
      <c r="B10642" t="s">
        <v>9127</v>
      </c>
      <c r="C10642" s="10">
        <v>43203.513541666667</v>
      </c>
      <c r="D10642" s="10">
        <v>43210.513541666667</v>
      </c>
    </row>
    <row r="10643" spans="1:4" x14ac:dyDescent="0.25">
      <c r="A10643" t="s">
        <v>36</v>
      </c>
      <c r="B10643" t="s">
        <v>8936</v>
      </c>
      <c r="C10643" s="10">
        <v>42951.574594907404</v>
      </c>
      <c r="D10643" s="10">
        <v>42968.574594907404</v>
      </c>
    </row>
    <row r="10644" spans="1:4" x14ac:dyDescent="0.25">
      <c r="A10644" t="s">
        <v>36</v>
      </c>
      <c r="B10644" t="s">
        <v>8920</v>
      </c>
      <c r="C10644" s="10">
        <v>43385.611203703702</v>
      </c>
      <c r="D10644" s="10">
        <v>43441.611203703702</v>
      </c>
    </row>
    <row r="10645" spans="1:4" x14ac:dyDescent="0.25">
      <c r="A10645" t="s">
        <v>36</v>
      </c>
      <c r="B10645" t="s">
        <v>8912</v>
      </c>
      <c r="C10645" s="10">
        <v>43385.611203703702</v>
      </c>
      <c r="D10645" s="10">
        <v>43441.611203703702</v>
      </c>
    </row>
    <row r="10646" spans="1:4" x14ac:dyDescent="0.25">
      <c r="A10646" t="s">
        <v>36</v>
      </c>
      <c r="B10646" t="s">
        <v>8943</v>
      </c>
      <c r="C10646" s="10">
        <v>43385.611203703702</v>
      </c>
      <c r="D10646" s="10">
        <v>43441.611203703702</v>
      </c>
    </row>
    <row r="10647" spans="1:4" x14ac:dyDescent="0.25">
      <c r="A10647" t="s">
        <v>36</v>
      </c>
      <c r="B10647" t="s">
        <v>8996</v>
      </c>
      <c r="C10647" s="10">
        <v>43385.611203703702</v>
      </c>
      <c r="D10647" s="10">
        <v>43441.611203703702</v>
      </c>
    </row>
    <row r="10648" spans="1:4" x14ac:dyDescent="0.25">
      <c r="A10648" t="s">
        <v>36</v>
      </c>
      <c r="B10648" t="s">
        <v>8974</v>
      </c>
      <c r="C10648" s="10">
        <v>43385.611203703702</v>
      </c>
      <c r="D10648" s="10">
        <v>43441.611203703702</v>
      </c>
    </row>
    <row r="10649" spans="1:4" x14ac:dyDescent="0.25">
      <c r="A10649" t="s">
        <v>36</v>
      </c>
      <c r="B10649" t="s">
        <v>8975</v>
      </c>
      <c r="C10649" s="10">
        <v>43385.611203703702</v>
      </c>
      <c r="D10649" s="10">
        <v>43441.611203703702</v>
      </c>
    </row>
    <row r="10650" spans="1:4" x14ac:dyDescent="0.25">
      <c r="A10650" t="s">
        <v>36</v>
      </c>
      <c r="B10650" t="s">
        <v>8976</v>
      </c>
      <c r="C10650" s="10">
        <v>43385.611203703702</v>
      </c>
      <c r="D10650" s="10">
        <v>43441.611203703702</v>
      </c>
    </row>
    <row r="10651" spans="1:4" x14ac:dyDescent="0.25">
      <c r="A10651" t="s">
        <v>36</v>
      </c>
      <c r="B10651" t="s">
        <v>8977</v>
      </c>
      <c r="C10651" s="10">
        <v>43399.611203703702</v>
      </c>
      <c r="D10651" s="10">
        <v>43441.611203703702</v>
      </c>
    </row>
    <row r="10652" spans="1:4" x14ac:dyDescent="0.25">
      <c r="A10652" t="s">
        <v>36</v>
      </c>
      <c r="B10652" t="s">
        <v>8978</v>
      </c>
      <c r="C10652" s="10">
        <v>43395.611203703702</v>
      </c>
      <c r="D10652" s="10">
        <v>43441.611203703702</v>
      </c>
    </row>
    <row r="10653" spans="1:4" x14ac:dyDescent="0.25">
      <c r="A10653" t="s">
        <v>36</v>
      </c>
      <c r="B10653" t="s">
        <v>8959</v>
      </c>
      <c r="C10653" s="10">
        <v>43395.611203703702</v>
      </c>
      <c r="D10653" s="10">
        <v>43441.611203703702</v>
      </c>
    </row>
    <row r="10654" spans="1:4" x14ac:dyDescent="0.25">
      <c r="A10654" t="s">
        <v>36</v>
      </c>
      <c r="B10654" t="s">
        <v>8939</v>
      </c>
      <c r="C10654" s="10"/>
      <c r="D10654" s="10"/>
    </row>
    <row r="10655" spans="1:4" x14ac:dyDescent="0.25">
      <c r="A10655" t="s">
        <v>36</v>
      </c>
      <c r="B10655" t="s">
        <v>9080</v>
      </c>
      <c r="C10655" s="10">
        <v>43322.40215277778</v>
      </c>
      <c r="D10655" s="10">
        <v>43336.40215277778</v>
      </c>
    </row>
    <row r="10656" spans="1:4" x14ac:dyDescent="0.25">
      <c r="A10656" t="s">
        <v>36</v>
      </c>
      <c r="B10656" t="s">
        <v>8942</v>
      </c>
      <c r="C10656" s="10"/>
      <c r="D10656" s="10"/>
    </row>
    <row r="10657" spans="1:4" x14ac:dyDescent="0.25">
      <c r="A10657" t="s">
        <v>36</v>
      </c>
      <c r="B10657" t="s">
        <v>8923</v>
      </c>
      <c r="C10657" s="10">
        <v>43385.611203703702</v>
      </c>
      <c r="D10657" s="10">
        <v>43441.611203703702</v>
      </c>
    </row>
    <row r="10658" spans="1:4" x14ac:dyDescent="0.25">
      <c r="A10658" t="s">
        <v>36</v>
      </c>
      <c r="B10658" t="s">
        <v>8944</v>
      </c>
      <c r="C10658" s="10">
        <v>42951.574594907404</v>
      </c>
      <c r="D10658" s="10">
        <v>43035.574594907404</v>
      </c>
    </row>
    <row r="10659" spans="1:4" x14ac:dyDescent="0.25">
      <c r="A10659" t="s">
        <v>36</v>
      </c>
      <c r="B10659" t="s">
        <v>9223</v>
      </c>
      <c r="C10659" s="10"/>
      <c r="D10659" s="10"/>
    </row>
    <row r="10660" spans="1:4" x14ac:dyDescent="0.25">
      <c r="A10660" t="s">
        <v>36</v>
      </c>
      <c r="B10660" t="s">
        <v>9237</v>
      </c>
      <c r="C10660" s="10"/>
      <c r="D10660" s="10"/>
    </row>
    <row r="10661" spans="1:4" x14ac:dyDescent="0.25">
      <c r="A10661" t="s">
        <v>36</v>
      </c>
      <c r="B10661" t="s">
        <v>9238</v>
      </c>
      <c r="C10661" s="10"/>
      <c r="D10661" s="10"/>
    </row>
    <row r="10662" spans="1:4" x14ac:dyDescent="0.25">
      <c r="A10662" t="s">
        <v>36</v>
      </c>
      <c r="B10662" t="s">
        <v>9239</v>
      </c>
      <c r="C10662" s="10"/>
      <c r="D10662" s="10"/>
    </row>
    <row r="10663" spans="1:4" x14ac:dyDescent="0.25">
      <c r="A10663" t="s">
        <v>36</v>
      </c>
      <c r="B10663" t="s">
        <v>8980</v>
      </c>
      <c r="C10663" s="10">
        <v>43451.611203703702</v>
      </c>
      <c r="D10663" s="10">
        <v>43453.611203703702</v>
      </c>
    </row>
    <row r="10664" spans="1:4" x14ac:dyDescent="0.25">
      <c r="A10664" t="s">
        <v>36</v>
      </c>
      <c r="B10664" t="s">
        <v>8981</v>
      </c>
      <c r="C10664" s="10">
        <v>43433.611203703702</v>
      </c>
      <c r="D10664" s="10">
        <v>43441.611203703702</v>
      </c>
    </row>
    <row r="10665" spans="1:4" x14ac:dyDescent="0.25">
      <c r="A10665" t="s">
        <v>36</v>
      </c>
      <c r="B10665" t="s">
        <v>8982</v>
      </c>
      <c r="C10665" s="10"/>
      <c r="D10665" s="10"/>
    </row>
    <row r="10666" spans="1:4" x14ac:dyDescent="0.25">
      <c r="A10666" t="s">
        <v>36</v>
      </c>
      <c r="B10666" t="s">
        <v>8997</v>
      </c>
      <c r="C10666" s="10">
        <v>44785.470497685186</v>
      </c>
      <c r="D10666" s="10">
        <v>44865.470497685186</v>
      </c>
    </row>
    <row r="10667" spans="1:4" x14ac:dyDescent="0.25">
      <c r="A10667" t="s">
        <v>36</v>
      </c>
      <c r="B10667" t="s">
        <v>8985</v>
      </c>
      <c r="C10667" s="10">
        <v>43105.713541666664</v>
      </c>
      <c r="D10667" s="10"/>
    </row>
    <row r="10668" spans="1:4" x14ac:dyDescent="0.25">
      <c r="A10668" t="s">
        <v>36</v>
      </c>
      <c r="B10668" t="s">
        <v>8973</v>
      </c>
      <c r="C10668" s="10"/>
      <c r="D10668" s="10">
        <v>43441.611203703702</v>
      </c>
    </row>
    <row r="10669" spans="1:4" x14ac:dyDescent="0.25">
      <c r="A10669" t="s">
        <v>36</v>
      </c>
      <c r="B10669" t="s">
        <v>8940</v>
      </c>
      <c r="C10669" s="10"/>
      <c r="D10669" s="10"/>
    </row>
    <row r="10670" spans="1:4" x14ac:dyDescent="0.25">
      <c r="A10670" t="s">
        <v>36</v>
      </c>
      <c r="B10670" t="s">
        <v>8931</v>
      </c>
      <c r="C10670" s="10">
        <v>44351.342361111114</v>
      </c>
      <c r="D10670" s="10">
        <v>44379.342361111114</v>
      </c>
    </row>
    <row r="10671" spans="1:4" x14ac:dyDescent="0.25">
      <c r="A10671" t="s">
        <v>36</v>
      </c>
      <c r="B10671" t="s">
        <v>9056</v>
      </c>
      <c r="C10671" s="10">
        <v>43136.479930555557</v>
      </c>
      <c r="D10671" s="10">
        <v>43175.479930555557</v>
      </c>
    </row>
    <row r="10672" spans="1:4" x14ac:dyDescent="0.25">
      <c r="A10672" t="s">
        <v>36</v>
      </c>
      <c r="B10672" t="s">
        <v>9070</v>
      </c>
      <c r="C10672" s="10">
        <v>43136.479930555557</v>
      </c>
      <c r="D10672" s="10">
        <v>43175.479930555557</v>
      </c>
    </row>
    <row r="10673" spans="1:4" x14ac:dyDescent="0.25">
      <c r="A10673" t="s">
        <v>36</v>
      </c>
      <c r="B10673" t="s">
        <v>9060</v>
      </c>
      <c r="C10673" s="10">
        <v>43136.479930555557</v>
      </c>
      <c r="D10673" s="10">
        <v>43175.479930555557</v>
      </c>
    </row>
    <row r="10674" spans="1:4" x14ac:dyDescent="0.25">
      <c r="A10674" t="s">
        <v>36</v>
      </c>
      <c r="B10674" t="s">
        <v>9061</v>
      </c>
      <c r="C10674" s="10">
        <v>43136.479930555557</v>
      </c>
      <c r="D10674" s="10">
        <v>43175.479930555557</v>
      </c>
    </row>
    <row r="10675" spans="1:4" x14ac:dyDescent="0.25">
      <c r="A10675" t="s">
        <v>36</v>
      </c>
      <c r="B10675" t="s">
        <v>9062</v>
      </c>
      <c r="C10675" s="10">
        <v>43136.479930555557</v>
      </c>
      <c r="D10675" s="10">
        <v>43175.479930555557</v>
      </c>
    </row>
    <row r="10676" spans="1:4" x14ac:dyDescent="0.25">
      <c r="A10676" t="s">
        <v>36</v>
      </c>
      <c r="B10676" t="s">
        <v>9063</v>
      </c>
      <c r="C10676" s="10">
        <v>43136.479930555557</v>
      </c>
      <c r="D10676" s="10">
        <v>43175.479930555557</v>
      </c>
    </row>
    <row r="10677" spans="1:4" x14ac:dyDescent="0.25">
      <c r="A10677" t="s">
        <v>36</v>
      </c>
      <c r="B10677" t="s">
        <v>9067</v>
      </c>
      <c r="C10677" s="10">
        <v>43812.335682870369</v>
      </c>
      <c r="D10677" s="10">
        <v>43826.628576388888</v>
      </c>
    </row>
    <row r="10678" spans="1:4" x14ac:dyDescent="0.25">
      <c r="A10678" t="s">
        <v>36</v>
      </c>
      <c r="B10678" t="s">
        <v>9069</v>
      </c>
      <c r="C10678" s="10">
        <v>43395.611203703702</v>
      </c>
      <c r="D10678" s="10">
        <v>43441.611203703702</v>
      </c>
    </row>
    <row r="10679" spans="1:4" x14ac:dyDescent="0.25">
      <c r="A10679" t="s">
        <v>36</v>
      </c>
      <c r="B10679" t="s">
        <v>9094</v>
      </c>
      <c r="C10679" s="10">
        <v>43395.611203703702</v>
      </c>
      <c r="D10679" s="10">
        <v>43441.611203703702</v>
      </c>
    </row>
    <row r="10680" spans="1:4" x14ac:dyDescent="0.25">
      <c r="A10680" t="s">
        <v>36</v>
      </c>
      <c r="B10680" t="s">
        <v>8979</v>
      </c>
      <c r="C10680" s="10">
        <v>43395.611203703702</v>
      </c>
      <c r="D10680" s="10">
        <v>43441.611203703702</v>
      </c>
    </row>
    <row r="10681" spans="1:4" x14ac:dyDescent="0.25">
      <c r="A10681" t="s">
        <v>36</v>
      </c>
      <c r="B10681" t="s">
        <v>8927</v>
      </c>
      <c r="C10681" s="10">
        <v>43168.63548611111</v>
      </c>
      <c r="D10681" s="10">
        <v>43175.63548611111</v>
      </c>
    </row>
    <row r="10682" spans="1:4" x14ac:dyDescent="0.25">
      <c r="A10682" t="s">
        <v>36</v>
      </c>
      <c r="B10682" t="s">
        <v>8922</v>
      </c>
      <c r="C10682" s="10">
        <v>43385.611203703702</v>
      </c>
      <c r="D10682" s="10">
        <v>43441.611203703702</v>
      </c>
    </row>
    <row r="10683" spans="1:4" x14ac:dyDescent="0.25">
      <c r="A10683" t="s">
        <v>36</v>
      </c>
      <c r="B10683" t="s">
        <v>8929</v>
      </c>
      <c r="C10683" s="10">
        <v>43812.335682870369</v>
      </c>
      <c r="D10683" s="10">
        <v>43826.628576388888</v>
      </c>
    </row>
    <row r="10684" spans="1:4" x14ac:dyDescent="0.25">
      <c r="A10684" t="s">
        <v>36</v>
      </c>
      <c r="B10684" t="s">
        <v>8924</v>
      </c>
      <c r="C10684" s="10">
        <v>43385.611203703702</v>
      </c>
      <c r="D10684" s="10">
        <v>43441.611203703702</v>
      </c>
    </row>
    <row r="10685" spans="1:4" x14ac:dyDescent="0.25">
      <c r="A10685" t="s">
        <v>36</v>
      </c>
      <c r="B10685" t="s">
        <v>8932</v>
      </c>
      <c r="C10685" s="10">
        <v>44365.582627314812</v>
      </c>
      <c r="D10685" s="10">
        <v>44449.582627314812</v>
      </c>
    </row>
    <row r="10686" spans="1:4" x14ac:dyDescent="0.25">
      <c r="A10686" t="s">
        <v>36</v>
      </c>
      <c r="B10686" t="s">
        <v>8933</v>
      </c>
      <c r="C10686" s="10">
        <v>44365.594340277778</v>
      </c>
      <c r="D10686" s="10">
        <v>44421.594340277778</v>
      </c>
    </row>
    <row r="10687" spans="1:4" x14ac:dyDescent="0.25">
      <c r="A10687" t="s">
        <v>36</v>
      </c>
      <c r="B10687" t="s">
        <v>8934</v>
      </c>
      <c r="C10687" s="10">
        <v>44359.339814814812</v>
      </c>
      <c r="D10687" s="10">
        <v>44457.339814814812</v>
      </c>
    </row>
    <row r="10688" spans="1:4" x14ac:dyDescent="0.25">
      <c r="A10688" t="s">
        <v>36</v>
      </c>
      <c r="B10688" t="s">
        <v>8946</v>
      </c>
      <c r="C10688" s="10"/>
      <c r="D10688" s="10"/>
    </row>
    <row r="10689" spans="1:4" x14ac:dyDescent="0.25">
      <c r="A10689" t="s">
        <v>36</v>
      </c>
      <c r="B10689" t="s">
        <v>8947</v>
      </c>
      <c r="C10689" s="10"/>
      <c r="D10689" s="10"/>
    </row>
    <row r="10690" spans="1:4" x14ac:dyDescent="0.25">
      <c r="A10690" t="s">
        <v>36</v>
      </c>
      <c r="B10690" t="s">
        <v>8914</v>
      </c>
      <c r="C10690" s="10"/>
      <c r="D10690" s="10"/>
    </row>
    <row r="10691" spans="1:4" x14ac:dyDescent="0.25">
      <c r="A10691" t="s">
        <v>36</v>
      </c>
      <c r="B10691" t="s">
        <v>8911</v>
      </c>
      <c r="C10691" s="10">
        <v>44442.52070601852</v>
      </c>
      <c r="D10691" s="10">
        <v>44477.52070601852</v>
      </c>
    </row>
    <row r="10692" spans="1:4" x14ac:dyDescent="0.25">
      <c r="A10692" t="s">
        <v>36</v>
      </c>
      <c r="B10692" t="s">
        <v>8916</v>
      </c>
      <c r="C10692" s="10">
        <v>44463.630416666667</v>
      </c>
      <c r="D10692" s="10">
        <v>44526.630416666667</v>
      </c>
    </row>
    <row r="10693" spans="1:4" x14ac:dyDescent="0.25">
      <c r="A10693" t="s">
        <v>36</v>
      </c>
      <c r="B10693" t="s">
        <v>8918</v>
      </c>
      <c r="C10693" s="10"/>
      <c r="D10693" s="10"/>
    </row>
    <row r="10694" spans="1:4" x14ac:dyDescent="0.25">
      <c r="A10694" t="s">
        <v>36</v>
      </c>
      <c r="B10694" t="s">
        <v>8913</v>
      </c>
      <c r="C10694" s="10">
        <v>43385.611203703702</v>
      </c>
      <c r="D10694" s="10">
        <v>43441.611203703702</v>
      </c>
    </row>
    <row r="10695" spans="1:4" x14ac:dyDescent="0.25">
      <c r="A10695" t="s">
        <v>36</v>
      </c>
      <c r="B10695" t="s">
        <v>8919</v>
      </c>
      <c r="C10695" s="10">
        <v>43385.611203703702</v>
      </c>
      <c r="D10695" s="10">
        <v>43441.611203703702</v>
      </c>
    </row>
    <row r="10696" spans="1:4" x14ac:dyDescent="0.25">
      <c r="A10696" t="s">
        <v>36</v>
      </c>
      <c r="B10696" t="s">
        <v>8989</v>
      </c>
      <c r="C10696" s="10">
        <v>43812.335682870369</v>
      </c>
      <c r="D10696" s="10">
        <v>43826.628576388888</v>
      </c>
    </row>
    <row r="10697" spans="1:4" x14ac:dyDescent="0.25">
      <c r="A10697" t="s">
        <v>36</v>
      </c>
      <c r="B10697" t="s">
        <v>8928</v>
      </c>
      <c r="C10697" s="10"/>
      <c r="D10697" s="10">
        <v>43413.355613425927</v>
      </c>
    </row>
    <row r="10698" spans="1:4" x14ac:dyDescent="0.25">
      <c r="A10698" t="s">
        <v>36</v>
      </c>
      <c r="B10698" t="s">
        <v>9241</v>
      </c>
      <c r="C10698" s="10"/>
      <c r="D10698" s="10"/>
    </row>
    <row r="10699" spans="1:4" x14ac:dyDescent="0.25">
      <c r="A10699" t="s">
        <v>36</v>
      </c>
      <c r="B10699" t="s">
        <v>8987</v>
      </c>
      <c r="C10699" s="10"/>
      <c r="D10699" s="10">
        <v>43441.611203703702</v>
      </c>
    </row>
    <row r="10700" spans="1:4" x14ac:dyDescent="0.25">
      <c r="A10700" t="s">
        <v>36</v>
      </c>
      <c r="B10700" t="s">
        <v>9225</v>
      </c>
      <c r="C10700" s="10"/>
      <c r="D10700" s="10"/>
    </row>
    <row r="10701" spans="1:4" x14ac:dyDescent="0.25">
      <c r="A10701" t="s">
        <v>36</v>
      </c>
      <c r="B10701" t="s">
        <v>9226</v>
      </c>
      <c r="C10701" s="10"/>
      <c r="D10701" s="10"/>
    </row>
    <row r="10702" spans="1:4" x14ac:dyDescent="0.25">
      <c r="A10702" t="s">
        <v>36</v>
      </c>
      <c r="B10702" t="s">
        <v>9227</v>
      </c>
      <c r="C10702" s="10"/>
      <c r="D10702" s="10"/>
    </row>
    <row r="10703" spans="1:4" x14ac:dyDescent="0.25">
      <c r="A10703" t="s">
        <v>36</v>
      </c>
      <c r="B10703" t="s">
        <v>9228</v>
      </c>
      <c r="C10703" s="10"/>
      <c r="D10703" s="10"/>
    </row>
    <row r="10704" spans="1:4" x14ac:dyDescent="0.25">
      <c r="A10704" t="s">
        <v>36</v>
      </c>
      <c r="B10704" t="s">
        <v>9229</v>
      </c>
      <c r="C10704" s="10"/>
      <c r="D10704" s="10"/>
    </row>
    <row r="10705" spans="1:4" x14ac:dyDescent="0.25">
      <c r="A10705" t="s">
        <v>36</v>
      </c>
      <c r="B10705" t="s">
        <v>9230</v>
      </c>
      <c r="C10705" s="10"/>
      <c r="D10705" s="10"/>
    </row>
    <row r="10706" spans="1:4" x14ac:dyDescent="0.25">
      <c r="A10706" t="s">
        <v>36</v>
      </c>
      <c r="B10706" t="s">
        <v>9231</v>
      </c>
      <c r="C10706" s="10"/>
      <c r="D10706" s="10"/>
    </row>
    <row r="10707" spans="1:4" x14ac:dyDescent="0.25">
      <c r="A10707" t="s">
        <v>36</v>
      </c>
      <c r="B10707" t="s">
        <v>9232</v>
      </c>
      <c r="C10707" s="10"/>
      <c r="D10707" s="10"/>
    </row>
    <row r="10708" spans="1:4" x14ac:dyDescent="0.25">
      <c r="A10708" t="s">
        <v>36</v>
      </c>
      <c r="B10708" t="s">
        <v>8948</v>
      </c>
      <c r="C10708" s="10"/>
      <c r="D10708" s="10"/>
    </row>
    <row r="10709" spans="1:4" x14ac:dyDescent="0.25">
      <c r="A10709" t="s">
        <v>36</v>
      </c>
      <c r="B10709" t="s">
        <v>8937</v>
      </c>
      <c r="C10709" s="10"/>
      <c r="D10709" s="10"/>
    </row>
    <row r="10710" spans="1:4" x14ac:dyDescent="0.25">
      <c r="A10710" t="s">
        <v>36</v>
      </c>
      <c r="B10710" t="s">
        <v>9298</v>
      </c>
      <c r="C10710" s="10"/>
      <c r="D10710" s="10"/>
    </row>
    <row r="10711" spans="1:4" x14ac:dyDescent="0.25">
      <c r="A10711" t="s">
        <v>36</v>
      </c>
      <c r="B10711" t="s">
        <v>9240</v>
      </c>
      <c r="C10711" s="10">
        <v>43026.948275462964</v>
      </c>
      <c r="D10711" s="10">
        <v>43144.948275462964</v>
      </c>
    </row>
    <row r="10712" spans="1:4" x14ac:dyDescent="0.25">
      <c r="A10712" t="s">
        <v>36</v>
      </c>
      <c r="B10712" t="s">
        <v>8967</v>
      </c>
      <c r="C10712" s="10"/>
      <c r="D10712" s="10"/>
    </row>
    <row r="10713" spans="1:4" x14ac:dyDescent="0.25">
      <c r="A10713" t="s">
        <v>36</v>
      </c>
      <c r="B10713" t="s">
        <v>9242</v>
      </c>
      <c r="C10713" s="10"/>
      <c r="D10713" s="10"/>
    </row>
    <row r="10714" spans="1:4" x14ac:dyDescent="0.25">
      <c r="A10714" t="s">
        <v>36</v>
      </c>
      <c r="B10714" t="s">
        <v>9243</v>
      </c>
      <c r="C10714" s="10"/>
      <c r="D10714" s="10"/>
    </row>
    <row r="10715" spans="1:4" x14ac:dyDescent="0.25">
      <c r="A10715" t="s">
        <v>36</v>
      </c>
      <c r="B10715" t="s">
        <v>9244</v>
      </c>
      <c r="C10715" s="10">
        <v>43279.997187499997</v>
      </c>
      <c r="D10715" s="10">
        <v>43285.997187499997</v>
      </c>
    </row>
    <row r="10716" spans="1:4" x14ac:dyDescent="0.25">
      <c r="A10716" t="s">
        <v>36</v>
      </c>
      <c r="B10716" t="s">
        <v>9245</v>
      </c>
      <c r="C10716" s="10"/>
      <c r="D10716" s="10"/>
    </row>
    <row r="10717" spans="1:4" x14ac:dyDescent="0.25">
      <c r="A10717" t="s">
        <v>36</v>
      </c>
      <c r="B10717" t="s">
        <v>9246</v>
      </c>
      <c r="C10717" s="10">
        <v>43406.650613425925</v>
      </c>
      <c r="D10717" s="10">
        <v>43413.650613425925</v>
      </c>
    </row>
    <row r="10718" spans="1:4" x14ac:dyDescent="0.25">
      <c r="A10718" t="s">
        <v>36</v>
      </c>
      <c r="B10718" t="s">
        <v>9211</v>
      </c>
      <c r="C10718" s="10"/>
      <c r="D10718" s="10"/>
    </row>
    <row r="10719" spans="1:4" x14ac:dyDescent="0.25">
      <c r="A10719" t="s">
        <v>36</v>
      </c>
      <c r="B10719" t="s">
        <v>9236</v>
      </c>
      <c r="C10719" s="10">
        <v>43434.715891203705</v>
      </c>
      <c r="D10719" s="10">
        <v>43427.715891203705</v>
      </c>
    </row>
    <row r="10720" spans="1:4" x14ac:dyDescent="0.25">
      <c r="A10720" t="s">
        <v>36</v>
      </c>
      <c r="B10720" t="s">
        <v>9234</v>
      </c>
      <c r="C10720" s="10">
        <v>43076.611238425925</v>
      </c>
      <c r="D10720" s="10">
        <v>43099.611238425925</v>
      </c>
    </row>
    <row r="10721" spans="1:4" x14ac:dyDescent="0.25">
      <c r="A10721" t="s">
        <v>36</v>
      </c>
      <c r="B10721" t="s">
        <v>9199</v>
      </c>
      <c r="C10721" s="10">
        <v>43418.954768518517</v>
      </c>
      <c r="D10721" s="10">
        <v>43519.954768518517</v>
      </c>
    </row>
    <row r="10722" spans="1:4" x14ac:dyDescent="0.25">
      <c r="A10722" t="s">
        <v>36</v>
      </c>
      <c r="B10722" t="s">
        <v>9200</v>
      </c>
      <c r="C10722" s="10">
        <v>43373.451956018522</v>
      </c>
      <c r="D10722" s="10">
        <v>43449.451956018522</v>
      </c>
    </row>
    <row r="10723" spans="1:4" x14ac:dyDescent="0.25">
      <c r="A10723" t="s">
        <v>36</v>
      </c>
      <c r="B10723" t="s">
        <v>9201</v>
      </c>
      <c r="C10723" s="10"/>
      <c r="D10723" s="10">
        <v>43441.670069444444</v>
      </c>
    </row>
    <row r="10724" spans="1:4" x14ac:dyDescent="0.25">
      <c r="A10724" t="s">
        <v>36</v>
      </c>
      <c r="B10724" t="s">
        <v>9202</v>
      </c>
      <c r="C10724" s="10"/>
      <c r="D10724" s="10">
        <v>43311.519699074073</v>
      </c>
    </row>
    <row r="10725" spans="1:4" x14ac:dyDescent="0.25">
      <c r="A10725" t="s">
        <v>36</v>
      </c>
      <c r="B10725" t="s">
        <v>8926</v>
      </c>
      <c r="C10725" s="10"/>
      <c r="D10725" s="10"/>
    </row>
    <row r="10726" spans="1:4" x14ac:dyDescent="0.25">
      <c r="A10726" t="s">
        <v>36</v>
      </c>
      <c r="B10726" t="s">
        <v>8953</v>
      </c>
      <c r="C10726" s="10">
        <v>43812.335682870369</v>
      </c>
      <c r="D10726" s="10">
        <v>43826.628576388888</v>
      </c>
    </row>
    <row r="10727" spans="1:4" x14ac:dyDescent="0.25">
      <c r="A10727" t="s">
        <v>36</v>
      </c>
      <c r="B10727" t="s">
        <v>9055</v>
      </c>
      <c r="C10727" s="10">
        <v>43136.479930555557</v>
      </c>
      <c r="D10727" s="10">
        <v>43175.479930555557</v>
      </c>
    </row>
    <row r="10728" spans="1:4" x14ac:dyDescent="0.25">
      <c r="A10728" t="s">
        <v>36</v>
      </c>
      <c r="B10728" t="s">
        <v>8990</v>
      </c>
      <c r="C10728" s="10">
        <v>43812.335682870369</v>
      </c>
      <c r="D10728" s="10">
        <v>43826.628576388888</v>
      </c>
    </row>
    <row r="10729" spans="1:4" x14ac:dyDescent="0.25">
      <c r="A10729" t="s">
        <v>36</v>
      </c>
      <c r="B10729" t="s">
        <v>8991</v>
      </c>
      <c r="C10729" s="10">
        <v>43817.335682870369</v>
      </c>
      <c r="D10729" s="10">
        <v>43826.628576388888</v>
      </c>
    </row>
    <row r="10730" spans="1:4" x14ac:dyDescent="0.25">
      <c r="A10730" t="s">
        <v>36</v>
      </c>
      <c r="B10730" t="s">
        <v>8992</v>
      </c>
      <c r="C10730" s="10">
        <v>43812.335682870369</v>
      </c>
      <c r="D10730" s="10">
        <v>43826.628576388888</v>
      </c>
    </row>
    <row r="10731" spans="1:4" x14ac:dyDescent="0.25">
      <c r="A10731" t="s">
        <v>36</v>
      </c>
      <c r="B10731" t="s">
        <v>8993</v>
      </c>
      <c r="C10731" s="10">
        <v>43812.335682870369</v>
      </c>
      <c r="D10731" s="10">
        <v>43826.628576388888</v>
      </c>
    </row>
    <row r="10732" spans="1:4" x14ac:dyDescent="0.25">
      <c r="A10732" t="s">
        <v>36</v>
      </c>
      <c r="B10732" t="s">
        <v>8994</v>
      </c>
      <c r="C10732" s="10">
        <v>43812.335682870369</v>
      </c>
      <c r="D10732" s="10">
        <v>43826.628576388888</v>
      </c>
    </row>
    <row r="10733" spans="1:4" x14ac:dyDescent="0.25">
      <c r="A10733" t="s">
        <v>36</v>
      </c>
      <c r="B10733" t="s">
        <v>8995</v>
      </c>
      <c r="C10733" s="10">
        <v>43812.335682870369</v>
      </c>
      <c r="D10733" s="10">
        <v>43826.628576388888</v>
      </c>
    </row>
    <row r="10734" spans="1:4" x14ac:dyDescent="0.25">
      <c r="A10734" t="s">
        <v>36</v>
      </c>
      <c r="B10734" t="s">
        <v>8961</v>
      </c>
      <c r="C10734" s="10">
        <v>43812.335682870369</v>
      </c>
      <c r="D10734" s="10">
        <v>43826.628576388888</v>
      </c>
    </row>
    <row r="10735" spans="1:4" x14ac:dyDescent="0.25">
      <c r="A10735" t="s">
        <v>36</v>
      </c>
      <c r="B10735" t="s">
        <v>8986</v>
      </c>
      <c r="C10735" s="10">
        <v>43812.335682870369</v>
      </c>
      <c r="D10735" s="10">
        <v>43826.628576388888</v>
      </c>
    </row>
    <row r="10736" spans="1:4" x14ac:dyDescent="0.25">
      <c r="A10736" t="s">
        <v>36</v>
      </c>
      <c r="B10736" t="s">
        <v>8984</v>
      </c>
      <c r="C10736" s="10">
        <v>43812.335682870369</v>
      </c>
      <c r="D10736" s="10">
        <v>43826.628576388888</v>
      </c>
    </row>
    <row r="10737" spans="1:4" x14ac:dyDescent="0.25">
      <c r="A10737" t="s">
        <v>36</v>
      </c>
      <c r="B10737" t="s">
        <v>8950</v>
      </c>
      <c r="C10737" s="10">
        <v>43812.335682870369</v>
      </c>
      <c r="D10737" s="10">
        <v>43826.628576388888</v>
      </c>
    </row>
    <row r="10738" spans="1:4" x14ac:dyDescent="0.25">
      <c r="A10738" t="s">
        <v>36</v>
      </c>
      <c r="B10738" t="s">
        <v>9224</v>
      </c>
      <c r="C10738" s="10"/>
      <c r="D10738" s="10"/>
    </row>
    <row r="10739" spans="1:4" x14ac:dyDescent="0.25">
      <c r="A10739" t="s">
        <v>36</v>
      </c>
      <c r="B10739" t="s">
        <v>9371</v>
      </c>
      <c r="C10739" s="10">
        <v>43136.474537037036</v>
      </c>
      <c r="D10739" s="10">
        <v>43174.474537037036</v>
      </c>
    </row>
    <row r="10740" spans="1:4" x14ac:dyDescent="0.25">
      <c r="A10740" t="s">
        <v>36</v>
      </c>
      <c r="B10740" t="s">
        <v>8988</v>
      </c>
      <c r="C10740" s="10"/>
      <c r="D10740" s="10">
        <v>43441.611203703702</v>
      </c>
    </row>
    <row r="10741" spans="1:4" x14ac:dyDescent="0.25">
      <c r="A10741" t="s">
        <v>36</v>
      </c>
      <c r="B10741" t="s">
        <v>9474</v>
      </c>
      <c r="C10741" s="10">
        <v>42964.358657407407</v>
      </c>
      <c r="D10741" s="10">
        <v>42970.358657407407</v>
      </c>
    </row>
    <row r="10742" spans="1:4" x14ac:dyDescent="0.25">
      <c r="A10742" t="s">
        <v>36</v>
      </c>
      <c r="B10742" t="s">
        <v>8954</v>
      </c>
      <c r="C10742" s="10">
        <v>43812.335682870369</v>
      </c>
      <c r="D10742" s="10">
        <v>43826.628576388888</v>
      </c>
    </row>
    <row r="10743" spans="1:4" x14ac:dyDescent="0.25">
      <c r="A10743" t="s">
        <v>36</v>
      </c>
      <c r="B10743" t="s">
        <v>8955</v>
      </c>
      <c r="C10743" s="10">
        <v>43812.335682870369</v>
      </c>
      <c r="D10743" s="10">
        <v>43826.628576388888</v>
      </c>
    </row>
    <row r="10744" spans="1:4" x14ac:dyDescent="0.25">
      <c r="A10744" t="s">
        <v>36</v>
      </c>
      <c r="B10744" t="s">
        <v>8956</v>
      </c>
      <c r="C10744" s="10">
        <v>43812.335682870369</v>
      </c>
      <c r="D10744" s="10">
        <v>43826.628576388888</v>
      </c>
    </row>
    <row r="10745" spans="1:4" x14ac:dyDescent="0.25">
      <c r="A10745" t="s">
        <v>36</v>
      </c>
      <c r="B10745" t="s">
        <v>8957</v>
      </c>
      <c r="C10745" s="10">
        <v>43812.335682870369</v>
      </c>
      <c r="D10745" s="10">
        <v>43826.628576388888</v>
      </c>
    </row>
    <row r="10746" spans="1:4" x14ac:dyDescent="0.25">
      <c r="A10746" t="s">
        <v>36</v>
      </c>
      <c r="B10746" t="s">
        <v>8972</v>
      </c>
      <c r="C10746" s="10">
        <v>43812.335682870369</v>
      </c>
      <c r="D10746" s="10">
        <v>43826.628576388888</v>
      </c>
    </row>
    <row r="10747" spans="1:4" x14ac:dyDescent="0.25">
      <c r="A10747" t="s">
        <v>36</v>
      </c>
      <c r="B10747" t="s">
        <v>8960</v>
      </c>
      <c r="C10747" s="10">
        <v>43812.335682870369</v>
      </c>
      <c r="D10747" s="10">
        <v>43826.628576388888</v>
      </c>
    </row>
    <row r="10748" spans="1:4" x14ac:dyDescent="0.25">
      <c r="A10748" t="s">
        <v>36</v>
      </c>
      <c r="B10748" t="s">
        <v>8949</v>
      </c>
      <c r="C10748" s="10"/>
      <c r="D10748" s="10"/>
    </row>
    <row r="10749" spans="1:4" x14ac:dyDescent="0.25">
      <c r="A10749" t="s">
        <v>36</v>
      </c>
      <c r="B10749" t="s">
        <v>8962</v>
      </c>
      <c r="C10749" s="10"/>
      <c r="D10749" s="10"/>
    </row>
    <row r="10750" spans="1:4" x14ac:dyDescent="0.25">
      <c r="A10750" t="s">
        <v>36</v>
      </c>
      <c r="B10750" t="s">
        <v>8964</v>
      </c>
      <c r="C10750" s="10"/>
      <c r="D10750" s="10"/>
    </row>
    <row r="10751" spans="1:4" x14ac:dyDescent="0.25">
      <c r="A10751" t="s">
        <v>36</v>
      </c>
      <c r="B10751" t="s">
        <v>8965</v>
      </c>
      <c r="C10751" s="10"/>
      <c r="D10751" s="10"/>
    </row>
    <row r="10752" spans="1:4" x14ac:dyDescent="0.25">
      <c r="A10752" t="s">
        <v>36</v>
      </c>
      <c r="B10752" t="s">
        <v>8966</v>
      </c>
      <c r="C10752" s="10"/>
      <c r="D10752" s="10"/>
    </row>
    <row r="10753" spans="1:4" x14ac:dyDescent="0.25">
      <c r="A10753" t="s">
        <v>36</v>
      </c>
      <c r="B10753" t="s">
        <v>8951</v>
      </c>
      <c r="C10753" s="10">
        <v>43812.335682870369</v>
      </c>
      <c r="D10753" s="10">
        <v>43826.628576388888</v>
      </c>
    </row>
    <row r="10754" spans="1:4" x14ac:dyDescent="0.25">
      <c r="A10754" t="s">
        <v>36</v>
      </c>
      <c r="B10754" t="s">
        <v>9377</v>
      </c>
      <c r="C10754" s="10">
        <v>42895.551770833335</v>
      </c>
      <c r="D10754" s="10">
        <v>42902.654293981483</v>
      </c>
    </row>
    <row r="10755" spans="1:4" x14ac:dyDescent="0.25">
      <c r="A10755" t="s">
        <v>36</v>
      </c>
      <c r="B10755" t="s">
        <v>9323</v>
      </c>
      <c r="C10755" s="10">
        <v>43217.463449074072</v>
      </c>
      <c r="D10755" s="10">
        <v>43231.463449074072</v>
      </c>
    </row>
    <row r="10756" spans="1:4" x14ac:dyDescent="0.25">
      <c r="A10756" t="s">
        <v>36</v>
      </c>
      <c r="B10756" t="s">
        <v>9389</v>
      </c>
      <c r="C10756" s="10">
        <v>42934.426620370374</v>
      </c>
      <c r="D10756" s="10">
        <v>42948.426620370374</v>
      </c>
    </row>
    <row r="10757" spans="1:4" x14ac:dyDescent="0.25">
      <c r="A10757" t="s">
        <v>36</v>
      </c>
      <c r="B10757" t="s">
        <v>9388</v>
      </c>
      <c r="C10757" s="10">
        <v>42962.429375</v>
      </c>
      <c r="D10757" s="10">
        <v>42983.429375</v>
      </c>
    </row>
    <row r="10758" spans="1:4" x14ac:dyDescent="0.25">
      <c r="A10758" t="s">
        <v>36</v>
      </c>
      <c r="B10758" t="s">
        <v>9387</v>
      </c>
      <c r="C10758" s="10">
        <v>42955.434166666666</v>
      </c>
      <c r="D10758" s="10">
        <v>42969.434166666666</v>
      </c>
    </row>
    <row r="10759" spans="1:4" x14ac:dyDescent="0.25">
      <c r="A10759" t="s">
        <v>36</v>
      </c>
      <c r="B10759" t="s">
        <v>9385</v>
      </c>
      <c r="C10759" s="10">
        <v>42944.436898148146</v>
      </c>
      <c r="D10759" s="10">
        <v>42958.436898148146</v>
      </c>
    </row>
    <row r="10760" spans="1:4" x14ac:dyDescent="0.25">
      <c r="A10760" t="s">
        <v>36</v>
      </c>
      <c r="B10760" t="s">
        <v>9397</v>
      </c>
      <c r="C10760" s="10">
        <v>42951.438645833332</v>
      </c>
      <c r="D10760" s="10">
        <v>42978.438645833332</v>
      </c>
    </row>
    <row r="10761" spans="1:4" x14ac:dyDescent="0.25">
      <c r="A10761" t="s">
        <v>36</v>
      </c>
      <c r="B10761" t="s">
        <v>9383</v>
      </c>
      <c r="C10761" s="10">
        <v>42969.442847222221</v>
      </c>
      <c r="D10761" s="10">
        <v>42983.442847222221</v>
      </c>
    </row>
    <row r="10762" spans="1:4" x14ac:dyDescent="0.25">
      <c r="A10762" t="s">
        <v>36</v>
      </c>
      <c r="B10762" t="s">
        <v>9382</v>
      </c>
      <c r="C10762" s="10"/>
      <c r="D10762" s="10"/>
    </row>
    <row r="10763" spans="1:4" x14ac:dyDescent="0.25">
      <c r="A10763" t="s">
        <v>36</v>
      </c>
      <c r="B10763" t="s">
        <v>9381</v>
      </c>
      <c r="C10763" s="10"/>
      <c r="D10763" s="10"/>
    </row>
    <row r="10764" spans="1:4" x14ac:dyDescent="0.25">
      <c r="A10764" t="s">
        <v>36</v>
      </c>
      <c r="B10764" t="s">
        <v>9380</v>
      </c>
      <c r="C10764" s="10"/>
      <c r="D10764" s="10"/>
    </row>
    <row r="10765" spans="1:4" x14ac:dyDescent="0.25">
      <c r="A10765" t="s">
        <v>36</v>
      </c>
      <c r="B10765" t="s">
        <v>8495</v>
      </c>
      <c r="C10765" s="10"/>
      <c r="D10765" s="10"/>
    </row>
    <row r="10766" spans="1:4" x14ac:dyDescent="0.25">
      <c r="A10766" t="s">
        <v>36</v>
      </c>
      <c r="B10766" t="s">
        <v>8493</v>
      </c>
      <c r="C10766" s="10">
        <v>42888.324918981481</v>
      </c>
      <c r="D10766" s="10"/>
    </row>
    <row r="10767" spans="1:4" x14ac:dyDescent="0.25">
      <c r="A10767" t="s">
        <v>36</v>
      </c>
      <c r="B10767" t="s">
        <v>8496</v>
      </c>
      <c r="C10767" s="10">
        <v>43812.335682870369</v>
      </c>
      <c r="D10767" s="10">
        <v>43826.628576388888</v>
      </c>
    </row>
    <row r="10768" spans="1:4" x14ac:dyDescent="0.25">
      <c r="A10768" t="s">
        <v>36</v>
      </c>
      <c r="B10768" t="s">
        <v>9376</v>
      </c>
      <c r="C10768" s="10">
        <v>42944.674444444441</v>
      </c>
      <c r="D10768" s="10">
        <v>42947.674444444441</v>
      </c>
    </row>
    <row r="10769" spans="1:4" x14ac:dyDescent="0.25">
      <c r="A10769" t="s">
        <v>36</v>
      </c>
      <c r="B10769" t="s">
        <v>9375</v>
      </c>
      <c r="C10769" s="10">
        <v>42867.450011574074</v>
      </c>
      <c r="D10769" s="10">
        <v>42900.450011574074</v>
      </c>
    </row>
    <row r="10770" spans="1:4" x14ac:dyDescent="0.25">
      <c r="A10770" t="s">
        <v>36</v>
      </c>
      <c r="B10770" t="s">
        <v>9359</v>
      </c>
      <c r="C10770" s="10">
        <v>43080.67800925926</v>
      </c>
      <c r="D10770" s="10">
        <v>43083.67800925926</v>
      </c>
    </row>
    <row r="10771" spans="1:4" x14ac:dyDescent="0.25">
      <c r="A10771" t="s">
        <v>36</v>
      </c>
      <c r="B10771" t="s">
        <v>8475</v>
      </c>
      <c r="C10771" s="10">
        <v>42846.364351851851</v>
      </c>
      <c r="D10771" s="10"/>
    </row>
    <row r="10772" spans="1:4" x14ac:dyDescent="0.25">
      <c r="A10772" t="s">
        <v>36</v>
      </c>
      <c r="B10772" t="s">
        <v>9321</v>
      </c>
      <c r="C10772" s="10">
        <v>43070.30537037037</v>
      </c>
      <c r="D10772" s="10">
        <v>43080.30537037037</v>
      </c>
    </row>
    <row r="10773" spans="1:4" x14ac:dyDescent="0.25">
      <c r="A10773" t="s">
        <v>36</v>
      </c>
      <c r="B10773" t="s">
        <v>9316</v>
      </c>
      <c r="C10773" s="10">
        <v>42786.634618055556</v>
      </c>
      <c r="D10773" s="10">
        <v>42793.634618055556</v>
      </c>
    </row>
    <row r="10774" spans="1:4" x14ac:dyDescent="0.25">
      <c r="A10774" t="s">
        <v>36</v>
      </c>
      <c r="B10774" t="s">
        <v>9170</v>
      </c>
      <c r="C10774" s="10"/>
      <c r="D10774" s="10"/>
    </row>
    <row r="10775" spans="1:4" x14ac:dyDescent="0.25">
      <c r="A10775" t="s">
        <v>36</v>
      </c>
      <c r="B10775" t="s">
        <v>9101</v>
      </c>
      <c r="C10775" s="10">
        <v>43532.571875000001</v>
      </c>
      <c r="D10775" s="10">
        <v>43584.571875000001</v>
      </c>
    </row>
    <row r="10776" spans="1:4" x14ac:dyDescent="0.25">
      <c r="A10776" t="s">
        <v>36</v>
      </c>
      <c r="B10776" t="s">
        <v>9313</v>
      </c>
      <c r="C10776" s="10">
        <v>43217.463449074072</v>
      </c>
      <c r="D10776" s="10">
        <v>43231.463449074072</v>
      </c>
    </row>
    <row r="10777" spans="1:4" x14ac:dyDescent="0.25">
      <c r="A10777" t="s">
        <v>36</v>
      </c>
      <c r="B10777" t="s">
        <v>8549</v>
      </c>
      <c r="C10777" s="10"/>
      <c r="D10777" s="10"/>
    </row>
    <row r="10778" spans="1:4" x14ac:dyDescent="0.25">
      <c r="A10778" t="s">
        <v>36</v>
      </c>
      <c r="B10778" t="s">
        <v>9378</v>
      </c>
      <c r="C10778" s="10"/>
      <c r="D10778" s="10"/>
    </row>
    <row r="10779" spans="1:4" x14ac:dyDescent="0.25">
      <c r="A10779" t="s">
        <v>36</v>
      </c>
      <c r="B10779" t="s">
        <v>8504</v>
      </c>
      <c r="C10779" s="10">
        <v>42671.678425925929</v>
      </c>
      <c r="D10779" s="10">
        <v>42699.678425925929</v>
      </c>
    </row>
    <row r="10780" spans="1:4" x14ac:dyDescent="0.25">
      <c r="A10780" t="s">
        <v>36</v>
      </c>
      <c r="B10780" t="s">
        <v>9354</v>
      </c>
      <c r="C10780" s="10"/>
      <c r="D10780" s="10"/>
    </row>
    <row r="10781" spans="1:4" x14ac:dyDescent="0.25">
      <c r="A10781" t="s">
        <v>36</v>
      </c>
      <c r="B10781" t="s">
        <v>9352</v>
      </c>
      <c r="C10781" s="10"/>
      <c r="D10781" s="10"/>
    </row>
    <row r="10782" spans="1:4" x14ac:dyDescent="0.25">
      <c r="A10782" t="s">
        <v>36</v>
      </c>
      <c r="B10782" t="s">
        <v>9351</v>
      </c>
      <c r="C10782" s="10"/>
      <c r="D10782" s="10">
        <v>42839.524791666663</v>
      </c>
    </row>
    <row r="10783" spans="1:4" x14ac:dyDescent="0.25">
      <c r="A10783" t="s">
        <v>36</v>
      </c>
      <c r="B10783" t="s">
        <v>9350</v>
      </c>
      <c r="C10783" s="10">
        <v>42786.739293981482</v>
      </c>
      <c r="D10783" s="10">
        <v>42793.739293981482</v>
      </c>
    </row>
    <row r="10784" spans="1:4" x14ac:dyDescent="0.25">
      <c r="A10784" t="s">
        <v>36</v>
      </c>
      <c r="B10784" t="s">
        <v>8500</v>
      </c>
      <c r="C10784" s="10"/>
      <c r="D10784" s="10"/>
    </row>
    <row r="10785" spans="1:4" x14ac:dyDescent="0.25">
      <c r="A10785" t="s">
        <v>36</v>
      </c>
      <c r="B10785" t="s">
        <v>9384</v>
      </c>
      <c r="C10785" s="10">
        <v>42994.631840277776</v>
      </c>
      <c r="D10785" s="10">
        <v>43014.631840277776</v>
      </c>
    </row>
    <row r="10786" spans="1:4" x14ac:dyDescent="0.25">
      <c r="A10786" t="s">
        <v>36</v>
      </c>
      <c r="B10786" t="s">
        <v>9386</v>
      </c>
      <c r="C10786" s="10">
        <v>42993.658692129633</v>
      </c>
      <c r="D10786" s="10">
        <v>43007.658692129633</v>
      </c>
    </row>
    <row r="10787" spans="1:4" x14ac:dyDescent="0.25">
      <c r="A10787" t="s">
        <v>36</v>
      </c>
      <c r="B10787" t="s">
        <v>9361</v>
      </c>
      <c r="C10787" s="10">
        <v>42916.64434027778</v>
      </c>
      <c r="D10787" s="10">
        <v>43000.64434027778</v>
      </c>
    </row>
    <row r="10788" spans="1:4" x14ac:dyDescent="0.25">
      <c r="A10788" t="s">
        <v>36</v>
      </c>
      <c r="B10788" t="s">
        <v>9395</v>
      </c>
      <c r="C10788" s="10"/>
      <c r="D10788" s="10"/>
    </row>
    <row r="10789" spans="1:4" x14ac:dyDescent="0.25">
      <c r="A10789" t="s">
        <v>36</v>
      </c>
      <c r="B10789" t="s">
        <v>9394</v>
      </c>
      <c r="C10789" s="10"/>
      <c r="D10789" s="10"/>
    </row>
    <row r="10790" spans="1:4" x14ac:dyDescent="0.25">
      <c r="A10790" t="s">
        <v>36</v>
      </c>
      <c r="B10790" t="s">
        <v>8494</v>
      </c>
      <c r="C10790" s="10">
        <v>42685.602997685186</v>
      </c>
      <c r="D10790" s="10">
        <v>42716.602997685186</v>
      </c>
    </row>
    <row r="10791" spans="1:4" x14ac:dyDescent="0.25">
      <c r="A10791" t="s">
        <v>36</v>
      </c>
      <c r="B10791" t="s">
        <v>8505</v>
      </c>
      <c r="C10791" s="10">
        <v>42671.678425925929</v>
      </c>
      <c r="D10791" s="10">
        <v>42699.678425925929</v>
      </c>
    </row>
    <row r="10792" spans="1:4" x14ac:dyDescent="0.25">
      <c r="A10792" t="s">
        <v>36</v>
      </c>
      <c r="B10792" t="s">
        <v>9309</v>
      </c>
      <c r="C10792" s="10">
        <v>43228.463449074072</v>
      </c>
      <c r="D10792" s="10">
        <v>43231.463449074072</v>
      </c>
    </row>
    <row r="10793" spans="1:4" x14ac:dyDescent="0.25">
      <c r="A10793" t="s">
        <v>36</v>
      </c>
      <c r="B10793" t="s">
        <v>9392</v>
      </c>
      <c r="C10793" s="10">
        <v>42962.441076388888</v>
      </c>
      <c r="D10793" s="10">
        <v>42978.441076388888</v>
      </c>
    </row>
    <row r="10794" spans="1:4" x14ac:dyDescent="0.25">
      <c r="A10794" t="s">
        <v>36</v>
      </c>
      <c r="B10794" t="s">
        <v>9391</v>
      </c>
      <c r="C10794" s="10">
        <v>42797.421574074076</v>
      </c>
      <c r="D10794" s="10">
        <v>42972.421574074076</v>
      </c>
    </row>
    <row r="10795" spans="1:4" x14ac:dyDescent="0.25">
      <c r="A10795" t="s">
        <v>36</v>
      </c>
      <c r="B10795" t="s">
        <v>8503</v>
      </c>
      <c r="C10795" s="10">
        <v>42671.678425925929</v>
      </c>
      <c r="D10795" s="10">
        <v>42699.678425925929</v>
      </c>
    </row>
    <row r="10796" spans="1:4" x14ac:dyDescent="0.25">
      <c r="A10796" t="s">
        <v>36</v>
      </c>
      <c r="B10796" t="s">
        <v>8502</v>
      </c>
      <c r="C10796" s="10">
        <v>42671.678425925929</v>
      </c>
      <c r="D10796" s="10">
        <v>42699.678425925929</v>
      </c>
    </row>
    <row r="10797" spans="1:4" x14ac:dyDescent="0.25">
      <c r="A10797" t="s">
        <v>36</v>
      </c>
      <c r="B10797" t="s">
        <v>9390</v>
      </c>
      <c r="C10797" s="10">
        <v>42832.424062500002</v>
      </c>
      <c r="D10797" s="10">
        <v>42978.424062500002</v>
      </c>
    </row>
    <row r="10798" spans="1:4" x14ac:dyDescent="0.25">
      <c r="A10798" t="s">
        <v>36</v>
      </c>
      <c r="B10798" t="s">
        <v>8501</v>
      </c>
      <c r="C10798" s="10">
        <v>42671.678425925929</v>
      </c>
      <c r="D10798" s="10">
        <v>42699.678425925929</v>
      </c>
    </row>
    <row r="10799" spans="1:4" x14ac:dyDescent="0.25">
      <c r="A10799" t="s">
        <v>36</v>
      </c>
      <c r="B10799" t="s">
        <v>8492</v>
      </c>
      <c r="C10799" s="10">
        <v>42671.678425925929</v>
      </c>
      <c r="D10799" s="10">
        <v>42699.678425925929</v>
      </c>
    </row>
    <row r="10800" spans="1:4" x14ac:dyDescent="0.25">
      <c r="A10800" t="s">
        <v>36</v>
      </c>
      <c r="B10800" t="s">
        <v>8499</v>
      </c>
      <c r="C10800" s="10"/>
      <c r="D10800" s="10"/>
    </row>
    <row r="10801" spans="1:4" x14ac:dyDescent="0.25">
      <c r="A10801" t="s">
        <v>36</v>
      </c>
      <c r="B10801" t="s">
        <v>8507</v>
      </c>
      <c r="C10801" s="10">
        <v>42674.536111111112</v>
      </c>
      <c r="D10801" s="10">
        <v>42695.536111111112</v>
      </c>
    </row>
    <row r="10802" spans="1:4" x14ac:dyDescent="0.25">
      <c r="A10802" t="s">
        <v>36</v>
      </c>
      <c r="B10802" t="s">
        <v>8497</v>
      </c>
      <c r="C10802" s="10"/>
      <c r="D10802" s="10"/>
    </row>
    <row r="10803" spans="1:4" x14ac:dyDescent="0.25">
      <c r="A10803" t="s">
        <v>36</v>
      </c>
      <c r="B10803" t="s">
        <v>8477</v>
      </c>
      <c r="C10803" s="10">
        <v>42671.678425925929</v>
      </c>
      <c r="D10803" s="10">
        <v>42699.678425925929</v>
      </c>
    </row>
    <row r="10804" spans="1:4" x14ac:dyDescent="0.25">
      <c r="A10804" t="s">
        <v>36</v>
      </c>
      <c r="B10804" t="s">
        <v>9438</v>
      </c>
      <c r="C10804" s="10">
        <v>42818.325902777775</v>
      </c>
      <c r="D10804" s="10">
        <v>42888.325902777775</v>
      </c>
    </row>
    <row r="10805" spans="1:4" x14ac:dyDescent="0.25">
      <c r="A10805" t="s">
        <v>36</v>
      </c>
      <c r="B10805" t="s">
        <v>9311</v>
      </c>
      <c r="C10805" s="10">
        <v>43217.463449074072</v>
      </c>
      <c r="D10805" s="10">
        <v>43231.463449074072</v>
      </c>
    </row>
    <row r="10806" spans="1:4" x14ac:dyDescent="0.25">
      <c r="A10806" t="s">
        <v>36</v>
      </c>
      <c r="B10806" t="s">
        <v>8447</v>
      </c>
      <c r="C10806" s="10">
        <v>42628.439328703702</v>
      </c>
      <c r="D10806" s="10">
        <v>42633.439328703702</v>
      </c>
    </row>
    <row r="10807" spans="1:4" x14ac:dyDescent="0.25">
      <c r="A10807" t="s">
        <v>36</v>
      </c>
      <c r="B10807" t="s">
        <v>9416</v>
      </c>
      <c r="C10807" s="10"/>
      <c r="D10807" s="10"/>
    </row>
    <row r="10808" spans="1:4" x14ac:dyDescent="0.25">
      <c r="A10808" t="s">
        <v>36</v>
      </c>
      <c r="B10808" t="s">
        <v>9409</v>
      </c>
      <c r="C10808" s="10">
        <v>42772.325902777775</v>
      </c>
      <c r="D10808" s="10">
        <v>42888.325902777775</v>
      </c>
    </row>
    <row r="10809" spans="1:4" x14ac:dyDescent="0.25">
      <c r="A10809" t="s">
        <v>36</v>
      </c>
      <c r="B10809" t="s">
        <v>9421</v>
      </c>
      <c r="C10809" s="10">
        <v>42811.325902777775</v>
      </c>
      <c r="D10809" s="10">
        <v>42888.325902777775</v>
      </c>
    </row>
    <row r="10810" spans="1:4" x14ac:dyDescent="0.25">
      <c r="A10810" t="s">
        <v>36</v>
      </c>
      <c r="B10810" t="s">
        <v>8541</v>
      </c>
      <c r="C10810" s="10">
        <v>42487.469583333332</v>
      </c>
      <c r="D10810" s="10">
        <v>42612.469583333332</v>
      </c>
    </row>
    <row r="10811" spans="1:4" x14ac:dyDescent="0.25">
      <c r="A10811" t="s">
        <v>36</v>
      </c>
      <c r="B10811" t="s">
        <v>9406</v>
      </c>
      <c r="C10811" s="10">
        <v>42839.325902777775</v>
      </c>
      <c r="D10811" s="10">
        <v>42895.325902777775</v>
      </c>
    </row>
    <row r="10812" spans="1:4" x14ac:dyDescent="0.25">
      <c r="A10812" t="s">
        <v>36</v>
      </c>
      <c r="B10812" t="s">
        <v>9404</v>
      </c>
      <c r="C10812" s="10">
        <v>42786.325902777775</v>
      </c>
      <c r="D10812" s="10">
        <v>42852.325902777775</v>
      </c>
    </row>
    <row r="10813" spans="1:4" x14ac:dyDescent="0.25">
      <c r="A10813" t="s">
        <v>36</v>
      </c>
      <c r="B10813" t="s">
        <v>9403</v>
      </c>
      <c r="C10813" s="10">
        <v>42767.325902777775</v>
      </c>
      <c r="D10813" s="10">
        <v>42846.325902777775</v>
      </c>
    </row>
    <row r="10814" spans="1:4" x14ac:dyDescent="0.25">
      <c r="A10814" t="s">
        <v>36</v>
      </c>
      <c r="B10814" t="s">
        <v>9402</v>
      </c>
      <c r="C10814" s="10">
        <v>42786.325902777775</v>
      </c>
      <c r="D10814" s="10">
        <v>42888.325902777775</v>
      </c>
    </row>
    <row r="10815" spans="1:4" x14ac:dyDescent="0.25">
      <c r="A10815" t="s">
        <v>36</v>
      </c>
      <c r="B10815" t="s">
        <v>8464</v>
      </c>
      <c r="C10815" s="10">
        <v>42615.602673611109</v>
      </c>
      <c r="D10815" s="10">
        <v>42699.602673611109</v>
      </c>
    </row>
    <row r="10816" spans="1:4" x14ac:dyDescent="0.25">
      <c r="A10816" t="s">
        <v>36</v>
      </c>
      <c r="B10816" t="s">
        <v>9439</v>
      </c>
      <c r="C10816" s="10">
        <v>42786.325902777775</v>
      </c>
      <c r="D10816" s="10">
        <v>42888.325902777775</v>
      </c>
    </row>
    <row r="10817" spans="1:4" x14ac:dyDescent="0.25">
      <c r="A10817" t="s">
        <v>36</v>
      </c>
      <c r="B10817" t="s">
        <v>8461</v>
      </c>
      <c r="C10817" s="10"/>
      <c r="D10817" s="10"/>
    </row>
    <row r="10818" spans="1:4" x14ac:dyDescent="0.25">
      <c r="A10818" t="s">
        <v>36</v>
      </c>
      <c r="B10818" t="s">
        <v>8544</v>
      </c>
      <c r="C10818" s="10">
        <v>42643.728414351855</v>
      </c>
      <c r="D10818" s="10">
        <v>42699.728414351855</v>
      </c>
    </row>
    <row r="10819" spans="1:4" x14ac:dyDescent="0.25">
      <c r="A10819" t="s">
        <v>36</v>
      </c>
      <c r="B10819" t="s">
        <v>8545</v>
      </c>
      <c r="C10819" s="10">
        <v>43315.283125000002</v>
      </c>
      <c r="D10819" s="10">
        <v>43320.283125000002</v>
      </c>
    </row>
    <row r="10820" spans="1:4" x14ac:dyDescent="0.25">
      <c r="A10820" t="s">
        <v>36</v>
      </c>
      <c r="B10820" t="s">
        <v>9434</v>
      </c>
      <c r="C10820" s="10">
        <v>42814.325902777775</v>
      </c>
      <c r="D10820" s="10">
        <v>42888.325902777775</v>
      </c>
    </row>
    <row r="10821" spans="1:4" x14ac:dyDescent="0.25">
      <c r="A10821" t="s">
        <v>36</v>
      </c>
      <c r="B10821" t="s">
        <v>9446</v>
      </c>
      <c r="C10821" s="10">
        <v>42795.325902777775</v>
      </c>
      <c r="D10821" s="10">
        <v>42852.325902777775</v>
      </c>
    </row>
    <row r="10822" spans="1:4" x14ac:dyDescent="0.25">
      <c r="A10822" t="s">
        <v>36</v>
      </c>
      <c r="B10822" t="s">
        <v>9432</v>
      </c>
      <c r="C10822" s="10">
        <v>42814.325902777775</v>
      </c>
      <c r="D10822" s="10">
        <v>42888.325902777775</v>
      </c>
    </row>
    <row r="10823" spans="1:4" x14ac:dyDescent="0.25">
      <c r="A10823" t="s">
        <v>36</v>
      </c>
      <c r="B10823" t="s">
        <v>9431</v>
      </c>
      <c r="C10823" s="10">
        <v>42809.325902777775</v>
      </c>
      <c r="D10823" s="10">
        <v>42888.325902777775</v>
      </c>
    </row>
    <row r="10824" spans="1:4" x14ac:dyDescent="0.25">
      <c r="A10824" t="s">
        <v>36</v>
      </c>
      <c r="B10824" t="s">
        <v>9430</v>
      </c>
      <c r="C10824" s="10">
        <v>42825.325902777775</v>
      </c>
      <c r="D10824" s="10">
        <v>42888.325902777775</v>
      </c>
    </row>
    <row r="10825" spans="1:4" x14ac:dyDescent="0.25">
      <c r="A10825" t="s">
        <v>36</v>
      </c>
      <c r="B10825" t="s">
        <v>9427</v>
      </c>
      <c r="C10825" s="10"/>
      <c r="D10825" s="10"/>
    </row>
    <row r="10826" spans="1:4" x14ac:dyDescent="0.25">
      <c r="A10826" t="s">
        <v>36</v>
      </c>
      <c r="B10826" t="s">
        <v>9426</v>
      </c>
      <c r="C10826" s="10">
        <v>42898.634293981479</v>
      </c>
      <c r="D10826" s="10">
        <v>42977.634293981479</v>
      </c>
    </row>
    <row r="10827" spans="1:4" x14ac:dyDescent="0.25">
      <c r="A10827" t="s">
        <v>36</v>
      </c>
      <c r="B10827" t="s">
        <v>9471</v>
      </c>
      <c r="C10827" s="10">
        <v>43192.535868055558</v>
      </c>
      <c r="D10827" s="10">
        <v>43210.535868055558</v>
      </c>
    </row>
    <row r="10828" spans="1:4" x14ac:dyDescent="0.25">
      <c r="A10828" t="s">
        <v>36</v>
      </c>
      <c r="B10828" t="s">
        <v>8543</v>
      </c>
      <c r="C10828" s="10">
        <v>43084.492361111108</v>
      </c>
      <c r="D10828" s="10">
        <v>43091.492361111108</v>
      </c>
    </row>
    <row r="10829" spans="1:4" x14ac:dyDescent="0.25">
      <c r="A10829" t="s">
        <v>36</v>
      </c>
      <c r="B10829" t="s">
        <v>8459</v>
      </c>
      <c r="C10829" s="10"/>
      <c r="D10829" s="10"/>
    </row>
    <row r="10830" spans="1:4" x14ac:dyDescent="0.25">
      <c r="A10830" t="s">
        <v>36</v>
      </c>
      <c r="B10830" t="s">
        <v>9306</v>
      </c>
      <c r="C10830" s="10">
        <v>43217.463449074072</v>
      </c>
      <c r="D10830" s="10">
        <v>43231.463449074072</v>
      </c>
    </row>
    <row r="10831" spans="1:4" x14ac:dyDescent="0.25">
      <c r="A10831" t="s">
        <v>36</v>
      </c>
      <c r="B10831" t="s">
        <v>9302</v>
      </c>
      <c r="C10831" s="10">
        <v>43217.463449074072</v>
      </c>
      <c r="D10831" s="10">
        <v>43231.463449074072</v>
      </c>
    </row>
    <row r="10832" spans="1:4" x14ac:dyDescent="0.25">
      <c r="A10832" t="s">
        <v>36</v>
      </c>
      <c r="B10832" t="s">
        <v>9301</v>
      </c>
      <c r="C10832" s="10">
        <v>43252.463449074072</v>
      </c>
      <c r="D10832" s="10">
        <v>43285.463449074072</v>
      </c>
    </row>
    <row r="10833" spans="1:4" x14ac:dyDescent="0.25">
      <c r="A10833" t="s">
        <v>36</v>
      </c>
      <c r="B10833" t="s">
        <v>9335</v>
      </c>
      <c r="C10833" s="10">
        <v>43223.52820601852</v>
      </c>
      <c r="D10833" s="10">
        <v>43308.52820601852</v>
      </c>
    </row>
    <row r="10834" spans="1:4" x14ac:dyDescent="0.25">
      <c r="A10834" t="s">
        <v>36</v>
      </c>
      <c r="B10834" t="s">
        <v>9312</v>
      </c>
      <c r="C10834" s="10"/>
      <c r="D10834" s="10"/>
    </row>
    <row r="10835" spans="1:4" x14ac:dyDescent="0.25">
      <c r="A10835" t="s">
        <v>36</v>
      </c>
      <c r="B10835" t="s">
        <v>9462</v>
      </c>
      <c r="C10835" s="10"/>
      <c r="D10835" s="10"/>
    </row>
    <row r="10836" spans="1:4" x14ac:dyDescent="0.25">
      <c r="A10836" t="s">
        <v>36</v>
      </c>
      <c r="B10836" t="s">
        <v>8455</v>
      </c>
      <c r="C10836" s="10"/>
      <c r="D10836" s="10"/>
    </row>
    <row r="10837" spans="1:4" x14ac:dyDescent="0.25">
      <c r="A10837" t="s">
        <v>36</v>
      </c>
      <c r="B10837" t="s">
        <v>8456</v>
      </c>
      <c r="C10837" s="10"/>
      <c r="D10837" s="10"/>
    </row>
    <row r="10838" spans="1:4" x14ac:dyDescent="0.25">
      <c r="A10838" t="s">
        <v>36</v>
      </c>
      <c r="B10838" t="s">
        <v>8457</v>
      </c>
      <c r="C10838" s="10"/>
      <c r="D10838" s="10"/>
    </row>
    <row r="10839" spans="1:4" x14ac:dyDescent="0.25">
      <c r="A10839" t="s">
        <v>36</v>
      </c>
      <c r="B10839" t="s">
        <v>9461</v>
      </c>
      <c r="C10839" s="10"/>
      <c r="D10839" s="10"/>
    </row>
    <row r="10840" spans="1:4" x14ac:dyDescent="0.25">
      <c r="A10840" t="s">
        <v>36</v>
      </c>
      <c r="B10840" t="s">
        <v>8509</v>
      </c>
      <c r="C10840" s="10">
        <v>42559.607662037037</v>
      </c>
      <c r="D10840" s="10">
        <v>42566.607662037037</v>
      </c>
    </row>
    <row r="10841" spans="1:4" x14ac:dyDescent="0.25">
      <c r="A10841" t="s">
        <v>36</v>
      </c>
      <c r="B10841" t="s">
        <v>8458</v>
      </c>
      <c r="C10841" s="10"/>
      <c r="D10841" s="10"/>
    </row>
    <row r="10842" spans="1:4" x14ac:dyDescent="0.25">
      <c r="A10842" t="s">
        <v>36</v>
      </c>
      <c r="B10842" t="s">
        <v>9357</v>
      </c>
      <c r="C10842" s="10">
        <v>42807.635289351849</v>
      </c>
      <c r="D10842" s="10">
        <v>42811.635289351849</v>
      </c>
    </row>
    <row r="10843" spans="1:4" x14ac:dyDescent="0.25">
      <c r="A10843" t="s">
        <v>36</v>
      </c>
      <c r="B10843" t="s">
        <v>8467</v>
      </c>
      <c r="C10843" s="10"/>
      <c r="D10843" s="10"/>
    </row>
    <row r="10844" spans="1:4" x14ac:dyDescent="0.25">
      <c r="A10844" t="s">
        <v>36</v>
      </c>
      <c r="B10844" t="s">
        <v>8469</v>
      </c>
      <c r="C10844" s="10"/>
      <c r="D10844" s="10"/>
    </row>
    <row r="10845" spans="1:4" x14ac:dyDescent="0.25">
      <c r="A10845" t="s">
        <v>36</v>
      </c>
      <c r="B10845" t="s">
        <v>8446</v>
      </c>
      <c r="C10845" s="10"/>
      <c r="D10845" s="10"/>
    </row>
    <row r="10846" spans="1:4" x14ac:dyDescent="0.25">
      <c r="A10846" t="s">
        <v>36</v>
      </c>
      <c r="B10846" t="s">
        <v>8474</v>
      </c>
      <c r="C10846" s="10"/>
      <c r="D10846" s="10"/>
    </row>
    <row r="10847" spans="1:4" x14ac:dyDescent="0.25">
      <c r="A10847" t="s">
        <v>36</v>
      </c>
      <c r="B10847" t="s">
        <v>8473</v>
      </c>
      <c r="C10847" s="10"/>
      <c r="D10847" s="10"/>
    </row>
    <row r="10848" spans="1:4" x14ac:dyDescent="0.25">
      <c r="A10848" t="s">
        <v>36</v>
      </c>
      <c r="B10848" t="s">
        <v>8472</v>
      </c>
      <c r="C10848" s="10"/>
      <c r="D10848" s="10"/>
    </row>
    <row r="10849" spans="1:4" x14ac:dyDescent="0.25">
      <c r="A10849" t="s">
        <v>36</v>
      </c>
      <c r="B10849" t="s">
        <v>8471</v>
      </c>
      <c r="C10849" s="10"/>
      <c r="D10849" s="10"/>
    </row>
    <row r="10850" spans="1:4" x14ac:dyDescent="0.25">
      <c r="A10850" t="s">
        <v>36</v>
      </c>
      <c r="B10850" t="s">
        <v>9447</v>
      </c>
      <c r="C10850" s="10"/>
      <c r="D10850" s="10"/>
    </row>
    <row r="10851" spans="1:4" x14ac:dyDescent="0.25">
      <c r="A10851" t="s">
        <v>36</v>
      </c>
      <c r="B10851" t="s">
        <v>8470</v>
      </c>
      <c r="C10851" s="10"/>
      <c r="D10851" s="10"/>
    </row>
    <row r="10852" spans="1:4" x14ac:dyDescent="0.25">
      <c r="A10852" t="s">
        <v>36</v>
      </c>
      <c r="B10852" t="s">
        <v>9458</v>
      </c>
      <c r="C10852" s="10"/>
      <c r="D10852" s="10"/>
    </row>
    <row r="10853" spans="1:4" x14ac:dyDescent="0.25">
      <c r="A10853" t="s">
        <v>36</v>
      </c>
      <c r="B10853" t="s">
        <v>9460</v>
      </c>
      <c r="C10853" s="10"/>
      <c r="D10853" s="10"/>
    </row>
    <row r="10854" spans="1:4" x14ac:dyDescent="0.25">
      <c r="A10854" t="s">
        <v>36</v>
      </c>
      <c r="B10854" t="s">
        <v>8968</v>
      </c>
      <c r="C10854" s="10"/>
      <c r="D10854" s="10"/>
    </row>
    <row r="10855" spans="1:4" x14ac:dyDescent="0.25">
      <c r="A10855" t="s">
        <v>36</v>
      </c>
      <c r="B10855" t="s">
        <v>9355</v>
      </c>
      <c r="C10855" s="10">
        <v>42878.620370370372</v>
      </c>
      <c r="D10855" s="10">
        <v>42881.620370370372</v>
      </c>
    </row>
    <row r="10856" spans="1:4" x14ac:dyDescent="0.25">
      <c r="A10856" t="s">
        <v>36</v>
      </c>
      <c r="B10856" t="s">
        <v>9046</v>
      </c>
      <c r="C10856" s="10"/>
      <c r="D10856" s="10"/>
    </row>
    <row r="10857" spans="1:4" x14ac:dyDescent="0.25">
      <c r="A10857" t="s">
        <v>36</v>
      </c>
      <c r="B10857" t="s">
        <v>9034</v>
      </c>
      <c r="C10857" s="10">
        <v>42544.61891203704</v>
      </c>
      <c r="D10857" s="10">
        <v>42606.61891203704</v>
      </c>
    </row>
    <row r="10858" spans="1:4" x14ac:dyDescent="0.25">
      <c r="A10858" t="s">
        <v>36</v>
      </c>
      <c r="B10858" t="s">
        <v>9037</v>
      </c>
      <c r="C10858" s="10">
        <v>42544.61891203704</v>
      </c>
      <c r="D10858" s="10">
        <v>42606.61891203704</v>
      </c>
    </row>
    <row r="10859" spans="1:4" x14ac:dyDescent="0.25">
      <c r="A10859" t="s">
        <v>36</v>
      </c>
      <c r="B10859" t="s">
        <v>9038</v>
      </c>
      <c r="C10859" s="10">
        <v>42544.61891203704</v>
      </c>
      <c r="D10859" s="10">
        <v>42606.61891203704</v>
      </c>
    </row>
    <row r="10860" spans="1:4" x14ac:dyDescent="0.25">
      <c r="A10860" t="s">
        <v>36</v>
      </c>
      <c r="B10860" t="s">
        <v>9039</v>
      </c>
      <c r="C10860" s="10">
        <v>42489.385868055557</v>
      </c>
      <c r="D10860" s="10">
        <v>42503.385868055557</v>
      </c>
    </row>
    <row r="10861" spans="1:4" x14ac:dyDescent="0.25">
      <c r="A10861" t="s">
        <v>36</v>
      </c>
      <c r="B10861" t="s">
        <v>9235</v>
      </c>
      <c r="C10861" s="10"/>
      <c r="D10861" s="10"/>
    </row>
    <row r="10862" spans="1:4" x14ac:dyDescent="0.25">
      <c r="A10862" t="s">
        <v>36</v>
      </c>
      <c r="B10862" t="s">
        <v>9248</v>
      </c>
      <c r="C10862" s="10"/>
      <c r="D10862" s="10"/>
    </row>
    <row r="10863" spans="1:4" x14ac:dyDescent="0.25">
      <c r="A10863" t="s">
        <v>36</v>
      </c>
      <c r="B10863" t="s">
        <v>9233</v>
      </c>
      <c r="C10863" s="10">
        <v>43238.676863425928</v>
      </c>
      <c r="D10863" s="10">
        <v>43280.676863425928</v>
      </c>
    </row>
    <row r="10864" spans="1:4" x14ac:dyDescent="0.25">
      <c r="A10864" t="s">
        <v>36</v>
      </c>
      <c r="B10864" t="s">
        <v>9667</v>
      </c>
      <c r="C10864" s="10">
        <v>43560.470451388886</v>
      </c>
      <c r="D10864" s="10">
        <v>43567.470451388886</v>
      </c>
    </row>
    <row r="10865" spans="1:4" x14ac:dyDescent="0.25">
      <c r="A10865" t="s">
        <v>36</v>
      </c>
      <c r="B10865" t="s">
        <v>9423</v>
      </c>
      <c r="C10865" s="10">
        <v>42496.506574074076</v>
      </c>
      <c r="D10865" s="10">
        <v>42482.506574074076</v>
      </c>
    </row>
    <row r="10866" spans="1:4" x14ac:dyDescent="0.25">
      <c r="A10866" t="s">
        <v>36</v>
      </c>
      <c r="B10866" t="s">
        <v>8969</v>
      </c>
      <c r="C10866" s="10">
        <v>43385.611203703702</v>
      </c>
      <c r="D10866" s="10">
        <v>43441.611203703702</v>
      </c>
    </row>
    <row r="10867" spans="1:4" x14ac:dyDescent="0.25">
      <c r="A10867" t="s">
        <v>36</v>
      </c>
      <c r="B10867" t="s">
        <v>9353</v>
      </c>
      <c r="C10867" s="10"/>
      <c r="D10867" s="10"/>
    </row>
    <row r="10868" spans="1:4" x14ac:dyDescent="0.25">
      <c r="A10868" t="s">
        <v>36</v>
      </c>
      <c r="B10868" t="s">
        <v>8945</v>
      </c>
      <c r="C10868" s="10">
        <v>43812.334467592591</v>
      </c>
      <c r="D10868" s="10">
        <v>43826.630173611113</v>
      </c>
    </row>
    <row r="10869" spans="1:4" x14ac:dyDescent="0.25">
      <c r="A10869" t="s">
        <v>36</v>
      </c>
      <c r="B10869" t="s">
        <v>8935</v>
      </c>
      <c r="C10869" s="10">
        <v>43812.335682870369</v>
      </c>
      <c r="D10869" s="10">
        <v>43826.628576388888</v>
      </c>
    </row>
    <row r="10870" spans="1:4" x14ac:dyDescent="0.25">
      <c r="A10870" t="s">
        <v>36</v>
      </c>
      <c r="B10870" t="s">
        <v>9040</v>
      </c>
      <c r="C10870" s="10">
        <v>43812.335682870369</v>
      </c>
      <c r="D10870" s="10">
        <v>43826.628576388888</v>
      </c>
    </row>
    <row r="10871" spans="1:4" x14ac:dyDescent="0.25">
      <c r="A10871" t="s">
        <v>36</v>
      </c>
      <c r="B10871" t="s">
        <v>9022</v>
      </c>
      <c r="C10871" s="10">
        <v>43812.335682870369</v>
      </c>
      <c r="D10871" s="10">
        <v>43826.628576388888</v>
      </c>
    </row>
    <row r="10872" spans="1:4" x14ac:dyDescent="0.25">
      <c r="A10872" t="s">
        <v>36</v>
      </c>
      <c r="B10872" t="s">
        <v>9501</v>
      </c>
      <c r="C10872" s="10">
        <v>43812.335682870369</v>
      </c>
      <c r="D10872" s="10">
        <v>43826.628576388888</v>
      </c>
    </row>
    <row r="10873" spans="1:4" x14ac:dyDescent="0.25">
      <c r="A10873" t="s">
        <v>36</v>
      </c>
      <c r="B10873" t="s">
        <v>9500</v>
      </c>
      <c r="C10873" s="10"/>
      <c r="D10873" s="10">
        <v>42510.722361111111</v>
      </c>
    </row>
    <row r="10874" spans="1:4" x14ac:dyDescent="0.25">
      <c r="A10874" t="s">
        <v>36</v>
      </c>
      <c r="B10874" t="s">
        <v>9499</v>
      </c>
      <c r="C10874" s="10">
        <v>42891.641111111108</v>
      </c>
      <c r="D10874" s="10">
        <v>43028.641111111108</v>
      </c>
    </row>
    <row r="10875" spans="1:4" x14ac:dyDescent="0.25">
      <c r="A10875" t="s">
        <v>36</v>
      </c>
      <c r="B10875" t="s">
        <v>9498</v>
      </c>
      <c r="C10875" s="10"/>
      <c r="D10875" s="10"/>
    </row>
    <row r="10876" spans="1:4" x14ac:dyDescent="0.25">
      <c r="A10876" t="s">
        <v>36</v>
      </c>
      <c r="B10876" t="s">
        <v>9531</v>
      </c>
      <c r="C10876" s="10">
        <v>43321.45585648148</v>
      </c>
      <c r="D10876" s="10">
        <v>43338.45585648148</v>
      </c>
    </row>
    <row r="10877" spans="1:4" x14ac:dyDescent="0.25">
      <c r="A10877" t="s">
        <v>36</v>
      </c>
      <c r="B10877" t="s">
        <v>9664</v>
      </c>
      <c r="C10877" s="10">
        <v>42685.339270833334</v>
      </c>
      <c r="D10877" s="10">
        <v>42716.339270833334</v>
      </c>
    </row>
    <row r="10878" spans="1:4" x14ac:dyDescent="0.25">
      <c r="A10878" t="s">
        <v>36</v>
      </c>
      <c r="B10878" t="s">
        <v>8970</v>
      </c>
      <c r="C10878" s="10">
        <v>43385.611203703702</v>
      </c>
      <c r="D10878" s="10">
        <v>43441.611203703702</v>
      </c>
    </row>
    <row r="10879" spans="1:4" x14ac:dyDescent="0.25">
      <c r="A10879" t="s">
        <v>36</v>
      </c>
      <c r="B10879" t="s">
        <v>9480</v>
      </c>
      <c r="C10879" s="10">
        <v>42396</v>
      </c>
      <c r="D10879" s="10">
        <v>42551</v>
      </c>
    </row>
    <row r="10880" spans="1:4" x14ac:dyDescent="0.25">
      <c r="A10880" t="s">
        <v>36</v>
      </c>
      <c r="B10880" t="s">
        <v>9464</v>
      </c>
      <c r="C10880" s="10">
        <v>42601.669606481482</v>
      </c>
      <c r="D10880" s="10">
        <v>42636.669606481482</v>
      </c>
    </row>
    <row r="10881" spans="1:4" x14ac:dyDescent="0.25">
      <c r="A10881" t="s">
        <v>36</v>
      </c>
      <c r="B10881" t="s">
        <v>9326</v>
      </c>
      <c r="C10881" s="10">
        <v>42688.565092592595</v>
      </c>
      <c r="D10881" s="10">
        <v>42695.565092592595</v>
      </c>
    </row>
    <row r="10882" spans="1:4" x14ac:dyDescent="0.25">
      <c r="A10882" t="s">
        <v>36</v>
      </c>
      <c r="B10882" t="s">
        <v>9332</v>
      </c>
      <c r="C10882" s="10"/>
      <c r="D10882" s="10"/>
    </row>
    <row r="10883" spans="1:4" x14ac:dyDescent="0.25">
      <c r="A10883" t="s">
        <v>36</v>
      </c>
      <c r="B10883" t="s">
        <v>9448</v>
      </c>
      <c r="C10883" s="10">
        <v>43812.335682870369</v>
      </c>
      <c r="D10883" s="10">
        <v>43826.628576388888</v>
      </c>
    </row>
    <row r="10884" spans="1:4" x14ac:dyDescent="0.25">
      <c r="A10884" t="s">
        <v>36</v>
      </c>
      <c r="B10884" t="s">
        <v>9482</v>
      </c>
      <c r="C10884" s="10">
        <v>43812.335682870369</v>
      </c>
      <c r="D10884" s="10">
        <v>43826.628576388888</v>
      </c>
    </row>
    <row r="10885" spans="1:4" x14ac:dyDescent="0.25">
      <c r="A10885" t="s">
        <v>36</v>
      </c>
      <c r="B10885" t="s">
        <v>9484</v>
      </c>
      <c r="C10885" s="10">
        <v>43812.335682870369</v>
      </c>
      <c r="D10885" s="10">
        <v>43826.628576388888</v>
      </c>
    </row>
    <row r="10886" spans="1:4" x14ac:dyDescent="0.25">
      <c r="A10886" t="s">
        <v>36</v>
      </c>
      <c r="B10886" t="s">
        <v>9459</v>
      </c>
      <c r="C10886" s="10">
        <v>43812.335682870369</v>
      </c>
      <c r="D10886" s="10">
        <v>43826.628576388888</v>
      </c>
    </row>
    <row r="10887" spans="1:4" x14ac:dyDescent="0.25">
      <c r="A10887" t="s">
        <v>36</v>
      </c>
      <c r="B10887" t="s">
        <v>9344</v>
      </c>
      <c r="C10887" s="10"/>
      <c r="D10887" s="10"/>
    </row>
    <row r="10888" spans="1:4" x14ac:dyDescent="0.25">
      <c r="A10888" t="s">
        <v>36</v>
      </c>
      <c r="B10888" t="s">
        <v>9487</v>
      </c>
      <c r="C10888" s="10">
        <v>42323.683935185189</v>
      </c>
      <c r="D10888" s="10">
        <v>42551</v>
      </c>
    </row>
    <row r="10889" spans="1:4" x14ac:dyDescent="0.25">
      <c r="A10889" t="s">
        <v>36</v>
      </c>
      <c r="B10889" t="s">
        <v>9483</v>
      </c>
      <c r="C10889" s="10">
        <v>42396</v>
      </c>
      <c r="D10889" s="10">
        <v>42551</v>
      </c>
    </row>
    <row r="10890" spans="1:4" x14ac:dyDescent="0.25">
      <c r="A10890" t="s">
        <v>36</v>
      </c>
      <c r="B10890" t="s">
        <v>9032</v>
      </c>
      <c r="C10890" s="10">
        <v>43258.406111111108</v>
      </c>
      <c r="D10890" s="10">
        <v>43289.406111111108</v>
      </c>
    </row>
    <row r="10891" spans="1:4" x14ac:dyDescent="0.25">
      <c r="A10891" t="s">
        <v>36</v>
      </c>
      <c r="B10891" t="s">
        <v>9481</v>
      </c>
      <c r="C10891" s="10">
        <v>42396</v>
      </c>
      <c r="D10891" s="10">
        <v>42551</v>
      </c>
    </row>
    <row r="10892" spans="1:4" x14ac:dyDescent="0.25">
      <c r="A10892" t="s">
        <v>36</v>
      </c>
      <c r="B10892" t="s">
        <v>9661</v>
      </c>
      <c r="C10892" s="10"/>
      <c r="D10892" s="10"/>
    </row>
    <row r="10893" spans="1:4" x14ac:dyDescent="0.25">
      <c r="A10893" t="s">
        <v>36</v>
      </c>
      <c r="B10893" t="s">
        <v>9479</v>
      </c>
      <c r="C10893" s="10">
        <v>42468.596018518518</v>
      </c>
      <c r="D10893" s="10">
        <v>42612.596018518518</v>
      </c>
    </row>
    <row r="10894" spans="1:4" x14ac:dyDescent="0.25">
      <c r="A10894" t="s">
        <v>36</v>
      </c>
      <c r="B10894" t="s">
        <v>9478</v>
      </c>
      <c r="C10894" s="10">
        <v>42468.596018518518</v>
      </c>
      <c r="D10894" s="10">
        <v>42612.596018518518</v>
      </c>
    </row>
    <row r="10895" spans="1:4" x14ac:dyDescent="0.25">
      <c r="A10895" t="s">
        <v>36</v>
      </c>
      <c r="B10895" t="s">
        <v>9477</v>
      </c>
      <c r="C10895" s="10">
        <v>42397.488541666666</v>
      </c>
      <c r="D10895" s="10">
        <v>42551.488541666666</v>
      </c>
    </row>
    <row r="10896" spans="1:4" x14ac:dyDescent="0.25">
      <c r="A10896" t="s">
        <v>36</v>
      </c>
      <c r="B10896" t="s">
        <v>9476</v>
      </c>
      <c r="C10896" s="10">
        <v>42397.488541666666</v>
      </c>
      <c r="D10896" s="10">
        <v>42551.488541666666</v>
      </c>
    </row>
    <row r="10897" spans="1:4" x14ac:dyDescent="0.25">
      <c r="A10897" t="s">
        <v>36</v>
      </c>
      <c r="B10897" t="s">
        <v>9317</v>
      </c>
      <c r="C10897" s="10">
        <v>42705.466331018521</v>
      </c>
      <c r="D10897" s="10">
        <v>42710.466331018521</v>
      </c>
    </row>
    <row r="10898" spans="1:4" x14ac:dyDescent="0.25">
      <c r="A10898" t="s">
        <v>36</v>
      </c>
      <c r="B10898" t="s">
        <v>9318</v>
      </c>
      <c r="C10898" s="10">
        <v>42601.416238425925</v>
      </c>
      <c r="D10898" s="10">
        <v>42608.416238425925</v>
      </c>
    </row>
    <row r="10899" spans="1:4" x14ac:dyDescent="0.25">
      <c r="A10899" t="s">
        <v>36</v>
      </c>
      <c r="B10899" t="s">
        <v>9319</v>
      </c>
      <c r="C10899" s="10">
        <v>42643.375474537039</v>
      </c>
      <c r="D10899" s="10">
        <v>42678.375474537039</v>
      </c>
    </row>
    <row r="10900" spans="1:4" x14ac:dyDescent="0.25">
      <c r="A10900" t="s">
        <v>36</v>
      </c>
      <c r="B10900" t="s">
        <v>9320</v>
      </c>
      <c r="C10900" s="10">
        <v>42643.371736111112</v>
      </c>
      <c r="D10900" s="10">
        <v>42678.371736111112</v>
      </c>
    </row>
    <row r="10901" spans="1:4" x14ac:dyDescent="0.25">
      <c r="A10901" t="s">
        <v>36</v>
      </c>
      <c r="B10901" t="s">
        <v>9429</v>
      </c>
      <c r="C10901" s="10"/>
      <c r="D10901" s="10"/>
    </row>
    <row r="10902" spans="1:4" x14ac:dyDescent="0.25">
      <c r="A10902" t="s">
        <v>36</v>
      </c>
      <c r="B10902" t="s">
        <v>9428</v>
      </c>
      <c r="C10902" s="10"/>
      <c r="D10902" s="10"/>
    </row>
    <row r="10903" spans="1:4" x14ac:dyDescent="0.25">
      <c r="A10903" t="s">
        <v>36</v>
      </c>
      <c r="B10903" t="s">
        <v>9495</v>
      </c>
      <c r="C10903" s="10">
        <v>42396</v>
      </c>
      <c r="D10903" s="10">
        <v>42551</v>
      </c>
    </row>
    <row r="10904" spans="1:4" x14ac:dyDescent="0.25">
      <c r="A10904" t="s">
        <v>36</v>
      </c>
      <c r="B10904" t="s">
        <v>9367</v>
      </c>
      <c r="C10904" s="10">
        <v>42685.603414351855</v>
      </c>
      <c r="D10904" s="10">
        <v>42755.603414351855</v>
      </c>
    </row>
    <row r="10905" spans="1:4" x14ac:dyDescent="0.25">
      <c r="A10905" t="s">
        <v>36</v>
      </c>
      <c r="B10905" t="s">
        <v>8489</v>
      </c>
      <c r="C10905" s="10">
        <v>43475.400648148148</v>
      </c>
      <c r="D10905" s="10"/>
    </row>
    <row r="10906" spans="1:4" x14ac:dyDescent="0.25">
      <c r="A10906" t="s">
        <v>36</v>
      </c>
      <c r="B10906" t="s">
        <v>8490</v>
      </c>
      <c r="C10906" s="10">
        <v>43446.41064814815</v>
      </c>
      <c r="D10906" s="10">
        <v>43448.41064814815</v>
      </c>
    </row>
    <row r="10907" spans="1:4" x14ac:dyDescent="0.25">
      <c r="A10907" t="s">
        <v>36</v>
      </c>
      <c r="B10907" t="s">
        <v>9621</v>
      </c>
      <c r="C10907" s="10"/>
      <c r="D10907" s="10"/>
    </row>
    <row r="10908" spans="1:4" x14ac:dyDescent="0.25">
      <c r="A10908" t="s">
        <v>36</v>
      </c>
      <c r="B10908" t="s">
        <v>9620</v>
      </c>
      <c r="C10908" s="10">
        <v>43812.335682870369</v>
      </c>
      <c r="D10908" s="10">
        <v>43826.628576388888</v>
      </c>
    </row>
    <row r="10909" spans="1:4" x14ac:dyDescent="0.25">
      <c r="A10909" t="s">
        <v>36</v>
      </c>
      <c r="B10909" t="s">
        <v>9619</v>
      </c>
      <c r="C10909" s="10">
        <v>43812.335682870369</v>
      </c>
      <c r="D10909" s="10">
        <v>43826.628576388888</v>
      </c>
    </row>
    <row r="10910" spans="1:4" x14ac:dyDescent="0.25">
      <c r="A10910" t="s">
        <v>36</v>
      </c>
      <c r="B10910" t="s">
        <v>9494</v>
      </c>
      <c r="C10910" s="10">
        <v>43812.335682870369</v>
      </c>
      <c r="D10910" s="10">
        <v>43826.628576388888</v>
      </c>
    </row>
    <row r="10911" spans="1:4" x14ac:dyDescent="0.25">
      <c r="A10911" t="s">
        <v>36</v>
      </c>
      <c r="B10911" t="s">
        <v>9325</v>
      </c>
      <c r="C10911" s="10">
        <v>43812.335682870369</v>
      </c>
      <c r="D10911" s="10">
        <v>44042.628576388888</v>
      </c>
    </row>
    <row r="10912" spans="1:4" x14ac:dyDescent="0.25">
      <c r="A10912" t="s">
        <v>36</v>
      </c>
      <c r="B10912" t="s">
        <v>8498</v>
      </c>
      <c r="C10912" s="10">
        <v>43077.48337962963</v>
      </c>
      <c r="D10912" s="10">
        <v>43091.48337962963</v>
      </c>
    </row>
    <row r="10913" spans="1:4" x14ac:dyDescent="0.25">
      <c r="A10913" t="s">
        <v>36</v>
      </c>
      <c r="B10913" t="s">
        <v>9521</v>
      </c>
      <c r="C10913" s="10">
        <v>42685.603414351855</v>
      </c>
      <c r="D10913" s="10">
        <v>42755.603414351855</v>
      </c>
    </row>
    <row r="10914" spans="1:4" x14ac:dyDescent="0.25">
      <c r="A10914" t="s">
        <v>36</v>
      </c>
      <c r="B10914" t="s">
        <v>9370</v>
      </c>
      <c r="C10914" s="10">
        <v>42685.603414351855</v>
      </c>
      <c r="D10914" s="10">
        <v>42755.603414351855</v>
      </c>
    </row>
    <row r="10915" spans="1:4" x14ac:dyDescent="0.25">
      <c r="A10915" t="s">
        <v>36</v>
      </c>
      <c r="B10915" t="s">
        <v>9663</v>
      </c>
      <c r="C10915" s="10"/>
      <c r="D10915" s="10"/>
    </row>
    <row r="10916" spans="1:4" x14ac:dyDescent="0.25">
      <c r="A10916" t="s">
        <v>36</v>
      </c>
      <c r="B10916" t="s">
        <v>9368</v>
      </c>
      <c r="C10916" s="10">
        <v>42685.603414351855</v>
      </c>
      <c r="D10916" s="10">
        <v>42755.603414351855</v>
      </c>
    </row>
    <row r="10917" spans="1:4" x14ac:dyDescent="0.25">
      <c r="A10917" t="s">
        <v>36</v>
      </c>
      <c r="B10917" t="s">
        <v>8488</v>
      </c>
      <c r="C10917" s="10">
        <v>42531.687465277777</v>
      </c>
      <c r="D10917" s="10">
        <v>42538.687465277777</v>
      </c>
    </row>
    <row r="10918" spans="1:4" x14ac:dyDescent="0.25">
      <c r="A10918" t="s">
        <v>36</v>
      </c>
      <c r="B10918" t="s">
        <v>9366</v>
      </c>
      <c r="C10918" s="10">
        <v>42685.603414351855</v>
      </c>
      <c r="D10918" s="10">
        <v>42755.603414351855</v>
      </c>
    </row>
    <row r="10919" spans="1:4" x14ac:dyDescent="0.25">
      <c r="A10919" t="s">
        <v>36</v>
      </c>
      <c r="B10919" t="s">
        <v>9365</v>
      </c>
      <c r="C10919" s="10">
        <v>42685.603414351855</v>
      </c>
      <c r="D10919" s="10">
        <v>42755.603414351855</v>
      </c>
    </row>
    <row r="10920" spans="1:4" x14ac:dyDescent="0.25">
      <c r="A10920" t="s">
        <v>36</v>
      </c>
      <c r="B10920" t="s">
        <v>9364</v>
      </c>
      <c r="C10920" s="10">
        <v>42839.469710648147</v>
      </c>
      <c r="D10920" s="10">
        <v>42853.469710648147</v>
      </c>
    </row>
    <row r="10921" spans="1:4" x14ac:dyDescent="0.25">
      <c r="A10921" t="s">
        <v>36</v>
      </c>
      <c r="B10921" t="s">
        <v>9363</v>
      </c>
      <c r="C10921" s="10">
        <v>42839.469710648147</v>
      </c>
      <c r="D10921" s="10">
        <v>42853.469710648147</v>
      </c>
    </row>
    <row r="10922" spans="1:4" x14ac:dyDescent="0.25">
      <c r="A10922" t="s">
        <v>36</v>
      </c>
      <c r="B10922" t="s">
        <v>9362</v>
      </c>
      <c r="C10922" s="10">
        <v>42760.570694444446</v>
      </c>
      <c r="D10922" s="10">
        <v>42770.570694444446</v>
      </c>
    </row>
    <row r="10923" spans="1:4" x14ac:dyDescent="0.25">
      <c r="A10923" t="s">
        <v>36</v>
      </c>
      <c r="B10923" t="s">
        <v>9349</v>
      </c>
      <c r="C10923" s="10">
        <v>42796.635289351849</v>
      </c>
      <c r="D10923" s="10">
        <v>42801.635289351849</v>
      </c>
    </row>
    <row r="10924" spans="1:4" x14ac:dyDescent="0.25">
      <c r="A10924" t="s">
        <v>36</v>
      </c>
      <c r="B10924" t="s">
        <v>9360</v>
      </c>
      <c r="C10924" s="10">
        <v>42779.635289351849</v>
      </c>
      <c r="D10924" s="10">
        <v>42800.635289351849</v>
      </c>
    </row>
    <row r="10925" spans="1:4" x14ac:dyDescent="0.25">
      <c r="A10925" t="s">
        <v>36</v>
      </c>
      <c r="B10925" t="s">
        <v>9372</v>
      </c>
      <c r="C10925" s="10">
        <v>42804.635289351849</v>
      </c>
      <c r="D10925" s="10">
        <v>42810.635289351849</v>
      </c>
    </row>
    <row r="10926" spans="1:4" x14ac:dyDescent="0.25">
      <c r="A10926" t="s">
        <v>36</v>
      </c>
      <c r="B10926" t="s">
        <v>9358</v>
      </c>
      <c r="C10926" s="10">
        <v>42808.635289351849</v>
      </c>
      <c r="D10926" s="10">
        <v>42811.635289351849</v>
      </c>
    </row>
    <row r="10927" spans="1:4" x14ac:dyDescent="0.25">
      <c r="A10927" t="s">
        <v>36</v>
      </c>
      <c r="B10927" t="s">
        <v>8550</v>
      </c>
      <c r="C10927" s="10">
        <v>42685.581736111111</v>
      </c>
      <c r="D10927" s="10">
        <v>42692.581736111111</v>
      </c>
    </row>
    <row r="10928" spans="1:4" x14ac:dyDescent="0.25">
      <c r="A10928" t="s">
        <v>36</v>
      </c>
      <c r="B10928" t="s">
        <v>9369</v>
      </c>
      <c r="C10928" s="10">
        <v>42685.603414351855</v>
      </c>
      <c r="D10928" s="10">
        <v>42755.603414351855</v>
      </c>
    </row>
    <row r="10929" spans="1:4" x14ac:dyDescent="0.25">
      <c r="A10929" t="s">
        <v>36</v>
      </c>
      <c r="B10929" t="s">
        <v>9522</v>
      </c>
      <c r="C10929" s="10">
        <v>42907.568888888891</v>
      </c>
      <c r="D10929" s="10">
        <v>42965.568888888891</v>
      </c>
    </row>
    <row r="10930" spans="1:4" x14ac:dyDescent="0.25">
      <c r="A10930" t="s">
        <v>36</v>
      </c>
      <c r="B10930" t="s">
        <v>9356</v>
      </c>
      <c r="C10930" s="10"/>
      <c r="D10930" s="10"/>
    </row>
    <row r="10931" spans="1:4" x14ac:dyDescent="0.25">
      <c r="A10931" t="s">
        <v>36</v>
      </c>
      <c r="B10931" t="s">
        <v>9659</v>
      </c>
      <c r="C10931" s="10">
        <v>42706.374837962961</v>
      </c>
      <c r="D10931" s="10">
        <v>42718.374837962961</v>
      </c>
    </row>
    <row r="10932" spans="1:4" x14ac:dyDescent="0.25">
      <c r="A10932" t="s">
        <v>36</v>
      </c>
      <c r="B10932" t="s">
        <v>9678</v>
      </c>
      <c r="C10932" s="10">
        <v>42706.321261574078</v>
      </c>
      <c r="D10932" s="10">
        <v>42734.321261574078</v>
      </c>
    </row>
    <row r="10933" spans="1:4" x14ac:dyDescent="0.25">
      <c r="A10933" t="s">
        <v>36</v>
      </c>
      <c r="B10933" t="s">
        <v>9680</v>
      </c>
      <c r="C10933" s="10">
        <v>42706.321261574078</v>
      </c>
      <c r="D10933" s="10">
        <v>42734.321261574078</v>
      </c>
    </row>
    <row r="10934" spans="1:4" x14ac:dyDescent="0.25">
      <c r="A10934" t="s">
        <v>36</v>
      </c>
      <c r="B10934" t="s">
        <v>9655</v>
      </c>
      <c r="C10934" s="10">
        <v>42706.321261574078</v>
      </c>
      <c r="D10934" s="10">
        <v>42734.321261574078</v>
      </c>
    </row>
    <row r="10935" spans="1:4" x14ac:dyDescent="0.25">
      <c r="A10935" t="s">
        <v>36</v>
      </c>
      <c r="B10935" t="s">
        <v>9689</v>
      </c>
      <c r="C10935" s="10">
        <v>42706.321261574078</v>
      </c>
      <c r="D10935" s="10">
        <v>42734.321261574078</v>
      </c>
    </row>
    <row r="10936" spans="1:4" x14ac:dyDescent="0.25">
      <c r="A10936" t="s">
        <v>36</v>
      </c>
      <c r="B10936" t="s">
        <v>9688</v>
      </c>
      <c r="C10936" s="10">
        <v>42706.321261574078</v>
      </c>
      <c r="D10936" s="10">
        <v>42734.321261574078</v>
      </c>
    </row>
    <row r="10937" spans="1:4" x14ac:dyDescent="0.25">
      <c r="A10937" t="s">
        <v>36</v>
      </c>
      <c r="B10937" t="s">
        <v>9687</v>
      </c>
      <c r="C10937" s="10">
        <v>42706.321261574078</v>
      </c>
      <c r="D10937" s="10">
        <v>42734.321261574078</v>
      </c>
    </row>
    <row r="10938" spans="1:4" x14ac:dyDescent="0.25">
      <c r="A10938" t="s">
        <v>36</v>
      </c>
      <c r="B10938" t="s">
        <v>9686</v>
      </c>
      <c r="C10938" s="10">
        <v>42706.321261574078</v>
      </c>
      <c r="D10938" s="10">
        <v>42734.321261574078</v>
      </c>
    </row>
    <row r="10939" spans="1:4" x14ac:dyDescent="0.25">
      <c r="A10939" t="s">
        <v>36</v>
      </c>
      <c r="B10939" t="s">
        <v>9685</v>
      </c>
      <c r="C10939" s="10">
        <v>42795.330266203702</v>
      </c>
      <c r="D10939" s="10">
        <v>42795.330266203702</v>
      </c>
    </row>
    <row r="10940" spans="1:4" x14ac:dyDescent="0.25">
      <c r="A10940" t="s">
        <v>36</v>
      </c>
      <c r="B10940" t="s">
        <v>9628</v>
      </c>
      <c r="C10940" s="10">
        <v>43812.335682870369</v>
      </c>
      <c r="D10940" s="10">
        <v>43826.628576388888</v>
      </c>
    </row>
    <row r="10941" spans="1:4" x14ac:dyDescent="0.25">
      <c r="A10941" t="s">
        <v>36</v>
      </c>
      <c r="B10941" t="s">
        <v>9683</v>
      </c>
      <c r="C10941" s="10"/>
      <c r="D10941" s="10"/>
    </row>
    <row r="10942" spans="1:4" x14ac:dyDescent="0.25">
      <c r="A10942" t="s">
        <v>36</v>
      </c>
      <c r="B10942" t="s">
        <v>9633</v>
      </c>
      <c r="C10942" s="10">
        <v>43812.335682870369</v>
      </c>
      <c r="D10942" s="10">
        <v>43826.628576388888</v>
      </c>
    </row>
    <row r="10943" spans="1:4" x14ac:dyDescent="0.25">
      <c r="A10943" t="s">
        <v>36</v>
      </c>
      <c r="B10943" t="s">
        <v>9616</v>
      </c>
      <c r="C10943" s="10"/>
      <c r="D10943" s="10"/>
    </row>
    <row r="10944" spans="1:4" x14ac:dyDescent="0.25">
      <c r="A10944" t="s">
        <v>36</v>
      </c>
      <c r="B10944" t="s">
        <v>9518</v>
      </c>
      <c r="C10944" s="10"/>
      <c r="D10944" s="10"/>
    </row>
    <row r="10945" spans="1:4" x14ac:dyDescent="0.25">
      <c r="A10945" t="s">
        <v>36</v>
      </c>
      <c r="B10945" t="s">
        <v>9592</v>
      </c>
      <c r="C10945" s="10">
        <v>42698.700173611112</v>
      </c>
      <c r="D10945" s="10"/>
    </row>
    <row r="10946" spans="1:4" x14ac:dyDescent="0.25">
      <c r="A10946" t="s">
        <v>36</v>
      </c>
      <c r="B10946" t="s">
        <v>9665</v>
      </c>
      <c r="C10946" s="10">
        <v>42711.702511574076</v>
      </c>
      <c r="D10946" s="10"/>
    </row>
    <row r="10947" spans="1:4" x14ac:dyDescent="0.25">
      <c r="A10947" t="s">
        <v>36</v>
      </c>
      <c r="B10947" t="s">
        <v>9679</v>
      </c>
      <c r="C10947" s="10"/>
      <c r="D10947" s="10"/>
    </row>
    <row r="10948" spans="1:4" x14ac:dyDescent="0.25">
      <c r="A10948" t="s">
        <v>36</v>
      </c>
      <c r="B10948" t="s">
        <v>9691</v>
      </c>
      <c r="C10948" s="10">
        <v>43453.685312499998</v>
      </c>
      <c r="D10948" s="10">
        <v>43446.678090277775</v>
      </c>
    </row>
    <row r="10949" spans="1:4" x14ac:dyDescent="0.25">
      <c r="A10949" t="s">
        <v>36</v>
      </c>
      <c r="B10949" t="s">
        <v>9613</v>
      </c>
      <c r="C10949" s="10"/>
      <c r="D10949" s="10"/>
    </row>
    <row r="10950" spans="1:4" x14ac:dyDescent="0.25">
      <c r="A10950" t="s">
        <v>36</v>
      </c>
      <c r="B10950" t="s">
        <v>9612</v>
      </c>
      <c r="C10950" s="10"/>
      <c r="D10950" s="10"/>
    </row>
    <row r="10951" spans="1:4" x14ac:dyDescent="0.25">
      <c r="A10951" t="s">
        <v>36</v>
      </c>
      <c r="B10951" t="s">
        <v>9611</v>
      </c>
      <c r="C10951" s="10">
        <v>42790.735833333332</v>
      </c>
      <c r="D10951" s="10">
        <v>42797.735833333332</v>
      </c>
    </row>
    <row r="10952" spans="1:4" x14ac:dyDescent="0.25">
      <c r="A10952" t="s">
        <v>36</v>
      </c>
      <c r="B10952" t="s">
        <v>9610</v>
      </c>
      <c r="C10952" s="10"/>
      <c r="D10952" s="10"/>
    </row>
    <row r="10953" spans="1:4" x14ac:dyDescent="0.25">
      <c r="A10953" t="s">
        <v>36</v>
      </c>
      <c r="B10953" t="s">
        <v>9662</v>
      </c>
      <c r="C10953" s="10">
        <v>42895.617627314816</v>
      </c>
      <c r="D10953" s="10">
        <v>42958.617627314816</v>
      </c>
    </row>
    <row r="10954" spans="1:4" x14ac:dyDescent="0.25">
      <c r="A10954" t="s">
        <v>36</v>
      </c>
      <c r="B10954" t="s">
        <v>9684</v>
      </c>
      <c r="C10954" s="10">
        <v>42734.712372685186</v>
      </c>
      <c r="D10954" s="10">
        <v>42738.712372685186</v>
      </c>
    </row>
    <row r="10955" spans="1:4" x14ac:dyDescent="0.25">
      <c r="A10955" t="s">
        <v>36</v>
      </c>
      <c r="B10955" t="s">
        <v>9648</v>
      </c>
      <c r="C10955" s="10"/>
      <c r="D10955" s="10"/>
    </row>
    <row r="10956" spans="1:4" x14ac:dyDescent="0.25">
      <c r="A10956" t="s">
        <v>36</v>
      </c>
      <c r="B10956" t="s">
        <v>8539</v>
      </c>
      <c r="C10956" s="10"/>
      <c r="D10956" s="10"/>
    </row>
    <row r="10957" spans="1:4" x14ac:dyDescent="0.25">
      <c r="A10957" t="s">
        <v>36</v>
      </c>
      <c r="B10957" t="s">
        <v>9673</v>
      </c>
      <c r="C10957" s="10"/>
      <c r="D10957" s="10"/>
    </row>
    <row r="10958" spans="1:4" x14ac:dyDescent="0.25">
      <c r="A10958" t="s">
        <v>36</v>
      </c>
      <c r="B10958" t="s">
        <v>9674</v>
      </c>
      <c r="C10958" s="10"/>
      <c r="D10958" s="10"/>
    </row>
    <row r="10959" spans="1:4" x14ac:dyDescent="0.25">
      <c r="A10959" t="s">
        <v>36</v>
      </c>
      <c r="B10959" t="s">
        <v>9675</v>
      </c>
      <c r="C10959" s="10"/>
      <c r="D10959" s="10"/>
    </row>
    <row r="10960" spans="1:4" x14ac:dyDescent="0.25">
      <c r="A10960" t="s">
        <v>36</v>
      </c>
      <c r="B10960" t="s">
        <v>9676</v>
      </c>
      <c r="C10960" s="10"/>
      <c r="D10960" s="10"/>
    </row>
    <row r="10961" spans="1:4" x14ac:dyDescent="0.25">
      <c r="A10961" t="s">
        <v>36</v>
      </c>
      <c r="B10961" t="s">
        <v>9677</v>
      </c>
      <c r="C10961" s="10"/>
      <c r="D10961" s="10"/>
    </row>
    <row r="10962" spans="1:4" x14ac:dyDescent="0.25">
      <c r="A10962" t="s">
        <v>36</v>
      </c>
      <c r="B10962" t="s">
        <v>9681</v>
      </c>
      <c r="C10962" s="10"/>
      <c r="D10962" s="10"/>
    </row>
    <row r="10963" spans="1:4" x14ac:dyDescent="0.25">
      <c r="A10963" t="s">
        <v>36</v>
      </c>
      <c r="B10963" t="s">
        <v>9682</v>
      </c>
      <c r="C10963" s="10"/>
      <c r="D10963" s="10"/>
    </row>
    <row r="10964" spans="1:4" x14ac:dyDescent="0.25">
      <c r="A10964" t="s">
        <v>36</v>
      </c>
      <c r="B10964" t="s">
        <v>9644</v>
      </c>
      <c r="C10964" s="10"/>
      <c r="D10964" s="10"/>
    </row>
    <row r="10965" spans="1:4" x14ac:dyDescent="0.25">
      <c r="A10965" t="s">
        <v>36</v>
      </c>
      <c r="B10965" t="s">
        <v>9645</v>
      </c>
      <c r="C10965" s="10"/>
      <c r="D10965" s="10"/>
    </row>
    <row r="10966" spans="1:4" x14ac:dyDescent="0.25">
      <c r="A10966" t="s">
        <v>36</v>
      </c>
      <c r="B10966" t="s">
        <v>9671</v>
      </c>
      <c r="C10966" s="10"/>
      <c r="D10966" s="10"/>
    </row>
    <row r="10967" spans="1:4" x14ac:dyDescent="0.25">
      <c r="A10967" t="s">
        <v>36</v>
      </c>
      <c r="B10967" t="s">
        <v>9647</v>
      </c>
      <c r="C10967" s="10"/>
      <c r="D10967" s="10"/>
    </row>
    <row r="10968" spans="1:4" x14ac:dyDescent="0.25">
      <c r="A10968" t="s">
        <v>36</v>
      </c>
      <c r="B10968" t="s">
        <v>9597</v>
      </c>
      <c r="C10968" s="10"/>
      <c r="D10968" s="10"/>
    </row>
    <row r="10969" spans="1:4" x14ac:dyDescent="0.25">
      <c r="A10969" t="s">
        <v>36</v>
      </c>
      <c r="B10969" t="s">
        <v>9649</v>
      </c>
      <c r="C10969" s="10"/>
      <c r="D10969" s="10">
        <v>43241.530543981484</v>
      </c>
    </row>
    <row r="10970" spans="1:4" x14ac:dyDescent="0.25">
      <c r="A10970" t="s">
        <v>36</v>
      </c>
      <c r="B10970" t="s">
        <v>9650</v>
      </c>
      <c r="C10970" s="10"/>
      <c r="D10970" s="10">
        <v>43241.531273148146</v>
      </c>
    </row>
    <row r="10971" spans="1:4" x14ac:dyDescent="0.25">
      <c r="A10971" t="s">
        <v>36</v>
      </c>
      <c r="B10971" t="s">
        <v>9651</v>
      </c>
      <c r="C10971" s="10"/>
      <c r="D10971" s="10">
        <v>43241.532835648148</v>
      </c>
    </row>
    <row r="10972" spans="1:4" x14ac:dyDescent="0.25">
      <c r="A10972" t="s">
        <v>36</v>
      </c>
      <c r="B10972" t="s">
        <v>9652</v>
      </c>
      <c r="C10972" s="10"/>
      <c r="D10972" s="10"/>
    </row>
    <row r="10973" spans="1:4" x14ac:dyDescent="0.25">
      <c r="A10973" t="s">
        <v>36</v>
      </c>
      <c r="B10973" t="s">
        <v>9666</v>
      </c>
      <c r="C10973" s="10">
        <v>43251.647476851853</v>
      </c>
      <c r="D10973" s="10">
        <v>43258.647476851853</v>
      </c>
    </row>
    <row r="10974" spans="1:4" x14ac:dyDescent="0.25">
      <c r="A10974" t="s">
        <v>36</v>
      </c>
      <c r="B10974" t="s">
        <v>9654</v>
      </c>
      <c r="C10974" s="10"/>
      <c r="D10974" s="10">
        <v>43342.632476851853</v>
      </c>
    </row>
    <row r="10975" spans="1:4" x14ac:dyDescent="0.25">
      <c r="A10975" t="s">
        <v>36</v>
      </c>
      <c r="B10975" t="s">
        <v>9643</v>
      </c>
      <c r="C10975" s="10">
        <v>43259.366215277776</v>
      </c>
      <c r="D10975" s="10">
        <v>43287.366215277776</v>
      </c>
    </row>
    <row r="10976" spans="1:4" x14ac:dyDescent="0.25">
      <c r="A10976" t="s">
        <v>36</v>
      </c>
      <c r="B10976" t="s">
        <v>9656</v>
      </c>
      <c r="C10976" s="10"/>
      <c r="D10976" s="10">
        <v>43281.325891203705</v>
      </c>
    </row>
    <row r="10977" spans="1:4" x14ac:dyDescent="0.25">
      <c r="A10977" t="s">
        <v>36</v>
      </c>
      <c r="B10977" t="s">
        <v>9657</v>
      </c>
      <c r="C10977" s="10"/>
      <c r="D10977" s="10">
        <v>43281.58394675926</v>
      </c>
    </row>
    <row r="10978" spans="1:4" x14ac:dyDescent="0.25">
      <c r="A10978" t="s">
        <v>36</v>
      </c>
      <c r="B10978" t="s">
        <v>9425</v>
      </c>
      <c r="C10978" s="10">
        <v>42706.321261574078</v>
      </c>
      <c r="D10978" s="10">
        <v>42734.321261574078</v>
      </c>
    </row>
    <row r="10979" spans="1:4" x14ac:dyDescent="0.25">
      <c r="A10979" t="s">
        <v>36</v>
      </c>
      <c r="B10979" t="s">
        <v>9646</v>
      </c>
      <c r="C10979" s="10"/>
      <c r="D10979" s="10"/>
    </row>
    <row r="10980" spans="1:4" x14ac:dyDescent="0.25">
      <c r="A10980" t="s">
        <v>36</v>
      </c>
      <c r="B10980" t="s">
        <v>9635</v>
      </c>
      <c r="C10980" s="10"/>
      <c r="D10980" s="10"/>
    </row>
    <row r="10981" spans="1:4" x14ac:dyDescent="0.25">
      <c r="A10981" t="s">
        <v>36</v>
      </c>
      <c r="B10981" t="s">
        <v>9623</v>
      </c>
      <c r="C10981" s="10"/>
      <c r="D10981" s="10"/>
    </row>
    <row r="10982" spans="1:4" x14ac:dyDescent="0.25">
      <c r="A10982" t="s">
        <v>36</v>
      </c>
      <c r="B10982" t="s">
        <v>9624</v>
      </c>
      <c r="C10982" s="10">
        <v>44463.630416666667</v>
      </c>
      <c r="D10982" s="10">
        <v>44526.630416666667</v>
      </c>
    </row>
    <row r="10983" spans="1:4" x14ac:dyDescent="0.25">
      <c r="A10983" t="s">
        <v>36</v>
      </c>
      <c r="B10983" t="s">
        <v>9463</v>
      </c>
      <c r="C10983" s="10"/>
      <c r="D10983" s="10"/>
    </row>
    <row r="10984" spans="1:4" x14ac:dyDescent="0.25">
      <c r="A10984" t="s">
        <v>36</v>
      </c>
      <c r="B10984" t="s">
        <v>9625</v>
      </c>
      <c r="C10984" s="10"/>
      <c r="D10984" s="10"/>
    </row>
    <row r="10985" spans="1:4" x14ac:dyDescent="0.25">
      <c r="A10985" t="s">
        <v>36</v>
      </c>
      <c r="B10985" t="s">
        <v>9626</v>
      </c>
      <c r="C10985" s="10"/>
      <c r="D10985" s="10"/>
    </row>
    <row r="10986" spans="1:4" x14ac:dyDescent="0.25">
      <c r="A10986" t="s">
        <v>36</v>
      </c>
      <c r="B10986" t="s">
        <v>9627</v>
      </c>
      <c r="C10986" s="10"/>
      <c r="D10986" s="10"/>
    </row>
    <row r="10987" spans="1:4" x14ac:dyDescent="0.25">
      <c r="A10987" t="s">
        <v>36</v>
      </c>
      <c r="B10987" t="s">
        <v>8562</v>
      </c>
      <c r="C10987" s="10">
        <v>42566.690879629627</v>
      </c>
      <c r="D10987" s="10"/>
    </row>
    <row r="10988" spans="1:4" x14ac:dyDescent="0.25">
      <c r="A10988" t="s">
        <v>36</v>
      </c>
      <c r="B10988" t="s">
        <v>9642</v>
      </c>
      <c r="C10988" s="10"/>
      <c r="D10988" s="10"/>
    </row>
    <row r="10989" spans="1:4" x14ac:dyDescent="0.25">
      <c r="A10989" t="s">
        <v>36</v>
      </c>
      <c r="B10989" t="s">
        <v>9630</v>
      </c>
      <c r="C10989" s="10">
        <v>43658.511956018519</v>
      </c>
      <c r="D10989" s="10">
        <v>43504.511956018519</v>
      </c>
    </row>
    <row r="10990" spans="1:4" x14ac:dyDescent="0.25">
      <c r="A10990" t="s">
        <v>36</v>
      </c>
      <c r="B10990" t="s">
        <v>9618</v>
      </c>
      <c r="C10990" s="10"/>
      <c r="D10990" s="10"/>
    </row>
    <row r="10991" spans="1:4" x14ac:dyDescent="0.25">
      <c r="A10991" t="s">
        <v>36</v>
      </c>
      <c r="B10991" t="s">
        <v>9672</v>
      </c>
      <c r="C10991" s="10"/>
      <c r="D10991" s="10"/>
    </row>
    <row r="10992" spans="1:4" x14ac:dyDescent="0.25">
      <c r="A10992" t="s">
        <v>36</v>
      </c>
      <c r="B10992" t="s">
        <v>9634</v>
      </c>
      <c r="C10992" s="10"/>
      <c r="D10992" s="10"/>
    </row>
    <row r="10993" spans="1:4" x14ac:dyDescent="0.25">
      <c r="A10993" t="s">
        <v>36</v>
      </c>
      <c r="B10993" t="s">
        <v>9660</v>
      </c>
      <c r="C10993" s="10"/>
      <c r="D10993" s="10"/>
    </row>
    <row r="10994" spans="1:4" x14ac:dyDescent="0.25">
      <c r="A10994" t="s">
        <v>36</v>
      </c>
      <c r="B10994" t="s">
        <v>9636</v>
      </c>
      <c r="C10994" s="10"/>
      <c r="D10994" s="10"/>
    </row>
    <row r="10995" spans="1:4" x14ac:dyDescent="0.25">
      <c r="A10995" t="s">
        <v>36</v>
      </c>
      <c r="B10995" t="s">
        <v>9637</v>
      </c>
      <c r="C10995" s="10"/>
      <c r="D10995" s="10"/>
    </row>
    <row r="10996" spans="1:4" x14ac:dyDescent="0.25">
      <c r="A10996" t="s">
        <v>36</v>
      </c>
      <c r="B10996" t="s">
        <v>9638</v>
      </c>
      <c r="C10996" s="10"/>
      <c r="D10996" s="10"/>
    </row>
    <row r="10997" spans="1:4" x14ac:dyDescent="0.25">
      <c r="A10997" t="s">
        <v>36</v>
      </c>
      <c r="B10997" t="s">
        <v>9639</v>
      </c>
      <c r="C10997" s="10"/>
      <c r="D10997" s="10"/>
    </row>
    <row r="10998" spans="1:4" x14ac:dyDescent="0.25">
      <c r="A10998" t="s">
        <v>36</v>
      </c>
      <c r="B10998" t="s">
        <v>9640</v>
      </c>
      <c r="C10998" s="10"/>
      <c r="D10998" s="10"/>
    </row>
    <row r="10999" spans="1:4" x14ac:dyDescent="0.25">
      <c r="A10999" t="s">
        <v>36</v>
      </c>
      <c r="B10999" t="s">
        <v>9606</v>
      </c>
      <c r="C10999" s="10"/>
      <c r="D10999" s="10"/>
    </row>
    <row r="11000" spans="1:4" x14ac:dyDescent="0.25">
      <c r="A11000" t="s">
        <v>36</v>
      </c>
      <c r="B11000" t="s">
        <v>9631</v>
      </c>
      <c r="C11000" s="10"/>
      <c r="D11000" s="10"/>
    </row>
    <row r="11001" spans="1:4" x14ac:dyDescent="0.25">
      <c r="A11001" t="s">
        <v>36</v>
      </c>
      <c r="B11001" t="s">
        <v>9629</v>
      </c>
      <c r="C11001" s="10"/>
      <c r="D11001" s="10"/>
    </row>
    <row r="11002" spans="1:4" x14ac:dyDescent="0.25">
      <c r="A11002" t="s">
        <v>36</v>
      </c>
      <c r="B11002" t="s">
        <v>9595</v>
      </c>
      <c r="C11002" s="10">
        <v>43008.427789351852</v>
      </c>
      <c r="D11002" s="10">
        <v>43038.427789351852</v>
      </c>
    </row>
    <row r="11003" spans="1:4" x14ac:dyDescent="0.25">
      <c r="A11003" t="s">
        <v>36</v>
      </c>
      <c r="B11003" t="s">
        <v>9596</v>
      </c>
      <c r="C11003" s="10">
        <v>42987.413495370369</v>
      </c>
      <c r="D11003" s="10">
        <v>42993.413495370369</v>
      </c>
    </row>
    <row r="11004" spans="1:4" x14ac:dyDescent="0.25">
      <c r="A11004" t="s">
        <v>36</v>
      </c>
      <c r="B11004" t="s">
        <v>9632</v>
      </c>
      <c r="C11004" s="10"/>
      <c r="D11004" s="10"/>
    </row>
    <row r="11005" spans="1:4" x14ac:dyDescent="0.25">
      <c r="A11005" t="s">
        <v>36</v>
      </c>
      <c r="B11005" t="s">
        <v>9513</v>
      </c>
      <c r="C11005" s="10"/>
      <c r="D11005" s="10"/>
    </row>
    <row r="11006" spans="1:4" x14ac:dyDescent="0.25">
      <c r="A11006" t="s">
        <v>36</v>
      </c>
      <c r="B11006" t="s">
        <v>9658</v>
      </c>
      <c r="C11006" s="10"/>
      <c r="D11006" s="10">
        <v>43327.635057870371</v>
      </c>
    </row>
    <row r="11007" spans="1:4" x14ac:dyDescent="0.25">
      <c r="A11007" t="s">
        <v>36</v>
      </c>
      <c r="B11007" t="s">
        <v>9615</v>
      </c>
      <c r="C11007" s="10"/>
      <c r="D11007" s="10"/>
    </row>
    <row r="11008" spans="1:4" x14ac:dyDescent="0.25">
      <c r="A11008" t="s">
        <v>36</v>
      </c>
      <c r="B11008" t="s">
        <v>9653</v>
      </c>
      <c r="C11008" s="10"/>
      <c r="D11008" s="10"/>
    </row>
    <row r="11009" spans="1:4" x14ac:dyDescent="0.25">
      <c r="A11009" t="s">
        <v>36</v>
      </c>
      <c r="B11009" t="s">
        <v>9604</v>
      </c>
      <c r="C11009" s="10"/>
      <c r="D11009" s="10"/>
    </row>
    <row r="11010" spans="1:4" x14ac:dyDescent="0.25">
      <c r="A11010" t="s">
        <v>36</v>
      </c>
      <c r="B11010" t="s">
        <v>9530</v>
      </c>
      <c r="C11010" s="10">
        <v>43385.611203703702</v>
      </c>
      <c r="D11010" s="10">
        <v>43441.611203703702</v>
      </c>
    </row>
    <row r="11011" spans="1:4" x14ac:dyDescent="0.25">
      <c r="A11011" t="s">
        <v>36</v>
      </c>
      <c r="B11011" t="s">
        <v>9544</v>
      </c>
      <c r="C11011" s="10">
        <v>43385.611203703702</v>
      </c>
      <c r="D11011" s="10">
        <v>43441.611203703702</v>
      </c>
    </row>
    <row r="11012" spans="1:4" x14ac:dyDescent="0.25">
      <c r="A11012" t="s">
        <v>36</v>
      </c>
      <c r="B11012" t="s">
        <v>9532</v>
      </c>
      <c r="C11012" s="10">
        <v>43385.611203703702</v>
      </c>
      <c r="D11012" s="10">
        <v>43441.611203703702</v>
      </c>
    </row>
    <row r="11013" spans="1:4" x14ac:dyDescent="0.25">
      <c r="A11013" t="s">
        <v>36</v>
      </c>
      <c r="B11013" t="s">
        <v>9520</v>
      </c>
      <c r="C11013" s="10">
        <v>43385.611203703702</v>
      </c>
      <c r="D11013" s="10">
        <v>43441.611203703702</v>
      </c>
    </row>
    <row r="11014" spans="1:4" x14ac:dyDescent="0.25">
      <c r="A11014" t="s">
        <v>36</v>
      </c>
      <c r="B11014" t="s">
        <v>9509</v>
      </c>
      <c r="C11014" s="10">
        <v>43385.611203703702</v>
      </c>
      <c r="D11014" s="10">
        <v>43441.611203703702</v>
      </c>
    </row>
    <row r="11015" spans="1:4" x14ac:dyDescent="0.25">
      <c r="A11015" t="s">
        <v>36</v>
      </c>
      <c r="B11015" t="s">
        <v>9510</v>
      </c>
      <c r="C11015" s="10">
        <v>43385.611203703702</v>
      </c>
      <c r="D11015" s="10">
        <v>43441.611203703702</v>
      </c>
    </row>
    <row r="11016" spans="1:4" x14ac:dyDescent="0.25">
      <c r="A11016" t="s">
        <v>36</v>
      </c>
      <c r="B11016" t="s">
        <v>8554</v>
      </c>
      <c r="C11016" s="10">
        <v>43117.578634259262</v>
      </c>
      <c r="D11016" s="10">
        <v>43112.578634259262</v>
      </c>
    </row>
    <row r="11017" spans="1:4" x14ac:dyDescent="0.25">
      <c r="A11017" t="s">
        <v>36</v>
      </c>
      <c r="B11017" t="s">
        <v>9512</v>
      </c>
      <c r="C11017" s="10"/>
      <c r="D11017" s="10"/>
    </row>
    <row r="11018" spans="1:4" x14ac:dyDescent="0.25">
      <c r="A11018" t="s">
        <v>36</v>
      </c>
      <c r="B11018" t="s">
        <v>8563</v>
      </c>
      <c r="C11018" s="10">
        <v>43129.578634259262</v>
      </c>
      <c r="D11018" s="10">
        <v>43112.578634259262</v>
      </c>
    </row>
    <row r="11019" spans="1:4" x14ac:dyDescent="0.25">
      <c r="A11019" t="s">
        <v>36</v>
      </c>
      <c r="B11019" t="s">
        <v>9514</v>
      </c>
      <c r="C11019" s="10"/>
      <c r="D11019" s="10"/>
    </row>
    <row r="11020" spans="1:4" x14ac:dyDescent="0.25">
      <c r="A11020" t="s">
        <v>36</v>
      </c>
      <c r="B11020" t="s">
        <v>9515</v>
      </c>
      <c r="C11020" s="10"/>
      <c r="D11020" s="10"/>
    </row>
    <row r="11021" spans="1:4" x14ac:dyDescent="0.25">
      <c r="A11021" t="s">
        <v>36</v>
      </c>
      <c r="B11021" t="s">
        <v>9516</v>
      </c>
      <c r="C11021" s="10"/>
      <c r="D11021" s="10"/>
    </row>
    <row r="11022" spans="1:4" x14ac:dyDescent="0.25">
      <c r="A11022" t="s">
        <v>36</v>
      </c>
      <c r="B11022" t="s">
        <v>9517</v>
      </c>
      <c r="C11022" s="10"/>
      <c r="D11022" s="10"/>
    </row>
    <row r="11023" spans="1:4" x14ac:dyDescent="0.25">
      <c r="A11023" t="s">
        <v>36</v>
      </c>
      <c r="B11023" t="s">
        <v>9555</v>
      </c>
      <c r="C11023" s="10">
        <v>43812.335682870369</v>
      </c>
      <c r="D11023" s="10">
        <v>43826.628576388888</v>
      </c>
    </row>
    <row r="11024" spans="1:4" x14ac:dyDescent="0.25">
      <c r="A11024" t="s">
        <v>36</v>
      </c>
      <c r="B11024" t="s">
        <v>9506</v>
      </c>
      <c r="C11024" s="10">
        <v>43812.335682870369</v>
      </c>
      <c r="D11024" s="10">
        <v>43826.628576388888</v>
      </c>
    </row>
    <row r="11025" spans="1:4" x14ac:dyDescent="0.25">
      <c r="A11025" t="s">
        <v>36</v>
      </c>
      <c r="B11025" t="s">
        <v>9543</v>
      </c>
      <c r="C11025" s="10">
        <v>43136.479930555557</v>
      </c>
      <c r="D11025" s="10">
        <v>43175.479930555557</v>
      </c>
    </row>
    <row r="11026" spans="1:4" x14ac:dyDescent="0.25">
      <c r="A11026" t="s">
        <v>36</v>
      </c>
      <c r="B11026" t="s">
        <v>9570</v>
      </c>
      <c r="C11026" s="10">
        <v>43136.479930555557</v>
      </c>
      <c r="D11026" s="10">
        <v>43175.479930555557</v>
      </c>
    </row>
    <row r="11027" spans="1:4" x14ac:dyDescent="0.25">
      <c r="A11027" t="s">
        <v>36</v>
      </c>
      <c r="B11027" t="s">
        <v>9571</v>
      </c>
      <c r="C11027" s="10">
        <v>43105.479930555557</v>
      </c>
      <c r="D11027" s="10">
        <v>43175.479930555557</v>
      </c>
    </row>
    <row r="11028" spans="1:4" x14ac:dyDescent="0.25">
      <c r="A11028" t="s">
        <v>36</v>
      </c>
      <c r="B11028" t="s">
        <v>9205</v>
      </c>
      <c r="C11028" s="10">
        <v>43136.479930555557</v>
      </c>
      <c r="D11028" s="10">
        <v>43175.479930555557</v>
      </c>
    </row>
    <row r="11029" spans="1:4" x14ac:dyDescent="0.25">
      <c r="A11029" t="s">
        <v>36</v>
      </c>
      <c r="B11029" t="s">
        <v>9511</v>
      </c>
      <c r="C11029" s="10"/>
      <c r="D11029" s="10"/>
    </row>
    <row r="11030" spans="1:4" x14ac:dyDescent="0.25">
      <c r="A11030" t="s">
        <v>36</v>
      </c>
      <c r="B11030" t="s">
        <v>9599</v>
      </c>
      <c r="C11030" s="10">
        <v>43136.474537037036</v>
      </c>
      <c r="D11030" s="10">
        <v>43174.474537037036</v>
      </c>
    </row>
    <row r="11031" spans="1:4" x14ac:dyDescent="0.25">
      <c r="A11031" t="s">
        <v>36</v>
      </c>
      <c r="B11031" t="s">
        <v>8567</v>
      </c>
      <c r="C11031" s="10"/>
      <c r="D11031" s="10"/>
    </row>
    <row r="11032" spans="1:4" x14ac:dyDescent="0.25">
      <c r="A11032" t="s">
        <v>36</v>
      </c>
      <c r="B11032" t="s">
        <v>8566</v>
      </c>
      <c r="C11032" s="10">
        <v>42628.725891203707</v>
      </c>
      <c r="D11032" s="10">
        <v>42647.725891203707</v>
      </c>
    </row>
    <row r="11033" spans="1:4" x14ac:dyDescent="0.25">
      <c r="A11033" t="s">
        <v>36</v>
      </c>
      <c r="B11033" t="s">
        <v>8565</v>
      </c>
      <c r="C11033" s="10">
        <v>42468.596018518518</v>
      </c>
      <c r="D11033" s="10">
        <v>42612.596018518518</v>
      </c>
    </row>
    <row r="11034" spans="1:4" x14ac:dyDescent="0.25">
      <c r="A11034" t="s">
        <v>36</v>
      </c>
      <c r="B11034" t="s">
        <v>8564</v>
      </c>
      <c r="C11034" s="10">
        <v>42640.50513888889</v>
      </c>
      <c r="D11034" s="10">
        <v>42671.50513888889</v>
      </c>
    </row>
    <row r="11035" spans="1:4" x14ac:dyDescent="0.25">
      <c r="A11035" t="s">
        <v>36</v>
      </c>
      <c r="B11035" t="s">
        <v>9523</v>
      </c>
      <c r="C11035" s="10">
        <v>43063.523055555554</v>
      </c>
      <c r="D11035" s="10">
        <v>43070.523055555554</v>
      </c>
    </row>
    <row r="11036" spans="1:4" x14ac:dyDescent="0.25">
      <c r="A11036" t="s">
        <v>36</v>
      </c>
      <c r="B11036" t="s">
        <v>9524</v>
      </c>
      <c r="C11036" s="10">
        <v>43395.611203703702</v>
      </c>
      <c r="D11036" s="10">
        <v>43441.611203703702</v>
      </c>
    </row>
    <row r="11037" spans="1:4" x14ac:dyDescent="0.25">
      <c r="A11037" t="s">
        <v>36</v>
      </c>
      <c r="B11037" t="s">
        <v>9525</v>
      </c>
      <c r="C11037" s="10">
        <v>43392.611203703702</v>
      </c>
      <c r="D11037" s="10">
        <v>43441.611203703702</v>
      </c>
    </row>
    <row r="11038" spans="1:4" x14ac:dyDescent="0.25">
      <c r="A11038" t="s">
        <v>36</v>
      </c>
      <c r="B11038" t="s">
        <v>9526</v>
      </c>
      <c r="C11038" s="10"/>
      <c r="D11038" s="10"/>
    </row>
    <row r="11039" spans="1:4" x14ac:dyDescent="0.25">
      <c r="A11039" t="s">
        <v>36</v>
      </c>
      <c r="B11039" t="s">
        <v>9527</v>
      </c>
      <c r="C11039" s="10">
        <v>43136.474537037036</v>
      </c>
      <c r="D11039" s="10">
        <v>43174.474537037036</v>
      </c>
    </row>
    <row r="11040" spans="1:4" x14ac:dyDescent="0.25">
      <c r="A11040" t="s">
        <v>36</v>
      </c>
      <c r="B11040" t="s">
        <v>9528</v>
      </c>
      <c r="C11040" s="10">
        <v>43136.474537037036</v>
      </c>
      <c r="D11040" s="10">
        <v>43174.474537037036</v>
      </c>
    </row>
    <row r="11041" spans="1:4" x14ac:dyDescent="0.25">
      <c r="A11041" t="s">
        <v>36</v>
      </c>
      <c r="B11041" t="s">
        <v>8569</v>
      </c>
      <c r="C11041" s="10"/>
      <c r="D11041" s="10"/>
    </row>
    <row r="11042" spans="1:4" x14ac:dyDescent="0.25">
      <c r="A11042" t="s">
        <v>36</v>
      </c>
      <c r="B11042" t="s">
        <v>9598</v>
      </c>
      <c r="C11042" s="10">
        <v>43136.474537037036</v>
      </c>
      <c r="D11042" s="10">
        <v>43174.474537037036</v>
      </c>
    </row>
    <row r="11043" spans="1:4" x14ac:dyDescent="0.25">
      <c r="A11043" t="s">
        <v>36</v>
      </c>
      <c r="B11043" t="s">
        <v>9373</v>
      </c>
      <c r="C11043" s="10"/>
      <c r="D11043" s="10"/>
    </row>
    <row r="11044" spans="1:4" x14ac:dyDescent="0.25">
      <c r="A11044" t="s">
        <v>36</v>
      </c>
      <c r="B11044" t="s">
        <v>9600</v>
      </c>
      <c r="C11044" s="10">
        <v>43136.474537037036</v>
      </c>
      <c r="D11044" s="10">
        <v>43174.474537037036</v>
      </c>
    </row>
    <row r="11045" spans="1:4" x14ac:dyDescent="0.25">
      <c r="A11045" t="s">
        <v>36</v>
      </c>
      <c r="B11045" t="s">
        <v>9601</v>
      </c>
      <c r="C11045" s="10">
        <v>43136.474537037036</v>
      </c>
      <c r="D11045" s="10">
        <v>43174.474537037036</v>
      </c>
    </row>
    <row r="11046" spans="1:4" x14ac:dyDescent="0.25">
      <c r="A11046" t="s">
        <v>36</v>
      </c>
      <c r="B11046" t="s">
        <v>9602</v>
      </c>
      <c r="C11046" s="10">
        <v>43136.474537037036</v>
      </c>
      <c r="D11046" s="10">
        <v>43174.474537037036</v>
      </c>
    </row>
    <row r="11047" spans="1:4" x14ac:dyDescent="0.25">
      <c r="A11047" t="s">
        <v>36</v>
      </c>
      <c r="B11047" t="s">
        <v>9603</v>
      </c>
      <c r="C11047" s="10">
        <v>43136.474537037036</v>
      </c>
      <c r="D11047" s="10">
        <v>43174.474537037036</v>
      </c>
    </row>
    <row r="11048" spans="1:4" x14ac:dyDescent="0.25">
      <c r="A11048" t="s">
        <v>36</v>
      </c>
      <c r="B11048" t="s">
        <v>9617</v>
      </c>
      <c r="C11048" s="10"/>
      <c r="D11048" s="10">
        <v>43441.611203703702</v>
      </c>
    </row>
    <row r="11049" spans="1:4" x14ac:dyDescent="0.25">
      <c r="A11049" t="s">
        <v>36</v>
      </c>
      <c r="B11049" t="s">
        <v>9605</v>
      </c>
      <c r="C11049" s="10"/>
      <c r="D11049" s="10">
        <v>43441.611203703702</v>
      </c>
    </row>
    <row r="11050" spans="1:4" x14ac:dyDescent="0.25">
      <c r="A11050" t="s">
        <v>36</v>
      </c>
      <c r="B11050" t="s">
        <v>9594</v>
      </c>
      <c r="C11050" s="10"/>
      <c r="D11050" s="10"/>
    </row>
    <row r="11051" spans="1:4" x14ac:dyDescent="0.25">
      <c r="A11051" t="s">
        <v>36</v>
      </c>
      <c r="B11051" t="s">
        <v>9607</v>
      </c>
      <c r="C11051" s="10"/>
      <c r="D11051" s="10"/>
    </row>
    <row r="11052" spans="1:4" x14ac:dyDescent="0.25">
      <c r="A11052" t="s">
        <v>36</v>
      </c>
      <c r="B11052" t="s">
        <v>9608</v>
      </c>
      <c r="C11052" s="10"/>
      <c r="D11052" s="10"/>
    </row>
    <row r="11053" spans="1:4" x14ac:dyDescent="0.25">
      <c r="A11053" t="s">
        <v>36</v>
      </c>
      <c r="B11053" t="s">
        <v>9609</v>
      </c>
      <c r="C11053" s="10"/>
      <c r="D11053" s="10"/>
    </row>
    <row r="11054" spans="1:4" x14ac:dyDescent="0.25">
      <c r="A11054" t="s">
        <v>36</v>
      </c>
      <c r="B11054" t="s">
        <v>9529</v>
      </c>
      <c r="C11054" s="10">
        <v>43136.474537037036</v>
      </c>
      <c r="D11054" s="10">
        <v>43174.474537037036</v>
      </c>
    </row>
    <row r="11055" spans="1:4" x14ac:dyDescent="0.25">
      <c r="A11055" t="s">
        <v>36</v>
      </c>
      <c r="B11055" t="s">
        <v>9338</v>
      </c>
      <c r="C11055" s="10"/>
      <c r="D11055" s="10"/>
    </row>
    <row r="11056" spans="1:4" x14ac:dyDescent="0.25">
      <c r="A11056" t="s">
        <v>36</v>
      </c>
      <c r="B11056" t="s">
        <v>9622</v>
      </c>
      <c r="C11056" s="10">
        <v>42712.604525462964</v>
      </c>
      <c r="D11056" s="10">
        <v>42727.604525462964</v>
      </c>
    </row>
    <row r="11057" spans="1:4" x14ac:dyDescent="0.25">
      <c r="A11057" t="s">
        <v>36</v>
      </c>
      <c r="B11057" t="s">
        <v>9435</v>
      </c>
      <c r="C11057" s="10">
        <v>43056.69935185185</v>
      </c>
      <c r="D11057" s="10">
        <v>43091.69935185185</v>
      </c>
    </row>
    <row r="11058" spans="1:4" x14ac:dyDescent="0.25">
      <c r="A11058" t="s">
        <v>36</v>
      </c>
      <c r="B11058" t="s">
        <v>9433</v>
      </c>
      <c r="C11058" s="10">
        <v>42991.707245370373</v>
      </c>
      <c r="D11058" s="10">
        <v>43000.707245370373</v>
      </c>
    </row>
    <row r="11059" spans="1:4" x14ac:dyDescent="0.25">
      <c r="A11059" t="s">
        <v>36</v>
      </c>
      <c r="B11059" t="s">
        <v>9399</v>
      </c>
      <c r="C11059" s="10">
        <v>43216.453009259261</v>
      </c>
      <c r="D11059" s="10"/>
    </row>
    <row r="11060" spans="1:4" x14ac:dyDescent="0.25">
      <c r="A11060" t="s">
        <v>36</v>
      </c>
      <c r="B11060" t="s">
        <v>9400</v>
      </c>
      <c r="C11060" s="10"/>
      <c r="D11060" s="10"/>
    </row>
    <row r="11061" spans="1:4" x14ac:dyDescent="0.25">
      <c r="A11061" t="s">
        <v>36</v>
      </c>
      <c r="B11061" t="s">
        <v>9401</v>
      </c>
      <c r="C11061" s="10">
        <v>43405.542708333334</v>
      </c>
      <c r="D11061" s="10">
        <v>43411.542708333334</v>
      </c>
    </row>
    <row r="11062" spans="1:4" x14ac:dyDescent="0.25">
      <c r="A11062" t="s">
        <v>36</v>
      </c>
      <c r="B11062" t="s">
        <v>9405</v>
      </c>
      <c r="C11062" s="10"/>
      <c r="D11062" s="10"/>
    </row>
    <row r="11063" spans="1:4" x14ac:dyDescent="0.25">
      <c r="A11063" t="s">
        <v>36</v>
      </c>
      <c r="B11063" t="s">
        <v>9407</v>
      </c>
      <c r="C11063" s="10">
        <v>43266.411122685182</v>
      </c>
      <c r="D11063" s="10">
        <v>43287.411122685182</v>
      </c>
    </row>
    <row r="11064" spans="1:4" x14ac:dyDescent="0.25">
      <c r="A11064" t="s">
        <v>36</v>
      </c>
      <c r="B11064" t="s">
        <v>9398</v>
      </c>
      <c r="C11064" s="10">
        <v>43014.604837962965</v>
      </c>
      <c r="D11064" s="10">
        <v>43068.604837962965</v>
      </c>
    </row>
    <row r="11065" spans="1:4" x14ac:dyDescent="0.25">
      <c r="A11065" t="s">
        <v>36</v>
      </c>
      <c r="B11065" t="s">
        <v>9341</v>
      </c>
      <c r="C11065" s="10">
        <v>43404.696469907409</v>
      </c>
      <c r="D11065" s="10">
        <v>43439.696469907409</v>
      </c>
    </row>
    <row r="11066" spans="1:4" x14ac:dyDescent="0.25">
      <c r="A11066" t="s">
        <v>36</v>
      </c>
      <c r="B11066" t="s">
        <v>9095</v>
      </c>
      <c r="C11066" s="10"/>
      <c r="D11066" s="10"/>
    </row>
    <row r="11067" spans="1:4" x14ac:dyDescent="0.25">
      <c r="A11067" t="s">
        <v>36</v>
      </c>
      <c r="B11067" t="s">
        <v>9339</v>
      </c>
      <c r="C11067" s="10">
        <v>43413.728958333333</v>
      </c>
      <c r="D11067" s="10">
        <v>43420.728958333333</v>
      </c>
    </row>
    <row r="11068" spans="1:4" x14ac:dyDescent="0.25">
      <c r="A11068" t="s">
        <v>36</v>
      </c>
      <c r="B11068" t="s">
        <v>9083</v>
      </c>
      <c r="C11068" s="10"/>
      <c r="D11068" s="10"/>
    </row>
    <row r="11069" spans="1:4" x14ac:dyDescent="0.25">
      <c r="A11069" t="s">
        <v>36</v>
      </c>
      <c r="B11069" t="s">
        <v>9324</v>
      </c>
      <c r="C11069" s="10">
        <v>43136.479930555557</v>
      </c>
      <c r="D11069" s="10">
        <v>43175.479930555557</v>
      </c>
    </row>
    <row r="11070" spans="1:4" x14ac:dyDescent="0.25">
      <c r="A11070" t="s">
        <v>36</v>
      </c>
      <c r="B11070" t="s">
        <v>9348</v>
      </c>
      <c r="C11070" s="10">
        <v>43136.479930555557</v>
      </c>
      <c r="D11070" s="10">
        <v>43175.479930555557</v>
      </c>
    </row>
    <row r="11071" spans="1:4" x14ac:dyDescent="0.25">
      <c r="A11071" t="s">
        <v>36</v>
      </c>
      <c r="B11071" t="s">
        <v>9334</v>
      </c>
      <c r="C11071" s="10">
        <v>43136.479930555557</v>
      </c>
      <c r="D11071" s="10">
        <v>43175.479930555557</v>
      </c>
    </row>
    <row r="11072" spans="1:4" x14ac:dyDescent="0.25">
      <c r="A11072" t="s">
        <v>36</v>
      </c>
      <c r="B11072" t="s">
        <v>9333</v>
      </c>
      <c r="C11072" s="10">
        <v>43136.479930555557</v>
      </c>
      <c r="D11072" s="10">
        <v>43175.479930555557</v>
      </c>
    </row>
    <row r="11073" spans="1:4" x14ac:dyDescent="0.25">
      <c r="A11073" t="s">
        <v>36</v>
      </c>
      <c r="B11073" t="s">
        <v>9328</v>
      </c>
      <c r="C11073" s="10">
        <v>43136.479930555557</v>
      </c>
      <c r="D11073" s="10">
        <v>43175.479930555557</v>
      </c>
    </row>
    <row r="11074" spans="1:4" x14ac:dyDescent="0.25">
      <c r="A11074" t="s">
        <v>36</v>
      </c>
      <c r="B11074" t="s">
        <v>9327</v>
      </c>
      <c r="C11074" s="10">
        <v>43136.479930555557</v>
      </c>
      <c r="D11074" s="10">
        <v>43175.479930555557</v>
      </c>
    </row>
    <row r="11075" spans="1:4" x14ac:dyDescent="0.25">
      <c r="A11075" t="s">
        <v>36</v>
      </c>
      <c r="B11075" t="s">
        <v>9420</v>
      </c>
      <c r="C11075" s="10">
        <v>43136.479930555557</v>
      </c>
      <c r="D11075" s="10">
        <v>43175.479930555557</v>
      </c>
    </row>
    <row r="11076" spans="1:4" x14ac:dyDescent="0.25">
      <c r="A11076" t="s">
        <v>36</v>
      </c>
      <c r="B11076" t="s">
        <v>9322</v>
      </c>
      <c r="C11076" s="10">
        <v>43136.479930555557</v>
      </c>
      <c r="D11076" s="10">
        <v>43175.479930555557</v>
      </c>
    </row>
    <row r="11077" spans="1:4" x14ac:dyDescent="0.25">
      <c r="A11077" t="s">
        <v>36</v>
      </c>
      <c r="B11077" t="s">
        <v>9411</v>
      </c>
      <c r="C11077" s="10">
        <v>43063.608576388891</v>
      </c>
      <c r="D11077" s="10">
        <v>43070.608576388891</v>
      </c>
    </row>
    <row r="11078" spans="1:4" x14ac:dyDescent="0.25">
      <c r="A11078" t="s">
        <v>36</v>
      </c>
      <c r="B11078" t="s">
        <v>9412</v>
      </c>
      <c r="C11078" s="10"/>
      <c r="D11078" s="10"/>
    </row>
    <row r="11079" spans="1:4" x14ac:dyDescent="0.25">
      <c r="A11079" t="s">
        <v>36</v>
      </c>
      <c r="B11079" t="s">
        <v>9340</v>
      </c>
      <c r="C11079" s="10">
        <v>43441.712812500002</v>
      </c>
      <c r="D11079" s="10">
        <v>43461.712812500002</v>
      </c>
    </row>
    <row r="11080" spans="1:4" x14ac:dyDescent="0.25">
      <c r="A11080" t="s">
        <v>36</v>
      </c>
      <c r="B11080" t="s">
        <v>9469</v>
      </c>
      <c r="C11080" s="10">
        <v>43136.479930555557</v>
      </c>
      <c r="D11080" s="10">
        <v>43175.479930555557</v>
      </c>
    </row>
    <row r="11081" spans="1:4" x14ac:dyDescent="0.25">
      <c r="A11081" t="s">
        <v>36</v>
      </c>
      <c r="B11081" t="s">
        <v>8551</v>
      </c>
      <c r="C11081" s="10"/>
      <c r="D11081" s="10">
        <v>42825.523622685185</v>
      </c>
    </row>
    <row r="11082" spans="1:4" x14ac:dyDescent="0.25">
      <c r="A11082" t="s">
        <v>36</v>
      </c>
      <c r="B11082" t="s">
        <v>8552</v>
      </c>
      <c r="C11082" s="10"/>
      <c r="D11082" s="10">
        <v>42835.528506944444</v>
      </c>
    </row>
    <row r="11083" spans="1:4" x14ac:dyDescent="0.25">
      <c r="A11083" t="s">
        <v>36</v>
      </c>
      <c r="B11083" t="s">
        <v>9424</v>
      </c>
      <c r="C11083" s="10"/>
      <c r="D11083" s="10"/>
    </row>
    <row r="11084" spans="1:4" x14ac:dyDescent="0.25">
      <c r="A11084" t="s">
        <v>36</v>
      </c>
      <c r="B11084" t="s">
        <v>9422</v>
      </c>
      <c r="C11084" s="10"/>
      <c r="D11084" s="10"/>
    </row>
    <row r="11085" spans="1:4" x14ac:dyDescent="0.25">
      <c r="A11085" t="s">
        <v>36</v>
      </c>
      <c r="B11085" t="s">
        <v>9436</v>
      </c>
      <c r="C11085" s="10"/>
      <c r="D11085" s="10"/>
    </row>
    <row r="11086" spans="1:4" x14ac:dyDescent="0.25">
      <c r="A11086" t="s">
        <v>36</v>
      </c>
      <c r="B11086" t="s">
        <v>9437</v>
      </c>
      <c r="C11086" s="10"/>
      <c r="D11086" s="10"/>
    </row>
    <row r="11087" spans="1:4" x14ac:dyDescent="0.25">
      <c r="A11087" t="s">
        <v>36</v>
      </c>
      <c r="B11087" t="s">
        <v>9440</v>
      </c>
      <c r="C11087" s="10"/>
      <c r="D11087" s="10"/>
    </row>
    <row r="11088" spans="1:4" x14ac:dyDescent="0.25">
      <c r="A11088" t="s">
        <v>36</v>
      </c>
      <c r="B11088" t="s">
        <v>9441</v>
      </c>
      <c r="C11088" s="10">
        <v>43812.335682870369</v>
      </c>
      <c r="D11088" s="10">
        <v>43826.628576388888</v>
      </c>
    </row>
    <row r="11089" spans="1:4" x14ac:dyDescent="0.25">
      <c r="A11089" t="s">
        <v>36</v>
      </c>
      <c r="B11089" t="s">
        <v>9442</v>
      </c>
      <c r="C11089" s="10">
        <v>43812.335682870369</v>
      </c>
      <c r="D11089" s="10">
        <v>43826.628576388888</v>
      </c>
    </row>
    <row r="11090" spans="1:4" x14ac:dyDescent="0.25">
      <c r="A11090" t="s">
        <v>36</v>
      </c>
      <c r="B11090" t="s">
        <v>9443</v>
      </c>
      <c r="C11090" s="10">
        <v>43077.569351851853</v>
      </c>
      <c r="D11090" s="10">
        <v>43088.569351851853</v>
      </c>
    </row>
    <row r="11091" spans="1:4" x14ac:dyDescent="0.25">
      <c r="A11091" t="s">
        <v>36</v>
      </c>
      <c r="B11091" t="s">
        <v>9410</v>
      </c>
      <c r="C11091" s="10">
        <v>42991.703460648147</v>
      </c>
      <c r="D11091" s="10">
        <v>43000.703460648147</v>
      </c>
    </row>
    <row r="11092" spans="1:4" x14ac:dyDescent="0.25">
      <c r="A11092" t="s">
        <v>36</v>
      </c>
      <c r="B11092" t="s">
        <v>9396</v>
      </c>
      <c r="C11092" s="10">
        <v>43136.479930555557</v>
      </c>
      <c r="D11092" s="10">
        <v>43175.479930555557</v>
      </c>
    </row>
    <row r="11093" spans="1:4" x14ac:dyDescent="0.25">
      <c r="A11093" t="s">
        <v>36</v>
      </c>
      <c r="B11093" t="s">
        <v>9415</v>
      </c>
      <c r="C11093" s="10">
        <v>43504.398831018516</v>
      </c>
      <c r="D11093" s="10"/>
    </row>
    <row r="11094" spans="1:4" x14ac:dyDescent="0.25">
      <c r="A11094" t="s">
        <v>36</v>
      </c>
      <c r="B11094" t="s">
        <v>9468</v>
      </c>
      <c r="C11094" s="10">
        <v>43136.479930555557</v>
      </c>
      <c r="D11094" s="10">
        <v>43175.479930555557</v>
      </c>
    </row>
    <row r="11095" spans="1:4" x14ac:dyDescent="0.25">
      <c r="A11095" t="s">
        <v>36</v>
      </c>
      <c r="B11095" t="s">
        <v>9467</v>
      </c>
      <c r="C11095" s="10"/>
      <c r="D11095" s="10"/>
    </row>
    <row r="11096" spans="1:4" x14ac:dyDescent="0.25">
      <c r="A11096" t="s">
        <v>36</v>
      </c>
      <c r="B11096" t="s">
        <v>9466</v>
      </c>
      <c r="C11096" s="10">
        <v>43070.553993055553</v>
      </c>
      <c r="D11096" s="10">
        <v>43088.553993055553</v>
      </c>
    </row>
    <row r="11097" spans="1:4" x14ac:dyDescent="0.25">
      <c r="A11097" t="s">
        <v>36</v>
      </c>
      <c r="B11097" t="s">
        <v>9465</v>
      </c>
      <c r="C11097" s="10">
        <v>43063.602719907409</v>
      </c>
      <c r="D11097" s="10">
        <v>43070.602719907409</v>
      </c>
    </row>
    <row r="11098" spans="1:4" x14ac:dyDescent="0.25">
      <c r="A11098" t="s">
        <v>36</v>
      </c>
      <c r="B11098" t="s">
        <v>9641</v>
      </c>
      <c r="C11098" s="10"/>
      <c r="D11098" s="10"/>
    </row>
    <row r="11099" spans="1:4" x14ac:dyDescent="0.25">
      <c r="A11099" t="s">
        <v>36</v>
      </c>
      <c r="B11099" t="s">
        <v>9668</v>
      </c>
      <c r="C11099" s="10"/>
      <c r="D11099" s="10"/>
    </row>
    <row r="11100" spans="1:4" x14ac:dyDescent="0.25">
      <c r="A11100" t="s">
        <v>36</v>
      </c>
      <c r="B11100" t="s">
        <v>9669</v>
      </c>
      <c r="C11100" s="10">
        <v>43301.570335648146</v>
      </c>
      <c r="D11100" s="10">
        <v>43308.570335648146</v>
      </c>
    </row>
    <row r="11101" spans="1:4" x14ac:dyDescent="0.25">
      <c r="A11101" t="s">
        <v>36</v>
      </c>
      <c r="B11101" t="s">
        <v>9670</v>
      </c>
      <c r="C11101" s="10"/>
      <c r="D11101" s="10"/>
    </row>
    <row r="11102" spans="1:4" x14ac:dyDescent="0.25">
      <c r="A11102" t="s">
        <v>36</v>
      </c>
      <c r="B11102" t="s">
        <v>9088</v>
      </c>
      <c r="C11102" s="10"/>
      <c r="D11102" s="10"/>
    </row>
    <row r="11103" spans="1:4" x14ac:dyDescent="0.25">
      <c r="A11103" t="s">
        <v>36</v>
      </c>
      <c r="B11103" t="s">
        <v>9071</v>
      </c>
      <c r="C11103" s="10"/>
      <c r="D11103" s="10"/>
    </row>
    <row r="11104" spans="1:4" x14ac:dyDescent="0.25">
      <c r="A11104" t="s">
        <v>36</v>
      </c>
      <c r="B11104" t="s">
        <v>9444</v>
      </c>
      <c r="C11104" s="10">
        <v>43077.571377314816</v>
      </c>
      <c r="D11104" s="10">
        <v>43088.571377314816</v>
      </c>
    </row>
    <row r="11105" spans="1:4" x14ac:dyDescent="0.25">
      <c r="A11105" t="s">
        <v>36</v>
      </c>
      <c r="B11105" t="s">
        <v>9304</v>
      </c>
      <c r="C11105" s="10"/>
      <c r="D11105" s="10"/>
    </row>
    <row r="11106" spans="1:4" x14ac:dyDescent="0.25">
      <c r="A11106" t="s">
        <v>36</v>
      </c>
      <c r="B11106" t="s">
        <v>9455</v>
      </c>
      <c r="C11106" s="10"/>
      <c r="D11106" s="10"/>
    </row>
    <row r="11107" spans="1:4" x14ac:dyDescent="0.25">
      <c r="A11107" t="s">
        <v>36</v>
      </c>
      <c r="B11107" t="s">
        <v>9614</v>
      </c>
      <c r="C11107" s="10"/>
      <c r="D11107" s="10">
        <v>42839.525405092594</v>
      </c>
    </row>
    <row r="11108" spans="1:4" x14ac:dyDescent="0.25">
      <c r="A11108" t="s">
        <v>36</v>
      </c>
      <c r="B11108" t="s">
        <v>9329</v>
      </c>
      <c r="C11108" s="10"/>
      <c r="D11108" s="10"/>
    </row>
    <row r="11109" spans="1:4" x14ac:dyDescent="0.25">
      <c r="A11109" t="s">
        <v>36</v>
      </c>
      <c r="B11109" t="s">
        <v>9330</v>
      </c>
      <c r="C11109" s="10"/>
      <c r="D11109" s="10"/>
    </row>
    <row r="11110" spans="1:4" x14ac:dyDescent="0.25">
      <c r="A11110" t="s">
        <v>36</v>
      </c>
      <c r="B11110" t="s">
        <v>9331</v>
      </c>
      <c r="C11110" s="10"/>
      <c r="D11110" s="10"/>
    </row>
    <row r="11111" spans="1:4" x14ac:dyDescent="0.25">
      <c r="A11111" t="s">
        <v>36</v>
      </c>
      <c r="B11111" t="s">
        <v>9336</v>
      </c>
      <c r="C11111" s="10"/>
      <c r="D11111" s="10"/>
    </row>
    <row r="11112" spans="1:4" x14ac:dyDescent="0.25">
      <c r="A11112" t="s">
        <v>36</v>
      </c>
      <c r="B11112" t="s">
        <v>9342</v>
      </c>
      <c r="C11112" s="10"/>
      <c r="D11112" s="10"/>
    </row>
    <row r="11113" spans="1:4" x14ac:dyDescent="0.25">
      <c r="A11113" t="s">
        <v>36</v>
      </c>
      <c r="B11113" t="s">
        <v>9343</v>
      </c>
      <c r="C11113" s="10"/>
      <c r="D11113" s="10"/>
    </row>
    <row r="11114" spans="1:4" x14ac:dyDescent="0.25">
      <c r="A11114" t="s">
        <v>36</v>
      </c>
      <c r="B11114" t="s">
        <v>9345</v>
      </c>
      <c r="C11114" s="10"/>
      <c r="D11114" s="10"/>
    </row>
    <row r="11115" spans="1:4" x14ac:dyDescent="0.25">
      <c r="A11115" t="s">
        <v>36</v>
      </c>
      <c r="B11115" t="s">
        <v>9346</v>
      </c>
      <c r="C11115" s="10"/>
      <c r="D11115" s="10"/>
    </row>
    <row r="11116" spans="1:4" x14ac:dyDescent="0.25">
      <c r="A11116" t="s">
        <v>36</v>
      </c>
      <c r="B11116" t="s">
        <v>9413</v>
      </c>
      <c r="C11116" s="10"/>
      <c r="D11116" s="10"/>
    </row>
    <row r="11117" spans="1:4" x14ac:dyDescent="0.25">
      <c r="A11117" t="s">
        <v>36</v>
      </c>
      <c r="B11117" t="s">
        <v>9303</v>
      </c>
      <c r="C11117" s="10"/>
      <c r="D11117" s="10"/>
    </row>
    <row r="11118" spans="1:4" x14ac:dyDescent="0.25">
      <c r="A11118" t="s">
        <v>36</v>
      </c>
      <c r="B11118" t="s">
        <v>9452</v>
      </c>
      <c r="C11118" s="10">
        <v>42698.333819444444</v>
      </c>
      <c r="D11118" s="10">
        <v>42701.333819444444</v>
      </c>
    </row>
    <row r="11119" spans="1:4" x14ac:dyDescent="0.25">
      <c r="A11119" t="s">
        <v>36</v>
      </c>
      <c r="B11119" t="s">
        <v>9305</v>
      </c>
      <c r="C11119" s="10"/>
      <c r="D11119" s="10"/>
    </row>
    <row r="11120" spans="1:4" x14ac:dyDescent="0.25">
      <c r="A11120" t="s">
        <v>36</v>
      </c>
      <c r="B11120" t="s">
        <v>9307</v>
      </c>
      <c r="C11120" s="10"/>
      <c r="D11120" s="10"/>
    </row>
    <row r="11121" spans="1:4" x14ac:dyDescent="0.25">
      <c r="A11121" t="s">
        <v>36</v>
      </c>
      <c r="B11121" t="s">
        <v>9308</v>
      </c>
      <c r="C11121" s="10"/>
      <c r="D11121" s="10"/>
    </row>
    <row r="11122" spans="1:4" x14ac:dyDescent="0.25">
      <c r="A11122" t="s">
        <v>36</v>
      </c>
      <c r="B11122" t="s">
        <v>9300</v>
      </c>
      <c r="C11122" s="10"/>
      <c r="D11122" s="10"/>
    </row>
    <row r="11123" spans="1:4" x14ac:dyDescent="0.25">
      <c r="A11123" t="s">
        <v>36</v>
      </c>
      <c r="B11123" t="s">
        <v>9315</v>
      </c>
      <c r="C11123" s="10"/>
      <c r="D11123" s="10"/>
    </row>
    <row r="11124" spans="1:4" x14ac:dyDescent="0.25">
      <c r="A11124" t="s">
        <v>36</v>
      </c>
      <c r="B11124" t="s">
        <v>9310</v>
      </c>
      <c r="C11124" s="10"/>
      <c r="D11124" s="10"/>
    </row>
    <row r="11125" spans="1:4" x14ac:dyDescent="0.25">
      <c r="A11125" t="s">
        <v>36</v>
      </c>
      <c r="B11125" t="s">
        <v>9347</v>
      </c>
      <c r="C11125" s="10"/>
      <c r="D11125" s="10"/>
    </row>
    <row r="11126" spans="1:4" x14ac:dyDescent="0.25">
      <c r="A11126" t="s">
        <v>36</v>
      </c>
      <c r="B11126" t="s">
        <v>9374</v>
      </c>
      <c r="C11126" s="10"/>
      <c r="D11126" s="10"/>
    </row>
    <row r="11127" spans="1:4" x14ac:dyDescent="0.25">
      <c r="A11127" t="s">
        <v>36</v>
      </c>
      <c r="B11127" t="s">
        <v>9379</v>
      </c>
      <c r="C11127" s="10">
        <v>42640.50513888889</v>
      </c>
      <c r="D11127" s="10">
        <v>42671.50513888889</v>
      </c>
    </row>
    <row r="11128" spans="1:4" x14ac:dyDescent="0.25">
      <c r="A11128" t="s">
        <v>36</v>
      </c>
      <c r="B11128" t="s">
        <v>9572</v>
      </c>
      <c r="C11128" s="10">
        <v>43136.474537037036</v>
      </c>
      <c r="D11128" s="10">
        <v>43174.474537037036</v>
      </c>
    </row>
    <row r="11129" spans="1:4" x14ac:dyDescent="0.25">
      <c r="A11129" t="s">
        <v>36</v>
      </c>
      <c r="B11129" t="s">
        <v>9337</v>
      </c>
      <c r="C11129" s="10"/>
      <c r="D11129" s="10"/>
    </row>
    <row r="11130" spans="1:4" x14ac:dyDescent="0.25">
      <c r="A11130" t="s">
        <v>36</v>
      </c>
      <c r="B11130" t="s">
        <v>9486</v>
      </c>
      <c r="C11130" s="10">
        <v>43192.535868055558</v>
      </c>
      <c r="D11130" s="10">
        <v>43210.535868055558</v>
      </c>
    </row>
    <row r="11131" spans="1:4" x14ac:dyDescent="0.25">
      <c r="A11131" t="s">
        <v>36</v>
      </c>
      <c r="B11131" t="s">
        <v>9393</v>
      </c>
      <c r="C11131" s="10">
        <v>42859.546747685185</v>
      </c>
      <c r="D11131" s="10">
        <v>42874.494641203702</v>
      </c>
    </row>
    <row r="11132" spans="1:4" x14ac:dyDescent="0.25">
      <c r="A11132" t="s">
        <v>36</v>
      </c>
      <c r="B11132" t="s">
        <v>9417</v>
      </c>
      <c r="C11132" s="10">
        <v>43451.398159722223</v>
      </c>
      <c r="D11132" s="10"/>
    </row>
    <row r="11133" spans="1:4" x14ac:dyDescent="0.25">
      <c r="A11133" t="s">
        <v>36</v>
      </c>
      <c r="B11133" t="s">
        <v>9418</v>
      </c>
      <c r="C11133" s="10">
        <v>43451.397581018522</v>
      </c>
      <c r="D11133" s="10"/>
    </row>
    <row r="11134" spans="1:4" x14ac:dyDescent="0.25">
      <c r="A11134" t="s">
        <v>36</v>
      </c>
      <c r="B11134" t="s">
        <v>9419</v>
      </c>
      <c r="C11134" s="10">
        <v>43451.396689814814</v>
      </c>
      <c r="D11134" s="10"/>
    </row>
    <row r="11135" spans="1:4" x14ac:dyDescent="0.25">
      <c r="A11135" t="s">
        <v>36</v>
      </c>
      <c r="B11135" t="s">
        <v>9457</v>
      </c>
      <c r="C11135" s="10">
        <v>43451.39603009259</v>
      </c>
      <c r="D11135" s="10"/>
    </row>
    <row r="11136" spans="1:4" x14ac:dyDescent="0.25">
      <c r="A11136" t="s">
        <v>36</v>
      </c>
      <c r="B11136" t="s">
        <v>9408</v>
      </c>
      <c r="C11136" s="10">
        <v>43451.394537037035</v>
      </c>
      <c r="D11136" s="10"/>
    </row>
    <row r="11137" spans="1:4" x14ac:dyDescent="0.25">
      <c r="A11137" t="s">
        <v>36</v>
      </c>
      <c r="B11137" t="s">
        <v>9445</v>
      </c>
      <c r="C11137" s="10">
        <v>43415.439317129632</v>
      </c>
      <c r="D11137" s="10">
        <v>43420.439317129632</v>
      </c>
    </row>
    <row r="11138" spans="1:4" x14ac:dyDescent="0.25">
      <c r="A11138" t="s">
        <v>36</v>
      </c>
      <c r="B11138" t="s">
        <v>9472</v>
      </c>
      <c r="C11138" s="10">
        <v>42964.358657407407</v>
      </c>
      <c r="D11138" s="10">
        <v>42970.358657407407</v>
      </c>
    </row>
    <row r="11139" spans="1:4" x14ac:dyDescent="0.25">
      <c r="A11139" t="s">
        <v>36</v>
      </c>
      <c r="B11139" t="s">
        <v>9473</v>
      </c>
      <c r="C11139" s="10">
        <v>42964.358657407407</v>
      </c>
      <c r="D11139" s="10">
        <v>42970.358657407407</v>
      </c>
    </row>
    <row r="11140" spans="1:4" x14ac:dyDescent="0.25">
      <c r="A11140" t="s">
        <v>36</v>
      </c>
      <c r="B11140" t="s">
        <v>9475</v>
      </c>
      <c r="C11140" s="10">
        <v>43077.590069444443</v>
      </c>
      <c r="D11140" s="10">
        <v>43084.590069444443</v>
      </c>
    </row>
    <row r="11141" spans="1:4" x14ac:dyDescent="0.25">
      <c r="A11141" t="s">
        <v>36</v>
      </c>
      <c r="B11141" t="s">
        <v>9454</v>
      </c>
      <c r="C11141" s="10">
        <v>43007.641250000001</v>
      </c>
      <c r="D11141" s="10">
        <v>43013.641250000001</v>
      </c>
    </row>
    <row r="11142" spans="1:4" x14ac:dyDescent="0.25">
      <c r="A11142" t="s">
        <v>36</v>
      </c>
      <c r="B11142" t="s">
        <v>9485</v>
      </c>
      <c r="C11142" s="10">
        <v>43192.535868055558</v>
      </c>
      <c r="D11142" s="10">
        <v>43210.535868055558</v>
      </c>
    </row>
    <row r="11143" spans="1:4" x14ac:dyDescent="0.25">
      <c r="A11143" t="s">
        <v>36</v>
      </c>
      <c r="B11143" t="s">
        <v>9453</v>
      </c>
      <c r="C11143" s="10">
        <v>43028.522638888891</v>
      </c>
      <c r="D11143" s="10"/>
    </row>
    <row r="11144" spans="1:4" x14ac:dyDescent="0.25">
      <c r="A11144" t="s">
        <v>36</v>
      </c>
      <c r="B11144" t="s">
        <v>9488</v>
      </c>
      <c r="C11144" s="10">
        <v>43307.535868055558</v>
      </c>
      <c r="D11144" s="10">
        <v>43314.535868055558</v>
      </c>
    </row>
    <row r="11145" spans="1:4" x14ac:dyDescent="0.25">
      <c r="A11145" t="s">
        <v>36</v>
      </c>
      <c r="B11145" t="s">
        <v>9489</v>
      </c>
      <c r="C11145" s="10"/>
      <c r="D11145" s="10"/>
    </row>
    <row r="11146" spans="1:4" x14ac:dyDescent="0.25">
      <c r="A11146" t="s">
        <v>36</v>
      </c>
      <c r="B11146" t="s">
        <v>9490</v>
      </c>
      <c r="C11146" s="10">
        <v>43217.463449074072</v>
      </c>
      <c r="D11146" s="10">
        <v>43231.463449074072</v>
      </c>
    </row>
    <row r="11147" spans="1:4" x14ac:dyDescent="0.25">
      <c r="A11147" t="s">
        <v>36</v>
      </c>
      <c r="B11147" t="s">
        <v>9491</v>
      </c>
      <c r="C11147" s="10">
        <v>43217.463449074072</v>
      </c>
      <c r="D11147" s="10">
        <v>43231.463449074072</v>
      </c>
    </row>
    <row r="11148" spans="1:4" x14ac:dyDescent="0.25">
      <c r="A11148" t="s">
        <v>36</v>
      </c>
      <c r="B11148" t="s">
        <v>9492</v>
      </c>
      <c r="C11148" s="10">
        <v>43217.463449074072</v>
      </c>
      <c r="D11148" s="10">
        <v>43231.463449074072</v>
      </c>
    </row>
    <row r="11149" spans="1:4" x14ac:dyDescent="0.25">
      <c r="A11149" t="s">
        <v>36</v>
      </c>
      <c r="B11149" t="s">
        <v>9493</v>
      </c>
      <c r="C11149" s="10">
        <v>43279.463449074072</v>
      </c>
      <c r="D11149" s="10">
        <v>43280.463449074072</v>
      </c>
    </row>
    <row r="11150" spans="1:4" x14ac:dyDescent="0.25">
      <c r="A11150" t="s">
        <v>36</v>
      </c>
      <c r="B11150" t="s">
        <v>8560</v>
      </c>
      <c r="C11150" s="10"/>
      <c r="D11150" s="10"/>
    </row>
    <row r="11151" spans="1:4" x14ac:dyDescent="0.25">
      <c r="A11151" t="s">
        <v>36</v>
      </c>
      <c r="B11151" t="s">
        <v>9449</v>
      </c>
      <c r="C11151" s="10"/>
      <c r="D11151" s="10">
        <v>43028.441203703704</v>
      </c>
    </row>
    <row r="11152" spans="1:4" x14ac:dyDescent="0.25">
      <c r="A11152" t="s">
        <v>36</v>
      </c>
      <c r="B11152" t="s">
        <v>9450</v>
      </c>
      <c r="C11152" s="10">
        <v>43357.482060185182</v>
      </c>
      <c r="D11152" s="10">
        <v>43371.482060185182</v>
      </c>
    </row>
    <row r="11153" spans="1:4" x14ac:dyDescent="0.25">
      <c r="A11153" t="s">
        <v>36</v>
      </c>
      <c r="B11153" t="s">
        <v>9451</v>
      </c>
      <c r="C11153" s="10">
        <v>42628.725891203707</v>
      </c>
      <c r="D11153" s="10">
        <v>42647.725891203707</v>
      </c>
    </row>
    <row r="11154" spans="1:4" x14ac:dyDescent="0.25">
      <c r="A11154" t="s">
        <v>36</v>
      </c>
      <c r="B11154" t="s">
        <v>9414</v>
      </c>
      <c r="C11154" s="10"/>
      <c r="D11154" s="10"/>
    </row>
    <row r="11155" spans="1:4" x14ac:dyDescent="0.25">
      <c r="A11155" t="s">
        <v>36</v>
      </c>
      <c r="B11155" t="s">
        <v>9314</v>
      </c>
      <c r="C11155" s="10">
        <v>43007.407372685186</v>
      </c>
      <c r="D11155" s="10">
        <v>43049.407372685186</v>
      </c>
    </row>
    <row r="11156" spans="1:4" x14ac:dyDescent="0.25">
      <c r="A11156" t="s">
        <v>36</v>
      </c>
      <c r="B11156" t="s">
        <v>14510</v>
      </c>
      <c r="C11156" s="10">
        <v>45429.318310185183</v>
      </c>
      <c r="D11156" s="10">
        <v>45436.318310185183</v>
      </c>
    </row>
    <row r="11157" spans="1:4" x14ac:dyDescent="0.25">
      <c r="A11157" t="s">
        <v>36</v>
      </c>
      <c r="B11157" t="s">
        <v>9919</v>
      </c>
      <c r="C11157" s="10"/>
      <c r="D11157" s="10"/>
    </row>
    <row r="11158" spans="1:4" x14ac:dyDescent="0.25">
      <c r="A11158" t="s">
        <v>36</v>
      </c>
      <c r="B11158" t="s">
        <v>9878</v>
      </c>
      <c r="C11158" s="10"/>
      <c r="D11158" s="10"/>
    </row>
    <row r="11159" spans="1:4" x14ac:dyDescent="0.25">
      <c r="A11159" t="s">
        <v>36</v>
      </c>
      <c r="B11159" t="s">
        <v>9979</v>
      </c>
      <c r="C11159" s="10">
        <v>45254.409351851849</v>
      </c>
      <c r="D11159" s="10">
        <v>45317.409351851849</v>
      </c>
    </row>
    <row r="11160" spans="1:4" x14ac:dyDescent="0.25">
      <c r="A11160" t="s">
        <v>36</v>
      </c>
      <c r="B11160" t="s">
        <v>9912</v>
      </c>
      <c r="C11160" s="10">
        <v>45254.409351851849</v>
      </c>
      <c r="D11160" s="10">
        <v>45317.409351851849</v>
      </c>
    </row>
    <row r="11161" spans="1:4" x14ac:dyDescent="0.25">
      <c r="A11161" t="s">
        <v>36</v>
      </c>
      <c r="B11161" t="s">
        <v>9994</v>
      </c>
      <c r="C11161" s="10">
        <v>45254.409351851849</v>
      </c>
      <c r="D11161" s="10">
        <v>45317.409351851849</v>
      </c>
    </row>
    <row r="11162" spans="1:4" x14ac:dyDescent="0.25">
      <c r="A11162" t="s">
        <v>36</v>
      </c>
      <c r="B11162" t="s">
        <v>9981</v>
      </c>
      <c r="C11162" s="10">
        <v>45254.409351851849</v>
      </c>
      <c r="D11162" s="10">
        <v>45317.409351851849</v>
      </c>
    </row>
    <row r="11163" spans="1:4" x14ac:dyDescent="0.25">
      <c r="A11163" t="s">
        <v>36</v>
      </c>
      <c r="B11163" t="s">
        <v>9893</v>
      </c>
      <c r="C11163" s="10">
        <v>45254.409351851849</v>
      </c>
      <c r="D11163" s="10">
        <v>45317.409351851849</v>
      </c>
    </row>
    <row r="11164" spans="1:4" x14ac:dyDescent="0.25">
      <c r="A11164" t="s">
        <v>36</v>
      </c>
      <c r="B11164" t="s">
        <v>9885</v>
      </c>
      <c r="C11164" s="10">
        <v>45254.409351851849</v>
      </c>
      <c r="D11164" s="10">
        <v>45317.409351851849</v>
      </c>
    </row>
    <row r="11165" spans="1:4" x14ac:dyDescent="0.25">
      <c r="A11165" t="s">
        <v>36</v>
      </c>
      <c r="B11165" t="s">
        <v>9978</v>
      </c>
      <c r="C11165" s="10">
        <v>45254.409351851849</v>
      </c>
      <c r="D11165" s="10">
        <v>45317.409351851849</v>
      </c>
    </row>
    <row r="11166" spans="1:4" x14ac:dyDescent="0.25">
      <c r="A11166" t="s">
        <v>36</v>
      </c>
      <c r="B11166" t="s">
        <v>14509</v>
      </c>
      <c r="C11166" s="10"/>
      <c r="D11166" s="10"/>
    </row>
    <row r="11167" spans="1:4" x14ac:dyDescent="0.25">
      <c r="A11167" t="s">
        <v>36</v>
      </c>
      <c r="B11167" t="s">
        <v>9977</v>
      </c>
      <c r="C11167" s="10">
        <v>45254.409351851849</v>
      </c>
      <c r="D11167" s="10">
        <v>45317.409351851849</v>
      </c>
    </row>
    <row r="11168" spans="1:4" x14ac:dyDescent="0.25">
      <c r="A11168" t="s">
        <v>36</v>
      </c>
      <c r="B11168" t="s">
        <v>14512</v>
      </c>
      <c r="C11168" s="10"/>
      <c r="D11168" s="10"/>
    </row>
    <row r="11169" spans="1:4" x14ac:dyDescent="0.25">
      <c r="A11169" t="s">
        <v>36</v>
      </c>
      <c r="B11169" t="s">
        <v>14513</v>
      </c>
      <c r="C11169" s="10"/>
      <c r="D11169" s="10"/>
    </row>
    <row r="11170" spans="1:4" x14ac:dyDescent="0.25">
      <c r="A11170" t="s">
        <v>36</v>
      </c>
      <c r="B11170" t="s">
        <v>14514</v>
      </c>
      <c r="C11170" s="10">
        <v>45317.324618055558</v>
      </c>
      <c r="D11170" s="10">
        <v>45366.324618055558</v>
      </c>
    </row>
    <row r="11171" spans="1:4" x14ac:dyDescent="0.25">
      <c r="A11171" t="s">
        <v>36</v>
      </c>
      <c r="B11171" t="s">
        <v>14504</v>
      </c>
      <c r="C11171" s="10"/>
      <c r="D11171" s="10"/>
    </row>
    <row r="11172" spans="1:4" x14ac:dyDescent="0.25">
      <c r="A11172" t="s">
        <v>36</v>
      </c>
      <c r="B11172" t="s">
        <v>14505</v>
      </c>
      <c r="C11172" s="10">
        <v>45264.488159722219</v>
      </c>
      <c r="D11172" s="10">
        <v>45348.488159722219</v>
      </c>
    </row>
    <row r="11173" spans="1:4" x14ac:dyDescent="0.25">
      <c r="A11173" t="s">
        <v>36</v>
      </c>
      <c r="B11173" t="s">
        <v>14481</v>
      </c>
      <c r="C11173" s="10">
        <v>45268.499108796299</v>
      </c>
      <c r="D11173" s="10">
        <v>45275.499108796299</v>
      </c>
    </row>
    <row r="11174" spans="1:4" x14ac:dyDescent="0.25">
      <c r="A11174" t="s">
        <v>36</v>
      </c>
      <c r="B11174" t="s">
        <v>9946</v>
      </c>
      <c r="C11174" s="10">
        <v>45161.634062500001</v>
      </c>
      <c r="D11174" s="10"/>
    </row>
    <row r="11175" spans="1:4" x14ac:dyDescent="0.25">
      <c r="A11175" t="s">
        <v>36</v>
      </c>
      <c r="B11175" t="s">
        <v>9955</v>
      </c>
      <c r="C11175" s="10">
        <v>45226.909641203703</v>
      </c>
      <c r="D11175" s="10">
        <v>45268.909641203703</v>
      </c>
    </row>
    <row r="11176" spans="1:4" x14ac:dyDescent="0.25">
      <c r="A11176" t="s">
        <v>36</v>
      </c>
      <c r="B11176" t="s">
        <v>14508</v>
      </c>
      <c r="C11176" s="10"/>
      <c r="D11176" s="10"/>
    </row>
    <row r="11177" spans="1:4" x14ac:dyDescent="0.25">
      <c r="A11177" t="s">
        <v>36</v>
      </c>
      <c r="B11177" t="s">
        <v>9992</v>
      </c>
      <c r="C11177" s="10">
        <v>45254.409351851849</v>
      </c>
      <c r="D11177" s="10">
        <v>45317.409351851849</v>
      </c>
    </row>
    <row r="11178" spans="1:4" x14ac:dyDescent="0.25">
      <c r="A11178" t="s">
        <v>36</v>
      </c>
      <c r="B11178" t="s">
        <v>9999</v>
      </c>
      <c r="C11178" s="10">
        <v>45170.421805555554</v>
      </c>
      <c r="D11178" s="10">
        <v>45201.421805555554</v>
      </c>
    </row>
    <row r="11179" spans="1:4" x14ac:dyDescent="0.25">
      <c r="A11179" t="s">
        <v>36</v>
      </c>
      <c r="B11179" t="s">
        <v>10000</v>
      </c>
      <c r="C11179" s="10">
        <v>45170.421805555554</v>
      </c>
      <c r="D11179" s="10">
        <v>45201.421805555554</v>
      </c>
    </row>
    <row r="11180" spans="1:4" x14ac:dyDescent="0.25">
      <c r="A11180" t="s">
        <v>36</v>
      </c>
      <c r="B11180" t="s">
        <v>9974</v>
      </c>
      <c r="C11180" s="10"/>
      <c r="D11180" s="10">
        <v>45314.343472222223</v>
      </c>
    </row>
    <row r="11181" spans="1:4" x14ac:dyDescent="0.25">
      <c r="A11181" t="s">
        <v>36</v>
      </c>
      <c r="B11181" t="s">
        <v>9976</v>
      </c>
      <c r="C11181" s="10">
        <v>45175.36650462963</v>
      </c>
      <c r="D11181" s="10">
        <v>45198.477233796293</v>
      </c>
    </row>
    <row r="11182" spans="1:4" x14ac:dyDescent="0.25">
      <c r="A11182" t="s">
        <v>36</v>
      </c>
      <c r="B11182" t="s">
        <v>9958</v>
      </c>
      <c r="C11182" s="10">
        <v>45254.409351851849</v>
      </c>
      <c r="D11182" s="10">
        <v>45317.409351851849</v>
      </c>
    </row>
    <row r="11183" spans="1:4" x14ac:dyDescent="0.25">
      <c r="A11183" t="s">
        <v>36</v>
      </c>
      <c r="B11183" t="s">
        <v>9959</v>
      </c>
      <c r="C11183" s="10">
        <v>45254.409351851849</v>
      </c>
      <c r="D11183" s="10">
        <v>45317.409351851849</v>
      </c>
    </row>
    <row r="11184" spans="1:4" x14ac:dyDescent="0.25">
      <c r="A11184" t="s">
        <v>36</v>
      </c>
      <c r="B11184" t="s">
        <v>9960</v>
      </c>
      <c r="C11184" s="10">
        <v>45254.409351851849</v>
      </c>
      <c r="D11184" s="10">
        <v>45317.409351851849</v>
      </c>
    </row>
    <row r="11185" spans="1:4" x14ac:dyDescent="0.25">
      <c r="A11185" t="s">
        <v>36</v>
      </c>
      <c r="B11185" t="s">
        <v>9957</v>
      </c>
      <c r="C11185" s="10">
        <v>45254.409351851849</v>
      </c>
      <c r="D11185" s="10">
        <v>45317.409351851849</v>
      </c>
    </row>
    <row r="11186" spans="1:4" x14ac:dyDescent="0.25">
      <c r="A11186" t="s">
        <v>36</v>
      </c>
      <c r="B11186" t="s">
        <v>9879</v>
      </c>
      <c r="C11186" s="10"/>
      <c r="D11186" s="10"/>
    </row>
    <row r="11187" spans="1:4" x14ac:dyDescent="0.25">
      <c r="A11187" t="s">
        <v>36</v>
      </c>
      <c r="B11187" t="s">
        <v>9991</v>
      </c>
      <c r="C11187" s="10">
        <v>45170.685682870368</v>
      </c>
      <c r="D11187" s="10">
        <v>45175.685682870368</v>
      </c>
    </row>
    <row r="11188" spans="1:4" x14ac:dyDescent="0.25">
      <c r="A11188" t="s">
        <v>36</v>
      </c>
      <c r="B11188" t="s">
        <v>9882</v>
      </c>
      <c r="C11188" s="10"/>
      <c r="D11188" s="10"/>
    </row>
    <row r="11189" spans="1:4" x14ac:dyDescent="0.25">
      <c r="A11189" t="s">
        <v>36</v>
      </c>
      <c r="B11189" t="s">
        <v>9967</v>
      </c>
      <c r="C11189" s="10">
        <v>45254.409351851849</v>
      </c>
      <c r="D11189" s="10">
        <v>45317.409351851849</v>
      </c>
    </row>
    <row r="11190" spans="1:4" x14ac:dyDescent="0.25">
      <c r="A11190" t="s">
        <v>36</v>
      </c>
      <c r="B11190" t="s">
        <v>9969</v>
      </c>
      <c r="C11190" s="10">
        <v>45467.324965277781</v>
      </c>
      <c r="D11190" s="10"/>
    </row>
    <row r="11191" spans="1:4" x14ac:dyDescent="0.25">
      <c r="A11191" t="s">
        <v>36</v>
      </c>
      <c r="B11191" t="s">
        <v>9971</v>
      </c>
      <c r="C11191" s="10">
        <v>45254.409351851849</v>
      </c>
      <c r="D11191" s="10">
        <v>45317.409351851849</v>
      </c>
    </row>
    <row r="11192" spans="1:4" x14ac:dyDescent="0.25">
      <c r="A11192" t="s">
        <v>36</v>
      </c>
      <c r="B11192" t="s">
        <v>9970</v>
      </c>
      <c r="C11192" s="10">
        <v>45503.325671296298</v>
      </c>
      <c r="D11192" s="10"/>
    </row>
    <row r="11193" spans="1:4" x14ac:dyDescent="0.25">
      <c r="A11193" t="s">
        <v>36</v>
      </c>
      <c r="B11193" t="s">
        <v>9972</v>
      </c>
      <c r="C11193" s="10">
        <v>45254.409351851849</v>
      </c>
      <c r="D11193" s="10">
        <v>45317.409351851849</v>
      </c>
    </row>
    <row r="11194" spans="1:4" x14ac:dyDescent="0.25">
      <c r="A11194" t="s">
        <v>36</v>
      </c>
      <c r="B11194" t="s">
        <v>9968</v>
      </c>
      <c r="C11194" s="10">
        <v>45254.409351851849</v>
      </c>
      <c r="D11194" s="10">
        <v>45317.409351851849</v>
      </c>
    </row>
    <row r="11195" spans="1:4" x14ac:dyDescent="0.25">
      <c r="A11195" t="s">
        <v>36</v>
      </c>
      <c r="B11195" t="s">
        <v>9989</v>
      </c>
      <c r="C11195" s="10">
        <v>45070.421296296299</v>
      </c>
      <c r="D11195" s="10">
        <v>45098.421296296299</v>
      </c>
    </row>
    <row r="11196" spans="1:4" x14ac:dyDescent="0.25">
      <c r="A11196" t="s">
        <v>36</v>
      </c>
      <c r="B11196" t="s">
        <v>9980</v>
      </c>
      <c r="C11196" s="10">
        <v>45163.457372685189</v>
      </c>
      <c r="D11196" s="10">
        <v>45170.457372685189</v>
      </c>
    </row>
    <row r="11197" spans="1:4" x14ac:dyDescent="0.25">
      <c r="A11197" t="s">
        <v>36</v>
      </c>
      <c r="B11197" t="s">
        <v>9961</v>
      </c>
      <c r="C11197" s="10">
        <v>45254.409351851849</v>
      </c>
      <c r="D11197" s="10">
        <v>45317.409351851849</v>
      </c>
    </row>
    <row r="11198" spans="1:4" x14ac:dyDescent="0.25">
      <c r="A11198" t="s">
        <v>36</v>
      </c>
      <c r="B11198" t="s">
        <v>9922</v>
      </c>
      <c r="C11198" s="10">
        <v>45163.73060185185</v>
      </c>
      <c r="D11198" s="10">
        <v>45177.73060185185</v>
      </c>
    </row>
    <row r="11199" spans="1:4" x14ac:dyDescent="0.25">
      <c r="A11199" t="s">
        <v>36</v>
      </c>
      <c r="B11199" t="s">
        <v>9896</v>
      </c>
      <c r="C11199" s="10">
        <v>45254.409351851849</v>
      </c>
      <c r="D11199" s="10">
        <v>45317.409351851849</v>
      </c>
    </row>
    <row r="11200" spans="1:4" x14ac:dyDescent="0.25">
      <c r="A11200" t="s">
        <v>36</v>
      </c>
      <c r="B11200" t="s">
        <v>9916</v>
      </c>
      <c r="C11200" s="10">
        <v>45163.73060185185</v>
      </c>
      <c r="D11200" s="10">
        <v>45177.73060185185</v>
      </c>
    </row>
    <row r="11201" spans="1:4" x14ac:dyDescent="0.25">
      <c r="A11201" t="s">
        <v>36</v>
      </c>
      <c r="B11201" t="s">
        <v>9917</v>
      </c>
      <c r="C11201" s="10">
        <v>45163.73060185185</v>
      </c>
      <c r="D11201" s="10">
        <v>45177.73060185185</v>
      </c>
    </row>
    <row r="11202" spans="1:4" x14ac:dyDescent="0.25">
      <c r="A11202" t="s">
        <v>36</v>
      </c>
      <c r="B11202" t="s">
        <v>9927</v>
      </c>
      <c r="C11202" s="10">
        <v>45163.73060185185</v>
      </c>
      <c r="D11202" s="10">
        <v>45177.73060185185</v>
      </c>
    </row>
    <row r="11203" spans="1:4" x14ac:dyDescent="0.25">
      <c r="A11203" t="s">
        <v>36</v>
      </c>
      <c r="B11203" t="s">
        <v>9918</v>
      </c>
      <c r="C11203" s="10">
        <v>45163.73060185185</v>
      </c>
      <c r="D11203" s="10">
        <v>45177.73060185185</v>
      </c>
    </row>
    <row r="11204" spans="1:4" x14ac:dyDescent="0.25">
      <c r="A11204" t="s">
        <v>36</v>
      </c>
      <c r="B11204" t="s">
        <v>9911</v>
      </c>
      <c r="C11204" s="10">
        <v>45163.73060185185</v>
      </c>
      <c r="D11204" s="10">
        <v>45177.73060185185</v>
      </c>
    </row>
    <row r="11205" spans="1:4" x14ac:dyDescent="0.25">
      <c r="A11205" t="s">
        <v>36</v>
      </c>
      <c r="B11205" t="s">
        <v>9920</v>
      </c>
      <c r="C11205" s="10">
        <v>45163.73060185185</v>
      </c>
      <c r="D11205" s="10">
        <v>45177.73060185185</v>
      </c>
    </row>
    <row r="11206" spans="1:4" x14ac:dyDescent="0.25">
      <c r="A11206" t="s">
        <v>36</v>
      </c>
      <c r="B11206" t="s">
        <v>9901</v>
      </c>
      <c r="C11206" s="10"/>
      <c r="D11206" s="10"/>
    </row>
    <row r="11207" spans="1:4" x14ac:dyDescent="0.25">
      <c r="A11207" t="s">
        <v>36</v>
      </c>
      <c r="B11207" t="s">
        <v>9887</v>
      </c>
      <c r="C11207" s="10">
        <v>45254.409351851849</v>
      </c>
      <c r="D11207" s="10">
        <v>45317.409351851849</v>
      </c>
    </row>
    <row r="11208" spans="1:4" x14ac:dyDescent="0.25">
      <c r="A11208" t="s">
        <v>36</v>
      </c>
      <c r="B11208" t="s">
        <v>9921</v>
      </c>
      <c r="C11208" s="10">
        <v>45163.73060185185</v>
      </c>
      <c r="D11208" s="10">
        <v>45177.73060185185</v>
      </c>
    </row>
    <row r="11209" spans="1:4" x14ac:dyDescent="0.25">
      <c r="A11209" t="s">
        <v>36</v>
      </c>
      <c r="B11209" t="s">
        <v>9913</v>
      </c>
      <c r="C11209" s="10">
        <v>45051.726307870369</v>
      </c>
      <c r="D11209" s="10"/>
    </row>
    <row r="11210" spans="1:4" x14ac:dyDescent="0.25">
      <c r="A11210" t="s">
        <v>36</v>
      </c>
      <c r="B11210" t="s">
        <v>9923</v>
      </c>
      <c r="C11210" s="10">
        <v>45163.73060185185</v>
      </c>
      <c r="D11210" s="10">
        <v>45177.73060185185</v>
      </c>
    </row>
    <row r="11211" spans="1:4" x14ac:dyDescent="0.25">
      <c r="A11211" t="s">
        <v>36</v>
      </c>
      <c r="B11211" t="s">
        <v>9924</v>
      </c>
      <c r="C11211" s="10">
        <v>45163.73060185185</v>
      </c>
      <c r="D11211" s="10">
        <v>45177.73060185185</v>
      </c>
    </row>
    <row r="11212" spans="1:4" x14ac:dyDescent="0.25">
      <c r="A11212" t="s">
        <v>36</v>
      </c>
      <c r="B11212" t="s">
        <v>9925</v>
      </c>
      <c r="C11212" s="10">
        <v>45163.73060185185</v>
      </c>
      <c r="D11212" s="10">
        <v>45177.73060185185</v>
      </c>
    </row>
    <row r="11213" spans="1:4" x14ac:dyDescent="0.25">
      <c r="A11213" t="s">
        <v>36</v>
      </c>
      <c r="B11213" t="s">
        <v>9926</v>
      </c>
      <c r="C11213" s="10">
        <v>45163.73060185185</v>
      </c>
      <c r="D11213" s="10">
        <v>45177.73060185185</v>
      </c>
    </row>
    <row r="11214" spans="1:4" x14ac:dyDescent="0.25">
      <c r="A11214" t="s">
        <v>36</v>
      </c>
      <c r="B11214" t="s">
        <v>9898</v>
      </c>
      <c r="C11214" s="10"/>
      <c r="D11214" s="10"/>
    </row>
    <row r="11215" spans="1:4" x14ac:dyDescent="0.25">
      <c r="A11215" t="s">
        <v>36</v>
      </c>
      <c r="B11215" t="s">
        <v>39</v>
      </c>
      <c r="C11215" s="10">
        <v>45133.495740740742</v>
      </c>
      <c r="D11215" s="10">
        <v>45149.495740740742</v>
      </c>
    </row>
    <row r="11216" spans="1:4" x14ac:dyDescent="0.25">
      <c r="A11216" t="s">
        <v>36</v>
      </c>
      <c r="B11216" t="s">
        <v>40</v>
      </c>
      <c r="C11216" s="10">
        <v>45133.495740740742</v>
      </c>
      <c r="D11216" s="10">
        <v>45149.495740740742</v>
      </c>
    </row>
    <row r="11217" spans="1:4" x14ac:dyDescent="0.25">
      <c r="A11217" t="s">
        <v>36</v>
      </c>
      <c r="B11217" t="s">
        <v>14483</v>
      </c>
      <c r="C11217" s="10"/>
      <c r="D11217" s="10"/>
    </row>
    <row r="11218" spans="1:4" x14ac:dyDescent="0.25">
      <c r="A11218" t="s">
        <v>36</v>
      </c>
      <c r="B11218" t="s">
        <v>9897</v>
      </c>
      <c r="C11218" s="10">
        <v>45254.409351851849</v>
      </c>
      <c r="D11218" s="10">
        <v>45317.409351851849</v>
      </c>
    </row>
    <row r="11219" spans="1:4" x14ac:dyDescent="0.25">
      <c r="A11219" t="s">
        <v>36</v>
      </c>
      <c r="B11219" t="s">
        <v>9865</v>
      </c>
      <c r="C11219" s="10"/>
      <c r="D11219" s="10"/>
    </row>
    <row r="11220" spans="1:4" x14ac:dyDescent="0.25">
      <c r="A11220" t="s">
        <v>36</v>
      </c>
      <c r="B11220" t="s">
        <v>9996</v>
      </c>
      <c r="C11220" s="10">
        <v>45170.421805555554</v>
      </c>
      <c r="D11220" s="10">
        <v>45201.421805555554</v>
      </c>
    </row>
    <row r="11221" spans="1:4" x14ac:dyDescent="0.25">
      <c r="A11221" t="s">
        <v>36</v>
      </c>
      <c r="B11221" t="s">
        <v>9880</v>
      </c>
      <c r="C11221" s="10"/>
      <c r="D11221" s="10"/>
    </row>
    <row r="11222" spans="1:4" x14ac:dyDescent="0.25">
      <c r="A11222" t="s">
        <v>36</v>
      </c>
      <c r="B11222" t="s">
        <v>9883</v>
      </c>
      <c r="C11222" s="10"/>
      <c r="D11222" s="10"/>
    </row>
    <row r="11223" spans="1:4" x14ac:dyDescent="0.25">
      <c r="A11223" t="s">
        <v>36</v>
      </c>
      <c r="B11223" t="s">
        <v>9963</v>
      </c>
      <c r="C11223" s="10">
        <v>45254.409351851849</v>
      </c>
      <c r="D11223" s="10">
        <v>45317.409351851849</v>
      </c>
    </row>
    <row r="11224" spans="1:4" x14ac:dyDescent="0.25">
      <c r="A11224" t="s">
        <v>36</v>
      </c>
      <c r="B11224" t="s">
        <v>9876</v>
      </c>
      <c r="C11224" s="10">
        <v>45254.409351851849</v>
      </c>
      <c r="D11224" s="10">
        <v>45317.409351851849</v>
      </c>
    </row>
    <row r="11225" spans="1:4" x14ac:dyDescent="0.25">
      <c r="A11225" t="s">
        <v>36</v>
      </c>
      <c r="B11225" t="s">
        <v>9863</v>
      </c>
      <c r="C11225" s="10"/>
      <c r="D11225" s="10"/>
    </row>
    <row r="11226" spans="1:4" x14ac:dyDescent="0.25">
      <c r="A11226" t="s">
        <v>36</v>
      </c>
      <c r="B11226" t="s">
        <v>9891</v>
      </c>
      <c r="C11226" s="10"/>
      <c r="D11226" s="10"/>
    </row>
    <row r="11227" spans="1:4" x14ac:dyDescent="0.25">
      <c r="A11227" t="s">
        <v>36</v>
      </c>
      <c r="B11227" t="s">
        <v>9875</v>
      </c>
      <c r="C11227" s="10">
        <v>45070.421296296299</v>
      </c>
      <c r="D11227" s="10">
        <v>45098.421296296299</v>
      </c>
    </row>
    <row r="11228" spans="1:4" x14ac:dyDescent="0.25">
      <c r="A11228" t="s">
        <v>36</v>
      </c>
      <c r="B11228" t="s">
        <v>9903</v>
      </c>
      <c r="C11228" s="10">
        <v>45149.509918981479</v>
      </c>
      <c r="D11228" s="10">
        <v>45170.509918981479</v>
      </c>
    </row>
    <row r="11229" spans="1:4" x14ac:dyDescent="0.25">
      <c r="A11229" t="s">
        <v>36</v>
      </c>
      <c r="B11229" t="s">
        <v>9868</v>
      </c>
      <c r="C11229" s="10">
        <v>45254.409351851849</v>
      </c>
      <c r="D11229" s="10">
        <v>45317.409351851849</v>
      </c>
    </row>
    <row r="11230" spans="1:4" x14ac:dyDescent="0.25">
      <c r="A11230" t="s">
        <v>36</v>
      </c>
      <c r="B11230" t="s">
        <v>9869</v>
      </c>
      <c r="C11230" s="10">
        <v>45163.73060185185</v>
      </c>
      <c r="D11230" s="10">
        <v>45177.73060185185</v>
      </c>
    </row>
    <row r="11231" spans="1:4" x14ac:dyDescent="0.25">
      <c r="A11231" t="s">
        <v>36</v>
      </c>
      <c r="B11231" t="s">
        <v>9864</v>
      </c>
      <c r="C11231" s="10">
        <v>45178.31622685185</v>
      </c>
      <c r="D11231" s="10">
        <v>45209.31622685185</v>
      </c>
    </row>
    <row r="11232" spans="1:4" x14ac:dyDescent="0.25">
      <c r="A11232" t="s">
        <v>36</v>
      </c>
      <c r="B11232" t="s">
        <v>9870</v>
      </c>
      <c r="C11232" s="10">
        <v>45126.641527777778</v>
      </c>
      <c r="D11232" s="10">
        <v>45142.641527777778</v>
      </c>
    </row>
    <row r="11233" spans="1:4" x14ac:dyDescent="0.25">
      <c r="A11233" t="s">
        <v>36</v>
      </c>
      <c r="B11233" t="s">
        <v>9871</v>
      </c>
      <c r="C11233" s="10">
        <v>45131.328402777777</v>
      </c>
      <c r="D11233" s="10">
        <v>45458.498379629629</v>
      </c>
    </row>
    <row r="11234" spans="1:4" x14ac:dyDescent="0.25">
      <c r="A11234" t="s">
        <v>36</v>
      </c>
      <c r="B11234" t="s">
        <v>9874</v>
      </c>
      <c r="C11234" s="10"/>
      <c r="D11234" s="10"/>
    </row>
    <row r="11235" spans="1:4" x14ac:dyDescent="0.25">
      <c r="A11235" t="s">
        <v>36</v>
      </c>
      <c r="B11235" t="s">
        <v>9915</v>
      </c>
      <c r="C11235" s="10"/>
      <c r="D11235" s="10"/>
    </row>
    <row r="11236" spans="1:4" x14ac:dyDescent="0.25">
      <c r="A11236" t="s">
        <v>36</v>
      </c>
      <c r="B11236" t="s">
        <v>9872</v>
      </c>
      <c r="C11236" s="10">
        <v>45254.409351851849</v>
      </c>
      <c r="D11236" s="10">
        <v>45317.409351851849</v>
      </c>
    </row>
    <row r="11237" spans="1:4" x14ac:dyDescent="0.25">
      <c r="A11237" t="s">
        <v>36</v>
      </c>
      <c r="B11237" t="s">
        <v>9859</v>
      </c>
      <c r="C11237" s="10">
        <v>45442.684374999997</v>
      </c>
      <c r="D11237" s="10"/>
    </row>
    <row r="11238" spans="1:4" x14ac:dyDescent="0.25">
      <c r="A11238" t="s">
        <v>36</v>
      </c>
      <c r="B11238" t="s">
        <v>9914</v>
      </c>
      <c r="C11238" s="10">
        <v>45051.72550925926</v>
      </c>
      <c r="D11238" s="10"/>
    </row>
    <row r="11239" spans="1:4" x14ac:dyDescent="0.25">
      <c r="A11239" t="s">
        <v>36</v>
      </c>
      <c r="B11239" t="s">
        <v>9881</v>
      </c>
      <c r="C11239" s="10"/>
      <c r="D11239" s="10"/>
    </row>
    <row r="11240" spans="1:4" x14ac:dyDescent="0.25">
      <c r="A11240" t="s">
        <v>36</v>
      </c>
      <c r="B11240" t="s">
        <v>9890</v>
      </c>
      <c r="C11240" s="10">
        <v>45140.592430555553</v>
      </c>
      <c r="D11240" s="10">
        <v>45154.592430555553</v>
      </c>
    </row>
    <row r="11241" spans="1:4" x14ac:dyDescent="0.25">
      <c r="A11241" t="s">
        <v>36</v>
      </c>
      <c r="B11241" t="s">
        <v>14445</v>
      </c>
      <c r="C11241" s="10">
        <v>45233.32439814815</v>
      </c>
      <c r="D11241" s="10">
        <v>45245.32439814815</v>
      </c>
    </row>
    <row r="11242" spans="1:4" x14ac:dyDescent="0.25">
      <c r="A11242" t="s">
        <v>36</v>
      </c>
      <c r="B11242" t="s">
        <v>14414</v>
      </c>
      <c r="C11242" s="10">
        <v>45191.350706018522</v>
      </c>
      <c r="D11242" s="10">
        <v>45197.350706018522</v>
      </c>
    </row>
    <row r="11243" spans="1:4" x14ac:dyDescent="0.25">
      <c r="A11243" t="s">
        <v>36</v>
      </c>
      <c r="B11243" t="s">
        <v>14412</v>
      </c>
      <c r="C11243" s="10">
        <v>45100.985138888886</v>
      </c>
      <c r="D11243" s="10">
        <v>45135.985138888886</v>
      </c>
    </row>
    <row r="11244" spans="1:4" x14ac:dyDescent="0.25">
      <c r="A11244" t="s">
        <v>36</v>
      </c>
      <c r="B11244" t="s">
        <v>14425</v>
      </c>
      <c r="C11244" s="10"/>
      <c r="D11244" s="10"/>
    </row>
    <row r="11245" spans="1:4" x14ac:dyDescent="0.25">
      <c r="A11245" t="s">
        <v>36</v>
      </c>
      <c r="B11245" t="s">
        <v>14413</v>
      </c>
      <c r="C11245" s="10">
        <v>45261.727581018517</v>
      </c>
      <c r="D11245" s="10">
        <v>45275.727581018517</v>
      </c>
    </row>
    <row r="11246" spans="1:4" x14ac:dyDescent="0.25">
      <c r="A11246" t="s">
        <v>36</v>
      </c>
      <c r="B11246" t="s">
        <v>14416</v>
      </c>
      <c r="C11246" s="10">
        <v>45261.727581018517</v>
      </c>
      <c r="D11246" s="10">
        <v>45275.727581018517</v>
      </c>
    </row>
    <row r="11247" spans="1:4" x14ac:dyDescent="0.25">
      <c r="A11247" t="s">
        <v>36</v>
      </c>
      <c r="B11247" t="s">
        <v>14423</v>
      </c>
      <c r="C11247" s="10">
        <v>45233.32439814815</v>
      </c>
      <c r="D11247" s="10">
        <v>45245.32439814815</v>
      </c>
    </row>
    <row r="11248" spans="1:4" x14ac:dyDescent="0.25">
      <c r="A11248" t="s">
        <v>36</v>
      </c>
      <c r="B11248" t="s">
        <v>14444</v>
      </c>
      <c r="C11248" s="10">
        <v>45233.32439814815</v>
      </c>
      <c r="D11248" s="10">
        <v>45245.32439814815</v>
      </c>
    </row>
    <row r="11249" spans="1:4" x14ac:dyDescent="0.25">
      <c r="A11249" t="s">
        <v>36</v>
      </c>
      <c r="B11249" t="s">
        <v>14424</v>
      </c>
      <c r="C11249" s="10">
        <v>45233.32439814815</v>
      </c>
      <c r="D11249" s="10">
        <v>45245.32439814815</v>
      </c>
    </row>
    <row r="11250" spans="1:4" x14ac:dyDescent="0.25">
      <c r="A11250" t="s">
        <v>36</v>
      </c>
      <c r="B11250" t="s">
        <v>14447</v>
      </c>
      <c r="C11250" s="10">
        <v>45317.626481481479</v>
      </c>
      <c r="D11250" s="10">
        <v>45343.626481481479</v>
      </c>
    </row>
    <row r="11251" spans="1:4" x14ac:dyDescent="0.25">
      <c r="A11251" t="s">
        <v>36</v>
      </c>
      <c r="B11251" t="s">
        <v>14435</v>
      </c>
      <c r="C11251" s="10">
        <v>45233.32439814815</v>
      </c>
      <c r="D11251" s="10">
        <v>45245.32439814815</v>
      </c>
    </row>
    <row r="11252" spans="1:4" x14ac:dyDescent="0.25">
      <c r="A11252" t="s">
        <v>36</v>
      </c>
      <c r="B11252" t="s">
        <v>14433</v>
      </c>
      <c r="C11252" s="10">
        <v>45261.727581018517</v>
      </c>
      <c r="D11252" s="10">
        <v>45275.727581018517</v>
      </c>
    </row>
    <row r="11253" spans="1:4" x14ac:dyDescent="0.25">
      <c r="A11253" t="s">
        <v>36</v>
      </c>
      <c r="B11253" t="s">
        <v>14410</v>
      </c>
      <c r="C11253" s="10">
        <v>45261.727581018517</v>
      </c>
      <c r="D11253" s="10">
        <v>45275.727581018517</v>
      </c>
    </row>
    <row r="11254" spans="1:4" x14ac:dyDescent="0.25">
      <c r="A11254" t="s">
        <v>36</v>
      </c>
      <c r="B11254" t="s">
        <v>14418</v>
      </c>
      <c r="C11254" s="10">
        <v>45261.727581018517</v>
      </c>
      <c r="D11254" s="10">
        <v>45275.727581018517</v>
      </c>
    </row>
    <row r="11255" spans="1:4" x14ac:dyDescent="0.25">
      <c r="A11255" t="s">
        <v>36</v>
      </c>
      <c r="B11255" t="s">
        <v>14419</v>
      </c>
      <c r="C11255" s="10">
        <v>45261.727581018517</v>
      </c>
      <c r="D11255" s="10">
        <v>45275.727581018517</v>
      </c>
    </row>
    <row r="11256" spans="1:4" x14ac:dyDescent="0.25">
      <c r="A11256" t="s">
        <v>36</v>
      </c>
      <c r="B11256" t="s">
        <v>14420</v>
      </c>
      <c r="C11256" s="10">
        <v>45261.727581018517</v>
      </c>
      <c r="D11256" s="10">
        <v>45275.727581018517</v>
      </c>
    </row>
    <row r="11257" spans="1:4" x14ac:dyDescent="0.25">
      <c r="A11257" t="s">
        <v>36</v>
      </c>
      <c r="B11257" t="s">
        <v>14421</v>
      </c>
      <c r="C11257" s="10">
        <v>45261.727581018517</v>
      </c>
      <c r="D11257" s="10">
        <v>45275.727581018517</v>
      </c>
    </row>
    <row r="11258" spans="1:4" x14ac:dyDescent="0.25">
      <c r="A11258" t="s">
        <v>36</v>
      </c>
      <c r="B11258" t="s">
        <v>14422</v>
      </c>
      <c r="C11258" s="10">
        <v>45261.727581018517</v>
      </c>
      <c r="D11258" s="10">
        <v>45275.727581018517</v>
      </c>
    </row>
    <row r="11259" spans="1:4" x14ac:dyDescent="0.25">
      <c r="A11259" t="s">
        <v>36</v>
      </c>
      <c r="B11259" t="s">
        <v>9948</v>
      </c>
      <c r="C11259" s="10">
        <v>45210.341851851852</v>
      </c>
      <c r="D11259" s="10">
        <v>45216.341851851852</v>
      </c>
    </row>
    <row r="11260" spans="1:4" x14ac:dyDescent="0.25">
      <c r="A11260" t="s">
        <v>36</v>
      </c>
      <c r="B11260" t="s">
        <v>9998</v>
      </c>
      <c r="C11260" s="10">
        <v>45170.421805555554</v>
      </c>
      <c r="D11260" s="10">
        <v>45201.421805555554</v>
      </c>
    </row>
    <row r="11261" spans="1:4" x14ac:dyDescent="0.25">
      <c r="A11261" t="s">
        <v>36</v>
      </c>
      <c r="B11261" t="s">
        <v>14449</v>
      </c>
      <c r="C11261" s="10">
        <v>45233.32439814815</v>
      </c>
      <c r="D11261" s="10">
        <v>45245.32439814815</v>
      </c>
    </row>
    <row r="11262" spans="1:4" x14ac:dyDescent="0.25">
      <c r="A11262" t="s">
        <v>36</v>
      </c>
      <c r="B11262" t="s">
        <v>14426</v>
      </c>
      <c r="C11262" s="10">
        <v>45268.793171296296</v>
      </c>
      <c r="D11262" s="10">
        <v>45282.793171296296</v>
      </c>
    </row>
    <row r="11263" spans="1:4" x14ac:dyDescent="0.25">
      <c r="A11263" t="s">
        <v>36</v>
      </c>
      <c r="B11263" t="s">
        <v>9836</v>
      </c>
      <c r="C11263" s="10"/>
      <c r="D11263" s="10"/>
    </row>
    <row r="11264" spans="1:4" x14ac:dyDescent="0.25">
      <c r="A11264" t="s">
        <v>36</v>
      </c>
      <c r="B11264" t="s">
        <v>14480</v>
      </c>
      <c r="C11264" s="10"/>
      <c r="D11264" s="10"/>
    </row>
    <row r="11265" spans="1:4" x14ac:dyDescent="0.25">
      <c r="A11265" t="s">
        <v>36</v>
      </c>
      <c r="B11265" t="s">
        <v>14487</v>
      </c>
      <c r="C11265" s="10"/>
      <c r="D11265" s="10"/>
    </row>
    <row r="11266" spans="1:4" x14ac:dyDescent="0.25">
      <c r="A11266" t="s">
        <v>36</v>
      </c>
      <c r="B11266" t="s">
        <v>14780</v>
      </c>
      <c r="C11266" s="10">
        <v>45254.409351851849</v>
      </c>
      <c r="D11266" s="10">
        <v>45317.409351851849</v>
      </c>
    </row>
    <row r="11267" spans="1:4" x14ac:dyDescent="0.25">
      <c r="A11267" t="s">
        <v>36</v>
      </c>
      <c r="B11267" t="s">
        <v>14488</v>
      </c>
      <c r="C11267" s="10"/>
      <c r="D11267" s="10"/>
    </row>
    <row r="11268" spans="1:4" x14ac:dyDescent="0.25">
      <c r="A11268" t="s">
        <v>36</v>
      </c>
      <c r="B11268" t="s">
        <v>14431</v>
      </c>
      <c r="C11268" s="10"/>
      <c r="D11268" s="10"/>
    </row>
    <row r="11269" spans="1:4" x14ac:dyDescent="0.25">
      <c r="A11269" t="s">
        <v>36</v>
      </c>
      <c r="B11269" t="s">
        <v>14407</v>
      </c>
      <c r="C11269" s="10">
        <v>45268.793171296296</v>
      </c>
      <c r="D11269" s="10">
        <v>45282.793171296296</v>
      </c>
    </row>
    <row r="11270" spans="1:4" x14ac:dyDescent="0.25">
      <c r="A11270" t="s">
        <v>36</v>
      </c>
      <c r="B11270" t="s">
        <v>14430</v>
      </c>
      <c r="C11270" s="10">
        <v>45371.583854166667</v>
      </c>
      <c r="D11270" s="10"/>
    </row>
    <row r="11271" spans="1:4" x14ac:dyDescent="0.25">
      <c r="A11271" t="s">
        <v>36</v>
      </c>
      <c r="B11271" t="s">
        <v>14415</v>
      </c>
      <c r="C11271" s="10">
        <v>45226.644675925927</v>
      </c>
      <c r="D11271" s="10">
        <v>45231.644675925927</v>
      </c>
    </row>
    <row r="11272" spans="1:4" x14ac:dyDescent="0.25">
      <c r="A11272" t="s">
        <v>36</v>
      </c>
      <c r="B11272" t="s">
        <v>14434</v>
      </c>
      <c r="C11272" s="10">
        <v>45268.793171296296</v>
      </c>
      <c r="D11272" s="10">
        <v>45282.793171296296</v>
      </c>
    </row>
    <row r="11273" spans="1:4" x14ac:dyDescent="0.25">
      <c r="A11273" t="s">
        <v>36</v>
      </c>
      <c r="B11273" t="s">
        <v>14411</v>
      </c>
      <c r="C11273" s="10">
        <v>45261.727581018517</v>
      </c>
      <c r="D11273" s="10">
        <v>45275.727581018517</v>
      </c>
    </row>
    <row r="11274" spans="1:4" x14ac:dyDescent="0.25">
      <c r="A11274" t="s">
        <v>36</v>
      </c>
      <c r="B11274" t="s">
        <v>14436</v>
      </c>
      <c r="C11274" s="10">
        <v>45268.793171296296</v>
      </c>
      <c r="D11274" s="10">
        <v>45282.793171296296</v>
      </c>
    </row>
    <row r="11275" spans="1:4" x14ac:dyDescent="0.25">
      <c r="A11275" t="s">
        <v>36</v>
      </c>
      <c r="B11275" t="s">
        <v>14437</v>
      </c>
      <c r="C11275" s="10">
        <v>45268.793171296296</v>
      </c>
      <c r="D11275" s="10">
        <v>45282.793171296296</v>
      </c>
    </row>
    <row r="11276" spans="1:4" x14ac:dyDescent="0.25">
      <c r="A11276" t="s">
        <v>36</v>
      </c>
      <c r="B11276" t="s">
        <v>14438</v>
      </c>
      <c r="C11276" s="10">
        <v>45268.793171296296</v>
      </c>
      <c r="D11276" s="10">
        <v>45282.793171296296</v>
      </c>
    </row>
    <row r="11277" spans="1:4" x14ac:dyDescent="0.25">
      <c r="A11277" t="s">
        <v>36</v>
      </c>
      <c r="B11277" t="s">
        <v>14439</v>
      </c>
      <c r="C11277" s="10">
        <v>45268.793171296296</v>
      </c>
      <c r="D11277" s="10">
        <v>45282.793171296296</v>
      </c>
    </row>
    <row r="11278" spans="1:4" x14ac:dyDescent="0.25">
      <c r="A11278" t="s">
        <v>36</v>
      </c>
      <c r="B11278" t="s">
        <v>14440</v>
      </c>
      <c r="C11278" s="10">
        <v>45268.793171296296</v>
      </c>
      <c r="D11278" s="10">
        <v>45282.793171296296</v>
      </c>
    </row>
    <row r="11279" spans="1:4" x14ac:dyDescent="0.25">
      <c r="A11279" t="s">
        <v>36</v>
      </c>
      <c r="B11279" t="s">
        <v>14417</v>
      </c>
      <c r="C11279" s="10">
        <v>45240.318067129629</v>
      </c>
      <c r="D11279" s="10">
        <v>45265.318067129629</v>
      </c>
    </row>
    <row r="11280" spans="1:4" x14ac:dyDescent="0.25">
      <c r="A11280" t="s">
        <v>36</v>
      </c>
      <c r="B11280" t="s">
        <v>14441</v>
      </c>
      <c r="C11280" s="10">
        <v>45268.793171296296</v>
      </c>
      <c r="D11280" s="10">
        <v>45282.793171296296</v>
      </c>
    </row>
    <row r="11281" spans="1:4" x14ac:dyDescent="0.25">
      <c r="A11281" t="s">
        <v>36</v>
      </c>
      <c r="B11281" t="s">
        <v>14443</v>
      </c>
      <c r="C11281" s="10">
        <v>45261.727581018517</v>
      </c>
      <c r="D11281" s="10">
        <v>45275.727581018517</v>
      </c>
    </row>
    <row r="11282" spans="1:4" x14ac:dyDescent="0.25">
      <c r="A11282" t="s">
        <v>36</v>
      </c>
      <c r="B11282" t="s">
        <v>14448</v>
      </c>
      <c r="C11282" s="10">
        <v>45216.712766203702</v>
      </c>
      <c r="D11282" s="10">
        <v>45257.712766203702</v>
      </c>
    </row>
    <row r="11283" spans="1:4" x14ac:dyDescent="0.25">
      <c r="A11283" t="s">
        <v>36</v>
      </c>
      <c r="B11283" t="s">
        <v>14442</v>
      </c>
      <c r="C11283" s="10">
        <v>45478.958321759259</v>
      </c>
      <c r="D11283" s="10">
        <v>45492.958321759259</v>
      </c>
    </row>
    <row r="11284" spans="1:4" x14ac:dyDescent="0.25">
      <c r="A11284" t="s">
        <v>36</v>
      </c>
      <c r="B11284" t="s">
        <v>9984</v>
      </c>
      <c r="C11284" s="10">
        <v>45254.409351851849</v>
      </c>
      <c r="D11284" s="10">
        <v>45317.409351851849</v>
      </c>
    </row>
    <row r="11285" spans="1:4" x14ac:dyDescent="0.25">
      <c r="A11285" t="s">
        <v>36</v>
      </c>
      <c r="B11285" t="s">
        <v>9966</v>
      </c>
      <c r="C11285" s="10"/>
      <c r="D11285" s="10"/>
    </row>
    <row r="11286" spans="1:4" x14ac:dyDescent="0.25">
      <c r="A11286" t="s">
        <v>36</v>
      </c>
      <c r="B11286" t="s">
        <v>9929</v>
      </c>
      <c r="C11286" s="10"/>
      <c r="D11286" s="10">
        <v>45110.412187499998</v>
      </c>
    </row>
    <row r="11287" spans="1:4" x14ac:dyDescent="0.25">
      <c r="A11287" t="s">
        <v>36</v>
      </c>
      <c r="B11287" t="s">
        <v>9987</v>
      </c>
      <c r="C11287" s="10"/>
      <c r="D11287" s="10"/>
    </row>
    <row r="11288" spans="1:4" x14ac:dyDescent="0.25">
      <c r="A11288" t="s">
        <v>36</v>
      </c>
      <c r="B11288" t="s">
        <v>9985</v>
      </c>
      <c r="C11288" s="10"/>
      <c r="D11288" s="10"/>
    </row>
    <row r="11289" spans="1:4" x14ac:dyDescent="0.25">
      <c r="A11289" t="s">
        <v>36</v>
      </c>
      <c r="B11289" t="s">
        <v>9945</v>
      </c>
      <c r="C11289" s="10">
        <v>45100.985138888886</v>
      </c>
      <c r="D11289" s="10">
        <v>45135.985138888886</v>
      </c>
    </row>
    <row r="11290" spans="1:4" x14ac:dyDescent="0.25">
      <c r="A11290" t="s">
        <v>36</v>
      </c>
      <c r="B11290" t="s">
        <v>9937</v>
      </c>
      <c r="C11290" s="10">
        <v>45240.509918981479</v>
      </c>
      <c r="D11290" s="10">
        <v>45247.509918981479</v>
      </c>
    </row>
    <row r="11291" spans="1:4" x14ac:dyDescent="0.25">
      <c r="A11291" t="s">
        <v>36</v>
      </c>
      <c r="B11291" t="s">
        <v>9988</v>
      </c>
      <c r="C11291" s="10">
        <v>45134.340914351851</v>
      </c>
      <c r="D11291" s="10"/>
    </row>
    <row r="11292" spans="1:4" x14ac:dyDescent="0.25">
      <c r="A11292" t="s">
        <v>36</v>
      </c>
      <c r="B11292" t="s">
        <v>9993</v>
      </c>
      <c r="C11292" s="10">
        <v>45194.470543981479</v>
      </c>
      <c r="D11292" s="10">
        <v>45195.470543981479</v>
      </c>
    </row>
    <row r="11293" spans="1:4" x14ac:dyDescent="0.25">
      <c r="A11293" t="s">
        <v>36</v>
      </c>
      <c r="B11293" t="s">
        <v>14446</v>
      </c>
      <c r="C11293" s="10">
        <v>45317.626481481479</v>
      </c>
      <c r="D11293" s="10">
        <v>45343.626481481479</v>
      </c>
    </row>
    <row r="11294" spans="1:4" x14ac:dyDescent="0.25">
      <c r="A11294" t="s">
        <v>36</v>
      </c>
      <c r="B11294" t="s">
        <v>9986</v>
      </c>
      <c r="C11294" s="10"/>
      <c r="D11294" s="10"/>
    </row>
    <row r="11295" spans="1:4" x14ac:dyDescent="0.25">
      <c r="A11295" t="s">
        <v>36</v>
      </c>
      <c r="B11295" t="s">
        <v>9941</v>
      </c>
      <c r="C11295" s="10"/>
      <c r="D11295" s="10"/>
    </row>
    <row r="11296" spans="1:4" x14ac:dyDescent="0.25">
      <c r="A11296" t="s">
        <v>36</v>
      </c>
      <c r="B11296" t="s">
        <v>42</v>
      </c>
      <c r="C11296" s="10">
        <v>45133.495740740742</v>
      </c>
      <c r="D11296" s="10">
        <v>45149.495740740742</v>
      </c>
    </row>
    <row r="11297" spans="1:4" x14ac:dyDescent="0.25">
      <c r="A11297" t="s">
        <v>36</v>
      </c>
      <c r="B11297" t="s">
        <v>9995</v>
      </c>
      <c r="C11297" s="10">
        <v>45254.409351851849</v>
      </c>
      <c r="D11297" s="10">
        <v>45317.409351851849</v>
      </c>
    </row>
    <row r="11298" spans="1:4" x14ac:dyDescent="0.25">
      <c r="A11298" t="s">
        <v>36</v>
      </c>
      <c r="B11298" t="s">
        <v>9975</v>
      </c>
      <c r="C11298" s="10"/>
      <c r="D11298" s="10"/>
    </row>
    <row r="11299" spans="1:4" x14ac:dyDescent="0.25">
      <c r="A11299" t="s">
        <v>36</v>
      </c>
      <c r="B11299" t="s">
        <v>9973</v>
      </c>
      <c r="C11299" s="10">
        <v>45180.710972222223</v>
      </c>
      <c r="D11299" s="10">
        <v>45187.710972222223</v>
      </c>
    </row>
    <row r="11300" spans="1:4" x14ac:dyDescent="0.25">
      <c r="A11300" t="s">
        <v>36</v>
      </c>
      <c r="B11300" t="s">
        <v>9990</v>
      </c>
      <c r="C11300" s="10"/>
      <c r="D11300" s="10"/>
    </row>
    <row r="11301" spans="1:4" x14ac:dyDescent="0.25">
      <c r="A11301" t="s">
        <v>36</v>
      </c>
      <c r="B11301" t="s">
        <v>9965</v>
      </c>
      <c r="C11301" s="10"/>
      <c r="D11301" s="10"/>
    </row>
    <row r="11302" spans="1:4" x14ac:dyDescent="0.25">
      <c r="A11302" t="s">
        <v>36</v>
      </c>
      <c r="B11302" t="s">
        <v>9983</v>
      </c>
      <c r="C11302" s="10">
        <v>45137.413854166669</v>
      </c>
      <c r="D11302" s="10"/>
    </row>
    <row r="11303" spans="1:4" x14ac:dyDescent="0.25">
      <c r="A11303" t="s">
        <v>36</v>
      </c>
      <c r="B11303" t="s">
        <v>9892</v>
      </c>
      <c r="C11303" s="10"/>
      <c r="D11303" s="10"/>
    </row>
    <row r="11304" spans="1:4" x14ac:dyDescent="0.25">
      <c r="A11304" t="s">
        <v>36</v>
      </c>
      <c r="B11304" t="s">
        <v>9956</v>
      </c>
      <c r="C11304" s="10">
        <v>45133.495740740742</v>
      </c>
      <c r="D11304" s="10">
        <v>45149.495740740742</v>
      </c>
    </row>
    <row r="11305" spans="1:4" x14ac:dyDescent="0.25">
      <c r="A11305" t="s">
        <v>36</v>
      </c>
      <c r="B11305" t="s">
        <v>9930</v>
      </c>
      <c r="C11305" s="10">
        <v>45126.602766203701</v>
      </c>
      <c r="D11305" s="10"/>
    </row>
    <row r="11306" spans="1:4" x14ac:dyDescent="0.25">
      <c r="A11306" t="s">
        <v>36</v>
      </c>
      <c r="B11306" t="s">
        <v>10356</v>
      </c>
      <c r="C11306" s="10">
        <v>45254.758784722224</v>
      </c>
      <c r="D11306" s="10">
        <v>45359.758784722224</v>
      </c>
    </row>
    <row r="11307" spans="1:4" x14ac:dyDescent="0.25">
      <c r="A11307" t="s">
        <v>36</v>
      </c>
      <c r="B11307" t="s">
        <v>9947</v>
      </c>
      <c r="C11307" s="10">
        <v>45254.409351851849</v>
      </c>
      <c r="D11307" s="10">
        <v>45317.409351851849</v>
      </c>
    </row>
    <row r="11308" spans="1:4" x14ac:dyDescent="0.25">
      <c r="A11308" t="s">
        <v>36</v>
      </c>
      <c r="B11308" t="s">
        <v>9950</v>
      </c>
      <c r="C11308" s="10">
        <v>45244.408437500002</v>
      </c>
      <c r="D11308" s="10">
        <v>45260.408437500002</v>
      </c>
    </row>
    <row r="11309" spans="1:4" x14ac:dyDescent="0.25">
      <c r="A11309" t="s">
        <v>36</v>
      </c>
      <c r="B11309" t="s">
        <v>9953</v>
      </c>
      <c r="C11309" s="10"/>
      <c r="D11309" s="10"/>
    </row>
    <row r="11310" spans="1:4" x14ac:dyDescent="0.25">
      <c r="A11310" t="s">
        <v>36</v>
      </c>
      <c r="B11310" t="s">
        <v>9952</v>
      </c>
      <c r="C11310" s="10">
        <v>45254.409351851849</v>
      </c>
      <c r="D11310" s="10">
        <v>45317.409351851849</v>
      </c>
    </row>
    <row r="11311" spans="1:4" x14ac:dyDescent="0.25">
      <c r="A11311" t="s">
        <v>36</v>
      </c>
      <c r="B11311" t="s">
        <v>9964</v>
      </c>
      <c r="C11311" s="10">
        <v>45345.651805555557</v>
      </c>
      <c r="D11311" s="10">
        <v>45463.651805555557</v>
      </c>
    </row>
    <row r="11312" spans="1:4" x14ac:dyDescent="0.25">
      <c r="A11312" t="s">
        <v>36</v>
      </c>
      <c r="B11312" t="s">
        <v>9951</v>
      </c>
      <c r="C11312" s="10">
        <v>45231.571400462963</v>
      </c>
      <c r="D11312" s="10">
        <v>45261.571400462963</v>
      </c>
    </row>
    <row r="11313" spans="1:4" x14ac:dyDescent="0.25">
      <c r="A11313" t="s">
        <v>36</v>
      </c>
      <c r="B11313" t="s">
        <v>9962</v>
      </c>
      <c r="C11313" s="10">
        <v>45149.509918981479</v>
      </c>
      <c r="D11313" s="10">
        <v>45170.509918981479</v>
      </c>
    </row>
    <row r="11314" spans="1:4" x14ac:dyDescent="0.25">
      <c r="A11314" t="s">
        <v>36</v>
      </c>
      <c r="B11314" t="s">
        <v>9943</v>
      </c>
      <c r="C11314" s="10"/>
      <c r="D11314" s="10"/>
    </row>
    <row r="11315" spans="1:4" x14ac:dyDescent="0.25">
      <c r="A11315" t="s">
        <v>36</v>
      </c>
      <c r="B11315" t="s">
        <v>9938</v>
      </c>
      <c r="C11315" s="10">
        <v>45231.444363425922</v>
      </c>
      <c r="D11315" s="10">
        <v>45245.444363425922</v>
      </c>
    </row>
    <row r="11316" spans="1:4" x14ac:dyDescent="0.25">
      <c r="A11316" t="s">
        <v>36</v>
      </c>
      <c r="B11316" t="s">
        <v>9942</v>
      </c>
      <c r="C11316" s="10"/>
      <c r="D11316" s="10"/>
    </row>
    <row r="11317" spans="1:4" x14ac:dyDescent="0.25">
      <c r="A11317" t="s">
        <v>36</v>
      </c>
      <c r="B11317" t="s">
        <v>9931</v>
      </c>
      <c r="C11317" s="10">
        <v>45254.409351851849</v>
      </c>
      <c r="D11317" s="10">
        <v>45317.409351851849</v>
      </c>
    </row>
    <row r="11318" spans="1:4" x14ac:dyDescent="0.25">
      <c r="A11318" t="s">
        <v>36</v>
      </c>
      <c r="B11318" t="s">
        <v>9936</v>
      </c>
      <c r="C11318" s="10">
        <v>45205.721678240741</v>
      </c>
      <c r="D11318" s="10">
        <v>45216.721678240741</v>
      </c>
    </row>
    <row r="11319" spans="1:4" x14ac:dyDescent="0.25">
      <c r="A11319" t="s">
        <v>36</v>
      </c>
      <c r="B11319" t="s">
        <v>9933</v>
      </c>
      <c r="C11319" s="10">
        <v>45231.444363425922</v>
      </c>
      <c r="D11319" s="10">
        <v>45245.444363425922</v>
      </c>
    </row>
    <row r="11320" spans="1:4" x14ac:dyDescent="0.25">
      <c r="A11320" t="s">
        <v>36</v>
      </c>
      <c r="B11320" t="s">
        <v>9932</v>
      </c>
      <c r="C11320" s="10">
        <v>45231.444363425922</v>
      </c>
      <c r="D11320" s="10">
        <v>45245.444363425922</v>
      </c>
    </row>
    <row r="11321" spans="1:4" x14ac:dyDescent="0.25">
      <c r="A11321" t="s">
        <v>36</v>
      </c>
      <c r="B11321" t="s">
        <v>9935</v>
      </c>
      <c r="C11321" s="10">
        <v>45181.710706018515</v>
      </c>
      <c r="D11321" s="10">
        <v>45239.710706018515</v>
      </c>
    </row>
    <row r="11322" spans="1:4" x14ac:dyDescent="0.25">
      <c r="A11322" t="s">
        <v>36</v>
      </c>
      <c r="B11322" t="s">
        <v>9928</v>
      </c>
      <c r="C11322" s="10">
        <v>45149.415312500001</v>
      </c>
      <c r="D11322" s="10">
        <v>45149.415312500001</v>
      </c>
    </row>
    <row r="11323" spans="1:4" x14ac:dyDescent="0.25">
      <c r="A11323" t="s">
        <v>36</v>
      </c>
      <c r="B11323" t="s">
        <v>9939</v>
      </c>
      <c r="C11323" s="10"/>
      <c r="D11323" s="10"/>
    </row>
    <row r="11324" spans="1:4" x14ac:dyDescent="0.25">
      <c r="A11324" t="s">
        <v>36</v>
      </c>
      <c r="B11324" t="s">
        <v>9940</v>
      </c>
      <c r="C11324" s="10"/>
      <c r="D11324" s="10"/>
    </row>
    <row r="11325" spans="1:4" x14ac:dyDescent="0.25">
      <c r="A11325" t="s">
        <v>36</v>
      </c>
      <c r="B11325" t="s">
        <v>9997</v>
      </c>
      <c r="C11325" s="10">
        <v>45170.421805555554</v>
      </c>
      <c r="D11325" s="10">
        <v>45201.421805555554</v>
      </c>
    </row>
    <row r="11326" spans="1:4" x14ac:dyDescent="0.25">
      <c r="A11326" t="s">
        <v>36</v>
      </c>
      <c r="B11326" t="s">
        <v>9954</v>
      </c>
      <c r="C11326" s="10">
        <v>45338.319131944445</v>
      </c>
      <c r="D11326" s="10">
        <v>45429.319131944445</v>
      </c>
    </row>
    <row r="11327" spans="1:4" x14ac:dyDescent="0.25">
      <c r="A11327" t="s">
        <v>36</v>
      </c>
      <c r="B11327" t="s">
        <v>2042</v>
      </c>
      <c r="C11327" s="10">
        <v>43203.680509259262</v>
      </c>
      <c r="D11327" s="10">
        <v>43266.680509259262</v>
      </c>
    </row>
    <row r="11328" spans="1:4" x14ac:dyDescent="0.25">
      <c r="A11328" t="s">
        <v>36</v>
      </c>
      <c r="B11328" t="s">
        <v>9895</v>
      </c>
      <c r="C11328" s="10"/>
      <c r="D11328" s="10"/>
    </row>
    <row r="11329" spans="1:4" x14ac:dyDescent="0.25">
      <c r="A11329" t="s">
        <v>36</v>
      </c>
      <c r="B11329" t="s">
        <v>2042</v>
      </c>
      <c r="C11329" s="10">
        <v>44162.504525462966</v>
      </c>
      <c r="D11329" s="10">
        <v>44177.504525462966</v>
      </c>
    </row>
    <row r="11330" spans="1:4" x14ac:dyDescent="0.25">
      <c r="A11330" t="s">
        <v>36</v>
      </c>
      <c r="B11330" t="s">
        <v>2042</v>
      </c>
      <c r="C11330" s="10">
        <v>43333.517326388886</v>
      </c>
      <c r="D11330" s="10">
        <v>43349.517326388886</v>
      </c>
    </row>
    <row r="11331" spans="1:4" x14ac:dyDescent="0.25">
      <c r="A11331" t="s">
        <v>36</v>
      </c>
      <c r="B11331" t="s">
        <v>2042</v>
      </c>
      <c r="C11331" s="10">
        <v>44386.409756944442</v>
      </c>
      <c r="D11331" s="10">
        <v>44407.409756944442</v>
      </c>
    </row>
    <row r="11332" spans="1:4" x14ac:dyDescent="0.25">
      <c r="A11332" t="s">
        <v>36</v>
      </c>
      <c r="B11332" t="s">
        <v>2042</v>
      </c>
      <c r="C11332" s="10">
        <v>42447.722060185188</v>
      </c>
      <c r="D11332" s="10">
        <v>42482.722060185188</v>
      </c>
    </row>
    <row r="11333" spans="1:4" x14ac:dyDescent="0.25">
      <c r="A11333" t="s">
        <v>36</v>
      </c>
      <c r="B11333" t="s">
        <v>2042</v>
      </c>
      <c r="C11333" s="10">
        <v>45170.517210648148</v>
      </c>
      <c r="D11333" s="10">
        <v>45184.517210648148</v>
      </c>
    </row>
    <row r="11334" spans="1:4" x14ac:dyDescent="0.25">
      <c r="A11334" t="s">
        <v>36</v>
      </c>
      <c r="B11334" t="s">
        <v>2042</v>
      </c>
      <c r="C11334" s="10"/>
      <c r="D11334" s="10"/>
    </row>
    <row r="11335" spans="1:4" x14ac:dyDescent="0.25">
      <c r="A11335" t="s">
        <v>36</v>
      </c>
      <c r="B11335" t="s">
        <v>2042</v>
      </c>
      <c r="C11335" s="10">
        <v>44896.389340277776</v>
      </c>
      <c r="D11335" s="10">
        <v>44922.389340277776</v>
      </c>
    </row>
    <row r="11336" spans="1:4" x14ac:dyDescent="0.25">
      <c r="A11336" t="s">
        <v>36</v>
      </c>
      <c r="B11336" t="s">
        <v>2042</v>
      </c>
      <c r="C11336" s="10">
        <v>43991.992511574077</v>
      </c>
      <c r="D11336" s="10">
        <v>44022.992511574077</v>
      </c>
    </row>
    <row r="11337" spans="1:4" x14ac:dyDescent="0.25">
      <c r="A11337" t="s">
        <v>36</v>
      </c>
      <c r="B11337" t="s">
        <v>2042</v>
      </c>
      <c r="C11337" s="10"/>
      <c r="D11337" s="10"/>
    </row>
    <row r="11338" spans="1:4" x14ac:dyDescent="0.25">
      <c r="A11338" t="s">
        <v>36</v>
      </c>
      <c r="B11338" t="s">
        <v>2042</v>
      </c>
      <c r="C11338" s="10"/>
      <c r="D11338" s="10"/>
    </row>
    <row r="11339" spans="1:4" x14ac:dyDescent="0.25">
      <c r="A11339" t="s">
        <v>36</v>
      </c>
      <c r="B11339" t="s">
        <v>2042</v>
      </c>
      <c r="C11339" s="10">
        <v>45170.421805555554</v>
      </c>
      <c r="D11339" s="10">
        <v>45201.421805555554</v>
      </c>
    </row>
    <row r="11340" spans="1:4" x14ac:dyDescent="0.25">
      <c r="A11340" t="s">
        <v>36</v>
      </c>
      <c r="B11340" t="s">
        <v>2042</v>
      </c>
      <c r="C11340" s="10">
        <v>44012.993148148147</v>
      </c>
      <c r="D11340" s="10">
        <v>44134.993148148147</v>
      </c>
    </row>
    <row r="11341" spans="1:4" x14ac:dyDescent="0.25">
      <c r="A11341" t="s">
        <v>36</v>
      </c>
      <c r="B11341" t="s">
        <v>2042</v>
      </c>
      <c r="C11341" s="10">
        <v>43217.463449074072</v>
      </c>
      <c r="D11341" s="10">
        <v>43231.463449074072</v>
      </c>
    </row>
    <row r="11342" spans="1:4" x14ac:dyDescent="0.25">
      <c r="A11342" t="s">
        <v>36</v>
      </c>
      <c r="B11342" t="s">
        <v>2042</v>
      </c>
      <c r="C11342" s="10">
        <v>45317.626481481479</v>
      </c>
      <c r="D11342" s="10">
        <v>45343.626481481479</v>
      </c>
    </row>
    <row r="11343" spans="1:4" x14ac:dyDescent="0.25">
      <c r="A11343" t="s">
        <v>36</v>
      </c>
      <c r="B11343" t="s">
        <v>2042</v>
      </c>
      <c r="C11343" s="10">
        <v>40445</v>
      </c>
      <c r="D11343" s="10">
        <v>40568</v>
      </c>
    </row>
    <row r="11344" spans="1:4" x14ac:dyDescent="0.25">
      <c r="A11344" t="s">
        <v>36</v>
      </c>
      <c r="B11344" t="s">
        <v>2042</v>
      </c>
      <c r="C11344" s="10">
        <v>42671.678425925929</v>
      </c>
      <c r="D11344" s="10">
        <v>42699.678425925929</v>
      </c>
    </row>
    <row r="11345" spans="1:4" x14ac:dyDescent="0.25">
      <c r="A11345" t="s">
        <v>36</v>
      </c>
      <c r="B11345" t="s">
        <v>2042</v>
      </c>
      <c r="C11345" s="10">
        <v>45175.36650462963</v>
      </c>
      <c r="D11345" s="10">
        <v>45198.477233796293</v>
      </c>
    </row>
    <row r="11346" spans="1:4" x14ac:dyDescent="0.25">
      <c r="A11346" t="s">
        <v>36</v>
      </c>
      <c r="B11346" t="s">
        <v>2042</v>
      </c>
      <c r="C11346" s="10">
        <v>44743.377511574072</v>
      </c>
      <c r="D11346" s="10">
        <v>44757.377511574072</v>
      </c>
    </row>
    <row r="11347" spans="1:4" x14ac:dyDescent="0.25">
      <c r="A11347" t="s">
        <v>36</v>
      </c>
      <c r="B11347" t="s">
        <v>2042</v>
      </c>
      <c r="C11347" s="10">
        <v>45058.429791666669</v>
      </c>
      <c r="D11347" s="10">
        <v>45394.429791666669</v>
      </c>
    </row>
    <row r="11348" spans="1:4" x14ac:dyDescent="0.25">
      <c r="A11348" t="s">
        <v>36</v>
      </c>
      <c r="B11348" t="s">
        <v>2042</v>
      </c>
      <c r="C11348" s="10">
        <v>45128.496041666665</v>
      </c>
      <c r="D11348" s="10">
        <v>45254.496041666665</v>
      </c>
    </row>
    <row r="11349" spans="1:4" x14ac:dyDescent="0.25">
      <c r="A11349" t="s">
        <v>36</v>
      </c>
      <c r="B11349" t="s">
        <v>2042</v>
      </c>
      <c r="C11349" s="10">
        <v>44372.499189814815</v>
      </c>
      <c r="D11349" s="10">
        <v>44470.499189814815</v>
      </c>
    </row>
    <row r="11350" spans="1:4" x14ac:dyDescent="0.25">
      <c r="A11350" t="s">
        <v>36</v>
      </c>
      <c r="B11350" t="s">
        <v>2042</v>
      </c>
      <c r="C11350" s="10">
        <v>44267.90520833333</v>
      </c>
      <c r="D11350" s="10">
        <v>44301.90520833333</v>
      </c>
    </row>
    <row r="11351" spans="1:4" x14ac:dyDescent="0.25">
      <c r="A11351" t="s">
        <v>36</v>
      </c>
      <c r="B11351" t="s">
        <v>2042</v>
      </c>
      <c r="C11351" s="10"/>
      <c r="D11351" s="10"/>
    </row>
    <row r="11352" spans="1:4" x14ac:dyDescent="0.25">
      <c r="A11352" t="s">
        <v>36</v>
      </c>
      <c r="B11352" t="s">
        <v>2042</v>
      </c>
      <c r="C11352" s="10">
        <v>44316.491875</v>
      </c>
      <c r="D11352" s="10">
        <v>44330.491875</v>
      </c>
    </row>
    <row r="11353" spans="1:4" x14ac:dyDescent="0.25">
      <c r="A11353" t="s">
        <v>36</v>
      </c>
      <c r="B11353" t="s">
        <v>2042</v>
      </c>
      <c r="C11353" s="10">
        <v>44246.434664351851</v>
      </c>
      <c r="D11353" s="10">
        <v>44267.434664351851</v>
      </c>
    </row>
    <row r="11354" spans="1:4" x14ac:dyDescent="0.25">
      <c r="A11354" t="s">
        <v>36</v>
      </c>
      <c r="B11354" t="s">
        <v>2042</v>
      </c>
      <c r="C11354" s="10">
        <v>44358.428935185184</v>
      </c>
      <c r="D11354" s="10">
        <v>44386.428935185184</v>
      </c>
    </row>
    <row r="11355" spans="1:4" x14ac:dyDescent="0.25">
      <c r="A11355" t="s">
        <v>36</v>
      </c>
      <c r="B11355" t="s">
        <v>2042</v>
      </c>
      <c r="C11355" s="10">
        <v>44125.661168981482</v>
      </c>
      <c r="D11355" s="10">
        <v>44141.661168981482</v>
      </c>
    </row>
    <row r="11356" spans="1:4" x14ac:dyDescent="0.25">
      <c r="A11356" t="s">
        <v>36</v>
      </c>
      <c r="B11356" t="s">
        <v>2042</v>
      </c>
      <c r="C11356" s="10">
        <v>45275.47960648148</v>
      </c>
      <c r="D11356" s="10">
        <v>45413.47960648148</v>
      </c>
    </row>
    <row r="11357" spans="1:4" x14ac:dyDescent="0.25">
      <c r="A11357" t="s">
        <v>36</v>
      </c>
      <c r="B11357" t="s">
        <v>2042</v>
      </c>
      <c r="C11357" s="10">
        <v>44118.498784722222</v>
      </c>
      <c r="D11357" s="10">
        <v>44124.498784722222</v>
      </c>
    </row>
    <row r="11358" spans="1:4" x14ac:dyDescent="0.25">
      <c r="A11358" t="s">
        <v>36</v>
      </c>
      <c r="B11358" t="s">
        <v>2042</v>
      </c>
      <c r="C11358" s="10">
        <v>45128.509131944447</v>
      </c>
      <c r="D11358" s="10">
        <v>45254.509131944447</v>
      </c>
    </row>
    <row r="11359" spans="1:4" x14ac:dyDescent="0.25">
      <c r="A11359" t="s">
        <v>36</v>
      </c>
      <c r="B11359" t="s">
        <v>2042</v>
      </c>
      <c r="C11359" s="10">
        <v>44141.491793981484</v>
      </c>
      <c r="D11359" s="10">
        <v>44301.491793981484</v>
      </c>
    </row>
    <row r="11360" spans="1:4" x14ac:dyDescent="0.25">
      <c r="A11360" t="s">
        <v>36</v>
      </c>
      <c r="B11360" t="s">
        <v>2042</v>
      </c>
      <c r="C11360" s="10">
        <v>45128.491620370369</v>
      </c>
      <c r="D11360" s="10">
        <v>45254.491620370369</v>
      </c>
    </row>
    <row r="11361" spans="1:4" x14ac:dyDescent="0.25">
      <c r="A11361" t="s">
        <v>36</v>
      </c>
      <c r="B11361" t="s">
        <v>2042</v>
      </c>
      <c r="C11361" s="10">
        <v>45122.681898148148</v>
      </c>
      <c r="D11361" s="10">
        <v>45495.681898148148</v>
      </c>
    </row>
    <row r="11362" spans="1:4" x14ac:dyDescent="0.25">
      <c r="A11362" t="s">
        <v>36</v>
      </c>
      <c r="B11362" t="s">
        <v>2042</v>
      </c>
      <c r="C11362" s="10">
        <v>42341.321770833332</v>
      </c>
      <c r="D11362" s="10">
        <v>42852.321770833332</v>
      </c>
    </row>
    <row r="11363" spans="1:4" x14ac:dyDescent="0.25">
      <c r="A11363" t="s">
        <v>36</v>
      </c>
      <c r="B11363" t="s">
        <v>2042</v>
      </c>
      <c r="C11363" s="10"/>
      <c r="D11363" s="10"/>
    </row>
    <row r="11364" spans="1:4" x14ac:dyDescent="0.25">
      <c r="A11364" t="s">
        <v>36</v>
      </c>
      <c r="B11364" t="s">
        <v>2042</v>
      </c>
      <c r="C11364" s="10">
        <v>43192.535868055558</v>
      </c>
      <c r="D11364" s="10">
        <v>43210.535868055558</v>
      </c>
    </row>
    <row r="11365" spans="1:4" x14ac:dyDescent="0.25">
      <c r="A11365" t="s">
        <v>36</v>
      </c>
      <c r="B11365" t="s">
        <v>2042</v>
      </c>
      <c r="C11365" s="10">
        <v>42963.524756944447</v>
      </c>
      <c r="D11365" s="10">
        <v>43004.524756944447</v>
      </c>
    </row>
    <row r="11366" spans="1:4" x14ac:dyDescent="0.25">
      <c r="A11366" t="s">
        <v>36</v>
      </c>
      <c r="B11366" t="s">
        <v>2042</v>
      </c>
      <c r="C11366" s="10">
        <v>43875.888136574074</v>
      </c>
      <c r="D11366" s="10">
        <v>43889.888136574074</v>
      </c>
    </row>
    <row r="11367" spans="1:4" x14ac:dyDescent="0.25">
      <c r="A11367" t="s">
        <v>36</v>
      </c>
      <c r="B11367" t="s">
        <v>2042</v>
      </c>
      <c r="C11367" s="10">
        <v>43203.513541666667</v>
      </c>
      <c r="D11367" s="10">
        <v>43210.513541666667</v>
      </c>
    </row>
    <row r="11368" spans="1:4" x14ac:dyDescent="0.25">
      <c r="A11368" t="s">
        <v>36</v>
      </c>
      <c r="B11368" t="s">
        <v>2042</v>
      </c>
      <c r="C11368" s="10">
        <v>45128.501712962963</v>
      </c>
      <c r="D11368" s="10">
        <v>45254.501712962963</v>
      </c>
    </row>
    <row r="11369" spans="1:4" x14ac:dyDescent="0.25">
      <c r="A11369" t="s">
        <v>36</v>
      </c>
      <c r="B11369" t="s">
        <v>10536</v>
      </c>
      <c r="C11369" s="10">
        <v>43418.439004629632</v>
      </c>
      <c r="D11369" s="10">
        <v>43441.611203703702</v>
      </c>
    </row>
    <row r="11370" spans="1:4" x14ac:dyDescent="0.25">
      <c r="A11370" t="s">
        <v>36</v>
      </c>
      <c r="B11370" t="s">
        <v>10525</v>
      </c>
      <c r="C11370" s="10"/>
      <c r="D11370" s="10">
        <v>43441.611203703702</v>
      </c>
    </row>
    <row r="11371" spans="1:4" x14ac:dyDescent="0.25">
      <c r="A11371" t="s">
        <v>36</v>
      </c>
      <c r="B11371" t="s">
        <v>10526</v>
      </c>
      <c r="C11371" s="10">
        <v>43392.413726851853</v>
      </c>
      <c r="D11371" s="10"/>
    </row>
    <row r="11372" spans="1:4" x14ac:dyDescent="0.25">
      <c r="A11372" t="s">
        <v>36</v>
      </c>
      <c r="B11372" t="s">
        <v>10527</v>
      </c>
      <c r="C11372" s="10"/>
      <c r="D11372" s="10"/>
    </row>
    <row r="11373" spans="1:4" x14ac:dyDescent="0.25">
      <c r="A11373" t="s">
        <v>36</v>
      </c>
      <c r="B11373" t="s">
        <v>10529</v>
      </c>
      <c r="C11373" s="10"/>
      <c r="D11373" s="10"/>
    </row>
    <row r="11374" spans="1:4" x14ac:dyDescent="0.25">
      <c r="A11374" t="s">
        <v>36</v>
      </c>
      <c r="B11374" t="s">
        <v>10540</v>
      </c>
      <c r="C11374" s="10"/>
      <c r="D11374" s="10"/>
    </row>
    <row r="11375" spans="1:4" x14ac:dyDescent="0.25">
      <c r="A11375" t="s">
        <v>36</v>
      </c>
      <c r="B11375" t="s">
        <v>10531</v>
      </c>
      <c r="C11375" s="10"/>
      <c r="D11375" s="10"/>
    </row>
    <row r="11376" spans="1:4" x14ac:dyDescent="0.25">
      <c r="A11376" t="s">
        <v>36</v>
      </c>
      <c r="B11376" t="s">
        <v>10523</v>
      </c>
      <c r="C11376" s="10"/>
      <c r="D11376" s="10">
        <v>43441.611203703702</v>
      </c>
    </row>
    <row r="11377" spans="1:4" x14ac:dyDescent="0.25">
      <c r="A11377" t="s">
        <v>36</v>
      </c>
      <c r="B11377" t="s">
        <v>10533</v>
      </c>
      <c r="C11377" s="10"/>
      <c r="D11377" s="10"/>
    </row>
    <row r="11378" spans="1:4" x14ac:dyDescent="0.25">
      <c r="A11378" t="s">
        <v>36</v>
      </c>
      <c r="B11378" t="s">
        <v>2042</v>
      </c>
      <c r="C11378" s="10">
        <v>43308.502581018518</v>
      </c>
      <c r="D11378" s="10">
        <v>43427.502581018518</v>
      </c>
    </row>
    <row r="11379" spans="1:4" x14ac:dyDescent="0.25">
      <c r="A11379" t="s">
        <v>36</v>
      </c>
      <c r="B11379" t="s">
        <v>10535</v>
      </c>
      <c r="C11379" s="10">
        <v>43543.576053240744</v>
      </c>
      <c r="D11379" s="10">
        <v>43552.576053240744</v>
      </c>
    </row>
    <row r="11380" spans="1:4" x14ac:dyDescent="0.25">
      <c r="A11380" t="s">
        <v>36</v>
      </c>
      <c r="B11380" t="s">
        <v>2042</v>
      </c>
      <c r="C11380" s="10">
        <v>42926.687141203707</v>
      </c>
      <c r="D11380" s="10">
        <v>42993.687141203707</v>
      </c>
    </row>
    <row r="11381" spans="1:4" x14ac:dyDescent="0.25">
      <c r="A11381" t="s">
        <v>36</v>
      </c>
      <c r="B11381" t="s">
        <v>10594</v>
      </c>
      <c r="C11381" s="10"/>
      <c r="D11381" s="10"/>
    </row>
    <row r="11382" spans="1:4" x14ac:dyDescent="0.25">
      <c r="A11382" t="s">
        <v>36</v>
      </c>
      <c r="B11382" t="s">
        <v>10585</v>
      </c>
      <c r="C11382" s="10"/>
      <c r="D11382" s="10"/>
    </row>
    <row r="11383" spans="1:4" x14ac:dyDescent="0.25">
      <c r="A11383" t="s">
        <v>36</v>
      </c>
      <c r="B11383" t="s">
        <v>10577</v>
      </c>
      <c r="C11383" s="10"/>
      <c r="D11383" s="10"/>
    </row>
    <row r="11384" spans="1:4" x14ac:dyDescent="0.25">
      <c r="A11384" t="s">
        <v>36</v>
      </c>
      <c r="B11384" t="s">
        <v>9832</v>
      </c>
      <c r="C11384" s="10"/>
      <c r="D11384" s="10"/>
    </row>
    <row r="11385" spans="1:4" x14ac:dyDescent="0.25">
      <c r="A11385" t="s">
        <v>36</v>
      </c>
      <c r="B11385" t="s">
        <v>9831</v>
      </c>
      <c r="C11385" s="10"/>
      <c r="D11385" s="10"/>
    </row>
    <row r="11386" spans="1:4" x14ac:dyDescent="0.25">
      <c r="A11386" t="s">
        <v>36</v>
      </c>
      <c r="B11386" t="s">
        <v>9833</v>
      </c>
      <c r="C11386" s="10"/>
      <c r="D11386" s="10"/>
    </row>
    <row r="11387" spans="1:4" x14ac:dyDescent="0.25">
      <c r="A11387" t="s">
        <v>36</v>
      </c>
      <c r="B11387" t="s">
        <v>9834</v>
      </c>
      <c r="C11387" s="10"/>
      <c r="D11387" s="10">
        <v>43403.495925925927</v>
      </c>
    </row>
    <row r="11388" spans="1:4" x14ac:dyDescent="0.25">
      <c r="A11388" t="s">
        <v>36</v>
      </c>
      <c r="B11388" t="s">
        <v>9835</v>
      </c>
      <c r="C11388" s="10"/>
      <c r="D11388" s="10"/>
    </row>
    <row r="11389" spans="1:4" x14ac:dyDescent="0.25">
      <c r="A11389" t="s">
        <v>36</v>
      </c>
      <c r="B11389" t="s">
        <v>10534</v>
      </c>
      <c r="C11389" s="10">
        <v>43469.326493055552</v>
      </c>
      <c r="D11389" s="10">
        <v>43469.326493055552</v>
      </c>
    </row>
    <row r="11390" spans="1:4" x14ac:dyDescent="0.25">
      <c r="A11390" t="s">
        <v>36</v>
      </c>
      <c r="B11390" t="s">
        <v>2042</v>
      </c>
      <c r="C11390" s="10"/>
      <c r="D11390" s="10"/>
    </row>
    <row r="11391" spans="1:4" x14ac:dyDescent="0.25">
      <c r="A11391" t="s">
        <v>36</v>
      </c>
      <c r="B11391" t="s">
        <v>2042</v>
      </c>
      <c r="C11391" s="10">
        <v>44463.630416666667</v>
      </c>
      <c r="D11391" s="10">
        <v>44526.630416666667</v>
      </c>
    </row>
    <row r="11392" spans="1:4" x14ac:dyDescent="0.25">
      <c r="A11392" t="s">
        <v>36</v>
      </c>
      <c r="B11392" t="s">
        <v>2042</v>
      </c>
      <c r="C11392" s="10">
        <v>42734.441087962965</v>
      </c>
      <c r="D11392" s="10">
        <v>42829.441087962965</v>
      </c>
    </row>
    <row r="11393" spans="1:4" x14ac:dyDescent="0.25">
      <c r="A11393" t="s">
        <v>36</v>
      </c>
      <c r="B11393" t="s">
        <v>2042</v>
      </c>
      <c r="C11393" s="10">
        <v>45338.319131944445</v>
      </c>
      <c r="D11393" s="10">
        <v>45436.319131944445</v>
      </c>
    </row>
    <row r="11394" spans="1:4" x14ac:dyDescent="0.25">
      <c r="A11394" t="s">
        <v>36</v>
      </c>
      <c r="B11394" t="s">
        <v>2042</v>
      </c>
      <c r="C11394" s="10">
        <v>44268.515856481485</v>
      </c>
      <c r="D11394" s="10">
        <v>44288.515856481485</v>
      </c>
    </row>
    <row r="11395" spans="1:4" x14ac:dyDescent="0.25">
      <c r="A11395" t="s">
        <v>36</v>
      </c>
      <c r="B11395" t="s">
        <v>2042</v>
      </c>
      <c r="C11395" s="10"/>
      <c r="D11395" s="10"/>
    </row>
    <row r="11396" spans="1:4" x14ac:dyDescent="0.25">
      <c r="A11396" t="s">
        <v>36</v>
      </c>
      <c r="B11396" t="s">
        <v>2042</v>
      </c>
      <c r="C11396" s="10">
        <v>43056.576238425929</v>
      </c>
      <c r="D11396" s="10">
        <v>43130.576238425929</v>
      </c>
    </row>
    <row r="11397" spans="1:4" x14ac:dyDescent="0.25">
      <c r="A11397" t="s">
        <v>36</v>
      </c>
      <c r="B11397" t="s">
        <v>2042</v>
      </c>
      <c r="C11397" s="10">
        <v>44792.621817129628</v>
      </c>
      <c r="D11397" s="10">
        <v>44828.621817129628</v>
      </c>
    </row>
    <row r="11398" spans="1:4" x14ac:dyDescent="0.25">
      <c r="A11398" t="s">
        <v>36</v>
      </c>
      <c r="B11398" t="s">
        <v>2042</v>
      </c>
      <c r="C11398" s="10">
        <v>42640.50513888889</v>
      </c>
      <c r="D11398" s="10">
        <v>42671.50513888889</v>
      </c>
    </row>
    <row r="11399" spans="1:4" x14ac:dyDescent="0.25">
      <c r="A11399" t="s">
        <v>36</v>
      </c>
      <c r="B11399" t="s">
        <v>2042</v>
      </c>
      <c r="C11399" s="10">
        <v>45415.406145833331</v>
      </c>
      <c r="D11399" s="10">
        <v>45429.406145833331</v>
      </c>
    </row>
    <row r="11400" spans="1:4" x14ac:dyDescent="0.25">
      <c r="A11400" t="s">
        <v>36</v>
      </c>
      <c r="B11400" t="s">
        <v>2042</v>
      </c>
      <c r="C11400" s="10">
        <v>42368.503668981481</v>
      </c>
      <c r="D11400" s="10">
        <v>42765.503668981481</v>
      </c>
    </row>
    <row r="11401" spans="1:4" x14ac:dyDescent="0.25">
      <c r="A11401" t="s">
        <v>36</v>
      </c>
      <c r="B11401" t="s">
        <v>2042</v>
      </c>
      <c r="C11401" s="10">
        <v>42993.475590277776</v>
      </c>
      <c r="D11401" s="10">
        <v>43008.475590277776</v>
      </c>
    </row>
    <row r="11402" spans="1:4" x14ac:dyDescent="0.25">
      <c r="A11402" t="s">
        <v>36</v>
      </c>
      <c r="B11402" t="s">
        <v>2042</v>
      </c>
      <c r="C11402" s="10">
        <v>45149.415312500001</v>
      </c>
      <c r="D11402" s="10">
        <v>45149.415312500001</v>
      </c>
    </row>
    <row r="11403" spans="1:4" x14ac:dyDescent="0.25">
      <c r="A11403" t="s">
        <v>36</v>
      </c>
      <c r="B11403" t="s">
        <v>2042</v>
      </c>
      <c r="C11403" s="10"/>
      <c r="D11403" s="10">
        <v>44253.329976851855</v>
      </c>
    </row>
    <row r="11404" spans="1:4" x14ac:dyDescent="0.25">
      <c r="A11404" t="s">
        <v>36</v>
      </c>
      <c r="B11404" t="s">
        <v>2042</v>
      </c>
      <c r="C11404" s="10"/>
      <c r="D11404" s="10"/>
    </row>
    <row r="11405" spans="1:4" x14ac:dyDescent="0.25">
      <c r="A11405" t="s">
        <v>36</v>
      </c>
      <c r="B11405" t="s">
        <v>2042</v>
      </c>
      <c r="C11405" s="10"/>
      <c r="D11405" s="10"/>
    </row>
    <row r="11406" spans="1:4" x14ac:dyDescent="0.25">
      <c r="A11406" t="s">
        <v>36</v>
      </c>
      <c r="B11406" t="s">
        <v>2042</v>
      </c>
      <c r="C11406" s="10"/>
      <c r="D11406" s="10"/>
    </row>
    <row r="11407" spans="1:4" x14ac:dyDescent="0.25">
      <c r="A11407" t="s">
        <v>36</v>
      </c>
      <c r="B11407" t="s">
        <v>2042</v>
      </c>
      <c r="C11407" s="10"/>
      <c r="D11407" s="10"/>
    </row>
    <row r="11408" spans="1:4" x14ac:dyDescent="0.25">
      <c r="A11408" t="s">
        <v>36</v>
      </c>
      <c r="B11408" t="s">
        <v>2042</v>
      </c>
      <c r="C11408" s="10"/>
      <c r="D11408" s="10"/>
    </row>
    <row r="11409" spans="1:4" x14ac:dyDescent="0.25">
      <c r="A11409" t="s">
        <v>36</v>
      </c>
      <c r="B11409" t="s">
        <v>2042</v>
      </c>
      <c r="C11409" s="10"/>
      <c r="D11409" s="10"/>
    </row>
    <row r="11410" spans="1:4" x14ac:dyDescent="0.25">
      <c r="A11410" t="s">
        <v>36</v>
      </c>
      <c r="B11410" t="s">
        <v>14503</v>
      </c>
      <c r="C11410" s="10"/>
      <c r="D11410" s="10"/>
    </row>
    <row r="11411" spans="1:4" x14ac:dyDescent="0.25">
      <c r="A11411" t="s">
        <v>36</v>
      </c>
      <c r="B11411" t="s">
        <v>2042</v>
      </c>
      <c r="C11411" s="10">
        <v>42951.488703703704</v>
      </c>
      <c r="D11411" s="10">
        <v>42956.488703703704</v>
      </c>
    </row>
    <row r="11412" spans="1:4" x14ac:dyDescent="0.25">
      <c r="A11412" t="s">
        <v>36</v>
      </c>
      <c r="B11412" t="s">
        <v>10096</v>
      </c>
      <c r="C11412" s="10">
        <v>45149.509918981479</v>
      </c>
      <c r="D11412" s="10">
        <v>45170.509918981479</v>
      </c>
    </row>
    <row r="11413" spans="1:4" x14ac:dyDescent="0.25">
      <c r="A11413" t="s">
        <v>36</v>
      </c>
      <c r="B11413" t="s">
        <v>9886</v>
      </c>
      <c r="C11413" s="10">
        <v>45275.47960648148</v>
      </c>
      <c r="D11413" s="10">
        <v>45413.47960648148</v>
      </c>
    </row>
    <row r="11414" spans="1:4" x14ac:dyDescent="0.25">
      <c r="A11414" t="s">
        <v>36</v>
      </c>
      <c r="B11414" t="s">
        <v>9884</v>
      </c>
      <c r="C11414" s="10">
        <v>45275.47960648148</v>
      </c>
      <c r="D11414" s="10">
        <v>45413.47960648148</v>
      </c>
    </row>
    <row r="11415" spans="1:4" x14ac:dyDescent="0.25">
      <c r="A11415" t="s">
        <v>36</v>
      </c>
      <c r="B11415" t="s">
        <v>9877</v>
      </c>
      <c r="C11415" s="10">
        <v>45275.47960648148</v>
      </c>
      <c r="D11415" s="10">
        <v>45413.47960648148</v>
      </c>
    </row>
    <row r="11416" spans="1:4" x14ac:dyDescent="0.25">
      <c r="A11416" t="s">
        <v>36</v>
      </c>
      <c r="B11416" t="s">
        <v>10107</v>
      </c>
      <c r="C11416" s="10">
        <v>45033.414212962962</v>
      </c>
      <c r="D11416" s="10"/>
    </row>
    <row r="11417" spans="1:4" x14ac:dyDescent="0.25">
      <c r="A11417" t="s">
        <v>36</v>
      </c>
      <c r="B11417" t="s">
        <v>10108</v>
      </c>
      <c r="C11417" s="10">
        <v>45275.47960648148</v>
      </c>
      <c r="D11417" s="10">
        <v>45413.47960648148</v>
      </c>
    </row>
    <row r="11418" spans="1:4" x14ac:dyDescent="0.25">
      <c r="A11418" t="s">
        <v>36</v>
      </c>
      <c r="B11418" t="s">
        <v>10109</v>
      </c>
      <c r="C11418" s="10">
        <v>45275.47960648148</v>
      </c>
      <c r="D11418" s="10">
        <v>45413.47960648148</v>
      </c>
    </row>
    <row r="11419" spans="1:4" x14ac:dyDescent="0.25">
      <c r="A11419" t="s">
        <v>36</v>
      </c>
      <c r="B11419" t="s">
        <v>9873</v>
      </c>
      <c r="C11419" s="10">
        <v>45149.509918981479</v>
      </c>
      <c r="D11419" s="10">
        <v>45170.509918981479</v>
      </c>
    </row>
    <row r="11420" spans="1:4" x14ac:dyDescent="0.25">
      <c r="A11420" t="s">
        <v>36</v>
      </c>
      <c r="B11420" t="s">
        <v>10022</v>
      </c>
      <c r="C11420" s="10">
        <v>45149.509918981479</v>
      </c>
      <c r="D11420" s="10">
        <v>45170.509918981479</v>
      </c>
    </row>
    <row r="11421" spans="1:4" x14ac:dyDescent="0.25">
      <c r="A11421" t="s">
        <v>36</v>
      </c>
      <c r="B11421" t="s">
        <v>10100</v>
      </c>
      <c r="C11421" s="10">
        <v>45254.409351851849</v>
      </c>
      <c r="D11421" s="10">
        <v>45317.409351851849</v>
      </c>
    </row>
    <row r="11422" spans="1:4" x14ac:dyDescent="0.25">
      <c r="A11422" t="s">
        <v>36</v>
      </c>
      <c r="B11422" t="s">
        <v>9982</v>
      </c>
      <c r="C11422" s="10">
        <v>45149.509918981479</v>
      </c>
      <c r="D11422" s="10">
        <v>45170.509918981479</v>
      </c>
    </row>
    <row r="11423" spans="1:4" x14ac:dyDescent="0.25">
      <c r="A11423" t="s">
        <v>36</v>
      </c>
      <c r="B11423" t="s">
        <v>9861</v>
      </c>
      <c r="C11423" s="10">
        <v>45159.640046296299</v>
      </c>
      <c r="D11423" s="10">
        <v>45219.640046296299</v>
      </c>
    </row>
    <row r="11424" spans="1:4" x14ac:dyDescent="0.25">
      <c r="A11424" t="s">
        <v>36</v>
      </c>
      <c r="B11424" t="s">
        <v>10081</v>
      </c>
      <c r="C11424" s="10"/>
      <c r="D11424" s="10"/>
    </row>
    <row r="11425" spans="1:4" x14ac:dyDescent="0.25">
      <c r="A11425" t="s">
        <v>36</v>
      </c>
      <c r="B11425" t="s">
        <v>10080</v>
      </c>
      <c r="C11425" s="10">
        <v>45100.339502314811</v>
      </c>
      <c r="D11425" s="10">
        <v>45114.339502314811</v>
      </c>
    </row>
    <row r="11426" spans="1:4" x14ac:dyDescent="0.25">
      <c r="A11426" t="s">
        <v>36</v>
      </c>
      <c r="B11426" t="s">
        <v>10083</v>
      </c>
      <c r="C11426" s="10"/>
      <c r="D11426" s="10"/>
    </row>
    <row r="11427" spans="1:4" x14ac:dyDescent="0.25">
      <c r="A11427" t="s">
        <v>36</v>
      </c>
      <c r="B11427" t="s">
        <v>10098</v>
      </c>
      <c r="C11427" s="10">
        <v>45254.409351851849</v>
      </c>
      <c r="D11427" s="10">
        <v>45317.409351851849</v>
      </c>
    </row>
    <row r="11428" spans="1:4" x14ac:dyDescent="0.25">
      <c r="A11428" t="s">
        <v>36</v>
      </c>
      <c r="B11428" t="s">
        <v>10086</v>
      </c>
      <c r="C11428" s="10">
        <v>45254.409351851849</v>
      </c>
      <c r="D11428" s="10">
        <v>45317.409351851849</v>
      </c>
    </row>
    <row r="11429" spans="1:4" x14ac:dyDescent="0.25">
      <c r="A11429" t="s">
        <v>36</v>
      </c>
      <c r="B11429" t="s">
        <v>10079</v>
      </c>
      <c r="C11429" s="10">
        <v>45072.329375000001</v>
      </c>
      <c r="D11429" s="10">
        <v>45138.329375000001</v>
      </c>
    </row>
    <row r="11430" spans="1:4" x14ac:dyDescent="0.25">
      <c r="A11430" t="s">
        <v>36</v>
      </c>
      <c r="B11430" t="s">
        <v>10099</v>
      </c>
      <c r="C11430" s="10">
        <v>45254.409351851849</v>
      </c>
      <c r="D11430" s="10">
        <v>45317.409351851849</v>
      </c>
    </row>
    <row r="11431" spans="1:4" x14ac:dyDescent="0.25">
      <c r="A11431" t="s">
        <v>36</v>
      </c>
      <c r="B11431" t="s">
        <v>2042</v>
      </c>
      <c r="C11431" s="10">
        <v>44400.509988425925</v>
      </c>
      <c r="D11431" s="10">
        <v>44512.509988425925</v>
      </c>
    </row>
    <row r="11432" spans="1:4" x14ac:dyDescent="0.25">
      <c r="A11432" t="s">
        <v>36</v>
      </c>
      <c r="B11432" t="s">
        <v>10137</v>
      </c>
      <c r="C11432" s="10">
        <v>45149.509918981479</v>
      </c>
      <c r="D11432" s="10">
        <v>45170.509918981479</v>
      </c>
    </row>
    <row r="11433" spans="1:4" x14ac:dyDescent="0.25">
      <c r="A11433" t="s">
        <v>36</v>
      </c>
      <c r="B11433" t="s">
        <v>9909</v>
      </c>
      <c r="C11433" s="10">
        <v>45182.517604166664</v>
      </c>
      <c r="D11433" s="10">
        <v>45212.517604166664</v>
      </c>
    </row>
    <row r="11434" spans="1:4" x14ac:dyDescent="0.25">
      <c r="A11434" t="s">
        <v>36</v>
      </c>
      <c r="B11434" t="s">
        <v>9906</v>
      </c>
      <c r="C11434" s="10">
        <v>45070.421296296299</v>
      </c>
      <c r="D11434" s="10">
        <v>45098.421296296299</v>
      </c>
    </row>
    <row r="11435" spans="1:4" x14ac:dyDescent="0.25">
      <c r="A11435" t="s">
        <v>36</v>
      </c>
      <c r="B11435" t="s">
        <v>9907</v>
      </c>
      <c r="C11435" s="10">
        <v>45070.421296296299</v>
      </c>
      <c r="D11435" s="10">
        <v>45430.421296296299</v>
      </c>
    </row>
    <row r="11436" spans="1:4" x14ac:dyDescent="0.25">
      <c r="A11436" t="s">
        <v>36</v>
      </c>
      <c r="B11436" t="s">
        <v>9908</v>
      </c>
      <c r="C11436" s="10">
        <v>45107.658055555556</v>
      </c>
      <c r="D11436" s="10">
        <v>45164.658055555556</v>
      </c>
    </row>
    <row r="11437" spans="1:4" x14ac:dyDescent="0.25">
      <c r="A11437" t="s">
        <v>36</v>
      </c>
      <c r="B11437" t="s">
        <v>9910</v>
      </c>
      <c r="C11437" s="10">
        <v>45254.409351851849</v>
      </c>
      <c r="D11437" s="10">
        <v>45317.409351851849</v>
      </c>
    </row>
    <row r="11438" spans="1:4" x14ac:dyDescent="0.25">
      <c r="A11438" t="s">
        <v>36</v>
      </c>
      <c r="B11438" t="s">
        <v>9902</v>
      </c>
      <c r="C11438" s="10">
        <v>45254.409351851849</v>
      </c>
      <c r="D11438" s="10">
        <v>45317.409351851849</v>
      </c>
    </row>
    <row r="11439" spans="1:4" x14ac:dyDescent="0.25">
      <c r="A11439" t="s">
        <v>36</v>
      </c>
      <c r="B11439" t="s">
        <v>9904</v>
      </c>
      <c r="C11439" s="10">
        <v>45254.409351851849</v>
      </c>
      <c r="D11439" s="10">
        <v>45317.409351851849</v>
      </c>
    </row>
    <row r="11440" spans="1:4" x14ac:dyDescent="0.25">
      <c r="A11440" t="s">
        <v>36</v>
      </c>
      <c r="B11440" t="s">
        <v>9894</v>
      </c>
      <c r="C11440" s="10">
        <v>45254.409351851849</v>
      </c>
      <c r="D11440" s="10">
        <v>45317.409351851849</v>
      </c>
    </row>
    <row r="11441" spans="1:4" x14ac:dyDescent="0.25">
      <c r="A11441" t="s">
        <v>36</v>
      </c>
      <c r="B11441" t="s">
        <v>9899</v>
      </c>
      <c r="C11441" s="10">
        <v>45254.409351851849</v>
      </c>
      <c r="D11441" s="10">
        <v>45317.409351851849</v>
      </c>
    </row>
    <row r="11442" spans="1:4" x14ac:dyDescent="0.25">
      <c r="A11442" t="s">
        <v>36</v>
      </c>
      <c r="B11442" t="s">
        <v>9867</v>
      </c>
      <c r="C11442" s="10">
        <v>45275.47960648148</v>
      </c>
      <c r="D11442" s="10">
        <v>45413.47960648148</v>
      </c>
    </row>
    <row r="11443" spans="1:4" x14ac:dyDescent="0.25">
      <c r="A11443" t="s">
        <v>36</v>
      </c>
      <c r="B11443" t="s">
        <v>10097</v>
      </c>
      <c r="C11443" s="10">
        <v>45254.409351851849</v>
      </c>
      <c r="D11443" s="10">
        <v>45317.409351851849</v>
      </c>
    </row>
    <row r="11444" spans="1:4" x14ac:dyDescent="0.25">
      <c r="A11444" t="s">
        <v>36</v>
      </c>
      <c r="B11444" t="s">
        <v>9862</v>
      </c>
      <c r="C11444" s="10">
        <v>45152.63789351852</v>
      </c>
      <c r="D11444" s="10">
        <v>45181.63789351852</v>
      </c>
    </row>
    <row r="11445" spans="1:4" x14ac:dyDescent="0.25">
      <c r="A11445" t="s">
        <v>36</v>
      </c>
      <c r="B11445" t="s">
        <v>9905</v>
      </c>
      <c r="C11445" s="10"/>
      <c r="D11445" s="10"/>
    </row>
    <row r="11446" spans="1:4" x14ac:dyDescent="0.25">
      <c r="A11446" t="s">
        <v>36</v>
      </c>
      <c r="B11446" t="s">
        <v>10104</v>
      </c>
      <c r="C11446" s="10">
        <v>45149.415312500001</v>
      </c>
      <c r="D11446" s="10">
        <v>45149.415312500001</v>
      </c>
    </row>
    <row r="11447" spans="1:4" x14ac:dyDescent="0.25">
      <c r="A11447" t="s">
        <v>36</v>
      </c>
      <c r="B11447" t="s">
        <v>10106</v>
      </c>
      <c r="C11447" s="10">
        <v>45037.365081018521</v>
      </c>
      <c r="D11447" s="10">
        <v>45037.727280092593</v>
      </c>
    </row>
    <row r="11448" spans="1:4" x14ac:dyDescent="0.25">
      <c r="A11448" t="s">
        <v>36</v>
      </c>
      <c r="B11448" t="s">
        <v>10105</v>
      </c>
      <c r="C11448" s="10"/>
      <c r="D11448" s="10"/>
    </row>
    <row r="11449" spans="1:4" x14ac:dyDescent="0.25">
      <c r="A11449" t="s">
        <v>36</v>
      </c>
      <c r="B11449" t="s">
        <v>9889</v>
      </c>
      <c r="C11449" s="10">
        <v>45149.324745370373</v>
      </c>
      <c r="D11449" s="10">
        <v>45153.324745370373</v>
      </c>
    </row>
    <row r="11450" spans="1:4" x14ac:dyDescent="0.25">
      <c r="A11450" t="s">
        <v>36</v>
      </c>
      <c r="B11450" t="s">
        <v>9944</v>
      </c>
      <c r="C11450" s="10">
        <v>45275.47960648148</v>
      </c>
      <c r="D11450" s="10">
        <v>45413.47960648148</v>
      </c>
    </row>
    <row r="11451" spans="1:4" x14ac:dyDescent="0.25">
      <c r="A11451" t="s">
        <v>36</v>
      </c>
      <c r="B11451" t="s">
        <v>9888</v>
      </c>
      <c r="C11451" s="10">
        <v>45219.410185185188</v>
      </c>
      <c r="D11451" s="10">
        <v>45226.410185185188</v>
      </c>
    </row>
    <row r="11452" spans="1:4" x14ac:dyDescent="0.25">
      <c r="A11452" t="s">
        <v>36</v>
      </c>
      <c r="B11452" t="s">
        <v>9860</v>
      </c>
      <c r="C11452" s="10">
        <v>45229.641435185185</v>
      </c>
      <c r="D11452" s="10">
        <v>45261.641435185185</v>
      </c>
    </row>
    <row r="11453" spans="1:4" x14ac:dyDescent="0.25">
      <c r="A11453" t="s">
        <v>36</v>
      </c>
      <c r="B11453" t="s">
        <v>10103</v>
      </c>
      <c r="C11453" s="10">
        <v>45254.409351851849</v>
      </c>
      <c r="D11453" s="10">
        <v>45317.409351851849</v>
      </c>
    </row>
    <row r="11454" spans="1:4" x14ac:dyDescent="0.25">
      <c r="A11454" t="s">
        <v>36</v>
      </c>
      <c r="B11454" t="s">
        <v>9900</v>
      </c>
      <c r="C11454" s="10">
        <v>45254.409351851849</v>
      </c>
      <c r="D11454" s="10">
        <v>45317.409351851849</v>
      </c>
    </row>
    <row r="11455" spans="1:4" x14ac:dyDescent="0.25">
      <c r="A11455" t="s">
        <v>36</v>
      </c>
      <c r="B11455" t="s">
        <v>2042</v>
      </c>
      <c r="C11455" s="10">
        <v>45485.696689814817</v>
      </c>
      <c r="D11455" s="10">
        <v>45520.696689814817</v>
      </c>
    </row>
    <row r="11456" spans="1:4" x14ac:dyDescent="0.25">
      <c r="A11456" t="s">
        <v>36</v>
      </c>
      <c r="B11456" t="s">
        <v>2042</v>
      </c>
      <c r="C11456" s="10">
        <v>44465.570300925923</v>
      </c>
      <c r="D11456" s="10">
        <v>44509.570300925923</v>
      </c>
    </row>
    <row r="11457" spans="1:4" x14ac:dyDescent="0.25">
      <c r="A11457" t="s">
        <v>36</v>
      </c>
      <c r="B11457" t="s">
        <v>2042</v>
      </c>
      <c r="C11457" s="10">
        <v>43434.556562500002</v>
      </c>
      <c r="D11457" s="10">
        <v>43718.556562500002</v>
      </c>
    </row>
    <row r="11458" spans="1:4" x14ac:dyDescent="0.25">
      <c r="A11458" t="s">
        <v>36</v>
      </c>
      <c r="B11458" t="s">
        <v>2042</v>
      </c>
      <c r="C11458" s="10"/>
      <c r="D11458" s="10"/>
    </row>
    <row r="11459" spans="1:4" x14ac:dyDescent="0.25">
      <c r="A11459" t="s">
        <v>36</v>
      </c>
      <c r="B11459" t="s">
        <v>2042</v>
      </c>
      <c r="C11459" s="10">
        <v>43825.506354166668</v>
      </c>
      <c r="D11459" s="10">
        <v>43896.506354166668</v>
      </c>
    </row>
    <row r="11460" spans="1:4" x14ac:dyDescent="0.25">
      <c r="A11460" t="s">
        <v>36</v>
      </c>
      <c r="B11460" t="s">
        <v>2042</v>
      </c>
      <c r="C11460" s="10">
        <v>44043.447430555556</v>
      </c>
      <c r="D11460" s="10">
        <v>44274.447430555556</v>
      </c>
    </row>
    <row r="11461" spans="1:4" x14ac:dyDescent="0.25">
      <c r="A11461" t="s">
        <v>36</v>
      </c>
      <c r="B11461" t="s">
        <v>2042</v>
      </c>
      <c r="C11461" s="10">
        <v>43294.585509259261</v>
      </c>
      <c r="D11461" s="10">
        <v>43364.585509259261</v>
      </c>
    </row>
    <row r="11462" spans="1:4" x14ac:dyDescent="0.25">
      <c r="A11462" t="s">
        <v>36</v>
      </c>
      <c r="B11462" t="s">
        <v>2042</v>
      </c>
      <c r="C11462" s="10">
        <v>43777.515243055554</v>
      </c>
      <c r="D11462" s="10">
        <v>43881.515243055554</v>
      </c>
    </row>
    <row r="11463" spans="1:4" x14ac:dyDescent="0.25">
      <c r="A11463" t="s">
        <v>36</v>
      </c>
      <c r="B11463" t="s">
        <v>2042</v>
      </c>
      <c r="C11463" s="10"/>
      <c r="D11463" s="10"/>
    </row>
    <row r="11464" spans="1:4" x14ac:dyDescent="0.25">
      <c r="A11464" t="s">
        <v>36</v>
      </c>
      <c r="B11464" t="s">
        <v>10101</v>
      </c>
      <c r="C11464" s="10">
        <v>45254.409351851849</v>
      </c>
      <c r="D11464" s="10">
        <v>45317.409351851849</v>
      </c>
    </row>
    <row r="11465" spans="1:4" x14ac:dyDescent="0.25">
      <c r="A11465" t="s">
        <v>36</v>
      </c>
      <c r="B11465" t="s">
        <v>2042</v>
      </c>
      <c r="C11465" s="10">
        <v>45379.354895833334</v>
      </c>
      <c r="D11465" s="10">
        <v>45401.354895833334</v>
      </c>
    </row>
    <row r="11466" spans="1:4" x14ac:dyDescent="0.25">
      <c r="A11466" t="s">
        <v>36</v>
      </c>
      <c r="B11466" t="s">
        <v>14775</v>
      </c>
      <c r="C11466" s="10"/>
      <c r="D11466" s="10"/>
    </row>
    <row r="11467" spans="1:4" x14ac:dyDescent="0.25">
      <c r="A11467" t="s">
        <v>36</v>
      </c>
      <c r="B11467" t="s">
        <v>2042</v>
      </c>
      <c r="C11467" s="10">
        <v>43315.547511574077</v>
      </c>
      <c r="D11467" s="10">
        <v>43350.547511574077</v>
      </c>
    </row>
    <row r="11468" spans="1:4" x14ac:dyDescent="0.25">
      <c r="A11468" t="s">
        <v>36</v>
      </c>
      <c r="B11468" t="s">
        <v>2042</v>
      </c>
      <c r="C11468" s="10">
        <v>42808.635289351849</v>
      </c>
      <c r="D11468" s="10">
        <v>42811.635289351849</v>
      </c>
    </row>
    <row r="11469" spans="1:4" x14ac:dyDescent="0.25">
      <c r="A11469" t="s">
        <v>36</v>
      </c>
      <c r="B11469" t="s">
        <v>2042</v>
      </c>
      <c r="C11469" s="10">
        <v>44224.98646990741</v>
      </c>
      <c r="D11469" s="10">
        <v>44260.98646990741</v>
      </c>
    </row>
    <row r="11470" spans="1:4" x14ac:dyDescent="0.25">
      <c r="A11470" t="s">
        <v>36</v>
      </c>
      <c r="B11470" t="s">
        <v>9168</v>
      </c>
      <c r="C11470" s="10"/>
      <c r="D11470" s="10"/>
    </row>
    <row r="11471" spans="1:4" x14ac:dyDescent="0.25">
      <c r="A11471" t="s">
        <v>36</v>
      </c>
      <c r="B11471" t="s">
        <v>2042</v>
      </c>
      <c r="C11471" s="10">
        <v>43790.496157407404</v>
      </c>
      <c r="D11471" s="10">
        <v>43791.496157407404</v>
      </c>
    </row>
    <row r="11472" spans="1:4" x14ac:dyDescent="0.25">
      <c r="A11472" t="s">
        <v>36</v>
      </c>
      <c r="B11472" t="s">
        <v>9102</v>
      </c>
      <c r="C11472" s="10">
        <v>43529.582546296297</v>
      </c>
      <c r="D11472" s="10"/>
    </row>
    <row r="11473" spans="1:4" x14ac:dyDescent="0.25">
      <c r="A11473" t="s">
        <v>36</v>
      </c>
      <c r="B11473" t="s">
        <v>2042</v>
      </c>
      <c r="C11473" s="10">
        <v>42987.413495370369</v>
      </c>
      <c r="D11473" s="10">
        <v>42993.413495370369</v>
      </c>
    </row>
    <row r="11474" spans="1:4" x14ac:dyDescent="0.25">
      <c r="A11474" t="s">
        <v>36</v>
      </c>
      <c r="B11474" t="s">
        <v>14482</v>
      </c>
      <c r="C11474" s="10"/>
      <c r="D11474" s="10"/>
    </row>
    <row r="11475" spans="1:4" x14ac:dyDescent="0.25">
      <c r="A11475" t="s">
        <v>36</v>
      </c>
      <c r="B11475" t="s">
        <v>2042</v>
      </c>
      <c r="C11475" s="10"/>
      <c r="D11475" s="10"/>
    </row>
    <row r="11476" spans="1:4" x14ac:dyDescent="0.25">
      <c r="A11476" t="s">
        <v>36</v>
      </c>
      <c r="B11476" t="s">
        <v>10102</v>
      </c>
      <c r="C11476" s="10">
        <v>45100.339502314811</v>
      </c>
      <c r="D11476" s="10">
        <v>45114.339502314811</v>
      </c>
    </row>
    <row r="11477" spans="1:4" x14ac:dyDescent="0.25">
      <c r="A11477" t="s">
        <v>36</v>
      </c>
      <c r="B11477" t="s">
        <v>10084</v>
      </c>
      <c r="C11477" s="10">
        <v>45100.339502314811</v>
      </c>
      <c r="D11477" s="10">
        <v>45114.339502314811</v>
      </c>
    </row>
    <row r="11478" spans="1:4" x14ac:dyDescent="0.25">
      <c r="A11478" t="s">
        <v>36</v>
      </c>
      <c r="B11478" t="s">
        <v>10085</v>
      </c>
      <c r="C11478" s="10">
        <v>45100.339502314811</v>
      </c>
      <c r="D11478" s="10">
        <v>45114.339502314811</v>
      </c>
    </row>
    <row r="11479" spans="1:4" x14ac:dyDescent="0.25">
      <c r="A11479" t="s">
        <v>36</v>
      </c>
      <c r="B11479" t="s">
        <v>10095</v>
      </c>
      <c r="C11479" s="10">
        <v>45100.339502314811</v>
      </c>
      <c r="D11479" s="10">
        <v>45114.339502314811</v>
      </c>
    </row>
    <row r="11480" spans="1:4" x14ac:dyDescent="0.25">
      <c r="A11480" t="s">
        <v>36</v>
      </c>
      <c r="B11480" t="s">
        <v>10087</v>
      </c>
      <c r="C11480" s="10">
        <v>45100.339502314811</v>
      </c>
      <c r="D11480" s="10">
        <v>45114.339502314811</v>
      </c>
    </row>
    <row r="11481" spans="1:4" x14ac:dyDescent="0.25">
      <c r="A11481" t="s">
        <v>36</v>
      </c>
      <c r="B11481" t="s">
        <v>10078</v>
      </c>
      <c r="C11481" s="10">
        <v>45100.339502314811</v>
      </c>
      <c r="D11481" s="10">
        <v>45114.339502314811</v>
      </c>
    </row>
    <row r="11482" spans="1:4" x14ac:dyDescent="0.25">
      <c r="A11482" t="s">
        <v>36</v>
      </c>
      <c r="B11482" t="s">
        <v>10089</v>
      </c>
      <c r="C11482" s="10">
        <v>45100.339502314811</v>
      </c>
      <c r="D11482" s="10">
        <v>45114.339502314811</v>
      </c>
    </row>
    <row r="11483" spans="1:4" x14ac:dyDescent="0.25">
      <c r="A11483" t="s">
        <v>36</v>
      </c>
      <c r="B11483" t="s">
        <v>10090</v>
      </c>
      <c r="C11483" s="10">
        <v>45100.339502314811</v>
      </c>
      <c r="D11483" s="10">
        <v>45114.339502314811</v>
      </c>
    </row>
    <row r="11484" spans="1:4" x14ac:dyDescent="0.25">
      <c r="A11484" t="s">
        <v>36</v>
      </c>
      <c r="B11484" t="s">
        <v>10091</v>
      </c>
      <c r="C11484" s="10">
        <v>45100.339502314811</v>
      </c>
      <c r="D11484" s="10">
        <v>45114.339502314811</v>
      </c>
    </row>
    <row r="11485" spans="1:4" x14ac:dyDescent="0.25">
      <c r="A11485" t="s">
        <v>36</v>
      </c>
      <c r="B11485" t="s">
        <v>2042</v>
      </c>
      <c r="C11485" s="10">
        <v>42475.642546296294</v>
      </c>
      <c r="D11485" s="10">
        <v>42972.493310185186</v>
      </c>
    </row>
    <row r="11486" spans="1:4" x14ac:dyDescent="0.25">
      <c r="A11486" t="s">
        <v>36</v>
      </c>
      <c r="B11486" t="s">
        <v>10130</v>
      </c>
      <c r="C11486" s="10">
        <v>45254.409351851849</v>
      </c>
      <c r="D11486" s="10">
        <v>45317.409351851849</v>
      </c>
    </row>
    <row r="11487" spans="1:4" x14ac:dyDescent="0.25">
      <c r="A11487" t="s">
        <v>36</v>
      </c>
      <c r="B11487" t="s">
        <v>14734</v>
      </c>
      <c r="C11487" s="10"/>
      <c r="D11487" s="10"/>
    </row>
    <row r="11488" spans="1:4" x14ac:dyDescent="0.25">
      <c r="A11488" t="s">
        <v>36</v>
      </c>
      <c r="B11488" t="s">
        <v>10128</v>
      </c>
      <c r="C11488" s="10">
        <v>45100.339502314811</v>
      </c>
      <c r="D11488" s="10">
        <v>45114.339502314811</v>
      </c>
    </row>
    <row r="11489" spans="1:4" x14ac:dyDescent="0.25">
      <c r="A11489" t="s">
        <v>36</v>
      </c>
      <c r="B11489" t="s">
        <v>10134</v>
      </c>
      <c r="C11489" s="10">
        <v>45037.436412037037</v>
      </c>
      <c r="D11489" s="10">
        <v>45188.436412037037</v>
      </c>
    </row>
    <row r="11490" spans="1:4" x14ac:dyDescent="0.25">
      <c r="A11490" t="s">
        <v>36</v>
      </c>
      <c r="B11490" t="s">
        <v>10133</v>
      </c>
      <c r="C11490" s="10">
        <v>45198.592141203706</v>
      </c>
      <c r="D11490" s="10">
        <v>45226.592141203706</v>
      </c>
    </row>
    <row r="11491" spans="1:4" x14ac:dyDescent="0.25">
      <c r="A11491" t="s">
        <v>36</v>
      </c>
      <c r="B11491" t="s">
        <v>10131</v>
      </c>
      <c r="C11491" s="10">
        <v>44953.357534722221</v>
      </c>
      <c r="D11491" s="10">
        <v>44995.357534722221</v>
      </c>
    </row>
    <row r="11492" spans="1:4" x14ac:dyDescent="0.25">
      <c r="A11492" t="s">
        <v>36</v>
      </c>
      <c r="B11492" t="s">
        <v>10132</v>
      </c>
      <c r="C11492" s="10">
        <v>45061.493136574078</v>
      </c>
      <c r="D11492" s="10">
        <v>45032.493136574078</v>
      </c>
    </row>
    <row r="11493" spans="1:4" x14ac:dyDescent="0.25">
      <c r="A11493" t="s">
        <v>36</v>
      </c>
      <c r="B11493" t="s">
        <v>10144</v>
      </c>
      <c r="C11493" s="10"/>
      <c r="D11493" s="10"/>
    </row>
    <row r="11494" spans="1:4" x14ac:dyDescent="0.25">
      <c r="A11494" t="s">
        <v>36</v>
      </c>
      <c r="B11494" t="s">
        <v>10092</v>
      </c>
      <c r="C11494" s="10"/>
      <c r="D11494" s="10">
        <v>45288.511122685188</v>
      </c>
    </row>
    <row r="11495" spans="1:4" x14ac:dyDescent="0.25">
      <c r="A11495" t="s">
        <v>36</v>
      </c>
      <c r="B11495" t="s">
        <v>14777</v>
      </c>
      <c r="C11495" s="10"/>
      <c r="D11495" s="10"/>
    </row>
    <row r="11496" spans="1:4" x14ac:dyDescent="0.25">
      <c r="A11496" t="s">
        <v>36</v>
      </c>
      <c r="B11496" t="s">
        <v>2042</v>
      </c>
      <c r="C11496" s="10">
        <v>44379.508229166669</v>
      </c>
      <c r="D11496" s="10">
        <v>44463.508229166669</v>
      </c>
    </row>
    <row r="11497" spans="1:4" x14ac:dyDescent="0.25">
      <c r="A11497" t="s">
        <v>36</v>
      </c>
      <c r="B11497" t="s">
        <v>10111</v>
      </c>
      <c r="C11497" s="10"/>
      <c r="D11497" s="10"/>
    </row>
    <row r="11498" spans="1:4" x14ac:dyDescent="0.25">
      <c r="A11498" t="s">
        <v>36</v>
      </c>
      <c r="B11498" t="s">
        <v>2042</v>
      </c>
      <c r="C11498" s="10">
        <v>44680.717476851853</v>
      </c>
      <c r="D11498" s="10">
        <v>44694.717476851853</v>
      </c>
    </row>
    <row r="11499" spans="1:4" x14ac:dyDescent="0.25">
      <c r="A11499" t="s">
        <v>36</v>
      </c>
      <c r="B11499" t="s">
        <v>14859</v>
      </c>
      <c r="C11499" s="10"/>
      <c r="D11499" s="10">
        <v>45473.677418981482</v>
      </c>
    </row>
    <row r="11500" spans="1:4" x14ac:dyDescent="0.25">
      <c r="A11500" t="s">
        <v>36</v>
      </c>
      <c r="B11500" t="s">
        <v>2042</v>
      </c>
      <c r="C11500" s="10">
        <v>44680.708865740744</v>
      </c>
      <c r="D11500" s="10">
        <v>44722.708865740744</v>
      </c>
    </row>
    <row r="11501" spans="1:4" x14ac:dyDescent="0.25">
      <c r="A11501" t="s">
        <v>36</v>
      </c>
      <c r="B11501" t="s">
        <v>2042</v>
      </c>
      <c r="C11501" s="10">
        <v>44680.712696759256</v>
      </c>
      <c r="D11501" s="10">
        <v>44694.712696759256</v>
      </c>
    </row>
    <row r="11502" spans="1:4" x14ac:dyDescent="0.25">
      <c r="A11502" t="s">
        <v>36</v>
      </c>
      <c r="B11502" t="s">
        <v>2042</v>
      </c>
      <c r="C11502" s="10">
        <v>45070.421296296299</v>
      </c>
      <c r="D11502" s="10">
        <v>45098.421296296299</v>
      </c>
    </row>
    <row r="11503" spans="1:4" x14ac:dyDescent="0.25">
      <c r="A11503" t="s">
        <v>36</v>
      </c>
      <c r="B11503" t="s">
        <v>2042</v>
      </c>
      <c r="C11503" s="10">
        <v>45100.985138888886</v>
      </c>
      <c r="D11503" s="10">
        <v>45135.985138888886</v>
      </c>
    </row>
    <row r="11504" spans="1:4" x14ac:dyDescent="0.25">
      <c r="A11504" t="s">
        <v>36</v>
      </c>
      <c r="B11504" t="s">
        <v>2042</v>
      </c>
      <c r="C11504" s="10">
        <v>44953.357534722221</v>
      </c>
      <c r="D11504" s="10">
        <v>44995.357534722221</v>
      </c>
    </row>
    <row r="11505" spans="1:4" x14ac:dyDescent="0.25">
      <c r="A11505" t="s">
        <v>36</v>
      </c>
      <c r="B11505" t="s">
        <v>2042</v>
      </c>
      <c r="C11505" s="10"/>
      <c r="D11505" s="10"/>
    </row>
    <row r="11506" spans="1:4" x14ac:dyDescent="0.25">
      <c r="A11506" t="s">
        <v>36</v>
      </c>
      <c r="B11506" t="s">
        <v>2042</v>
      </c>
      <c r="C11506" s="10"/>
      <c r="D11506" s="10"/>
    </row>
    <row r="11507" spans="1:4" x14ac:dyDescent="0.25">
      <c r="A11507" t="s">
        <v>36</v>
      </c>
      <c r="B11507" t="s">
        <v>2042</v>
      </c>
      <c r="C11507" s="10">
        <v>44652.744004629632</v>
      </c>
      <c r="D11507" s="10">
        <v>44722.744004629632</v>
      </c>
    </row>
    <row r="11508" spans="1:4" x14ac:dyDescent="0.25">
      <c r="A11508" t="s">
        <v>36</v>
      </c>
      <c r="B11508" t="s">
        <v>2042</v>
      </c>
      <c r="C11508" s="10"/>
      <c r="D11508" s="10"/>
    </row>
    <row r="11509" spans="1:4" x14ac:dyDescent="0.25">
      <c r="A11509" t="s">
        <v>36</v>
      </c>
      <c r="B11509" t="s">
        <v>2042</v>
      </c>
      <c r="C11509" s="10">
        <v>45464.723043981481</v>
      </c>
      <c r="D11509" s="10">
        <v>45485.723043981481</v>
      </c>
    </row>
    <row r="11510" spans="1:4" x14ac:dyDescent="0.25">
      <c r="A11510" t="s">
        <v>36</v>
      </c>
      <c r="B11510" t="s">
        <v>2042</v>
      </c>
      <c r="C11510" s="10">
        <v>44673.621354166666</v>
      </c>
      <c r="D11510" s="10">
        <v>44722.621354166666</v>
      </c>
    </row>
    <row r="11511" spans="1:4" x14ac:dyDescent="0.25">
      <c r="A11511" t="s">
        <v>36</v>
      </c>
      <c r="B11511" t="s">
        <v>2042</v>
      </c>
      <c r="C11511" s="10">
        <v>44881.966446759259</v>
      </c>
      <c r="D11511" s="10"/>
    </row>
    <row r="11512" spans="1:4" x14ac:dyDescent="0.25">
      <c r="A11512" t="s">
        <v>36</v>
      </c>
      <c r="B11512" t="s">
        <v>2042</v>
      </c>
      <c r="C11512" s="10">
        <v>43392.712754629632</v>
      </c>
      <c r="D11512" s="10">
        <v>43420.712754629632</v>
      </c>
    </row>
    <row r="11513" spans="1:4" x14ac:dyDescent="0.25">
      <c r="A11513" t="s">
        <v>36</v>
      </c>
      <c r="B11513" t="s">
        <v>2042</v>
      </c>
      <c r="C11513" s="10"/>
      <c r="D11513" s="10"/>
    </row>
    <row r="11514" spans="1:4" x14ac:dyDescent="0.25">
      <c r="A11514" t="s">
        <v>36</v>
      </c>
      <c r="B11514" t="s">
        <v>15239</v>
      </c>
      <c r="C11514" s="10"/>
      <c r="D11514" s="10"/>
    </row>
    <row r="11515" spans="1:4" x14ac:dyDescent="0.25">
      <c r="A11515" t="s">
        <v>36</v>
      </c>
      <c r="B11515" t="s">
        <v>15574</v>
      </c>
      <c r="C11515" s="10"/>
      <c r="D11515" s="10"/>
    </row>
    <row r="11516" spans="1:4" x14ac:dyDescent="0.25">
      <c r="A11516" t="s">
        <v>36</v>
      </c>
      <c r="B11516" t="s">
        <v>15575</v>
      </c>
      <c r="C11516" s="10"/>
      <c r="D11516" s="10"/>
    </row>
    <row r="11517" spans="1:4" x14ac:dyDescent="0.25">
      <c r="A11517" t="s">
        <v>36</v>
      </c>
      <c r="B11517" t="s">
        <v>15249</v>
      </c>
      <c r="C11517" s="10">
        <v>45443.34915509259</v>
      </c>
      <c r="D11517" s="10">
        <v>45446.34915509259</v>
      </c>
    </row>
    <row r="11518" spans="1:4" x14ac:dyDescent="0.25">
      <c r="A11518" t="s">
        <v>36</v>
      </c>
      <c r="B11518" t="s">
        <v>2042</v>
      </c>
      <c r="C11518" s="10">
        <v>45331.662141203706</v>
      </c>
      <c r="D11518" s="10">
        <v>45381.662141203706</v>
      </c>
    </row>
    <row r="11519" spans="1:4" x14ac:dyDescent="0.25">
      <c r="A11519" t="s">
        <v>36</v>
      </c>
      <c r="B11519" t="s">
        <v>2042</v>
      </c>
      <c r="C11519" s="10">
        <v>44147.445787037039</v>
      </c>
      <c r="D11519" s="10">
        <v>44346.649143518516</v>
      </c>
    </row>
    <row r="11520" spans="1:4" x14ac:dyDescent="0.25">
      <c r="A11520" t="s">
        <v>36</v>
      </c>
      <c r="B11520" t="s">
        <v>2042</v>
      </c>
      <c r="C11520" s="10">
        <v>43817.641921296294</v>
      </c>
      <c r="D11520" s="10">
        <v>43824.641921296294</v>
      </c>
    </row>
    <row r="11521" spans="1:4" x14ac:dyDescent="0.25">
      <c r="A11521" t="s">
        <v>36</v>
      </c>
      <c r="B11521" t="s">
        <v>2042</v>
      </c>
      <c r="C11521" s="10">
        <v>44255.479062500002</v>
      </c>
      <c r="D11521" s="10">
        <v>44285.479062500002</v>
      </c>
    </row>
    <row r="11522" spans="1:4" x14ac:dyDescent="0.25">
      <c r="A11522" t="s">
        <v>36</v>
      </c>
      <c r="B11522" t="s">
        <v>2042</v>
      </c>
      <c r="C11522" s="10">
        <v>45394.478576388887</v>
      </c>
      <c r="D11522" s="10">
        <v>45408.478576388887</v>
      </c>
    </row>
    <row r="11523" spans="1:4" x14ac:dyDescent="0.25">
      <c r="A11523" t="s">
        <v>36</v>
      </c>
      <c r="B11523" t="s">
        <v>2042</v>
      </c>
      <c r="C11523" s="10">
        <v>44589.420671296299</v>
      </c>
      <c r="D11523" s="10">
        <v>44680.420671296299</v>
      </c>
    </row>
    <row r="11524" spans="1:4" x14ac:dyDescent="0.25">
      <c r="A11524" t="s">
        <v>36</v>
      </c>
      <c r="B11524" t="s">
        <v>2042</v>
      </c>
      <c r="C11524" s="10">
        <v>43756.29996527778</v>
      </c>
      <c r="D11524" s="10">
        <v>43756.325960648152</v>
      </c>
    </row>
    <row r="11525" spans="1:4" x14ac:dyDescent="0.25">
      <c r="A11525" t="s">
        <v>36</v>
      </c>
      <c r="B11525" t="s">
        <v>2042</v>
      </c>
      <c r="C11525" s="10"/>
      <c r="D11525" s="10"/>
    </row>
    <row r="11526" spans="1:4" x14ac:dyDescent="0.25">
      <c r="A11526" t="s">
        <v>36</v>
      </c>
      <c r="B11526" t="s">
        <v>2042</v>
      </c>
      <c r="C11526" s="10">
        <v>45254.409351851849</v>
      </c>
      <c r="D11526" s="10">
        <v>45317.409351851849</v>
      </c>
    </row>
    <row r="11527" spans="1:4" x14ac:dyDescent="0.25">
      <c r="A11527" t="s">
        <v>36</v>
      </c>
      <c r="B11527" t="s">
        <v>2042</v>
      </c>
      <c r="C11527" s="10">
        <v>44895.592997685184</v>
      </c>
      <c r="D11527" s="10">
        <v>44911.592997685184</v>
      </c>
    </row>
    <row r="11528" spans="1:4" x14ac:dyDescent="0.25">
      <c r="A11528" t="s">
        <v>36</v>
      </c>
      <c r="B11528" t="s">
        <v>2042</v>
      </c>
      <c r="C11528" s="10">
        <v>44636.738564814812</v>
      </c>
      <c r="D11528" s="10">
        <v>44722.738564814812</v>
      </c>
    </row>
    <row r="11529" spans="1:4" x14ac:dyDescent="0.25">
      <c r="A11529" t="s">
        <v>36</v>
      </c>
      <c r="B11529" t="s">
        <v>2042</v>
      </c>
      <c r="C11529" s="10"/>
      <c r="D11529" s="10"/>
    </row>
    <row r="11530" spans="1:4" x14ac:dyDescent="0.25">
      <c r="A11530" t="s">
        <v>36</v>
      </c>
      <c r="B11530" t="s">
        <v>15577</v>
      </c>
      <c r="C11530" s="10">
        <v>45499.450624999998</v>
      </c>
      <c r="D11530" s="10">
        <v>45506.450624999998</v>
      </c>
    </row>
    <row r="11531" spans="1:4" x14ac:dyDescent="0.25">
      <c r="A11531" t="s">
        <v>36</v>
      </c>
      <c r="B11531" t="s">
        <v>2042</v>
      </c>
      <c r="C11531" s="10">
        <v>43812.335682870369</v>
      </c>
      <c r="D11531" s="10">
        <v>43826.628576388888</v>
      </c>
    </row>
    <row r="11532" spans="1:4" x14ac:dyDescent="0.25">
      <c r="A11532" t="s">
        <v>36</v>
      </c>
      <c r="B11532" t="s">
        <v>2042</v>
      </c>
      <c r="C11532" s="10">
        <v>43812.334467592591</v>
      </c>
      <c r="D11532" s="10">
        <v>43826.630173611113</v>
      </c>
    </row>
    <row r="11533" spans="1:4" x14ac:dyDescent="0.25">
      <c r="A11533" t="s">
        <v>36</v>
      </c>
      <c r="B11533" t="s">
        <v>2042</v>
      </c>
      <c r="C11533" s="10">
        <v>43700.335023148145</v>
      </c>
      <c r="D11533" s="10"/>
    </row>
    <row r="11534" spans="1:4" x14ac:dyDescent="0.25">
      <c r="A11534" t="s">
        <v>36</v>
      </c>
      <c r="B11534" t="s">
        <v>2042</v>
      </c>
      <c r="C11534" s="10">
        <v>43693.333645833336</v>
      </c>
      <c r="D11534" s="10"/>
    </row>
    <row r="11535" spans="1:4" x14ac:dyDescent="0.25">
      <c r="A11535" t="s">
        <v>36</v>
      </c>
      <c r="B11535" t="s">
        <v>2042</v>
      </c>
      <c r="C11535" s="10"/>
      <c r="D11535" s="10">
        <v>43441.611203703702</v>
      </c>
    </row>
    <row r="11536" spans="1:4" x14ac:dyDescent="0.25">
      <c r="A11536" t="s">
        <v>36</v>
      </c>
      <c r="B11536" t="s">
        <v>2042</v>
      </c>
      <c r="C11536" s="10">
        <v>42628.725891203707</v>
      </c>
      <c r="D11536" s="10">
        <v>42647.725891203707</v>
      </c>
    </row>
    <row r="11537" spans="1:4" x14ac:dyDescent="0.25">
      <c r="A11537" t="s">
        <v>36</v>
      </c>
      <c r="B11537" t="s">
        <v>2042</v>
      </c>
      <c r="C11537" s="10">
        <v>44274.371539351851</v>
      </c>
      <c r="D11537" s="10">
        <v>44295.371539351851</v>
      </c>
    </row>
    <row r="11538" spans="1:4" x14ac:dyDescent="0.25">
      <c r="A11538" t="s">
        <v>36</v>
      </c>
      <c r="B11538" t="s">
        <v>2042</v>
      </c>
      <c r="C11538" s="10">
        <v>45133.495740740742</v>
      </c>
      <c r="D11538" s="10">
        <v>45149.495740740742</v>
      </c>
    </row>
    <row r="11539" spans="1:4" x14ac:dyDescent="0.25">
      <c r="A11539" t="s">
        <v>36</v>
      </c>
      <c r="B11539" t="s">
        <v>2042</v>
      </c>
      <c r="C11539" s="10">
        <v>44771.494398148148</v>
      </c>
      <c r="D11539" s="10">
        <v>44862.494398148148</v>
      </c>
    </row>
    <row r="11540" spans="1:4" x14ac:dyDescent="0.25">
      <c r="A11540" t="s">
        <v>36</v>
      </c>
      <c r="B11540" t="s">
        <v>15016</v>
      </c>
      <c r="C11540" s="10">
        <v>45464.723043981481</v>
      </c>
      <c r="D11540" s="10">
        <v>45485.723043981481</v>
      </c>
    </row>
    <row r="11541" spans="1:4" x14ac:dyDescent="0.25">
      <c r="A11541" t="s">
        <v>36</v>
      </c>
      <c r="B11541" t="s">
        <v>15082</v>
      </c>
      <c r="C11541" s="10">
        <v>45464.723043981481</v>
      </c>
      <c r="D11541" s="10">
        <v>45485.723043981481</v>
      </c>
    </row>
    <row r="11542" spans="1:4" x14ac:dyDescent="0.25">
      <c r="A11542" t="s">
        <v>36</v>
      </c>
      <c r="B11542" t="s">
        <v>15083</v>
      </c>
      <c r="C11542" s="10">
        <v>45464.723043981481</v>
      </c>
      <c r="D11542" s="10">
        <v>45485.723043981481</v>
      </c>
    </row>
    <row r="11543" spans="1:4" x14ac:dyDescent="0.25">
      <c r="A11543" t="s">
        <v>36</v>
      </c>
      <c r="B11543" t="s">
        <v>15018</v>
      </c>
      <c r="C11543" s="10">
        <v>45464.886793981481</v>
      </c>
      <c r="D11543" s="10">
        <v>45485.886793981481</v>
      </c>
    </row>
    <row r="11544" spans="1:4" x14ac:dyDescent="0.25">
      <c r="A11544" t="s">
        <v>36</v>
      </c>
      <c r="B11544" t="s">
        <v>15019</v>
      </c>
      <c r="C11544" s="10"/>
      <c r="D11544" s="10"/>
    </row>
    <row r="11545" spans="1:4" x14ac:dyDescent="0.25">
      <c r="A11545" t="s">
        <v>36</v>
      </c>
      <c r="B11545" t="s">
        <v>15011</v>
      </c>
      <c r="C11545" s="10"/>
      <c r="D11545" s="10"/>
    </row>
    <row r="11546" spans="1:4" x14ac:dyDescent="0.25">
      <c r="A11546" t="s">
        <v>36</v>
      </c>
      <c r="B11546" t="s">
        <v>15086</v>
      </c>
      <c r="C11546" s="10"/>
      <c r="D11546" s="10"/>
    </row>
    <row r="11547" spans="1:4" x14ac:dyDescent="0.25">
      <c r="A11547" t="s">
        <v>36</v>
      </c>
      <c r="B11547" t="s">
        <v>15015</v>
      </c>
      <c r="C11547" s="10"/>
      <c r="D11547" s="10"/>
    </row>
    <row r="11548" spans="1:4" x14ac:dyDescent="0.25">
      <c r="A11548" t="s">
        <v>36</v>
      </c>
      <c r="B11548" t="s">
        <v>15079</v>
      </c>
      <c r="C11548" s="10"/>
      <c r="D11548" s="10"/>
    </row>
    <row r="11549" spans="1:4" x14ac:dyDescent="0.25">
      <c r="A11549" t="s">
        <v>36</v>
      </c>
      <c r="B11549" t="s">
        <v>15576</v>
      </c>
      <c r="C11549" s="10"/>
      <c r="D11549" s="10"/>
    </row>
    <row r="11550" spans="1:4" x14ac:dyDescent="0.25">
      <c r="A11550" t="s">
        <v>36</v>
      </c>
      <c r="B11550" t="s">
        <v>15021</v>
      </c>
      <c r="C11550" s="10"/>
      <c r="D11550" s="10"/>
    </row>
    <row r="11551" spans="1:4" x14ac:dyDescent="0.25">
      <c r="A11551" t="s">
        <v>36</v>
      </c>
      <c r="B11551" t="s">
        <v>15118</v>
      </c>
      <c r="C11551" s="10">
        <v>45488.894733796296</v>
      </c>
      <c r="D11551" s="10">
        <v>45505.894733796296</v>
      </c>
    </row>
    <row r="11552" spans="1:4" x14ac:dyDescent="0.25">
      <c r="A11552" t="s">
        <v>36</v>
      </c>
      <c r="B11552" t="s">
        <v>15017</v>
      </c>
      <c r="C11552" s="10">
        <v>45464.723043981481</v>
      </c>
      <c r="D11552" s="10">
        <v>45485.723043981481</v>
      </c>
    </row>
    <row r="11553" spans="1:4" x14ac:dyDescent="0.25">
      <c r="A11553" t="s">
        <v>36</v>
      </c>
      <c r="B11553" t="s">
        <v>15020</v>
      </c>
      <c r="C11553" s="10">
        <v>45464.723043981481</v>
      </c>
      <c r="D11553" s="10">
        <v>45485.723043981481</v>
      </c>
    </row>
    <row r="11554" spans="1:4" x14ac:dyDescent="0.25">
      <c r="A11554" t="s">
        <v>36</v>
      </c>
      <c r="B11554" t="s">
        <v>15008</v>
      </c>
      <c r="C11554" s="10"/>
      <c r="D11554" s="10"/>
    </row>
    <row r="11555" spans="1:4" x14ac:dyDescent="0.25">
      <c r="A11555" t="s">
        <v>36</v>
      </c>
      <c r="B11555" t="s">
        <v>15009</v>
      </c>
      <c r="C11555" s="10"/>
      <c r="D11555" s="10"/>
    </row>
    <row r="11556" spans="1:4" x14ac:dyDescent="0.25">
      <c r="A11556" t="s">
        <v>36</v>
      </c>
      <c r="B11556" t="s">
        <v>14922</v>
      </c>
      <c r="C11556" s="10">
        <v>45442.320775462962</v>
      </c>
      <c r="D11556" s="10"/>
    </row>
    <row r="11557" spans="1:4" x14ac:dyDescent="0.25">
      <c r="A11557" t="s">
        <v>36</v>
      </c>
      <c r="B11557" t="s">
        <v>14923</v>
      </c>
      <c r="C11557" s="10">
        <v>45450.700046296297</v>
      </c>
      <c r="D11557" s="10">
        <v>45454.700046296297</v>
      </c>
    </row>
    <row r="11558" spans="1:4" x14ac:dyDescent="0.25">
      <c r="A11558" t="s">
        <v>36</v>
      </c>
      <c r="B11558" t="s">
        <v>14750</v>
      </c>
      <c r="C11558" s="10"/>
      <c r="D11558" s="10"/>
    </row>
    <row r="11559" spans="1:4" x14ac:dyDescent="0.25">
      <c r="A11559" t="s">
        <v>36</v>
      </c>
      <c r="B11559" t="s">
        <v>14486</v>
      </c>
      <c r="C11559" s="10"/>
      <c r="D11559" s="10"/>
    </row>
    <row r="11560" spans="1:4" x14ac:dyDescent="0.25">
      <c r="A11560" t="s">
        <v>36</v>
      </c>
      <c r="B11560" t="s">
        <v>15087</v>
      </c>
      <c r="C11560" s="10"/>
      <c r="D11560" s="10"/>
    </row>
    <row r="11561" spans="1:4" x14ac:dyDescent="0.25">
      <c r="A11561" t="s">
        <v>36</v>
      </c>
      <c r="B11561" t="s">
        <v>15124</v>
      </c>
      <c r="C11561" s="10"/>
      <c r="D11561" s="10"/>
    </row>
    <row r="11562" spans="1:4" x14ac:dyDescent="0.25">
      <c r="A11562" t="s">
        <v>36</v>
      </c>
      <c r="B11562" t="s">
        <v>2042</v>
      </c>
      <c r="C11562" s="10">
        <v>44519.629351851851</v>
      </c>
      <c r="D11562" s="10">
        <v>44547.629351851851</v>
      </c>
    </row>
    <row r="11563" spans="1:4" x14ac:dyDescent="0.25">
      <c r="A11563" t="s">
        <v>36</v>
      </c>
      <c r="B11563" t="s">
        <v>15241</v>
      </c>
      <c r="C11563" s="10"/>
      <c r="D11563" s="10"/>
    </row>
    <row r="11564" spans="1:4" x14ac:dyDescent="0.25">
      <c r="A11564" t="s">
        <v>36</v>
      </c>
      <c r="B11564" t="s">
        <v>15242</v>
      </c>
      <c r="C11564" s="10"/>
      <c r="D11564" s="10"/>
    </row>
    <row r="11565" spans="1:4" x14ac:dyDescent="0.25">
      <c r="A11565" t="s">
        <v>36</v>
      </c>
      <c r="B11565" t="s">
        <v>15248</v>
      </c>
      <c r="C11565" s="10"/>
      <c r="D11565" s="10"/>
    </row>
    <row r="11566" spans="1:4" x14ac:dyDescent="0.25">
      <c r="A11566" t="s">
        <v>36</v>
      </c>
      <c r="B11566" t="s">
        <v>15246</v>
      </c>
      <c r="C11566" s="10"/>
      <c r="D11566" s="10"/>
    </row>
    <row r="11567" spans="1:4" x14ac:dyDescent="0.25">
      <c r="A11567" t="s">
        <v>36</v>
      </c>
      <c r="B11567" t="s">
        <v>15243</v>
      </c>
      <c r="C11567" s="10"/>
      <c r="D11567" s="10"/>
    </row>
    <row r="11568" spans="1:4" x14ac:dyDescent="0.25">
      <c r="A11568" t="s">
        <v>36</v>
      </c>
      <c r="B11568" t="s">
        <v>15244</v>
      </c>
      <c r="C11568" s="10">
        <v>45464.480543981481</v>
      </c>
      <c r="D11568" s="10"/>
    </row>
    <row r="11569" spans="1:4" x14ac:dyDescent="0.25">
      <c r="A11569" t="s">
        <v>36</v>
      </c>
      <c r="B11569" t="s">
        <v>15247</v>
      </c>
      <c r="C11569" s="10">
        <v>45464.482928240737</v>
      </c>
      <c r="D11569" s="10"/>
    </row>
    <row r="11570" spans="1:4" x14ac:dyDescent="0.25">
      <c r="A11570" t="s">
        <v>36</v>
      </c>
      <c r="B11570" t="s">
        <v>15080</v>
      </c>
      <c r="C11570" s="10"/>
      <c r="D11570" s="10"/>
    </row>
    <row r="11571" spans="1:4" x14ac:dyDescent="0.25">
      <c r="A11571" t="s">
        <v>36</v>
      </c>
      <c r="B11571" t="s">
        <v>15123</v>
      </c>
      <c r="C11571" s="10">
        <v>45415.406145833331</v>
      </c>
      <c r="D11571" s="10">
        <v>45429.406145833331</v>
      </c>
    </row>
    <row r="11572" spans="1:4" x14ac:dyDescent="0.25">
      <c r="A11572" t="s">
        <v>36</v>
      </c>
      <c r="B11572" t="s">
        <v>15088</v>
      </c>
      <c r="C11572" s="10">
        <v>45397.69699074074</v>
      </c>
      <c r="D11572" s="10">
        <v>45412.69699074074</v>
      </c>
    </row>
    <row r="11573" spans="1:4" x14ac:dyDescent="0.25">
      <c r="A11573" t="s">
        <v>36</v>
      </c>
      <c r="B11573" t="s">
        <v>15122</v>
      </c>
      <c r="C11573" s="10"/>
      <c r="D11573" s="10"/>
    </row>
    <row r="11574" spans="1:4" x14ac:dyDescent="0.25">
      <c r="A11574" t="s">
        <v>36</v>
      </c>
      <c r="B11574" t="s">
        <v>15119</v>
      </c>
      <c r="C11574" s="10">
        <v>45443.446689814817</v>
      </c>
      <c r="D11574" s="10">
        <v>45448.446689814817</v>
      </c>
    </row>
    <row r="11575" spans="1:4" x14ac:dyDescent="0.25">
      <c r="A11575" t="s">
        <v>36</v>
      </c>
      <c r="B11575" t="s">
        <v>15098</v>
      </c>
      <c r="C11575" s="10">
        <v>45391.502569444441</v>
      </c>
      <c r="D11575" s="10">
        <v>45392.502569444441</v>
      </c>
    </row>
    <row r="11576" spans="1:4" x14ac:dyDescent="0.25">
      <c r="A11576" t="s">
        <v>36</v>
      </c>
      <c r="B11576" t="s">
        <v>15099</v>
      </c>
      <c r="C11576" s="10"/>
      <c r="D11576" s="10"/>
    </row>
    <row r="11577" spans="1:4" x14ac:dyDescent="0.25">
      <c r="A11577" t="s">
        <v>36</v>
      </c>
      <c r="B11577" t="s">
        <v>15121</v>
      </c>
      <c r="C11577" s="10">
        <v>45443.474976851852</v>
      </c>
      <c r="D11577" s="10">
        <v>45448.474976851852</v>
      </c>
    </row>
    <row r="11578" spans="1:4" x14ac:dyDescent="0.25">
      <c r="A11578" t="s">
        <v>36</v>
      </c>
      <c r="B11578" t="s">
        <v>15096</v>
      </c>
      <c r="C11578" s="10"/>
      <c r="D11578" s="10"/>
    </row>
    <row r="11579" spans="1:4" x14ac:dyDescent="0.25">
      <c r="A11579" t="s">
        <v>36</v>
      </c>
      <c r="B11579" t="s">
        <v>15097</v>
      </c>
      <c r="C11579" s="10"/>
      <c r="D11579" s="10"/>
    </row>
    <row r="11580" spans="1:4" x14ac:dyDescent="0.25">
      <c r="A11580" t="s">
        <v>36</v>
      </c>
      <c r="B11580" t="s">
        <v>15120</v>
      </c>
      <c r="C11580" s="10"/>
      <c r="D11580" s="10"/>
    </row>
    <row r="11581" spans="1:4" x14ac:dyDescent="0.25">
      <c r="A11581" t="s">
        <v>36</v>
      </c>
      <c r="B11581" t="s">
        <v>15240</v>
      </c>
      <c r="C11581" s="10"/>
      <c r="D11581" s="10"/>
    </row>
    <row r="11582" spans="1:4" x14ac:dyDescent="0.25">
      <c r="A11582" t="s">
        <v>36</v>
      </c>
      <c r="B11582" t="s">
        <v>15245</v>
      </c>
      <c r="C11582" s="10">
        <v>45478.461157407408</v>
      </c>
      <c r="D11582" s="10">
        <v>45485.461157407408</v>
      </c>
    </row>
    <row r="11583" spans="1:4" x14ac:dyDescent="0.25">
      <c r="A11583" t="s">
        <v>36</v>
      </c>
      <c r="B11583" t="s">
        <v>2042</v>
      </c>
      <c r="C11583" s="10">
        <v>42830.325902777775</v>
      </c>
      <c r="D11583" s="10">
        <v>42895.325902777775</v>
      </c>
    </row>
    <row r="11584" spans="1:4" x14ac:dyDescent="0.25">
      <c r="A11584" t="s">
        <v>36</v>
      </c>
      <c r="B11584" t="s">
        <v>15590</v>
      </c>
      <c r="C11584" s="10"/>
      <c r="D11584" s="10"/>
    </row>
    <row r="11585" spans="1:4" x14ac:dyDescent="0.25">
      <c r="A11585" t="s">
        <v>36</v>
      </c>
      <c r="B11585" t="s">
        <v>15587</v>
      </c>
      <c r="C11585" s="10"/>
      <c r="D11585" s="10"/>
    </row>
    <row r="11586" spans="1:4" x14ac:dyDescent="0.25">
      <c r="A11586" t="s">
        <v>36</v>
      </c>
      <c r="B11586" t="s">
        <v>15578</v>
      </c>
      <c r="C11586" s="10"/>
      <c r="D11586" s="10"/>
    </row>
    <row r="11587" spans="1:4" x14ac:dyDescent="0.25">
      <c r="A11587" t="s">
        <v>36</v>
      </c>
      <c r="B11587" t="s">
        <v>15588</v>
      </c>
      <c r="C11587" s="10"/>
      <c r="D11587" s="10"/>
    </row>
    <row r="11588" spans="1:4" x14ac:dyDescent="0.25">
      <c r="A11588" t="s">
        <v>36</v>
      </c>
      <c r="B11588" t="s">
        <v>15589</v>
      </c>
      <c r="C11588" s="10"/>
      <c r="D11588" s="10"/>
    </row>
    <row r="11589" spans="1:4" x14ac:dyDescent="0.25">
      <c r="A11589" t="s">
        <v>36</v>
      </c>
      <c r="B11589" t="s">
        <v>2042</v>
      </c>
      <c r="C11589" s="10">
        <v>44027.656597222223</v>
      </c>
      <c r="D11589" s="10">
        <v>44037.656597222223</v>
      </c>
    </row>
    <row r="11590" spans="1:4" x14ac:dyDescent="0.25">
      <c r="A11590" t="s">
        <v>36</v>
      </c>
      <c r="B11590" t="s">
        <v>2042</v>
      </c>
      <c r="C11590" s="10">
        <v>45310.328298611108</v>
      </c>
      <c r="D11590" s="10">
        <v>45310.328298611108</v>
      </c>
    </row>
    <row r="11591" spans="1:4" x14ac:dyDescent="0.25">
      <c r="A11591" t="s">
        <v>36</v>
      </c>
      <c r="B11591" t="s">
        <v>2042</v>
      </c>
      <c r="C11591" s="10">
        <v>45149.509918981479</v>
      </c>
      <c r="D11591" s="10">
        <v>45170.509918981479</v>
      </c>
    </row>
    <row r="11592" spans="1:4" x14ac:dyDescent="0.25">
      <c r="A11592" t="s">
        <v>36</v>
      </c>
      <c r="B11592" t="s">
        <v>2042</v>
      </c>
      <c r="C11592" s="10">
        <v>42396</v>
      </c>
      <c r="D11592" s="10">
        <v>42551</v>
      </c>
    </row>
    <row r="11593" spans="1:4" x14ac:dyDescent="0.25">
      <c r="A11593" t="s">
        <v>36</v>
      </c>
      <c r="B11593" t="s">
        <v>2042</v>
      </c>
      <c r="C11593" s="10">
        <v>42718.321261574078</v>
      </c>
      <c r="D11593" s="10">
        <v>42730.321261574078</v>
      </c>
    </row>
    <row r="11594" spans="1:4" x14ac:dyDescent="0.25">
      <c r="A11594" t="s">
        <v>36</v>
      </c>
      <c r="B11594" t="s">
        <v>15813</v>
      </c>
      <c r="C11594" s="10"/>
      <c r="D11594" s="10"/>
    </row>
    <row r="11595" spans="1:4" x14ac:dyDescent="0.25">
      <c r="A11595" t="s">
        <v>36</v>
      </c>
      <c r="B11595" t="s">
        <v>2042</v>
      </c>
      <c r="C11595" s="10">
        <v>45345.421296296299</v>
      </c>
      <c r="D11595" s="10">
        <v>45352.421296296299</v>
      </c>
    </row>
    <row r="11596" spans="1:4" x14ac:dyDescent="0.25">
      <c r="A11596" t="s">
        <v>36</v>
      </c>
      <c r="B11596" t="s">
        <v>2042</v>
      </c>
      <c r="C11596" s="10">
        <v>45268.793171296296</v>
      </c>
      <c r="D11596" s="10">
        <v>45282.793171296296</v>
      </c>
    </row>
    <row r="11597" spans="1:4" x14ac:dyDescent="0.25">
      <c r="A11597" t="s">
        <v>36</v>
      </c>
      <c r="B11597" t="s">
        <v>2042</v>
      </c>
      <c r="C11597" s="10">
        <v>44774.579224537039</v>
      </c>
      <c r="D11597" s="10">
        <v>44827.579224537039</v>
      </c>
    </row>
    <row r="11598" spans="1:4" x14ac:dyDescent="0.25">
      <c r="A11598" t="s">
        <v>36</v>
      </c>
      <c r="B11598" t="s">
        <v>2042</v>
      </c>
      <c r="C11598" s="10">
        <v>43427.507303240738</v>
      </c>
      <c r="D11598" s="10">
        <v>43436.507303240738</v>
      </c>
    </row>
    <row r="11599" spans="1:4" x14ac:dyDescent="0.25">
      <c r="A11599" t="s">
        <v>36</v>
      </c>
      <c r="B11599" t="s">
        <v>2042</v>
      </c>
      <c r="C11599" s="10">
        <v>45261.727581018517</v>
      </c>
      <c r="D11599" s="10">
        <v>45275.727581018517</v>
      </c>
    </row>
    <row r="11600" spans="1:4" x14ac:dyDescent="0.25">
      <c r="A11600" t="s">
        <v>36</v>
      </c>
      <c r="B11600" t="s">
        <v>2042</v>
      </c>
      <c r="C11600" s="10">
        <v>45100.339502314811</v>
      </c>
      <c r="D11600" s="10">
        <v>45114.339502314811</v>
      </c>
    </row>
    <row r="11601" spans="1:4" x14ac:dyDescent="0.25">
      <c r="A11601" t="s">
        <v>36</v>
      </c>
      <c r="B11601" t="s">
        <v>2042</v>
      </c>
      <c r="C11601" s="10">
        <v>44684.498402777775</v>
      </c>
      <c r="D11601" s="10">
        <v>44796.498402777775</v>
      </c>
    </row>
    <row r="11602" spans="1:4" x14ac:dyDescent="0.25">
      <c r="A11602" t="s">
        <v>36</v>
      </c>
      <c r="B11602" t="s">
        <v>2042</v>
      </c>
      <c r="C11602" s="10"/>
      <c r="D11602" s="10">
        <v>43441.670069444444</v>
      </c>
    </row>
    <row r="11603" spans="1:4" x14ac:dyDescent="0.25">
      <c r="A11603" t="s">
        <v>36</v>
      </c>
      <c r="B11603" t="s">
        <v>2042</v>
      </c>
      <c r="C11603" s="10">
        <v>42964.358657407407</v>
      </c>
      <c r="D11603" s="10">
        <v>42970.358657407407</v>
      </c>
    </row>
    <row r="11604" spans="1:4" x14ac:dyDescent="0.25">
      <c r="A11604" t="s">
        <v>36</v>
      </c>
      <c r="B11604" t="s">
        <v>15814</v>
      </c>
      <c r="C11604" s="10"/>
      <c r="D11604" s="10"/>
    </row>
    <row r="11605" spans="1:4" x14ac:dyDescent="0.25">
      <c r="A11605" t="s">
        <v>36</v>
      </c>
      <c r="B11605" t="s">
        <v>15579</v>
      </c>
      <c r="C11605" s="10"/>
      <c r="D11605" s="10"/>
    </row>
    <row r="11606" spans="1:4" x14ac:dyDescent="0.25">
      <c r="A11606" t="s">
        <v>36</v>
      </c>
      <c r="B11606" t="s">
        <v>15580</v>
      </c>
      <c r="C11606" s="10"/>
      <c r="D11606" s="10"/>
    </row>
    <row r="11607" spans="1:4" x14ac:dyDescent="0.25">
      <c r="A11607" t="s">
        <v>36</v>
      </c>
      <c r="B11607" t="s">
        <v>15581</v>
      </c>
      <c r="C11607" s="10">
        <v>45464.723043981481</v>
      </c>
      <c r="D11607" s="10">
        <v>45485.723043981481</v>
      </c>
    </row>
    <row r="11608" spans="1:4" x14ac:dyDescent="0.25">
      <c r="A11608" t="s">
        <v>36</v>
      </c>
      <c r="B11608" t="s">
        <v>15582</v>
      </c>
      <c r="C11608" s="10">
        <v>45478.617893518516</v>
      </c>
      <c r="D11608" s="10">
        <v>45485.617893518516</v>
      </c>
    </row>
    <row r="11609" spans="1:4" x14ac:dyDescent="0.25">
      <c r="A11609" t="s">
        <v>36</v>
      </c>
      <c r="B11609" t="s">
        <v>15583</v>
      </c>
      <c r="C11609" s="10"/>
      <c r="D11609" s="10"/>
    </row>
    <row r="11610" spans="1:4" x14ac:dyDescent="0.25">
      <c r="A11610" t="s">
        <v>36</v>
      </c>
      <c r="B11610" t="s">
        <v>15815</v>
      </c>
      <c r="C11610" s="10"/>
      <c r="D11610" s="10"/>
    </row>
    <row r="11611" spans="1:4" x14ac:dyDescent="0.25">
      <c r="A11611" t="s">
        <v>36</v>
      </c>
      <c r="B11611" t="s">
        <v>15584</v>
      </c>
      <c r="C11611" s="10"/>
      <c r="D11611" s="10"/>
    </row>
    <row r="11612" spans="1:4" x14ac:dyDescent="0.25">
      <c r="A11612" t="s">
        <v>36</v>
      </c>
      <c r="B11612" t="s">
        <v>15585</v>
      </c>
      <c r="C11612" s="10"/>
      <c r="D11612" s="10"/>
    </row>
    <row r="11613" spans="1:4" x14ac:dyDescent="0.25">
      <c r="A11613" t="s">
        <v>36</v>
      </c>
      <c r="B11613" t="s">
        <v>15816</v>
      </c>
      <c r="C11613" s="10"/>
      <c r="D11613" s="10"/>
    </row>
    <row r="11614" spans="1:4" x14ac:dyDescent="0.25">
      <c r="A11614" t="s">
        <v>36</v>
      </c>
      <c r="B11614" t="s">
        <v>15817</v>
      </c>
      <c r="C11614" s="10"/>
      <c r="D11614" s="10"/>
    </row>
    <row r="11615" spans="1:4" x14ac:dyDescent="0.25">
      <c r="A11615" t="s">
        <v>36</v>
      </c>
      <c r="B11615" t="s">
        <v>15818</v>
      </c>
      <c r="C11615" s="10">
        <v>45448.611030092594</v>
      </c>
      <c r="D11615" s="10"/>
    </row>
    <row r="11616" spans="1:4" x14ac:dyDescent="0.25">
      <c r="A11616" t="s">
        <v>36</v>
      </c>
      <c r="B11616" t="s">
        <v>15819</v>
      </c>
      <c r="C11616" s="10"/>
      <c r="D11616" s="10"/>
    </row>
    <row r="11617" spans="1:4" x14ac:dyDescent="0.25">
      <c r="A11617" t="s">
        <v>36</v>
      </c>
      <c r="B11617" t="s">
        <v>15820</v>
      </c>
      <c r="C11617" s="10"/>
      <c r="D11617" s="10"/>
    </row>
    <row r="11618" spans="1:4" x14ac:dyDescent="0.25">
      <c r="A11618" t="s">
        <v>36</v>
      </c>
      <c r="B11618" t="s">
        <v>15821</v>
      </c>
      <c r="C11618" s="10"/>
      <c r="D11618" s="10"/>
    </row>
    <row r="11619" spans="1:4" x14ac:dyDescent="0.25">
      <c r="A11619" t="s">
        <v>36</v>
      </c>
      <c r="B11619" t="s">
        <v>15822</v>
      </c>
      <c r="C11619" s="10"/>
      <c r="D11619" s="10"/>
    </row>
    <row r="11620" spans="1:4" x14ac:dyDescent="0.25">
      <c r="A11620" t="s">
        <v>36</v>
      </c>
      <c r="B11620" t="s">
        <v>15823</v>
      </c>
      <c r="C11620" s="10"/>
      <c r="D11620" s="10"/>
    </row>
    <row r="11621" spans="1:4" x14ac:dyDescent="0.25">
      <c r="A11621" t="s">
        <v>36</v>
      </c>
      <c r="B11621" t="s">
        <v>15824</v>
      </c>
      <c r="C11621" s="10"/>
      <c r="D11621" s="10"/>
    </row>
    <row r="11622" spans="1:4" x14ac:dyDescent="0.25">
      <c r="A11622" t="s">
        <v>36</v>
      </c>
      <c r="B11622" t="s">
        <v>15825</v>
      </c>
      <c r="C11622" s="10"/>
      <c r="D11622" s="10"/>
    </row>
    <row r="11623" spans="1:4" x14ac:dyDescent="0.25">
      <c r="A11623" t="s">
        <v>36</v>
      </c>
      <c r="B11623" t="s">
        <v>15826</v>
      </c>
      <c r="C11623" s="10"/>
      <c r="D11623" s="10"/>
    </row>
    <row r="11624" spans="1:4" x14ac:dyDescent="0.25">
      <c r="A11624" t="s">
        <v>36</v>
      </c>
      <c r="B11624" t="s">
        <v>2042</v>
      </c>
      <c r="C11624" s="10">
        <v>42468.596018518518</v>
      </c>
      <c r="D11624" s="10">
        <v>42612.596018518518</v>
      </c>
    </row>
    <row r="11625" spans="1:4" x14ac:dyDescent="0.25">
      <c r="A11625" t="s">
        <v>36</v>
      </c>
      <c r="B11625" t="s">
        <v>15586</v>
      </c>
      <c r="C11625" s="10">
        <v>45464.357662037037</v>
      </c>
      <c r="D11625" s="10">
        <v>45485.357662037037</v>
      </c>
    </row>
    <row r="11626" spans="1:4" x14ac:dyDescent="0.25">
      <c r="A11626" t="s">
        <v>36</v>
      </c>
      <c r="B11626" t="s">
        <v>2042</v>
      </c>
      <c r="C11626" s="10"/>
      <c r="D11626" s="10"/>
    </row>
    <row r="11627" spans="1:4" x14ac:dyDescent="0.25">
      <c r="A11627" t="s">
        <v>36</v>
      </c>
      <c r="B11627" t="s">
        <v>2042</v>
      </c>
      <c r="C11627" s="10">
        <v>44904.370752314811</v>
      </c>
      <c r="D11627" s="10">
        <v>44911.370752314811</v>
      </c>
    </row>
    <row r="11628" spans="1:4" x14ac:dyDescent="0.25">
      <c r="A11628" t="s">
        <v>36</v>
      </c>
      <c r="B11628" t="s">
        <v>2042</v>
      </c>
      <c r="C11628" s="10">
        <v>44194.733807870369</v>
      </c>
      <c r="D11628" s="10">
        <v>44316.733807870369</v>
      </c>
    </row>
    <row r="11629" spans="1:4" x14ac:dyDescent="0.25">
      <c r="A11629" t="s">
        <v>36</v>
      </c>
      <c r="B11629" t="s">
        <v>2042</v>
      </c>
      <c r="C11629" s="10"/>
      <c r="D11629" s="10"/>
    </row>
    <row r="11630" spans="1:4" x14ac:dyDescent="0.25">
      <c r="A11630" t="s">
        <v>36</v>
      </c>
      <c r="B11630" t="s">
        <v>2042</v>
      </c>
      <c r="C11630" s="10">
        <v>44438.496319444443</v>
      </c>
      <c r="D11630" s="10">
        <v>44415.496319444443</v>
      </c>
    </row>
    <row r="11631" spans="1:4" x14ac:dyDescent="0.25">
      <c r="A11631" t="s">
        <v>36</v>
      </c>
      <c r="B11631" t="s">
        <v>2042</v>
      </c>
      <c r="C11631" s="10"/>
      <c r="D11631" s="10"/>
    </row>
    <row r="11632" spans="1:4" x14ac:dyDescent="0.25">
      <c r="A11632" t="s">
        <v>36</v>
      </c>
      <c r="B11632" t="s">
        <v>2042</v>
      </c>
      <c r="C11632" s="10">
        <v>44858.651018518518</v>
      </c>
      <c r="D11632" s="10">
        <v>44914.651018518518</v>
      </c>
    </row>
    <row r="11633" spans="1:4" x14ac:dyDescent="0.25">
      <c r="A11633" t="s">
        <v>36</v>
      </c>
      <c r="B11633" t="s">
        <v>2042</v>
      </c>
      <c r="C11633" s="10">
        <v>43340.514317129629</v>
      </c>
      <c r="D11633" s="10">
        <v>43343.514317129629</v>
      </c>
    </row>
    <row r="11634" spans="1:4" x14ac:dyDescent="0.25">
      <c r="A11634" t="s">
        <v>36</v>
      </c>
      <c r="B11634" t="s">
        <v>2042</v>
      </c>
      <c r="C11634" s="10">
        <v>42849.693020833336</v>
      </c>
      <c r="D11634" s="10">
        <v>42856.693020833336</v>
      </c>
    </row>
    <row r="11635" spans="1:4" x14ac:dyDescent="0.25">
      <c r="A11635" t="s">
        <v>36</v>
      </c>
      <c r="B11635" t="s">
        <v>2042</v>
      </c>
      <c r="C11635" s="10"/>
      <c r="D11635" s="10"/>
    </row>
    <row r="11636" spans="1:4" x14ac:dyDescent="0.25">
      <c r="A11636" t="s">
        <v>36</v>
      </c>
      <c r="B11636" t="s">
        <v>2042</v>
      </c>
      <c r="C11636" s="10">
        <v>45397.69699074074</v>
      </c>
      <c r="D11636" s="10">
        <v>45412.69699074074</v>
      </c>
    </row>
    <row r="11637" spans="1:4" x14ac:dyDescent="0.25">
      <c r="A11637" t="s">
        <v>36</v>
      </c>
      <c r="B11637" t="s">
        <v>9841</v>
      </c>
      <c r="C11637" s="10"/>
      <c r="D11637" s="10"/>
    </row>
    <row r="11638" spans="1:4" x14ac:dyDescent="0.25">
      <c r="A11638" t="s">
        <v>36</v>
      </c>
      <c r="B11638" t="s">
        <v>2042</v>
      </c>
      <c r="C11638" s="10">
        <v>45233.32439814815</v>
      </c>
      <c r="D11638" s="10">
        <v>45245.32439814815</v>
      </c>
    </row>
    <row r="11639" spans="1:4" x14ac:dyDescent="0.25">
      <c r="A11639" t="s">
        <v>36</v>
      </c>
      <c r="B11639" t="s">
        <v>2042</v>
      </c>
      <c r="C11639" s="10">
        <v>44323.386296296296</v>
      </c>
      <c r="D11639" s="10">
        <v>44336.386296296296</v>
      </c>
    </row>
    <row r="11640" spans="1:4" x14ac:dyDescent="0.25">
      <c r="A11640" t="s">
        <v>36</v>
      </c>
      <c r="B11640" t="s">
        <v>14820</v>
      </c>
      <c r="C11640" s="10"/>
      <c r="D11640" s="10"/>
    </row>
    <row r="11641" spans="1:4" x14ac:dyDescent="0.25">
      <c r="A11641" t="s">
        <v>36</v>
      </c>
      <c r="B11641" t="s">
        <v>2042</v>
      </c>
      <c r="C11641" s="10">
        <v>45317.484027777777</v>
      </c>
      <c r="D11641" s="10">
        <v>45371.484027777777</v>
      </c>
    </row>
    <row r="11642" spans="1:4" x14ac:dyDescent="0.25">
      <c r="A11642" t="s">
        <v>36</v>
      </c>
      <c r="B11642" t="s">
        <v>9858</v>
      </c>
      <c r="C11642" s="10"/>
      <c r="D11642" s="10"/>
    </row>
    <row r="11643" spans="1:4" x14ac:dyDescent="0.25">
      <c r="A11643" t="s">
        <v>36</v>
      </c>
      <c r="B11643" t="s">
        <v>2042</v>
      </c>
      <c r="C11643" s="10">
        <v>43136.474537037036</v>
      </c>
      <c r="D11643" s="10">
        <v>43174.474537037036</v>
      </c>
    </row>
    <row r="11644" spans="1:4" x14ac:dyDescent="0.25">
      <c r="A11644" t="s">
        <v>36</v>
      </c>
      <c r="B11644" t="s">
        <v>2042</v>
      </c>
      <c r="C11644" s="10">
        <v>45366.429756944446</v>
      </c>
      <c r="D11644" s="10">
        <v>45408.429756944446</v>
      </c>
    </row>
    <row r="11645" spans="1:4" x14ac:dyDescent="0.25">
      <c r="A11645" t="s">
        <v>36</v>
      </c>
      <c r="B11645" t="s">
        <v>14733</v>
      </c>
      <c r="C11645" s="10"/>
      <c r="D11645" s="10"/>
    </row>
    <row r="11646" spans="1:4" x14ac:dyDescent="0.25">
      <c r="A11646" t="s">
        <v>36</v>
      </c>
      <c r="B11646" t="s">
        <v>2042</v>
      </c>
      <c r="C11646" s="10">
        <v>42694.56622685185</v>
      </c>
      <c r="D11646" s="10">
        <v>42734.56622685185</v>
      </c>
    </row>
    <row r="11647" spans="1:4" x14ac:dyDescent="0.25">
      <c r="A11647" t="s">
        <v>36</v>
      </c>
      <c r="B11647" t="s">
        <v>2042</v>
      </c>
      <c r="C11647" s="10">
        <v>44252.52579861111</v>
      </c>
      <c r="D11647" s="10">
        <v>44470.52579861111</v>
      </c>
    </row>
    <row r="11648" spans="1:4" x14ac:dyDescent="0.25">
      <c r="A11648" t="s">
        <v>36</v>
      </c>
      <c r="B11648" t="s">
        <v>2042</v>
      </c>
      <c r="C11648" s="10">
        <v>42397.488541666666</v>
      </c>
      <c r="D11648" s="10">
        <v>42551.488541666666</v>
      </c>
    </row>
    <row r="11649" spans="1:4" x14ac:dyDescent="0.25">
      <c r="A11649" t="s">
        <v>36</v>
      </c>
      <c r="B11649" t="s">
        <v>2042</v>
      </c>
      <c r="C11649" s="10"/>
      <c r="D11649" s="10"/>
    </row>
    <row r="11650" spans="1:4" x14ac:dyDescent="0.25">
      <c r="A11650" t="s">
        <v>36</v>
      </c>
      <c r="B11650" t="s">
        <v>2042</v>
      </c>
      <c r="C11650" s="10"/>
      <c r="D11650" s="10"/>
    </row>
    <row r="11651" spans="1:4" x14ac:dyDescent="0.25">
      <c r="A11651" t="s">
        <v>36</v>
      </c>
      <c r="B11651" t="s">
        <v>2042</v>
      </c>
      <c r="C11651" s="10">
        <v>43102.578634259262</v>
      </c>
      <c r="D11651" s="10">
        <v>43112.578634259262</v>
      </c>
    </row>
    <row r="11652" spans="1:4" x14ac:dyDescent="0.25">
      <c r="A11652" t="s">
        <v>36</v>
      </c>
      <c r="B11652" t="s">
        <v>2042</v>
      </c>
      <c r="C11652" s="10">
        <v>45324.685543981483</v>
      </c>
      <c r="D11652" s="10">
        <v>45381.685543981483</v>
      </c>
    </row>
    <row r="11653" spans="1:4" x14ac:dyDescent="0.25">
      <c r="A11653" t="s">
        <v>36</v>
      </c>
      <c r="B11653" t="s">
        <v>2042</v>
      </c>
      <c r="C11653" s="10">
        <v>45275.321423611109</v>
      </c>
      <c r="D11653" s="10">
        <v>45280.321423611109</v>
      </c>
    </row>
    <row r="11654" spans="1:4" x14ac:dyDescent="0.25">
      <c r="A11654" t="s">
        <v>36</v>
      </c>
      <c r="B11654" t="s">
        <v>2042</v>
      </c>
      <c r="C11654" s="10">
        <v>45231.444363425922</v>
      </c>
      <c r="D11654" s="10">
        <v>45245.444363425922</v>
      </c>
    </row>
    <row r="11655" spans="1:4" x14ac:dyDescent="0.25">
      <c r="A11655" t="s">
        <v>36</v>
      </c>
      <c r="B11655" t="s">
        <v>2042</v>
      </c>
      <c r="C11655" s="10"/>
      <c r="D11655" s="10"/>
    </row>
    <row r="11656" spans="1:4" x14ac:dyDescent="0.25">
      <c r="A11656" t="s">
        <v>36</v>
      </c>
      <c r="B11656" t="s">
        <v>9840</v>
      </c>
      <c r="C11656" s="10"/>
      <c r="D11656" s="10"/>
    </row>
    <row r="11657" spans="1:4" x14ac:dyDescent="0.25">
      <c r="A11657" t="s">
        <v>36</v>
      </c>
      <c r="B11657" t="s">
        <v>2042</v>
      </c>
      <c r="C11657" s="10">
        <v>43966.631516203706</v>
      </c>
      <c r="D11657" s="10">
        <v>44042.631516203706</v>
      </c>
    </row>
    <row r="11658" spans="1:4" x14ac:dyDescent="0.25">
      <c r="A11658" t="s">
        <v>36</v>
      </c>
      <c r="B11658" t="s">
        <v>9856</v>
      </c>
      <c r="C11658" s="10"/>
      <c r="D11658" s="10"/>
    </row>
    <row r="11659" spans="1:4" x14ac:dyDescent="0.25">
      <c r="A11659" t="s">
        <v>36</v>
      </c>
      <c r="B11659" t="s">
        <v>2042</v>
      </c>
      <c r="C11659" s="10">
        <v>42600.332002314812</v>
      </c>
      <c r="D11659" s="10">
        <v>42612.332002314812</v>
      </c>
    </row>
    <row r="11660" spans="1:4" x14ac:dyDescent="0.25">
      <c r="A11660" t="s">
        <v>36</v>
      </c>
      <c r="B11660" t="s">
        <v>2042</v>
      </c>
      <c r="C11660" s="10">
        <v>42994.477430555555</v>
      </c>
      <c r="D11660" s="10">
        <v>43008.477430555555</v>
      </c>
    </row>
    <row r="11661" spans="1:4" x14ac:dyDescent="0.25">
      <c r="A11661" t="s">
        <v>36</v>
      </c>
      <c r="B11661" t="s">
        <v>2042</v>
      </c>
      <c r="C11661" s="10">
        <v>43329.332118055558</v>
      </c>
      <c r="D11661" s="10">
        <v>43374.332118055558</v>
      </c>
    </row>
    <row r="11662" spans="1:4" x14ac:dyDescent="0.25">
      <c r="A11662" t="s">
        <v>36</v>
      </c>
      <c r="B11662" t="s">
        <v>2042</v>
      </c>
      <c r="C11662" s="10">
        <v>43136.479930555557</v>
      </c>
      <c r="D11662" s="10">
        <v>43175.479930555557</v>
      </c>
    </row>
    <row r="11663" spans="1:4" x14ac:dyDescent="0.25">
      <c r="A11663" t="s">
        <v>36</v>
      </c>
      <c r="B11663" t="s">
        <v>9949</v>
      </c>
      <c r="C11663" s="10"/>
      <c r="D11663" s="10"/>
    </row>
    <row r="11664" spans="1:4" x14ac:dyDescent="0.25">
      <c r="A11664" t="s">
        <v>36</v>
      </c>
      <c r="B11664" t="s">
        <v>9934</v>
      </c>
      <c r="C11664" s="10"/>
      <c r="D11664" s="10"/>
    </row>
    <row r="11665" spans="1:4" x14ac:dyDescent="0.25">
      <c r="A11665" t="s">
        <v>36</v>
      </c>
      <c r="B11665" t="s">
        <v>10001</v>
      </c>
      <c r="C11665" s="10"/>
      <c r="D11665" s="10"/>
    </row>
    <row r="11666" spans="1:4" x14ac:dyDescent="0.25">
      <c r="A11666" t="s">
        <v>36</v>
      </c>
      <c r="B11666" t="s">
        <v>9778</v>
      </c>
      <c r="C11666" s="10"/>
      <c r="D11666" s="10"/>
    </row>
    <row r="11667" spans="1:4" x14ac:dyDescent="0.25">
      <c r="A11667" t="s">
        <v>36</v>
      </c>
      <c r="B11667" t="s">
        <v>2042</v>
      </c>
      <c r="C11667" s="10">
        <v>43875.611006944448</v>
      </c>
      <c r="D11667" s="10">
        <v>44042.611006944448</v>
      </c>
    </row>
    <row r="11668" spans="1:4" x14ac:dyDescent="0.25">
      <c r="A11668" t="s">
        <v>36</v>
      </c>
      <c r="B11668" t="s">
        <v>2042</v>
      </c>
      <c r="C11668" s="10">
        <v>45163.73060185185</v>
      </c>
      <c r="D11668" s="10">
        <v>45177.73060185185</v>
      </c>
    </row>
    <row r="11669" spans="1:4" x14ac:dyDescent="0.25">
      <c r="A11669" t="s">
        <v>36</v>
      </c>
      <c r="B11669" t="s">
        <v>14856</v>
      </c>
      <c r="C11669" s="10"/>
      <c r="D11669" s="10"/>
    </row>
    <row r="11670" spans="1:4" x14ac:dyDescent="0.25">
      <c r="A11670" t="s">
        <v>36</v>
      </c>
      <c r="B11670" t="s">
        <v>14917</v>
      </c>
      <c r="C11670" s="10"/>
      <c r="D11670" s="10"/>
    </row>
    <row r="11671" spans="1:4" x14ac:dyDescent="0.25">
      <c r="A11671" t="s">
        <v>36</v>
      </c>
      <c r="B11671" t="s">
        <v>14885</v>
      </c>
      <c r="C11671" s="10">
        <v>45394.478576388887</v>
      </c>
      <c r="D11671" s="10">
        <v>45408.478576388887</v>
      </c>
    </row>
    <row r="11672" spans="1:4" x14ac:dyDescent="0.25">
      <c r="A11672" t="s">
        <v>36</v>
      </c>
      <c r="B11672" t="s">
        <v>14886</v>
      </c>
      <c r="C11672" s="10">
        <v>45394.478576388887</v>
      </c>
      <c r="D11672" s="10">
        <v>45408.478576388887</v>
      </c>
    </row>
    <row r="11673" spans="1:4" x14ac:dyDescent="0.25">
      <c r="A11673" t="s">
        <v>36</v>
      </c>
      <c r="B11673" t="s">
        <v>14877</v>
      </c>
      <c r="C11673" s="10">
        <v>45394.478576388887</v>
      </c>
      <c r="D11673" s="10">
        <v>45408.478576388887</v>
      </c>
    </row>
    <row r="11674" spans="1:4" x14ac:dyDescent="0.25">
      <c r="A11674" t="s">
        <v>36</v>
      </c>
      <c r="B11674" t="s">
        <v>14887</v>
      </c>
      <c r="C11674" s="10"/>
      <c r="D11674" s="10"/>
    </row>
    <row r="11675" spans="1:4" x14ac:dyDescent="0.25">
      <c r="A11675" t="s">
        <v>36</v>
      </c>
      <c r="B11675" t="s">
        <v>14761</v>
      </c>
      <c r="C11675" s="10">
        <v>45442.495381944442</v>
      </c>
      <c r="D11675" s="10"/>
    </row>
    <row r="11676" spans="1:4" x14ac:dyDescent="0.25">
      <c r="A11676" t="s">
        <v>36</v>
      </c>
      <c r="B11676" t="s">
        <v>14766</v>
      </c>
      <c r="C11676" s="10"/>
      <c r="D11676" s="10"/>
    </row>
    <row r="11677" spans="1:4" x14ac:dyDescent="0.25">
      <c r="A11677" t="s">
        <v>36</v>
      </c>
      <c r="B11677" t="s">
        <v>14743</v>
      </c>
      <c r="C11677" s="10"/>
      <c r="D11677" s="10"/>
    </row>
    <row r="11678" spans="1:4" x14ac:dyDescent="0.25">
      <c r="A11678" t="s">
        <v>36</v>
      </c>
      <c r="B11678" t="s">
        <v>14883</v>
      </c>
      <c r="C11678" s="10">
        <v>45394.478576388887</v>
      </c>
      <c r="D11678" s="10">
        <v>45408.478576388887</v>
      </c>
    </row>
    <row r="11679" spans="1:4" x14ac:dyDescent="0.25">
      <c r="A11679" t="s">
        <v>36</v>
      </c>
      <c r="B11679" t="s">
        <v>14830</v>
      </c>
      <c r="C11679" s="10"/>
      <c r="D11679" s="10"/>
    </row>
    <row r="11680" spans="1:4" x14ac:dyDescent="0.25">
      <c r="A11680" t="s">
        <v>36</v>
      </c>
      <c r="B11680" t="s">
        <v>14888</v>
      </c>
      <c r="C11680" s="10">
        <v>45394.478576388887</v>
      </c>
      <c r="D11680" s="10">
        <v>45408.478576388887</v>
      </c>
    </row>
    <row r="11681" spans="1:4" x14ac:dyDescent="0.25">
      <c r="A11681" t="s">
        <v>36</v>
      </c>
      <c r="B11681" t="s">
        <v>14836</v>
      </c>
      <c r="C11681" s="10"/>
      <c r="D11681" s="10"/>
    </row>
    <row r="11682" spans="1:4" x14ac:dyDescent="0.25">
      <c r="A11682" t="s">
        <v>36</v>
      </c>
      <c r="B11682" t="s">
        <v>14754</v>
      </c>
      <c r="C11682" s="10"/>
      <c r="D11682" s="10"/>
    </row>
    <row r="11683" spans="1:4" x14ac:dyDescent="0.25">
      <c r="A11683" t="s">
        <v>36</v>
      </c>
      <c r="B11683" t="s">
        <v>14755</v>
      </c>
      <c r="C11683" s="10">
        <v>45485.696689814817</v>
      </c>
      <c r="D11683" s="10">
        <v>45520.696689814817</v>
      </c>
    </row>
    <row r="11684" spans="1:4" x14ac:dyDescent="0.25">
      <c r="A11684" t="s">
        <v>36</v>
      </c>
      <c r="B11684" t="s">
        <v>14788</v>
      </c>
      <c r="C11684" s="10">
        <v>45394.438530092593</v>
      </c>
      <c r="D11684" s="10">
        <v>45415.438530092593</v>
      </c>
    </row>
    <row r="11685" spans="1:4" x14ac:dyDescent="0.25">
      <c r="A11685" t="s">
        <v>36</v>
      </c>
      <c r="B11685" t="s">
        <v>14758</v>
      </c>
      <c r="C11685" s="10">
        <v>45373.522349537037</v>
      </c>
      <c r="D11685" s="10">
        <v>45387.522349537037</v>
      </c>
    </row>
    <row r="11686" spans="1:4" x14ac:dyDescent="0.25">
      <c r="A11686" t="s">
        <v>36</v>
      </c>
      <c r="B11686" t="s">
        <v>14768</v>
      </c>
      <c r="C11686" s="10">
        <v>45379.354895833334</v>
      </c>
      <c r="D11686" s="10">
        <v>45401.354895833334</v>
      </c>
    </row>
    <row r="11687" spans="1:4" x14ac:dyDescent="0.25">
      <c r="A11687" t="s">
        <v>36</v>
      </c>
      <c r="B11687" t="s">
        <v>14769</v>
      </c>
      <c r="C11687" s="10">
        <v>45379.354895833334</v>
      </c>
      <c r="D11687" s="10">
        <v>45401.354895833334</v>
      </c>
    </row>
    <row r="11688" spans="1:4" x14ac:dyDescent="0.25">
      <c r="A11688" t="s">
        <v>36</v>
      </c>
      <c r="B11688" t="s">
        <v>14770</v>
      </c>
      <c r="C11688" s="10">
        <v>45379.354895833334</v>
      </c>
      <c r="D11688" s="10">
        <v>45401.354895833334</v>
      </c>
    </row>
    <row r="11689" spans="1:4" x14ac:dyDescent="0.25">
      <c r="A11689" t="s">
        <v>36</v>
      </c>
      <c r="B11689" t="s">
        <v>14831</v>
      </c>
      <c r="C11689" s="10">
        <v>45350.969780092593</v>
      </c>
      <c r="D11689" s="10">
        <v>45356.969780092593</v>
      </c>
    </row>
    <row r="11690" spans="1:4" x14ac:dyDescent="0.25">
      <c r="A11690" t="s">
        <v>36</v>
      </c>
      <c r="B11690" t="s">
        <v>14874</v>
      </c>
      <c r="C11690" s="10">
        <v>45352.394432870373</v>
      </c>
      <c r="D11690" s="10">
        <v>45378.394432870373</v>
      </c>
    </row>
    <row r="11691" spans="1:4" x14ac:dyDescent="0.25">
      <c r="A11691" t="s">
        <v>36</v>
      </c>
      <c r="B11691" t="s">
        <v>14846</v>
      </c>
      <c r="C11691" s="10"/>
      <c r="D11691" s="10"/>
    </row>
    <row r="11692" spans="1:4" x14ac:dyDescent="0.25">
      <c r="A11692" t="s">
        <v>36</v>
      </c>
      <c r="B11692" t="s">
        <v>14834</v>
      </c>
      <c r="C11692" s="10"/>
      <c r="D11692" s="10"/>
    </row>
    <row r="11693" spans="1:4" x14ac:dyDescent="0.25">
      <c r="A11693" t="s">
        <v>36</v>
      </c>
      <c r="B11693" t="s">
        <v>14833</v>
      </c>
      <c r="C11693" s="10"/>
      <c r="D11693" s="10">
        <v>45296.352118055554</v>
      </c>
    </row>
    <row r="11694" spans="1:4" x14ac:dyDescent="0.25">
      <c r="A11694" t="s">
        <v>36</v>
      </c>
      <c r="B11694" t="s">
        <v>14848</v>
      </c>
      <c r="C11694" s="10">
        <v>45338.513541666667</v>
      </c>
      <c r="D11694" s="10">
        <v>45345.513541666667</v>
      </c>
    </row>
    <row r="11695" spans="1:4" x14ac:dyDescent="0.25">
      <c r="A11695" t="s">
        <v>36</v>
      </c>
      <c r="B11695" t="s">
        <v>14827</v>
      </c>
      <c r="C11695" s="10"/>
      <c r="D11695" s="10"/>
    </row>
    <row r="11696" spans="1:4" x14ac:dyDescent="0.25">
      <c r="A11696" t="s">
        <v>36</v>
      </c>
      <c r="B11696" t="s">
        <v>14804</v>
      </c>
      <c r="C11696" s="10"/>
      <c r="D11696" s="10"/>
    </row>
    <row r="11697" spans="1:4" x14ac:dyDescent="0.25">
      <c r="A11697" t="s">
        <v>36</v>
      </c>
      <c r="B11697" t="s">
        <v>14807</v>
      </c>
      <c r="C11697" s="10"/>
      <c r="D11697" s="10"/>
    </row>
    <row r="11698" spans="1:4" x14ac:dyDescent="0.25">
      <c r="A11698" t="s">
        <v>36</v>
      </c>
      <c r="B11698" t="s">
        <v>14810</v>
      </c>
      <c r="C11698" s="10"/>
      <c r="D11698" s="10"/>
    </row>
    <row r="11699" spans="1:4" x14ac:dyDescent="0.25">
      <c r="A11699" t="s">
        <v>36</v>
      </c>
      <c r="B11699" t="s">
        <v>14884</v>
      </c>
      <c r="C11699" s="10">
        <v>45394.478576388887</v>
      </c>
      <c r="D11699" s="10">
        <v>45408.478576388887</v>
      </c>
    </row>
    <row r="11700" spans="1:4" x14ac:dyDescent="0.25">
      <c r="A11700" t="s">
        <v>36</v>
      </c>
      <c r="B11700" t="s">
        <v>14875</v>
      </c>
      <c r="C11700" s="10"/>
      <c r="D11700" s="10"/>
    </row>
    <row r="11701" spans="1:4" x14ac:dyDescent="0.25">
      <c r="A11701" t="s">
        <v>36</v>
      </c>
      <c r="B11701" t="s">
        <v>14778</v>
      </c>
      <c r="C11701" s="10">
        <v>45379.354895833334</v>
      </c>
      <c r="D11701" s="10">
        <v>45401.354895833334</v>
      </c>
    </row>
    <row r="11702" spans="1:4" x14ac:dyDescent="0.25">
      <c r="A11702" t="s">
        <v>36</v>
      </c>
      <c r="B11702" t="s">
        <v>14872</v>
      </c>
      <c r="C11702" s="10">
        <v>45363.696516203701</v>
      </c>
      <c r="D11702" s="10">
        <v>45379.696516203701</v>
      </c>
    </row>
    <row r="11703" spans="1:4" x14ac:dyDescent="0.25">
      <c r="A11703" t="s">
        <v>36</v>
      </c>
      <c r="B11703" t="s">
        <v>14873</v>
      </c>
      <c r="C11703" s="10">
        <v>45373.378587962965</v>
      </c>
      <c r="D11703" s="10">
        <v>45380.378587962965</v>
      </c>
    </row>
    <row r="11704" spans="1:4" x14ac:dyDescent="0.25">
      <c r="A11704" t="s">
        <v>36</v>
      </c>
      <c r="B11704" t="s">
        <v>14835</v>
      </c>
      <c r="C11704" s="10">
        <v>45331.662141203706</v>
      </c>
      <c r="D11704" s="10">
        <v>45381.662141203706</v>
      </c>
    </row>
    <row r="11705" spans="1:4" x14ac:dyDescent="0.25">
      <c r="A11705" t="s">
        <v>36</v>
      </c>
      <c r="B11705" t="s">
        <v>14811</v>
      </c>
      <c r="C11705" s="10">
        <v>45324.685543981483</v>
      </c>
      <c r="D11705" s="10">
        <v>45381.685543981483</v>
      </c>
    </row>
    <row r="11706" spans="1:4" x14ac:dyDescent="0.25">
      <c r="A11706" t="s">
        <v>36</v>
      </c>
      <c r="B11706" t="s">
        <v>14870</v>
      </c>
      <c r="C11706" s="10"/>
      <c r="D11706" s="10">
        <v>45261.354085648149</v>
      </c>
    </row>
    <row r="11707" spans="1:4" x14ac:dyDescent="0.25">
      <c r="A11707" t="s">
        <v>36</v>
      </c>
      <c r="B11707" t="s">
        <v>14762</v>
      </c>
      <c r="C11707" s="10"/>
      <c r="D11707" s="10"/>
    </row>
    <row r="11708" spans="1:4" x14ac:dyDescent="0.25">
      <c r="A11708" t="s">
        <v>36</v>
      </c>
      <c r="B11708" t="s">
        <v>14878</v>
      </c>
      <c r="C11708" s="10">
        <v>45394.478576388887</v>
      </c>
      <c r="D11708" s="10">
        <v>45408.478576388887</v>
      </c>
    </row>
    <row r="11709" spans="1:4" x14ac:dyDescent="0.25">
      <c r="A11709" t="s">
        <v>36</v>
      </c>
      <c r="B11709" t="s">
        <v>14876</v>
      </c>
      <c r="C11709" s="10">
        <v>45394.478576388887</v>
      </c>
      <c r="D11709" s="10">
        <v>45408.478576388887</v>
      </c>
    </row>
    <row r="11710" spans="1:4" x14ac:dyDescent="0.25">
      <c r="A11710" t="s">
        <v>36</v>
      </c>
      <c r="B11710" t="s">
        <v>14809</v>
      </c>
      <c r="C11710" s="10"/>
      <c r="D11710" s="10"/>
    </row>
    <row r="11711" spans="1:4" x14ac:dyDescent="0.25">
      <c r="A11711" t="s">
        <v>36</v>
      </c>
      <c r="B11711" t="s">
        <v>14428</v>
      </c>
      <c r="C11711" s="10">
        <v>45310.328298611108</v>
      </c>
      <c r="D11711" s="10">
        <v>45310.328298611108</v>
      </c>
    </row>
    <row r="11712" spans="1:4" x14ac:dyDescent="0.25">
      <c r="A11712" t="s">
        <v>36</v>
      </c>
      <c r="B11712" t="s">
        <v>14763</v>
      </c>
      <c r="C11712" s="10"/>
      <c r="D11712" s="10">
        <v>45281.968900462962</v>
      </c>
    </row>
    <row r="11713" spans="1:4" x14ac:dyDescent="0.25">
      <c r="A11713" t="s">
        <v>36</v>
      </c>
      <c r="B11713" t="s">
        <v>14511</v>
      </c>
      <c r="C11713" s="10">
        <v>45240.956365740742</v>
      </c>
      <c r="D11713" s="10">
        <v>45244.956365740742</v>
      </c>
    </row>
    <row r="11714" spans="1:4" x14ac:dyDescent="0.25">
      <c r="A11714" t="s">
        <v>36</v>
      </c>
      <c r="B11714" t="s">
        <v>14879</v>
      </c>
      <c r="C11714" s="10">
        <v>45338.319131944445</v>
      </c>
      <c r="D11714" s="10">
        <v>45429.319131944445</v>
      </c>
    </row>
    <row r="11715" spans="1:4" x14ac:dyDescent="0.25">
      <c r="A11715" t="s">
        <v>36</v>
      </c>
      <c r="B11715" t="s">
        <v>14506</v>
      </c>
      <c r="C11715" s="10">
        <v>45264.371678240743</v>
      </c>
      <c r="D11715" s="10">
        <v>45286.371678240743</v>
      </c>
    </row>
    <row r="11716" spans="1:4" x14ac:dyDescent="0.25">
      <c r="A11716" t="s">
        <v>36</v>
      </c>
      <c r="B11716" t="s">
        <v>14507</v>
      </c>
      <c r="C11716" s="10">
        <v>45404.477997685186</v>
      </c>
      <c r="D11716" s="10">
        <v>45427.477997685186</v>
      </c>
    </row>
    <row r="11717" spans="1:4" x14ac:dyDescent="0.25">
      <c r="A11717" t="s">
        <v>36</v>
      </c>
      <c r="B11717" t="s">
        <v>14868</v>
      </c>
      <c r="C11717" s="10">
        <v>45338.485393518517</v>
      </c>
      <c r="D11717" s="10">
        <v>45476.485393518517</v>
      </c>
    </row>
    <row r="11718" spans="1:4" x14ac:dyDescent="0.25">
      <c r="A11718" t="s">
        <v>36</v>
      </c>
      <c r="B11718" t="s">
        <v>14406</v>
      </c>
      <c r="C11718" s="10">
        <v>45268.760254629633</v>
      </c>
      <c r="D11718" s="10"/>
    </row>
    <row r="11719" spans="1:4" x14ac:dyDescent="0.25">
      <c r="A11719" t="s">
        <v>36</v>
      </c>
      <c r="B11719" t="s">
        <v>14450</v>
      </c>
      <c r="C11719" s="10"/>
      <c r="D11719" s="10"/>
    </row>
    <row r="11720" spans="1:4" x14ac:dyDescent="0.25">
      <c r="A11720" t="s">
        <v>36</v>
      </c>
      <c r="B11720" t="s">
        <v>14771</v>
      </c>
      <c r="C11720" s="10">
        <v>45379.354895833334</v>
      </c>
      <c r="D11720" s="10">
        <v>45401.354895833334</v>
      </c>
    </row>
    <row r="11721" spans="1:4" x14ac:dyDescent="0.25">
      <c r="A11721" t="s">
        <v>36</v>
      </c>
      <c r="B11721" t="s">
        <v>14427</v>
      </c>
      <c r="C11721" s="10">
        <v>45310.328298611108</v>
      </c>
      <c r="D11721" s="10">
        <v>45310.328298611108</v>
      </c>
    </row>
    <row r="11722" spans="1:4" x14ac:dyDescent="0.25">
      <c r="A11722" t="s">
        <v>36</v>
      </c>
      <c r="B11722" t="s">
        <v>14515</v>
      </c>
      <c r="C11722" s="10"/>
      <c r="D11722" s="10"/>
    </row>
    <row r="11723" spans="1:4" x14ac:dyDescent="0.25">
      <c r="A11723" t="s">
        <v>36</v>
      </c>
      <c r="B11723" t="s">
        <v>14429</v>
      </c>
      <c r="C11723" s="10">
        <v>45422.421296296299</v>
      </c>
      <c r="D11723" s="10">
        <v>45436.421296296299</v>
      </c>
    </row>
    <row r="11724" spans="1:4" x14ac:dyDescent="0.25">
      <c r="A11724" t="s">
        <v>36</v>
      </c>
      <c r="B11724" t="s">
        <v>14409</v>
      </c>
      <c r="C11724" s="10"/>
      <c r="D11724" s="10"/>
    </row>
    <row r="11725" spans="1:4" x14ac:dyDescent="0.25">
      <c r="A11725" t="s">
        <v>36</v>
      </c>
      <c r="B11725" t="s">
        <v>14408</v>
      </c>
      <c r="C11725" s="10">
        <v>45225.648020833331</v>
      </c>
      <c r="D11725" s="10"/>
    </row>
    <row r="11726" spans="1:4" x14ac:dyDescent="0.25">
      <c r="A11726" t="s">
        <v>36</v>
      </c>
      <c r="B11726" t="s">
        <v>14432</v>
      </c>
      <c r="C11726" s="10">
        <v>45268.793171296296</v>
      </c>
      <c r="D11726" s="10">
        <v>45282.793171296296</v>
      </c>
    </row>
    <row r="11727" spans="1:4" x14ac:dyDescent="0.25">
      <c r="A11727" t="s">
        <v>36</v>
      </c>
      <c r="B11727" t="s">
        <v>14484</v>
      </c>
      <c r="C11727" s="10"/>
      <c r="D11727" s="10"/>
    </row>
    <row r="11728" spans="1:4" x14ac:dyDescent="0.25">
      <c r="A11728" t="s">
        <v>36</v>
      </c>
      <c r="B11728" t="s">
        <v>14485</v>
      </c>
      <c r="C11728" s="10"/>
      <c r="D11728" s="10"/>
    </row>
    <row r="11729" spans="1:4" x14ac:dyDescent="0.25">
      <c r="A11729" t="s">
        <v>36</v>
      </c>
      <c r="B11729" t="s">
        <v>14405</v>
      </c>
      <c r="C11729" s="10">
        <v>45254.651631944442</v>
      </c>
      <c r="D11729" s="10">
        <v>45275.651631944442</v>
      </c>
    </row>
    <row r="11730" spans="1:4" x14ac:dyDescent="0.25">
      <c r="A11730" t="s">
        <v>36</v>
      </c>
      <c r="B11730" t="s">
        <v>14489</v>
      </c>
      <c r="C11730" s="10"/>
      <c r="D11730" s="10"/>
    </row>
    <row r="11731" spans="1:4" x14ac:dyDescent="0.25">
      <c r="A11731" t="s">
        <v>36</v>
      </c>
      <c r="B11731" t="s">
        <v>14404</v>
      </c>
      <c r="C11731" s="10">
        <v>45214.673854166664</v>
      </c>
      <c r="D11731" s="10"/>
    </row>
    <row r="11732" spans="1:4" x14ac:dyDescent="0.25">
      <c r="A11732" t="s">
        <v>36</v>
      </c>
      <c r="B11732" t="s">
        <v>14864</v>
      </c>
      <c r="C11732" s="10">
        <v>45397.69699074074</v>
      </c>
      <c r="D11732" s="10">
        <v>45412.69699074074</v>
      </c>
    </row>
    <row r="11733" spans="1:4" x14ac:dyDescent="0.25">
      <c r="A11733" t="s">
        <v>36</v>
      </c>
      <c r="B11733" t="s">
        <v>14861</v>
      </c>
      <c r="C11733" s="10">
        <v>45366.429756944446</v>
      </c>
      <c r="D11733" s="10">
        <v>45408.429756944446</v>
      </c>
    </row>
    <row r="11734" spans="1:4" x14ac:dyDescent="0.25">
      <c r="A11734" t="s">
        <v>36</v>
      </c>
      <c r="B11734" t="s">
        <v>14744</v>
      </c>
      <c r="C11734" s="10">
        <v>45366.429756944446</v>
      </c>
      <c r="D11734" s="10">
        <v>45408.429756944446</v>
      </c>
    </row>
    <row r="11735" spans="1:4" x14ac:dyDescent="0.25">
      <c r="A11735" t="s">
        <v>36</v>
      </c>
      <c r="B11735" t="s">
        <v>14745</v>
      </c>
      <c r="C11735" s="10">
        <v>45366.429756944446</v>
      </c>
      <c r="D11735" s="10">
        <v>45408.429756944446</v>
      </c>
    </row>
    <row r="11736" spans="1:4" x14ac:dyDescent="0.25">
      <c r="A11736" t="s">
        <v>36</v>
      </c>
      <c r="B11736" t="s">
        <v>14772</v>
      </c>
      <c r="C11736" s="10">
        <v>45366.429756944446</v>
      </c>
      <c r="D11736" s="10">
        <v>45408.429756944446</v>
      </c>
    </row>
    <row r="11737" spans="1:4" x14ac:dyDescent="0.25">
      <c r="A11737" t="s">
        <v>36</v>
      </c>
      <c r="B11737" t="s">
        <v>14741</v>
      </c>
      <c r="C11737" s="10">
        <v>45366.429756944446</v>
      </c>
      <c r="D11737" s="10">
        <v>45408.429756944446</v>
      </c>
    </row>
    <row r="11738" spans="1:4" x14ac:dyDescent="0.25">
      <c r="A11738" t="s">
        <v>36</v>
      </c>
      <c r="B11738" t="s">
        <v>14765</v>
      </c>
      <c r="C11738" s="10">
        <v>45366.429756944446</v>
      </c>
      <c r="D11738" s="10">
        <v>45408.429756944446</v>
      </c>
    </row>
    <row r="11739" spans="1:4" x14ac:dyDescent="0.25">
      <c r="A11739" t="s">
        <v>36</v>
      </c>
      <c r="B11739" t="s">
        <v>14781</v>
      </c>
      <c r="C11739" s="10">
        <v>45366.429756944446</v>
      </c>
      <c r="D11739" s="10">
        <v>45408.429756944446</v>
      </c>
    </row>
    <row r="11740" spans="1:4" x14ac:dyDescent="0.25">
      <c r="A11740" t="s">
        <v>36</v>
      </c>
      <c r="B11740" t="s">
        <v>14832</v>
      </c>
      <c r="C11740" s="10">
        <v>45331.924502314818</v>
      </c>
      <c r="D11740" s="10">
        <v>45337.924502314818</v>
      </c>
    </row>
    <row r="11741" spans="1:4" x14ac:dyDescent="0.25">
      <c r="A11741" t="s">
        <v>36</v>
      </c>
      <c r="B11741" t="s">
        <v>14916</v>
      </c>
      <c r="C11741" s="10"/>
      <c r="D11741" s="10"/>
    </row>
    <row r="11742" spans="1:4" x14ac:dyDescent="0.25">
      <c r="A11742" t="s">
        <v>36</v>
      </c>
      <c r="B11742" t="s">
        <v>14866</v>
      </c>
      <c r="C11742" s="10">
        <v>45397.69699074074</v>
      </c>
      <c r="D11742" s="10">
        <v>45412.69699074074</v>
      </c>
    </row>
    <row r="11743" spans="1:4" x14ac:dyDescent="0.25">
      <c r="A11743" t="s">
        <v>36</v>
      </c>
      <c r="B11743" t="s">
        <v>14862</v>
      </c>
      <c r="C11743" s="10"/>
      <c r="D11743" s="10"/>
    </row>
    <row r="11744" spans="1:4" x14ac:dyDescent="0.25">
      <c r="A11744" t="s">
        <v>36</v>
      </c>
      <c r="B11744" t="s">
        <v>14839</v>
      </c>
      <c r="C11744" s="10"/>
      <c r="D11744" s="10"/>
    </row>
    <row r="11745" spans="1:4" x14ac:dyDescent="0.25">
      <c r="A11745" t="s">
        <v>36</v>
      </c>
      <c r="B11745" t="s">
        <v>14881</v>
      </c>
      <c r="C11745" s="10">
        <v>45275.321423611109</v>
      </c>
      <c r="D11745" s="10">
        <v>45280.321423611109</v>
      </c>
    </row>
    <row r="11746" spans="1:4" x14ac:dyDescent="0.25">
      <c r="A11746" t="s">
        <v>36</v>
      </c>
      <c r="B11746" t="s">
        <v>14882</v>
      </c>
      <c r="C11746" s="10">
        <v>45275.321423611109</v>
      </c>
      <c r="D11746" s="10">
        <v>45280.321423611109</v>
      </c>
    </row>
    <row r="11747" spans="1:4" x14ac:dyDescent="0.25">
      <c r="A11747" t="s">
        <v>36</v>
      </c>
      <c r="B11747" t="s">
        <v>14867</v>
      </c>
      <c r="C11747" s="10"/>
      <c r="D11747" s="10"/>
    </row>
    <row r="11748" spans="1:4" x14ac:dyDescent="0.25">
      <c r="A11748" t="s">
        <v>36</v>
      </c>
      <c r="B11748" t="s">
        <v>14869</v>
      </c>
      <c r="C11748" s="10">
        <v>45331.662141203706</v>
      </c>
      <c r="D11748" s="10">
        <v>45381.662141203706</v>
      </c>
    </row>
    <row r="11749" spans="1:4" x14ac:dyDescent="0.25">
      <c r="A11749" t="s">
        <v>36</v>
      </c>
      <c r="B11749" t="s">
        <v>14871</v>
      </c>
      <c r="C11749" s="10">
        <v>45324.685543981483</v>
      </c>
      <c r="D11749" s="10">
        <v>45381.685543981483</v>
      </c>
    </row>
    <row r="11750" spans="1:4" x14ac:dyDescent="0.25">
      <c r="A11750" t="s">
        <v>36</v>
      </c>
      <c r="B11750" t="s">
        <v>14863</v>
      </c>
      <c r="C11750" s="10"/>
      <c r="D11750" s="10"/>
    </row>
    <row r="11751" spans="1:4" x14ac:dyDescent="0.25">
      <c r="A11751" t="s">
        <v>36</v>
      </c>
      <c r="B11751" t="s">
        <v>14880</v>
      </c>
      <c r="C11751" s="10"/>
      <c r="D11751" s="10"/>
    </row>
    <row r="11752" spans="1:4" x14ac:dyDescent="0.25">
      <c r="A11752" t="s">
        <v>36</v>
      </c>
      <c r="B11752" t="s">
        <v>14774</v>
      </c>
      <c r="C11752" s="10">
        <v>45379.354895833334</v>
      </c>
      <c r="D11752" s="10">
        <v>45401.354895833334</v>
      </c>
    </row>
    <row r="11753" spans="1:4" x14ac:dyDescent="0.25">
      <c r="A11753" t="s">
        <v>36</v>
      </c>
      <c r="B11753" t="s">
        <v>14865</v>
      </c>
      <c r="C11753" s="10">
        <v>45397.69699074074</v>
      </c>
      <c r="D11753" s="10">
        <v>45412.69699074074</v>
      </c>
    </row>
    <row r="11754" spans="1:4" x14ac:dyDescent="0.25">
      <c r="A11754" t="s">
        <v>36</v>
      </c>
      <c r="B11754" t="s">
        <v>14785</v>
      </c>
      <c r="C11754" s="10">
        <v>45401.728298611109</v>
      </c>
      <c r="D11754" s="10">
        <v>45411.728298611109</v>
      </c>
    </row>
    <row r="11755" spans="1:4" x14ac:dyDescent="0.25">
      <c r="A11755" t="s">
        <v>36</v>
      </c>
      <c r="B11755" t="s">
        <v>14808</v>
      </c>
      <c r="C11755" s="10">
        <v>45485.696689814817</v>
      </c>
      <c r="D11755" s="10">
        <v>45520.696689814817</v>
      </c>
    </row>
    <row r="11756" spans="1:4" x14ac:dyDescent="0.25">
      <c r="A11756" t="s">
        <v>36</v>
      </c>
      <c r="B11756" t="s">
        <v>14802</v>
      </c>
      <c r="C11756" s="10">
        <v>45485.696689814817</v>
      </c>
      <c r="D11756" s="10">
        <v>45520.696689814817</v>
      </c>
    </row>
    <row r="11757" spans="1:4" x14ac:dyDescent="0.25">
      <c r="A11757" t="s">
        <v>36</v>
      </c>
      <c r="B11757" t="s">
        <v>14812</v>
      </c>
      <c r="C11757" s="10">
        <v>45485.696689814817</v>
      </c>
      <c r="D11757" s="10">
        <v>45520.696689814817</v>
      </c>
    </row>
    <row r="11758" spans="1:4" x14ac:dyDescent="0.25">
      <c r="A11758" t="s">
        <v>36</v>
      </c>
      <c r="B11758" t="s">
        <v>14841</v>
      </c>
      <c r="C11758" s="10">
        <v>45366.740891203706</v>
      </c>
      <c r="D11758" s="10">
        <v>45385.740891203706</v>
      </c>
    </row>
    <row r="11759" spans="1:4" x14ac:dyDescent="0.25">
      <c r="A11759" t="s">
        <v>36</v>
      </c>
      <c r="B11759" t="s">
        <v>14840</v>
      </c>
      <c r="C11759" s="10"/>
      <c r="D11759" s="10"/>
    </row>
    <row r="11760" spans="1:4" x14ac:dyDescent="0.25">
      <c r="A11760" t="s">
        <v>36</v>
      </c>
      <c r="B11760" t="s">
        <v>14842</v>
      </c>
      <c r="C11760" s="10"/>
      <c r="D11760" s="10"/>
    </row>
    <row r="11761" spans="1:4" x14ac:dyDescent="0.25">
      <c r="A11761" t="s">
        <v>36</v>
      </c>
      <c r="B11761" t="s">
        <v>14752</v>
      </c>
      <c r="C11761" s="10"/>
      <c r="D11761" s="10"/>
    </row>
    <row r="11762" spans="1:4" x14ac:dyDescent="0.25">
      <c r="A11762" t="s">
        <v>36</v>
      </c>
      <c r="B11762" t="s">
        <v>14796</v>
      </c>
      <c r="C11762" s="10"/>
      <c r="D11762" s="10"/>
    </row>
    <row r="11763" spans="1:4" x14ac:dyDescent="0.25">
      <c r="A11763" t="s">
        <v>36</v>
      </c>
      <c r="B11763" t="s">
        <v>14794</v>
      </c>
      <c r="C11763" s="10"/>
      <c r="D11763" s="10"/>
    </row>
    <row r="11764" spans="1:4" x14ac:dyDescent="0.25">
      <c r="A11764" t="s">
        <v>36</v>
      </c>
      <c r="B11764" t="s">
        <v>14784</v>
      </c>
      <c r="C11764" s="10"/>
      <c r="D11764" s="10"/>
    </row>
    <row r="11765" spans="1:4" x14ac:dyDescent="0.25">
      <c r="A11765" t="s">
        <v>36</v>
      </c>
      <c r="B11765" t="s">
        <v>14847</v>
      </c>
      <c r="C11765" s="10">
        <v>45485.696689814817</v>
      </c>
      <c r="D11765" s="10">
        <v>45520.696689814817</v>
      </c>
    </row>
    <row r="11766" spans="1:4" x14ac:dyDescent="0.25">
      <c r="A11766" t="s">
        <v>36</v>
      </c>
      <c r="B11766" t="s">
        <v>14753</v>
      </c>
      <c r="C11766" s="10"/>
      <c r="D11766" s="10"/>
    </row>
    <row r="11767" spans="1:4" x14ac:dyDescent="0.25">
      <c r="A11767" t="s">
        <v>36</v>
      </c>
      <c r="B11767" t="s">
        <v>14783</v>
      </c>
      <c r="C11767" s="10"/>
      <c r="D11767" s="10"/>
    </row>
    <row r="11768" spans="1:4" x14ac:dyDescent="0.25">
      <c r="A11768" t="s">
        <v>36</v>
      </c>
      <c r="B11768" t="s">
        <v>14738</v>
      </c>
      <c r="C11768" s="10"/>
      <c r="D11768" s="10"/>
    </row>
    <row r="11769" spans="1:4" x14ac:dyDescent="0.25">
      <c r="A11769" t="s">
        <v>36</v>
      </c>
      <c r="B11769" t="s">
        <v>14735</v>
      </c>
      <c r="C11769" s="10"/>
      <c r="D11769" s="10"/>
    </row>
    <row r="11770" spans="1:4" x14ac:dyDescent="0.25">
      <c r="A11770" t="s">
        <v>36</v>
      </c>
      <c r="B11770" t="s">
        <v>14748</v>
      </c>
      <c r="C11770" s="10"/>
      <c r="D11770" s="10"/>
    </row>
    <row r="11771" spans="1:4" x14ac:dyDescent="0.25">
      <c r="A11771" t="s">
        <v>36</v>
      </c>
      <c r="B11771" t="s">
        <v>14790</v>
      </c>
      <c r="C11771" s="10"/>
      <c r="D11771" s="10"/>
    </row>
    <row r="11772" spans="1:4" x14ac:dyDescent="0.25">
      <c r="A11772" t="s">
        <v>36</v>
      </c>
      <c r="B11772" t="s">
        <v>14792</v>
      </c>
      <c r="C11772" s="10"/>
      <c r="D11772" s="10"/>
    </row>
    <row r="11773" spans="1:4" x14ac:dyDescent="0.25">
      <c r="A11773" t="s">
        <v>36</v>
      </c>
      <c r="B11773" t="s">
        <v>14742</v>
      </c>
      <c r="C11773" s="10">
        <v>45336.429155092592</v>
      </c>
      <c r="D11773" s="10">
        <v>45345.429155092592</v>
      </c>
    </row>
    <row r="11774" spans="1:4" x14ac:dyDescent="0.25">
      <c r="A11774" t="s">
        <v>36</v>
      </c>
      <c r="B11774" t="s">
        <v>14786</v>
      </c>
      <c r="C11774" s="10">
        <v>45408.665625000001</v>
      </c>
      <c r="D11774" s="10">
        <v>45425.665625000001</v>
      </c>
    </row>
    <row r="11775" spans="1:4" x14ac:dyDescent="0.25">
      <c r="A11775" t="s">
        <v>36</v>
      </c>
      <c r="B11775" t="s">
        <v>14837</v>
      </c>
      <c r="C11775" s="10">
        <v>45415.406145833331</v>
      </c>
      <c r="D11775" s="10">
        <v>45429.406145833331</v>
      </c>
    </row>
    <row r="11776" spans="1:4" x14ac:dyDescent="0.25">
      <c r="A11776" t="s">
        <v>36</v>
      </c>
      <c r="B11776" t="s">
        <v>14817</v>
      </c>
      <c r="C11776" s="10"/>
      <c r="D11776" s="10"/>
    </row>
    <row r="11777" spans="1:4" x14ac:dyDescent="0.25">
      <c r="A11777" t="s">
        <v>36</v>
      </c>
      <c r="B11777" t="s">
        <v>14815</v>
      </c>
      <c r="C11777" s="10"/>
      <c r="D11777" s="10"/>
    </row>
    <row r="11778" spans="1:4" x14ac:dyDescent="0.25">
      <c r="A11778" t="s">
        <v>36</v>
      </c>
      <c r="B11778" t="s">
        <v>14818</v>
      </c>
      <c r="C11778" s="10"/>
      <c r="D11778" s="10"/>
    </row>
    <row r="11779" spans="1:4" x14ac:dyDescent="0.25">
      <c r="A11779" t="s">
        <v>36</v>
      </c>
      <c r="B11779" t="s">
        <v>14824</v>
      </c>
      <c r="C11779" s="10"/>
      <c r="D11779" s="10"/>
    </row>
    <row r="11780" spans="1:4" x14ac:dyDescent="0.25">
      <c r="A11780" t="s">
        <v>36</v>
      </c>
      <c r="B11780" t="s">
        <v>14822</v>
      </c>
      <c r="C11780" s="10"/>
      <c r="D11780" s="10"/>
    </row>
    <row r="11781" spans="1:4" x14ac:dyDescent="0.25">
      <c r="A11781" t="s">
        <v>36</v>
      </c>
      <c r="B11781" t="s">
        <v>14823</v>
      </c>
      <c r="C11781" s="10"/>
      <c r="D11781" s="10"/>
    </row>
    <row r="11782" spans="1:4" x14ac:dyDescent="0.25">
      <c r="A11782" t="s">
        <v>36</v>
      </c>
      <c r="B11782" t="s">
        <v>14816</v>
      </c>
      <c r="C11782" s="10"/>
      <c r="D11782" s="10"/>
    </row>
    <row r="11783" spans="1:4" x14ac:dyDescent="0.25">
      <c r="A11783" t="s">
        <v>36</v>
      </c>
      <c r="B11783" t="s">
        <v>14825</v>
      </c>
      <c r="C11783" s="10">
        <v>45376.671030092592</v>
      </c>
      <c r="D11783" s="10">
        <v>45377.671030092592</v>
      </c>
    </row>
    <row r="11784" spans="1:4" x14ac:dyDescent="0.25">
      <c r="A11784" t="s">
        <v>36</v>
      </c>
      <c r="B11784" t="s">
        <v>14747</v>
      </c>
      <c r="C11784" s="10">
        <v>45485.696689814817</v>
      </c>
      <c r="D11784" s="10">
        <v>45520.696689814817</v>
      </c>
    </row>
    <row r="11785" spans="1:4" x14ac:dyDescent="0.25">
      <c r="A11785" t="s">
        <v>36</v>
      </c>
      <c r="B11785" t="s">
        <v>14858</v>
      </c>
      <c r="C11785" s="10"/>
      <c r="D11785" s="10">
        <v>45379.315740740742</v>
      </c>
    </row>
    <row r="11786" spans="1:4" x14ac:dyDescent="0.25">
      <c r="A11786" t="s">
        <v>36</v>
      </c>
      <c r="B11786" t="s">
        <v>14795</v>
      </c>
      <c r="C11786" s="10">
        <v>45485.696689814817</v>
      </c>
      <c r="D11786" s="10">
        <v>45520.696689814817</v>
      </c>
    </row>
    <row r="11787" spans="1:4" x14ac:dyDescent="0.25">
      <c r="A11787" t="s">
        <v>36</v>
      </c>
      <c r="B11787" t="s">
        <v>14854</v>
      </c>
      <c r="C11787" s="10">
        <v>45415.406145833331</v>
      </c>
      <c r="D11787" s="10">
        <v>45429.406145833331</v>
      </c>
    </row>
    <row r="11788" spans="1:4" x14ac:dyDescent="0.25">
      <c r="A11788" t="s">
        <v>36</v>
      </c>
      <c r="B11788" t="s">
        <v>14860</v>
      </c>
      <c r="C11788" s="10">
        <v>45422.397743055553</v>
      </c>
      <c r="D11788" s="10">
        <v>45448.397743055553</v>
      </c>
    </row>
    <row r="11789" spans="1:4" x14ac:dyDescent="0.25">
      <c r="A11789" t="s">
        <v>36</v>
      </c>
      <c r="B11789" t="s">
        <v>14826</v>
      </c>
      <c r="C11789" s="10">
        <v>45485.696689814817</v>
      </c>
      <c r="D11789" s="10">
        <v>45520.696689814817</v>
      </c>
    </row>
    <row r="11790" spans="1:4" x14ac:dyDescent="0.25">
      <c r="A11790" t="s">
        <v>36</v>
      </c>
      <c r="B11790" t="s">
        <v>14751</v>
      </c>
      <c r="C11790" s="10">
        <v>45464.723043981481</v>
      </c>
      <c r="D11790" s="10">
        <v>45485.723043981481</v>
      </c>
    </row>
    <row r="11791" spans="1:4" x14ac:dyDescent="0.25">
      <c r="A11791" t="s">
        <v>36</v>
      </c>
      <c r="B11791" t="s">
        <v>14799</v>
      </c>
      <c r="C11791" s="10">
        <v>45485.696689814817</v>
      </c>
      <c r="D11791" s="10">
        <v>45520.696689814817</v>
      </c>
    </row>
    <row r="11792" spans="1:4" x14ac:dyDescent="0.25">
      <c r="A11792" t="s">
        <v>36</v>
      </c>
      <c r="B11792" t="s">
        <v>14851</v>
      </c>
      <c r="C11792" s="10">
        <v>45485.696689814817</v>
      </c>
      <c r="D11792" s="10">
        <v>45520.696689814817</v>
      </c>
    </row>
    <row r="11793" spans="1:4" x14ac:dyDescent="0.25">
      <c r="A11793" t="s">
        <v>36</v>
      </c>
      <c r="B11793" t="s">
        <v>14806</v>
      </c>
      <c r="C11793" s="10">
        <v>45485.696689814817</v>
      </c>
      <c r="D11793" s="10">
        <v>45520.696689814817</v>
      </c>
    </row>
    <row r="11794" spans="1:4" x14ac:dyDescent="0.25">
      <c r="A11794" t="s">
        <v>36</v>
      </c>
      <c r="B11794" t="s">
        <v>14843</v>
      </c>
      <c r="C11794" s="10">
        <v>45485.696689814817</v>
      </c>
      <c r="D11794" s="10">
        <v>45520.696689814817</v>
      </c>
    </row>
    <row r="11795" spans="1:4" x14ac:dyDescent="0.25">
      <c r="A11795" t="s">
        <v>36</v>
      </c>
      <c r="B11795" t="s">
        <v>14789</v>
      </c>
      <c r="C11795" s="10"/>
      <c r="D11795" s="10"/>
    </row>
    <row r="11796" spans="1:4" x14ac:dyDescent="0.25">
      <c r="A11796" t="s">
        <v>36</v>
      </c>
      <c r="B11796" t="s">
        <v>14821</v>
      </c>
      <c r="C11796" s="10">
        <v>45425.399768518517</v>
      </c>
      <c r="D11796" s="10">
        <v>45448.399768518517</v>
      </c>
    </row>
    <row r="11797" spans="1:4" x14ac:dyDescent="0.25">
      <c r="A11797" t="s">
        <v>36</v>
      </c>
      <c r="B11797" t="s">
        <v>14857</v>
      </c>
      <c r="C11797" s="10"/>
      <c r="D11797" s="10"/>
    </row>
    <row r="11798" spans="1:4" x14ac:dyDescent="0.25">
      <c r="A11798" t="s">
        <v>36</v>
      </c>
      <c r="B11798" t="s">
        <v>14798</v>
      </c>
      <c r="C11798" s="10"/>
      <c r="D11798" s="10"/>
    </row>
    <row r="11799" spans="1:4" x14ac:dyDescent="0.25">
      <c r="A11799" t="s">
        <v>36</v>
      </c>
      <c r="B11799" t="s">
        <v>14814</v>
      </c>
      <c r="C11799" s="10"/>
      <c r="D11799" s="10"/>
    </row>
    <row r="11800" spans="1:4" x14ac:dyDescent="0.25">
      <c r="A11800" t="s">
        <v>36</v>
      </c>
      <c r="B11800" t="s">
        <v>14801</v>
      </c>
      <c r="C11800" s="10"/>
      <c r="D11800" s="10"/>
    </row>
    <row r="11801" spans="1:4" x14ac:dyDescent="0.25">
      <c r="A11801" t="s">
        <v>36</v>
      </c>
      <c r="B11801" t="s">
        <v>14805</v>
      </c>
      <c r="C11801" s="10"/>
      <c r="D11801" s="10"/>
    </row>
    <row r="11802" spans="1:4" x14ac:dyDescent="0.25">
      <c r="A11802" t="s">
        <v>36</v>
      </c>
      <c r="B11802" t="s">
        <v>14828</v>
      </c>
      <c r="C11802" s="10"/>
      <c r="D11802" s="10"/>
    </row>
    <row r="11803" spans="1:4" x14ac:dyDescent="0.25">
      <c r="A11803" t="s">
        <v>36</v>
      </c>
      <c r="B11803" t="s">
        <v>14849</v>
      </c>
      <c r="C11803" s="10"/>
      <c r="D11803" s="10">
        <v>45334.383368055554</v>
      </c>
    </row>
    <row r="11804" spans="1:4" x14ac:dyDescent="0.25">
      <c r="A11804" t="s">
        <v>36</v>
      </c>
      <c r="B11804" t="s">
        <v>14740</v>
      </c>
      <c r="C11804" s="10"/>
      <c r="D11804" s="10"/>
    </row>
    <row r="11805" spans="1:4" x14ac:dyDescent="0.25">
      <c r="A11805" t="s">
        <v>36</v>
      </c>
      <c r="B11805" t="s">
        <v>14791</v>
      </c>
      <c r="C11805" s="10">
        <v>45397.69699074074</v>
      </c>
      <c r="D11805" s="10">
        <v>45412.69699074074</v>
      </c>
    </row>
    <row r="11806" spans="1:4" x14ac:dyDescent="0.25">
      <c r="A11806" t="s">
        <v>36</v>
      </c>
      <c r="B11806" t="s">
        <v>14793</v>
      </c>
      <c r="C11806" s="10">
        <v>45317.626481481479</v>
      </c>
      <c r="D11806" s="10">
        <v>45343.626481481479</v>
      </c>
    </row>
    <row r="11807" spans="1:4" x14ac:dyDescent="0.25">
      <c r="A11807" t="s">
        <v>36</v>
      </c>
      <c r="B11807" t="s">
        <v>14845</v>
      </c>
      <c r="C11807" s="10"/>
      <c r="D11807" s="10"/>
    </row>
    <row r="11808" spans="1:4" x14ac:dyDescent="0.25">
      <c r="A11808" t="s">
        <v>36</v>
      </c>
      <c r="B11808" t="s">
        <v>14853</v>
      </c>
      <c r="C11808" s="10"/>
      <c r="D11808" s="10"/>
    </row>
    <row r="11809" spans="1:4" x14ac:dyDescent="0.25">
      <c r="A11809" t="s">
        <v>36</v>
      </c>
      <c r="B11809" t="s">
        <v>14855</v>
      </c>
      <c r="C11809" s="10"/>
      <c r="D11809" s="10"/>
    </row>
    <row r="11810" spans="1:4" x14ac:dyDescent="0.25">
      <c r="A11810" t="s">
        <v>36</v>
      </c>
      <c r="B11810" t="s">
        <v>14852</v>
      </c>
      <c r="C11810" s="10"/>
      <c r="D11810" s="10"/>
    </row>
    <row r="11811" spans="1:4" x14ac:dyDescent="0.25">
      <c r="A11811" t="s">
        <v>36</v>
      </c>
      <c r="B11811" t="s">
        <v>14850</v>
      </c>
      <c r="C11811" s="10"/>
      <c r="D11811" s="10"/>
    </row>
    <row r="11812" spans="1:4" x14ac:dyDescent="0.25">
      <c r="A11812" t="s">
        <v>36</v>
      </c>
      <c r="B11812" t="s">
        <v>14782</v>
      </c>
      <c r="C11812" s="10">
        <v>45366.429756944446</v>
      </c>
      <c r="D11812" s="10">
        <v>45408.429756944446</v>
      </c>
    </row>
    <row r="11813" spans="1:4" x14ac:dyDescent="0.25">
      <c r="A11813" t="s">
        <v>36</v>
      </c>
      <c r="B11813" t="s">
        <v>14797</v>
      </c>
      <c r="C11813" s="10">
        <v>45366.429756944446</v>
      </c>
      <c r="D11813" s="10">
        <v>45408.429756944446</v>
      </c>
    </row>
    <row r="11814" spans="1:4" x14ac:dyDescent="0.25">
      <c r="A11814" t="s">
        <v>36</v>
      </c>
      <c r="B11814" t="s">
        <v>14800</v>
      </c>
      <c r="C11814" s="10">
        <v>45366.429756944446</v>
      </c>
      <c r="D11814" s="10">
        <v>45408.429756944446</v>
      </c>
    </row>
    <row r="11815" spans="1:4" x14ac:dyDescent="0.25">
      <c r="A11815" t="s">
        <v>36</v>
      </c>
      <c r="B11815" t="s">
        <v>14819</v>
      </c>
      <c r="C11815" s="10">
        <v>45366.429756944446</v>
      </c>
      <c r="D11815" s="10">
        <v>45408.429756944446</v>
      </c>
    </row>
    <row r="11816" spans="1:4" x14ac:dyDescent="0.25">
      <c r="A11816" t="s">
        <v>36</v>
      </c>
      <c r="B11816" t="s">
        <v>2042</v>
      </c>
      <c r="C11816" s="10"/>
      <c r="D11816" s="10"/>
    </row>
    <row r="11817" spans="1:4" x14ac:dyDescent="0.25">
      <c r="A11817" t="s">
        <v>36</v>
      </c>
      <c r="B11817" t="s">
        <v>14829</v>
      </c>
      <c r="C11817" s="10"/>
      <c r="D11817" s="10"/>
    </row>
    <row r="11818" spans="1:4" x14ac:dyDescent="0.25">
      <c r="A11818" t="s">
        <v>36</v>
      </c>
      <c r="B11818" t="s">
        <v>15084</v>
      </c>
      <c r="C11818" s="10">
        <v>45464.723043981481</v>
      </c>
      <c r="D11818" s="10">
        <v>45485.723043981481</v>
      </c>
    </row>
    <row r="11819" spans="1:4" x14ac:dyDescent="0.25">
      <c r="A11819" t="s">
        <v>36</v>
      </c>
      <c r="B11819" t="s">
        <v>14787</v>
      </c>
      <c r="C11819" s="10"/>
      <c r="D11819" s="10"/>
    </row>
    <row r="11820" spans="1:4" x14ac:dyDescent="0.25">
      <c r="A11820" t="s">
        <v>36</v>
      </c>
      <c r="B11820" t="s">
        <v>14779</v>
      </c>
      <c r="C11820" s="10"/>
      <c r="D11820" s="10"/>
    </row>
    <row r="11821" spans="1:4" x14ac:dyDescent="0.25">
      <c r="A11821" t="s">
        <v>36</v>
      </c>
      <c r="B11821" t="s">
        <v>14739</v>
      </c>
      <c r="C11821" s="10"/>
      <c r="D11821" s="10"/>
    </row>
    <row r="11822" spans="1:4" x14ac:dyDescent="0.25">
      <c r="A11822" t="s">
        <v>36</v>
      </c>
      <c r="B11822" t="s">
        <v>14776</v>
      </c>
      <c r="C11822" s="10"/>
      <c r="D11822" s="10"/>
    </row>
    <row r="11823" spans="1:4" x14ac:dyDescent="0.25">
      <c r="A11823" t="s">
        <v>36</v>
      </c>
      <c r="B11823" t="s">
        <v>14767</v>
      </c>
      <c r="C11823" s="10"/>
      <c r="D11823" s="10"/>
    </row>
    <row r="11824" spans="1:4" x14ac:dyDescent="0.25">
      <c r="A11824" t="s">
        <v>36</v>
      </c>
      <c r="B11824" t="s">
        <v>14773</v>
      </c>
      <c r="C11824" s="10"/>
      <c r="D11824" s="10"/>
    </row>
    <row r="11825" spans="1:4" x14ac:dyDescent="0.25">
      <c r="A11825" t="s">
        <v>36</v>
      </c>
      <c r="B11825" t="s">
        <v>14746</v>
      </c>
      <c r="C11825" s="10">
        <v>45345.354479166665</v>
      </c>
      <c r="D11825" s="10">
        <v>45353.354479166665</v>
      </c>
    </row>
    <row r="11826" spans="1:4" x14ac:dyDescent="0.25">
      <c r="A11826" t="s">
        <v>36</v>
      </c>
      <c r="B11826" t="s">
        <v>14757</v>
      </c>
      <c r="C11826" s="10"/>
      <c r="D11826" s="10"/>
    </row>
    <row r="11827" spans="1:4" x14ac:dyDescent="0.25">
      <c r="A11827" t="s">
        <v>36</v>
      </c>
      <c r="B11827" t="s">
        <v>14803</v>
      </c>
      <c r="C11827" s="10"/>
      <c r="D11827" s="10"/>
    </row>
    <row r="11828" spans="1:4" x14ac:dyDescent="0.25">
      <c r="A11828" t="s">
        <v>36</v>
      </c>
      <c r="B11828" t="s">
        <v>15085</v>
      </c>
      <c r="C11828" s="10">
        <v>45464.723043981481</v>
      </c>
      <c r="D11828" s="10">
        <v>45485.723043981481</v>
      </c>
    </row>
    <row r="11829" spans="1:4" x14ac:dyDescent="0.25">
      <c r="A11829" t="s">
        <v>36</v>
      </c>
      <c r="B11829" t="s">
        <v>14813</v>
      </c>
      <c r="C11829" s="10"/>
      <c r="D11829" s="10"/>
    </row>
    <row r="11830" spans="1:4" x14ac:dyDescent="0.25">
      <c r="A11830" t="s">
        <v>36</v>
      </c>
      <c r="B11830" t="s">
        <v>14737</v>
      </c>
      <c r="C11830" s="10"/>
      <c r="D11830" s="10"/>
    </row>
    <row r="11831" spans="1:4" x14ac:dyDescent="0.25">
      <c r="A11831" t="s">
        <v>36</v>
      </c>
      <c r="B11831" t="s">
        <v>14736</v>
      </c>
      <c r="C11831" s="10"/>
      <c r="D11831" s="10"/>
    </row>
    <row r="11832" spans="1:4" x14ac:dyDescent="0.25">
      <c r="A11832" t="s">
        <v>36</v>
      </c>
      <c r="B11832" t="s">
        <v>14756</v>
      </c>
      <c r="C11832" s="10"/>
      <c r="D11832" s="10"/>
    </row>
    <row r="11833" spans="1:4" x14ac:dyDescent="0.25">
      <c r="A11833" t="s">
        <v>36</v>
      </c>
      <c r="B11833" t="s">
        <v>14764</v>
      </c>
      <c r="C11833" s="10"/>
      <c r="D11833" s="10"/>
    </row>
    <row r="11834" spans="1:4" x14ac:dyDescent="0.25">
      <c r="A11834" t="s">
        <v>36</v>
      </c>
      <c r="B11834" t="s">
        <v>14760</v>
      </c>
      <c r="C11834" s="10"/>
      <c r="D11834" s="10"/>
    </row>
    <row r="11835" spans="1:4" x14ac:dyDescent="0.25">
      <c r="A11835" t="s">
        <v>36</v>
      </c>
      <c r="B11835" t="s">
        <v>14759</v>
      </c>
      <c r="C11835" s="10">
        <v>45275.321423611109</v>
      </c>
      <c r="D11835" s="10">
        <v>45280.321423611109</v>
      </c>
    </row>
    <row r="11836" spans="1:4" x14ac:dyDescent="0.25">
      <c r="A11836" t="s">
        <v>36</v>
      </c>
      <c r="B11836" t="s">
        <v>14749</v>
      </c>
      <c r="C11836" s="10"/>
      <c r="D11836" s="10"/>
    </row>
    <row r="11837" spans="1:4" x14ac:dyDescent="0.25">
      <c r="A11837" t="s">
        <v>36</v>
      </c>
      <c r="B11837" t="s">
        <v>14838</v>
      </c>
      <c r="C11837" s="10"/>
      <c r="D11837" s="10"/>
    </row>
    <row r="11838" spans="1:4" x14ac:dyDescent="0.25">
      <c r="A11838" t="s">
        <v>36</v>
      </c>
      <c r="B11838" t="s">
        <v>14844</v>
      </c>
      <c r="C11838" s="10">
        <v>45321.412789351853</v>
      </c>
      <c r="D11838" s="10"/>
    </row>
    <row r="11839" spans="1:4" x14ac:dyDescent="0.25">
      <c r="A11839" t="s">
        <v>36</v>
      </c>
      <c r="B11839" t="s">
        <v>15081</v>
      </c>
      <c r="C11839" s="10">
        <v>45464.723043981481</v>
      </c>
      <c r="D11839" s="10">
        <v>45485.723043981481</v>
      </c>
    </row>
    <row r="11840" spans="1:4" x14ac:dyDescent="0.25">
      <c r="A11840" t="s">
        <v>36</v>
      </c>
      <c r="B11840" t="s">
        <v>10668</v>
      </c>
      <c r="C11840" s="10">
        <v>43700.335023148145</v>
      </c>
      <c r="D11840" s="10"/>
    </row>
    <row r="11841" spans="1:4" x14ac:dyDescent="0.25">
      <c r="A11841" t="s">
        <v>36</v>
      </c>
      <c r="B11841" t="s">
        <v>10195</v>
      </c>
      <c r="C11841" s="10"/>
      <c r="D11841" s="10">
        <v>43441.670069444444</v>
      </c>
    </row>
    <row r="11842" spans="1:4" x14ac:dyDescent="0.25">
      <c r="A11842" t="s">
        <v>36</v>
      </c>
      <c r="B11842" t="s">
        <v>10212</v>
      </c>
      <c r="C11842" s="10">
        <v>43619.67690972222</v>
      </c>
      <c r="D11842" s="10">
        <v>43587.67690972222</v>
      </c>
    </row>
    <row r="11843" spans="1:4" x14ac:dyDescent="0.25">
      <c r="A11843" t="s">
        <v>36</v>
      </c>
      <c r="B11843" t="s">
        <v>10210</v>
      </c>
      <c r="C11843" s="10">
        <v>43812.335682870369</v>
      </c>
      <c r="D11843" s="10">
        <v>43826.628576388888</v>
      </c>
    </row>
    <row r="11844" spans="1:4" x14ac:dyDescent="0.25">
      <c r="A11844" t="s">
        <v>36</v>
      </c>
      <c r="B11844" t="s">
        <v>10184</v>
      </c>
      <c r="C11844" s="10">
        <v>43812.335682870369</v>
      </c>
      <c r="D11844" s="10">
        <v>43826.628576388888</v>
      </c>
    </row>
    <row r="11845" spans="1:4" x14ac:dyDescent="0.25">
      <c r="A11845" t="s">
        <v>36</v>
      </c>
      <c r="B11845" t="s">
        <v>10185</v>
      </c>
      <c r="C11845" s="10">
        <v>43812.335682870369</v>
      </c>
      <c r="D11845" s="10">
        <v>43826.628576388888</v>
      </c>
    </row>
    <row r="11846" spans="1:4" x14ac:dyDescent="0.25">
      <c r="A11846" t="s">
        <v>36</v>
      </c>
      <c r="B11846" t="s">
        <v>10186</v>
      </c>
      <c r="C11846" s="10">
        <v>43812.335682870369</v>
      </c>
      <c r="D11846" s="10">
        <v>43826.628576388888</v>
      </c>
    </row>
    <row r="11847" spans="1:4" x14ac:dyDescent="0.25">
      <c r="A11847" t="s">
        <v>36</v>
      </c>
      <c r="B11847" t="s">
        <v>10187</v>
      </c>
      <c r="C11847" s="10">
        <v>43812.335682870369</v>
      </c>
      <c r="D11847" s="10">
        <v>43826.628576388888</v>
      </c>
    </row>
    <row r="11848" spans="1:4" x14ac:dyDescent="0.25">
      <c r="A11848" t="s">
        <v>36</v>
      </c>
      <c r="B11848" t="s">
        <v>10188</v>
      </c>
      <c r="C11848" s="10">
        <v>43737.517997685187</v>
      </c>
      <c r="D11848" s="10"/>
    </row>
    <row r="11849" spans="1:4" x14ac:dyDescent="0.25">
      <c r="A11849" t="s">
        <v>36</v>
      </c>
      <c r="B11849" t="s">
        <v>10219</v>
      </c>
      <c r="C11849" s="10">
        <v>43385.611203703702</v>
      </c>
      <c r="D11849" s="10">
        <v>43441.611203703702</v>
      </c>
    </row>
    <row r="11850" spans="1:4" x14ac:dyDescent="0.25">
      <c r="A11850" t="s">
        <v>36</v>
      </c>
      <c r="B11850" t="s">
        <v>10190</v>
      </c>
      <c r="C11850" s="10"/>
      <c r="D11850" s="10"/>
    </row>
    <row r="11851" spans="1:4" x14ac:dyDescent="0.25">
      <c r="A11851" t="s">
        <v>36</v>
      </c>
      <c r="B11851" t="s">
        <v>10218</v>
      </c>
      <c r="C11851" s="10">
        <v>43385.611203703702</v>
      </c>
      <c r="D11851" s="10">
        <v>43441.611203703702</v>
      </c>
    </row>
    <row r="11852" spans="1:4" x14ac:dyDescent="0.25">
      <c r="A11852" t="s">
        <v>36</v>
      </c>
      <c r="B11852" t="s">
        <v>10488</v>
      </c>
      <c r="C11852" s="10">
        <v>43693.333645833336</v>
      </c>
      <c r="D11852" s="10"/>
    </row>
    <row r="11853" spans="1:4" x14ac:dyDescent="0.25">
      <c r="A11853" t="s">
        <v>36</v>
      </c>
      <c r="B11853" t="s">
        <v>10200</v>
      </c>
      <c r="C11853" s="10">
        <v>43693.333645833336</v>
      </c>
      <c r="D11853" s="10"/>
    </row>
    <row r="11854" spans="1:4" x14ac:dyDescent="0.25">
      <c r="A11854" t="s">
        <v>36</v>
      </c>
      <c r="B11854" t="s">
        <v>10170</v>
      </c>
      <c r="C11854" s="10">
        <v>43427.434502314813</v>
      </c>
      <c r="D11854" s="10">
        <v>43448.434502314813</v>
      </c>
    </row>
    <row r="11855" spans="1:4" x14ac:dyDescent="0.25">
      <c r="A11855" t="s">
        <v>36</v>
      </c>
      <c r="B11855" t="s">
        <v>10171</v>
      </c>
      <c r="C11855" s="10">
        <v>43427.42633101852</v>
      </c>
      <c r="D11855" s="10">
        <v>43448.42633101852</v>
      </c>
    </row>
    <row r="11856" spans="1:4" x14ac:dyDescent="0.25">
      <c r="A11856" t="s">
        <v>36</v>
      </c>
      <c r="B11856" t="s">
        <v>10182</v>
      </c>
      <c r="C11856" s="10">
        <v>43434.445868055554</v>
      </c>
      <c r="D11856" s="10">
        <v>43441.445868055554</v>
      </c>
    </row>
    <row r="11857" spans="1:4" x14ac:dyDescent="0.25">
      <c r="A11857" t="s">
        <v>36</v>
      </c>
      <c r="B11857" t="s">
        <v>10201</v>
      </c>
      <c r="C11857" s="10">
        <v>43644.337962962964</v>
      </c>
      <c r="D11857" s="10"/>
    </row>
    <row r="11858" spans="1:4" x14ac:dyDescent="0.25">
      <c r="A11858" t="s">
        <v>36</v>
      </c>
      <c r="B11858" t="s">
        <v>10192</v>
      </c>
      <c r="C11858" s="10"/>
      <c r="D11858" s="10"/>
    </row>
    <row r="11859" spans="1:4" x14ac:dyDescent="0.25">
      <c r="A11859" t="s">
        <v>36</v>
      </c>
      <c r="B11859" t="s">
        <v>10183</v>
      </c>
      <c r="C11859" s="10">
        <v>43812.334467592591</v>
      </c>
      <c r="D11859" s="10">
        <v>43826.630173611113</v>
      </c>
    </row>
    <row r="11860" spans="1:4" x14ac:dyDescent="0.25">
      <c r="A11860" t="s">
        <v>36</v>
      </c>
      <c r="B11860" t="s">
        <v>10159</v>
      </c>
      <c r="C11860" s="10">
        <v>43241.652800925927</v>
      </c>
      <c r="D11860" s="10">
        <v>43243.652800925927</v>
      </c>
    </row>
    <row r="11861" spans="1:4" x14ac:dyDescent="0.25">
      <c r="A11861" t="s">
        <v>36</v>
      </c>
      <c r="B11861" t="s">
        <v>10189</v>
      </c>
      <c r="C11861" s="10"/>
      <c r="D11861" s="10"/>
    </row>
    <row r="11862" spans="1:4" x14ac:dyDescent="0.25">
      <c r="A11862" t="s">
        <v>36</v>
      </c>
      <c r="B11862" t="s">
        <v>10208</v>
      </c>
      <c r="C11862" s="10">
        <v>43333.517326388886</v>
      </c>
      <c r="D11862" s="10">
        <v>43349.517326388886</v>
      </c>
    </row>
    <row r="11863" spans="1:4" x14ac:dyDescent="0.25">
      <c r="A11863" t="s">
        <v>36</v>
      </c>
      <c r="B11863" t="s">
        <v>10203</v>
      </c>
      <c r="C11863" s="10">
        <v>43812.335682870369</v>
      </c>
      <c r="D11863" s="10">
        <v>43826.628576388888</v>
      </c>
    </row>
    <row r="11864" spans="1:4" x14ac:dyDescent="0.25">
      <c r="A11864" t="s">
        <v>36</v>
      </c>
      <c r="B11864" t="s">
        <v>10161</v>
      </c>
      <c r="C11864" s="10">
        <v>43420.571875000001</v>
      </c>
      <c r="D11864" s="10"/>
    </row>
    <row r="11865" spans="1:4" x14ac:dyDescent="0.25">
      <c r="A11865" t="s">
        <v>36</v>
      </c>
      <c r="B11865" t="s">
        <v>10162</v>
      </c>
      <c r="C11865" s="10">
        <v>43318.497916666667</v>
      </c>
      <c r="D11865" s="10"/>
    </row>
    <row r="11866" spans="1:4" x14ac:dyDescent="0.25">
      <c r="A11866" t="s">
        <v>36</v>
      </c>
      <c r="B11866" t="s">
        <v>10191</v>
      </c>
      <c r="C11866" s="10">
        <v>43434.612280092595</v>
      </c>
      <c r="D11866" s="10">
        <v>43441.612280092595</v>
      </c>
    </row>
    <row r="11867" spans="1:4" x14ac:dyDescent="0.25">
      <c r="A11867" t="s">
        <v>36</v>
      </c>
      <c r="B11867" t="s">
        <v>10220</v>
      </c>
      <c r="C11867" s="10">
        <v>43434.405057870368</v>
      </c>
      <c r="D11867" s="10">
        <v>43441.405057870368</v>
      </c>
    </row>
    <row r="11868" spans="1:4" x14ac:dyDescent="0.25">
      <c r="A11868" t="s">
        <v>36</v>
      </c>
      <c r="B11868" t="s">
        <v>10174</v>
      </c>
      <c r="C11868" s="10">
        <v>43412.457372685189</v>
      </c>
      <c r="D11868" s="10">
        <v>43415.457372685189</v>
      </c>
    </row>
    <row r="11869" spans="1:4" x14ac:dyDescent="0.25">
      <c r="A11869" t="s">
        <v>36</v>
      </c>
      <c r="B11869" t="s">
        <v>10204</v>
      </c>
      <c r="C11869" s="10">
        <v>43333.517326388886</v>
      </c>
      <c r="D11869" s="10">
        <v>43349.517326388886</v>
      </c>
    </row>
    <row r="11870" spans="1:4" x14ac:dyDescent="0.25">
      <c r="A11870" t="s">
        <v>36</v>
      </c>
      <c r="B11870" t="s">
        <v>10205</v>
      </c>
      <c r="C11870" s="10">
        <v>43333.517326388886</v>
      </c>
      <c r="D11870" s="10">
        <v>43349.517326388886</v>
      </c>
    </row>
    <row r="11871" spans="1:4" x14ac:dyDescent="0.25">
      <c r="A11871" t="s">
        <v>36</v>
      </c>
      <c r="B11871" t="s">
        <v>10193</v>
      </c>
      <c r="C11871" s="10">
        <v>43385.611203703702</v>
      </c>
      <c r="D11871" s="10">
        <v>43441.611203703702</v>
      </c>
    </row>
    <row r="11872" spans="1:4" x14ac:dyDescent="0.25">
      <c r="A11872" t="s">
        <v>36</v>
      </c>
      <c r="B11872" t="s">
        <v>10207</v>
      </c>
      <c r="C11872" s="10">
        <v>43333.517326388886</v>
      </c>
      <c r="D11872" s="10">
        <v>43349.517326388886</v>
      </c>
    </row>
    <row r="11873" spans="1:4" x14ac:dyDescent="0.25">
      <c r="A11873" t="s">
        <v>36</v>
      </c>
      <c r="B11873" t="s">
        <v>10196</v>
      </c>
      <c r="C11873" s="10"/>
      <c r="D11873" s="10">
        <v>43441.670069444444</v>
      </c>
    </row>
    <row r="11874" spans="1:4" x14ac:dyDescent="0.25">
      <c r="A11874" t="s">
        <v>36</v>
      </c>
      <c r="B11874" t="s">
        <v>10209</v>
      </c>
      <c r="C11874" s="10"/>
      <c r="D11874" s="10"/>
    </row>
    <row r="11875" spans="1:4" x14ac:dyDescent="0.25">
      <c r="A11875" t="s">
        <v>36</v>
      </c>
      <c r="B11875" t="s">
        <v>10221</v>
      </c>
      <c r="C11875" s="10"/>
      <c r="D11875" s="10"/>
    </row>
    <row r="11876" spans="1:4" x14ac:dyDescent="0.25">
      <c r="A11876" t="s">
        <v>36</v>
      </c>
      <c r="B11876" t="s">
        <v>10211</v>
      </c>
      <c r="C11876" s="10">
        <v>43385.611203703702</v>
      </c>
      <c r="D11876" s="10">
        <v>43441.611203703702</v>
      </c>
    </row>
    <row r="11877" spans="1:4" x14ac:dyDescent="0.25">
      <c r="A11877" t="s">
        <v>36</v>
      </c>
      <c r="B11877" t="s">
        <v>10202</v>
      </c>
      <c r="C11877" s="10">
        <v>43385.611203703702</v>
      </c>
      <c r="D11877" s="10">
        <v>43441.611203703702</v>
      </c>
    </row>
    <row r="11878" spans="1:4" x14ac:dyDescent="0.25">
      <c r="A11878" t="s">
        <v>36</v>
      </c>
      <c r="B11878" t="s">
        <v>10213</v>
      </c>
      <c r="C11878" s="10">
        <v>43385.611203703702</v>
      </c>
      <c r="D11878" s="10">
        <v>43441.611203703702</v>
      </c>
    </row>
    <row r="11879" spans="1:4" x14ac:dyDescent="0.25">
      <c r="A11879" t="s">
        <v>36</v>
      </c>
      <c r="B11879" t="s">
        <v>10214</v>
      </c>
      <c r="C11879" s="10">
        <v>43385.611203703702</v>
      </c>
      <c r="D11879" s="10">
        <v>43441.611203703702</v>
      </c>
    </row>
    <row r="11880" spans="1:4" x14ac:dyDescent="0.25">
      <c r="A11880" t="s">
        <v>36</v>
      </c>
      <c r="B11880" t="s">
        <v>10215</v>
      </c>
      <c r="C11880" s="10">
        <v>43385.611203703702</v>
      </c>
      <c r="D11880" s="10">
        <v>43441.611203703702</v>
      </c>
    </row>
    <row r="11881" spans="1:4" x14ac:dyDescent="0.25">
      <c r="A11881" t="s">
        <v>36</v>
      </c>
      <c r="B11881" t="s">
        <v>10216</v>
      </c>
      <c r="C11881" s="10">
        <v>43385.611203703702</v>
      </c>
      <c r="D11881" s="10">
        <v>43441.611203703702</v>
      </c>
    </row>
    <row r="11882" spans="1:4" x14ac:dyDescent="0.25">
      <c r="A11882" t="s">
        <v>36</v>
      </c>
      <c r="B11882" t="s">
        <v>10217</v>
      </c>
      <c r="C11882" s="10">
        <v>43385.611203703702</v>
      </c>
      <c r="D11882" s="10">
        <v>43441.611203703702</v>
      </c>
    </row>
    <row r="11883" spans="1:4" x14ac:dyDescent="0.25">
      <c r="A11883" t="s">
        <v>36</v>
      </c>
      <c r="B11883" t="s">
        <v>10206</v>
      </c>
      <c r="C11883" s="10">
        <v>43333.517326388886</v>
      </c>
      <c r="D11883" s="10">
        <v>43349.517326388886</v>
      </c>
    </row>
    <row r="11884" spans="1:4" x14ac:dyDescent="0.25">
      <c r="A11884" t="s">
        <v>36</v>
      </c>
      <c r="B11884" t="s">
        <v>10385</v>
      </c>
      <c r="C11884" s="10">
        <v>43795.371331018519</v>
      </c>
      <c r="D11884" s="10">
        <v>43797.616354166668</v>
      </c>
    </row>
    <row r="11885" spans="1:4" x14ac:dyDescent="0.25">
      <c r="A11885" t="s">
        <v>36</v>
      </c>
      <c r="B11885" t="s">
        <v>10194</v>
      </c>
      <c r="C11885" s="10">
        <v>43635.420729166668</v>
      </c>
      <c r="D11885" s="10">
        <v>43647.420729166668</v>
      </c>
    </row>
    <row r="11886" spans="1:4" x14ac:dyDescent="0.25">
      <c r="A11886" t="s">
        <v>36</v>
      </c>
      <c r="B11886" t="s">
        <v>10299</v>
      </c>
      <c r="C11886" s="10"/>
      <c r="D11886" s="10"/>
    </row>
    <row r="11887" spans="1:4" x14ac:dyDescent="0.25">
      <c r="A11887" t="s">
        <v>36</v>
      </c>
      <c r="B11887" t="s">
        <v>10394</v>
      </c>
      <c r="C11887" s="10">
        <v>43539.614270833335</v>
      </c>
      <c r="D11887" s="10">
        <v>43623.614270833335</v>
      </c>
    </row>
    <row r="11888" spans="1:4" x14ac:dyDescent="0.25">
      <c r="A11888" t="s">
        <v>36</v>
      </c>
      <c r="B11888" t="s">
        <v>10405</v>
      </c>
      <c r="C11888" s="10">
        <v>43630.623379629629</v>
      </c>
      <c r="D11888" s="10">
        <v>43630.623379629629</v>
      </c>
    </row>
    <row r="11889" spans="1:4" x14ac:dyDescent="0.25">
      <c r="A11889" t="s">
        <v>36</v>
      </c>
      <c r="B11889" t="s">
        <v>10406</v>
      </c>
      <c r="C11889" s="10">
        <v>43651.731666666667</v>
      </c>
      <c r="D11889" s="10">
        <v>43651.731666666667</v>
      </c>
    </row>
    <row r="11890" spans="1:4" x14ac:dyDescent="0.25">
      <c r="A11890" t="s">
        <v>36</v>
      </c>
      <c r="B11890" t="s">
        <v>10407</v>
      </c>
      <c r="C11890" s="10"/>
      <c r="D11890" s="10"/>
    </row>
    <row r="11891" spans="1:4" x14ac:dyDescent="0.25">
      <c r="A11891" t="s">
        <v>36</v>
      </c>
      <c r="B11891" t="s">
        <v>10408</v>
      </c>
      <c r="C11891" s="10"/>
      <c r="D11891" s="10">
        <v>43140.320891203701</v>
      </c>
    </row>
    <row r="11892" spans="1:4" x14ac:dyDescent="0.25">
      <c r="A11892" t="s">
        <v>36</v>
      </c>
      <c r="B11892" t="s">
        <v>10409</v>
      </c>
      <c r="C11892" s="10"/>
      <c r="D11892" s="10"/>
    </row>
    <row r="11893" spans="1:4" x14ac:dyDescent="0.25">
      <c r="A11893" t="s">
        <v>36</v>
      </c>
      <c r="B11893" t="s">
        <v>10430</v>
      </c>
      <c r="C11893" s="10">
        <v>43683.732557870368</v>
      </c>
      <c r="D11893" s="10">
        <v>43672.732557870368</v>
      </c>
    </row>
    <row r="11894" spans="1:4" x14ac:dyDescent="0.25">
      <c r="A11894" t="s">
        <v>36</v>
      </c>
      <c r="B11894" t="s">
        <v>10411</v>
      </c>
      <c r="C11894" s="10">
        <v>43529.318738425929</v>
      </c>
      <c r="D11894" s="10">
        <v>43546.422638888886</v>
      </c>
    </row>
    <row r="11895" spans="1:4" x14ac:dyDescent="0.25">
      <c r="A11895" t="s">
        <v>36</v>
      </c>
      <c r="B11895" t="s">
        <v>10429</v>
      </c>
      <c r="C11895" s="10">
        <v>43546.459791666668</v>
      </c>
      <c r="D11895" s="10">
        <v>43553.459791666668</v>
      </c>
    </row>
    <row r="11896" spans="1:4" x14ac:dyDescent="0.25">
      <c r="A11896" t="s">
        <v>36</v>
      </c>
      <c r="B11896" t="s">
        <v>10383</v>
      </c>
      <c r="C11896" s="10">
        <v>43283.679027777776</v>
      </c>
      <c r="D11896" s="10">
        <v>43285.679027777776</v>
      </c>
    </row>
    <row r="11897" spans="1:4" x14ac:dyDescent="0.25">
      <c r="A11897" t="s">
        <v>36</v>
      </c>
      <c r="B11897" t="s">
        <v>10402</v>
      </c>
      <c r="C11897" s="10"/>
      <c r="D11897" s="10"/>
    </row>
    <row r="11898" spans="1:4" x14ac:dyDescent="0.25">
      <c r="A11898" t="s">
        <v>36</v>
      </c>
      <c r="B11898" t="s">
        <v>10377</v>
      </c>
      <c r="C11898" s="10">
        <v>43412.619699074072</v>
      </c>
      <c r="D11898" s="10">
        <v>43431.619699074072</v>
      </c>
    </row>
    <row r="11899" spans="1:4" x14ac:dyDescent="0.25">
      <c r="A11899" t="s">
        <v>36</v>
      </c>
      <c r="B11899" t="s">
        <v>10378</v>
      </c>
      <c r="C11899" s="10">
        <v>43412.617222222223</v>
      </c>
      <c r="D11899" s="10">
        <v>43431.617222222223</v>
      </c>
    </row>
    <row r="11900" spans="1:4" x14ac:dyDescent="0.25">
      <c r="A11900" t="s">
        <v>36</v>
      </c>
      <c r="B11900" t="s">
        <v>10379</v>
      </c>
      <c r="C11900" s="10">
        <v>43412.621481481481</v>
      </c>
      <c r="D11900" s="10">
        <v>43431.621481481481</v>
      </c>
    </row>
    <row r="11901" spans="1:4" x14ac:dyDescent="0.25">
      <c r="A11901" t="s">
        <v>36</v>
      </c>
      <c r="B11901" t="s">
        <v>10380</v>
      </c>
      <c r="C11901" s="10">
        <v>43412.356134259258</v>
      </c>
      <c r="D11901" s="10">
        <v>43431.356134259258</v>
      </c>
    </row>
    <row r="11902" spans="1:4" x14ac:dyDescent="0.25">
      <c r="A11902" t="s">
        <v>36</v>
      </c>
      <c r="B11902" t="s">
        <v>10381</v>
      </c>
      <c r="C11902" s="10">
        <v>43412.623182870368</v>
      </c>
      <c r="D11902" s="10">
        <v>43431.623182870368</v>
      </c>
    </row>
    <row r="11903" spans="1:4" x14ac:dyDescent="0.25">
      <c r="A11903" t="s">
        <v>36</v>
      </c>
      <c r="B11903" t="s">
        <v>10382</v>
      </c>
      <c r="C11903" s="10"/>
      <c r="D11903" s="10"/>
    </row>
    <row r="11904" spans="1:4" x14ac:dyDescent="0.25">
      <c r="A11904" t="s">
        <v>36</v>
      </c>
      <c r="B11904" t="s">
        <v>10393</v>
      </c>
      <c r="C11904" s="10">
        <v>43203.680509259262</v>
      </c>
      <c r="D11904" s="10">
        <v>43266.680509259262</v>
      </c>
    </row>
    <row r="11905" spans="1:4" x14ac:dyDescent="0.25">
      <c r="A11905" t="s">
        <v>36</v>
      </c>
      <c r="B11905" t="s">
        <v>10410</v>
      </c>
      <c r="C11905" s="10"/>
      <c r="D11905" s="10"/>
    </row>
    <row r="11906" spans="1:4" x14ac:dyDescent="0.25">
      <c r="A11906" t="s">
        <v>36</v>
      </c>
      <c r="B11906" t="s">
        <v>10399</v>
      </c>
      <c r="C11906" s="10">
        <v>43348.458414351851</v>
      </c>
      <c r="D11906" s="10">
        <v>43349.458414351851</v>
      </c>
    </row>
    <row r="11907" spans="1:4" x14ac:dyDescent="0.25">
      <c r="A11907" t="s">
        <v>36</v>
      </c>
      <c r="B11907" t="s">
        <v>10197</v>
      </c>
      <c r="C11907" s="10"/>
      <c r="D11907" s="10">
        <v>43441.670069444444</v>
      </c>
    </row>
    <row r="11908" spans="1:4" x14ac:dyDescent="0.25">
      <c r="A11908" t="s">
        <v>36</v>
      </c>
      <c r="B11908" t="s">
        <v>10198</v>
      </c>
      <c r="C11908" s="10"/>
      <c r="D11908" s="10"/>
    </row>
    <row r="11909" spans="1:4" x14ac:dyDescent="0.25">
      <c r="A11909" t="s">
        <v>36</v>
      </c>
      <c r="B11909" t="s">
        <v>10199</v>
      </c>
      <c r="C11909" s="10"/>
      <c r="D11909" s="10"/>
    </row>
    <row r="11910" spans="1:4" x14ac:dyDescent="0.25">
      <c r="A11910" t="s">
        <v>36</v>
      </c>
      <c r="B11910" t="s">
        <v>10318</v>
      </c>
      <c r="C11910" s="10">
        <v>43577.473877314813</v>
      </c>
      <c r="D11910" s="10">
        <v>43584.473877314813</v>
      </c>
    </row>
    <row r="11911" spans="1:4" x14ac:dyDescent="0.25">
      <c r="A11911" t="s">
        <v>36</v>
      </c>
      <c r="B11911" t="s">
        <v>10165</v>
      </c>
      <c r="C11911" s="10"/>
      <c r="D11911" s="10"/>
    </row>
    <row r="11912" spans="1:4" x14ac:dyDescent="0.25">
      <c r="A11912" t="s">
        <v>36</v>
      </c>
      <c r="B11912" t="s">
        <v>10279</v>
      </c>
      <c r="C11912" s="10"/>
      <c r="D11912" s="10"/>
    </row>
    <row r="11913" spans="1:4" x14ac:dyDescent="0.25">
      <c r="A11913" t="s">
        <v>36</v>
      </c>
      <c r="B11913" t="s">
        <v>10395</v>
      </c>
      <c r="C11913" s="10"/>
      <c r="D11913" s="10"/>
    </row>
    <row r="11914" spans="1:4" x14ac:dyDescent="0.25">
      <c r="A11914" t="s">
        <v>36</v>
      </c>
      <c r="B11914" t="s">
        <v>10396</v>
      </c>
      <c r="C11914" s="10">
        <v>43539.479803240742</v>
      </c>
      <c r="D11914" s="10">
        <v>43546.479803240742</v>
      </c>
    </row>
    <row r="11915" spans="1:4" x14ac:dyDescent="0.25">
      <c r="A11915" t="s">
        <v>36</v>
      </c>
      <c r="B11915" t="s">
        <v>9456</v>
      </c>
      <c r="C11915" s="10">
        <v>43546.710509259261</v>
      </c>
      <c r="D11915" s="10">
        <v>43553.710509259261</v>
      </c>
    </row>
    <row r="11916" spans="1:4" x14ac:dyDescent="0.25">
      <c r="A11916" t="s">
        <v>36</v>
      </c>
      <c r="B11916" t="s">
        <v>10398</v>
      </c>
      <c r="C11916" s="10">
        <v>43454.394606481481</v>
      </c>
      <c r="D11916" s="10">
        <v>43468.394606481481</v>
      </c>
    </row>
    <row r="11917" spans="1:4" x14ac:dyDescent="0.25">
      <c r="A11917" t="s">
        <v>36</v>
      </c>
      <c r="B11917" t="s">
        <v>10158</v>
      </c>
      <c r="C11917" s="10"/>
      <c r="D11917" s="10"/>
    </row>
    <row r="11918" spans="1:4" x14ac:dyDescent="0.25">
      <c r="A11918" t="s">
        <v>36</v>
      </c>
      <c r="B11918" t="s">
        <v>10400</v>
      </c>
      <c r="C11918" s="10">
        <v>43348.457268518519</v>
      </c>
      <c r="D11918" s="10">
        <v>43349.457268518519</v>
      </c>
    </row>
    <row r="11919" spans="1:4" x14ac:dyDescent="0.25">
      <c r="A11919" t="s">
        <v>36</v>
      </c>
      <c r="B11919" t="s">
        <v>10401</v>
      </c>
      <c r="C11919" s="10">
        <v>43348.45511574074</v>
      </c>
      <c r="D11919" s="10">
        <v>43349.45511574074</v>
      </c>
    </row>
    <row r="11920" spans="1:4" x14ac:dyDescent="0.25">
      <c r="A11920" t="s">
        <v>36</v>
      </c>
      <c r="B11920" t="s">
        <v>10412</v>
      </c>
      <c r="C11920" s="10">
        <v>43448.685312499998</v>
      </c>
      <c r="D11920" s="10">
        <v>43455.685312499998</v>
      </c>
    </row>
    <row r="11921" spans="1:4" x14ac:dyDescent="0.25">
      <c r="A11921" t="s">
        <v>36</v>
      </c>
      <c r="B11921" t="s">
        <v>10403</v>
      </c>
      <c r="C11921" s="10">
        <v>43392.712754629632</v>
      </c>
      <c r="D11921" s="10">
        <v>43420.712754629632</v>
      </c>
    </row>
    <row r="11922" spans="1:4" x14ac:dyDescent="0.25">
      <c r="A11922" t="s">
        <v>36</v>
      </c>
      <c r="B11922" t="s">
        <v>10424</v>
      </c>
      <c r="C11922" s="10">
        <v>43392.712754629632</v>
      </c>
      <c r="D11922" s="10">
        <v>43420.712754629632</v>
      </c>
    </row>
    <row r="11923" spans="1:4" x14ac:dyDescent="0.25">
      <c r="A11923" t="s">
        <v>36</v>
      </c>
      <c r="B11923" t="s">
        <v>10425</v>
      </c>
      <c r="C11923" s="10">
        <v>43392.712754629632</v>
      </c>
      <c r="D11923" s="10">
        <v>43420.712754629632</v>
      </c>
    </row>
    <row r="11924" spans="1:4" x14ac:dyDescent="0.25">
      <c r="A11924" t="s">
        <v>36</v>
      </c>
      <c r="B11924" t="s">
        <v>10426</v>
      </c>
      <c r="C11924" s="10"/>
      <c r="D11924" s="10"/>
    </row>
    <row r="11925" spans="1:4" x14ac:dyDescent="0.25">
      <c r="A11925" t="s">
        <v>36</v>
      </c>
      <c r="B11925" t="s">
        <v>10427</v>
      </c>
      <c r="C11925" s="10">
        <v>43812.335682870369</v>
      </c>
      <c r="D11925" s="10">
        <v>43826.628576388888</v>
      </c>
    </row>
    <row r="11926" spans="1:4" x14ac:dyDescent="0.25">
      <c r="A11926" t="s">
        <v>36</v>
      </c>
      <c r="B11926" t="s">
        <v>10428</v>
      </c>
      <c r="C11926" s="10"/>
      <c r="D11926" s="10"/>
    </row>
    <row r="11927" spans="1:4" x14ac:dyDescent="0.25">
      <c r="A11927" t="s">
        <v>36</v>
      </c>
      <c r="B11927" t="s">
        <v>10397</v>
      </c>
      <c r="C11927" s="10"/>
      <c r="D11927" s="10"/>
    </row>
    <row r="11928" spans="1:4" x14ac:dyDescent="0.25">
      <c r="A11928" t="s">
        <v>36</v>
      </c>
      <c r="B11928" t="s">
        <v>10233</v>
      </c>
      <c r="C11928" s="10"/>
      <c r="D11928" s="10"/>
    </row>
    <row r="11929" spans="1:4" x14ac:dyDescent="0.25">
      <c r="A11929" t="s">
        <v>36</v>
      </c>
      <c r="B11929" t="s">
        <v>10281</v>
      </c>
      <c r="C11929" s="10">
        <v>43396.650787037041</v>
      </c>
      <c r="D11929" s="10">
        <v>43453.650787037041</v>
      </c>
    </row>
    <row r="11930" spans="1:4" x14ac:dyDescent="0.25">
      <c r="A11930" t="s">
        <v>36</v>
      </c>
      <c r="B11930" t="s">
        <v>10224</v>
      </c>
      <c r="C11930" s="10"/>
      <c r="D11930" s="10"/>
    </row>
    <row r="11931" spans="1:4" x14ac:dyDescent="0.25">
      <c r="A11931" t="s">
        <v>36</v>
      </c>
      <c r="B11931" t="s">
        <v>10225</v>
      </c>
      <c r="C11931" s="10"/>
      <c r="D11931" s="10"/>
    </row>
    <row r="11932" spans="1:4" x14ac:dyDescent="0.25">
      <c r="A11932" t="s">
        <v>36</v>
      </c>
      <c r="B11932" t="s">
        <v>10226</v>
      </c>
      <c r="C11932" s="10"/>
      <c r="D11932" s="10"/>
    </row>
    <row r="11933" spans="1:4" x14ac:dyDescent="0.25">
      <c r="A11933" t="s">
        <v>36</v>
      </c>
      <c r="B11933" t="s">
        <v>10227</v>
      </c>
      <c r="C11933" s="10"/>
      <c r="D11933" s="10"/>
    </row>
    <row r="11934" spans="1:4" x14ac:dyDescent="0.25">
      <c r="A11934" t="s">
        <v>36</v>
      </c>
      <c r="B11934" t="s">
        <v>10228</v>
      </c>
      <c r="C11934" s="10"/>
      <c r="D11934" s="10"/>
    </row>
    <row r="11935" spans="1:4" x14ac:dyDescent="0.25">
      <c r="A11935" t="s">
        <v>36</v>
      </c>
      <c r="B11935" t="s">
        <v>10229</v>
      </c>
      <c r="C11935" s="10"/>
      <c r="D11935" s="10">
        <v>43358.426724537036</v>
      </c>
    </row>
    <row r="11936" spans="1:4" x14ac:dyDescent="0.25">
      <c r="A11936" t="s">
        <v>36</v>
      </c>
      <c r="B11936" t="s">
        <v>10239</v>
      </c>
      <c r="C11936" s="10"/>
      <c r="D11936" s="10"/>
    </row>
    <row r="11937" spans="1:4" x14ac:dyDescent="0.25">
      <c r="A11937" t="s">
        <v>36</v>
      </c>
      <c r="B11937" t="s">
        <v>10230</v>
      </c>
      <c r="C11937" s="10"/>
      <c r="D11937" s="10"/>
    </row>
    <row r="11938" spans="1:4" x14ac:dyDescent="0.25">
      <c r="A11938" t="s">
        <v>36</v>
      </c>
      <c r="B11938" t="s">
        <v>10222</v>
      </c>
      <c r="C11938" s="10"/>
      <c r="D11938" s="10"/>
    </row>
    <row r="11939" spans="1:4" x14ac:dyDescent="0.25">
      <c r="A11939" t="s">
        <v>36</v>
      </c>
      <c r="B11939" t="s">
        <v>10232</v>
      </c>
      <c r="C11939" s="10"/>
      <c r="D11939" s="10"/>
    </row>
    <row r="11940" spans="1:4" x14ac:dyDescent="0.25">
      <c r="A11940" t="s">
        <v>36</v>
      </c>
      <c r="B11940" t="s">
        <v>10234</v>
      </c>
      <c r="C11940" s="10"/>
      <c r="D11940" s="10"/>
    </row>
    <row r="11941" spans="1:4" x14ac:dyDescent="0.25">
      <c r="A11941" t="s">
        <v>36</v>
      </c>
      <c r="B11941" t="s">
        <v>10235</v>
      </c>
      <c r="C11941" s="10"/>
      <c r="D11941" s="10">
        <v>43441.611203703702</v>
      </c>
    </row>
    <row r="11942" spans="1:4" x14ac:dyDescent="0.25">
      <c r="A11942" t="s">
        <v>36</v>
      </c>
      <c r="B11942" t="s">
        <v>10236</v>
      </c>
      <c r="C11942" s="10"/>
      <c r="D11942" s="10">
        <v>43441.611203703702</v>
      </c>
    </row>
    <row r="11943" spans="1:4" x14ac:dyDescent="0.25">
      <c r="A11943" t="s">
        <v>36</v>
      </c>
      <c r="B11943" t="s">
        <v>10433</v>
      </c>
      <c r="C11943" s="10"/>
      <c r="D11943" s="10"/>
    </row>
    <row r="11944" spans="1:4" x14ac:dyDescent="0.25">
      <c r="A11944" t="s">
        <v>36</v>
      </c>
      <c r="B11944" t="s">
        <v>10238</v>
      </c>
      <c r="C11944" s="10"/>
      <c r="D11944" s="10"/>
    </row>
    <row r="11945" spans="1:4" x14ac:dyDescent="0.25">
      <c r="A11945" t="s">
        <v>36</v>
      </c>
      <c r="B11945" t="s">
        <v>10267</v>
      </c>
      <c r="C11945" s="10"/>
      <c r="D11945" s="10"/>
    </row>
    <row r="11946" spans="1:4" x14ac:dyDescent="0.25">
      <c r="A11946" t="s">
        <v>36</v>
      </c>
      <c r="B11946" t="s">
        <v>10296</v>
      </c>
      <c r="C11946" s="10"/>
      <c r="D11946" s="10"/>
    </row>
    <row r="11947" spans="1:4" x14ac:dyDescent="0.25">
      <c r="A11947" t="s">
        <v>36</v>
      </c>
      <c r="B11947" t="s">
        <v>10250</v>
      </c>
      <c r="C11947" s="10">
        <v>43343.485937500001</v>
      </c>
      <c r="D11947" s="10">
        <v>43378.485937500001</v>
      </c>
    </row>
    <row r="11948" spans="1:4" x14ac:dyDescent="0.25">
      <c r="A11948" t="s">
        <v>36</v>
      </c>
      <c r="B11948" t="s">
        <v>10160</v>
      </c>
      <c r="C11948" s="10"/>
      <c r="D11948" s="10"/>
    </row>
    <row r="11949" spans="1:4" x14ac:dyDescent="0.25">
      <c r="A11949" t="s">
        <v>36</v>
      </c>
      <c r="B11949" t="s">
        <v>10231</v>
      </c>
      <c r="C11949" s="10"/>
      <c r="D11949" s="10"/>
    </row>
    <row r="11950" spans="1:4" x14ac:dyDescent="0.25">
      <c r="A11950" t="s">
        <v>36</v>
      </c>
      <c r="B11950" t="s">
        <v>10258</v>
      </c>
      <c r="C11950" s="10">
        <v>43812.335682870369</v>
      </c>
      <c r="D11950" s="10">
        <v>43826.628576388888</v>
      </c>
    </row>
    <row r="11951" spans="1:4" x14ac:dyDescent="0.25">
      <c r="A11951" t="s">
        <v>36</v>
      </c>
      <c r="B11951" t="s">
        <v>10146</v>
      </c>
      <c r="C11951" s="10">
        <v>43812.334467592591</v>
      </c>
      <c r="D11951" s="10">
        <v>43826.630173611113</v>
      </c>
    </row>
    <row r="11952" spans="1:4" x14ac:dyDescent="0.25">
      <c r="A11952" t="s">
        <v>36</v>
      </c>
      <c r="B11952" t="s">
        <v>10223</v>
      </c>
      <c r="C11952" s="10">
        <v>43812.335682870369</v>
      </c>
      <c r="D11952" s="10">
        <v>43826.628576388888</v>
      </c>
    </row>
    <row r="11953" spans="1:4" x14ac:dyDescent="0.25">
      <c r="A11953" t="s">
        <v>36</v>
      </c>
      <c r="B11953" t="s">
        <v>10166</v>
      </c>
      <c r="C11953" s="10">
        <v>43812.335682870369</v>
      </c>
      <c r="D11953" s="10">
        <v>43826.628576388888</v>
      </c>
    </row>
    <row r="11954" spans="1:4" x14ac:dyDescent="0.25">
      <c r="A11954" t="s">
        <v>36</v>
      </c>
      <c r="B11954" t="s">
        <v>10167</v>
      </c>
      <c r="C11954" s="10">
        <v>43812.335682870369</v>
      </c>
      <c r="D11954" s="10">
        <v>43826.628576388888</v>
      </c>
    </row>
    <row r="11955" spans="1:4" x14ac:dyDescent="0.25">
      <c r="A11955" t="s">
        <v>36</v>
      </c>
      <c r="B11955" t="s">
        <v>10168</v>
      </c>
      <c r="C11955" s="10">
        <v>43812.335682870369</v>
      </c>
      <c r="D11955" s="10">
        <v>43826.628576388888</v>
      </c>
    </row>
    <row r="11956" spans="1:4" x14ac:dyDescent="0.25">
      <c r="A11956" t="s">
        <v>36</v>
      </c>
      <c r="B11956" t="s">
        <v>10169</v>
      </c>
      <c r="C11956" s="10">
        <v>43812.335682870369</v>
      </c>
      <c r="D11956" s="10">
        <v>43826.628576388888</v>
      </c>
    </row>
    <row r="11957" spans="1:4" x14ac:dyDescent="0.25">
      <c r="A11957" t="s">
        <v>36</v>
      </c>
      <c r="B11957" t="s">
        <v>10244</v>
      </c>
      <c r="C11957" s="10">
        <v>43812.335682870369</v>
      </c>
      <c r="D11957" s="10">
        <v>43826.628576388888</v>
      </c>
    </row>
    <row r="11958" spans="1:4" x14ac:dyDescent="0.25">
      <c r="A11958" t="s">
        <v>36</v>
      </c>
      <c r="B11958" t="s">
        <v>10245</v>
      </c>
      <c r="C11958" s="10">
        <v>43812.335682870369</v>
      </c>
      <c r="D11958" s="10">
        <v>43826.628576388888</v>
      </c>
    </row>
    <row r="11959" spans="1:4" x14ac:dyDescent="0.25">
      <c r="A11959" t="s">
        <v>36</v>
      </c>
      <c r="B11959" t="s">
        <v>10248</v>
      </c>
      <c r="C11959" s="10"/>
      <c r="D11959" s="10"/>
    </row>
    <row r="11960" spans="1:4" x14ac:dyDescent="0.25">
      <c r="A11960" t="s">
        <v>36</v>
      </c>
      <c r="B11960" t="s">
        <v>10247</v>
      </c>
      <c r="C11960" s="10">
        <v>43812.335682870369</v>
      </c>
      <c r="D11960" s="10">
        <v>43826.628576388888</v>
      </c>
    </row>
    <row r="11961" spans="1:4" x14ac:dyDescent="0.25">
      <c r="A11961" t="s">
        <v>36</v>
      </c>
      <c r="B11961" t="s">
        <v>10282</v>
      </c>
      <c r="C11961" s="10">
        <v>43430.456134259257</v>
      </c>
      <c r="D11961" s="10"/>
    </row>
    <row r="11962" spans="1:4" x14ac:dyDescent="0.25">
      <c r="A11962" t="s">
        <v>36</v>
      </c>
      <c r="B11962" t="s">
        <v>10249</v>
      </c>
      <c r="C11962" s="10">
        <v>43812.335682870369</v>
      </c>
      <c r="D11962" s="10">
        <v>43826.628576388888</v>
      </c>
    </row>
    <row r="11963" spans="1:4" x14ac:dyDescent="0.25">
      <c r="A11963" t="s">
        <v>36</v>
      </c>
      <c r="B11963" t="s">
        <v>10240</v>
      </c>
      <c r="C11963" s="10">
        <v>43812.335682870369</v>
      </c>
      <c r="D11963" s="10">
        <v>43826.628576388888</v>
      </c>
    </row>
    <row r="11964" spans="1:4" x14ac:dyDescent="0.25">
      <c r="A11964" t="s">
        <v>36</v>
      </c>
      <c r="B11964" t="s">
        <v>10251</v>
      </c>
      <c r="C11964" s="10">
        <v>43812.335682870369</v>
      </c>
      <c r="D11964" s="10">
        <v>43826.628576388888</v>
      </c>
    </row>
    <row r="11965" spans="1:4" x14ac:dyDescent="0.25">
      <c r="A11965" t="s">
        <v>36</v>
      </c>
      <c r="B11965" t="s">
        <v>10252</v>
      </c>
      <c r="C11965" s="10">
        <v>43812.335682870369</v>
      </c>
      <c r="D11965" s="10">
        <v>43826.628576388888</v>
      </c>
    </row>
    <row r="11966" spans="1:4" x14ac:dyDescent="0.25">
      <c r="A11966" t="s">
        <v>36</v>
      </c>
      <c r="B11966" t="s">
        <v>10253</v>
      </c>
      <c r="C11966" s="10">
        <v>43812.335682870369</v>
      </c>
      <c r="D11966" s="10">
        <v>43826.628576388888</v>
      </c>
    </row>
    <row r="11967" spans="1:4" x14ac:dyDescent="0.25">
      <c r="A11967" t="s">
        <v>36</v>
      </c>
      <c r="B11967" t="s">
        <v>10254</v>
      </c>
      <c r="C11967" s="10">
        <v>43812.335682870369</v>
      </c>
      <c r="D11967" s="10">
        <v>43826.628576388888</v>
      </c>
    </row>
    <row r="11968" spans="1:4" x14ac:dyDescent="0.25">
      <c r="A11968" t="s">
        <v>36</v>
      </c>
      <c r="B11968" t="s">
        <v>10255</v>
      </c>
      <c r="C11968" s="10">
        <v>43812.335682870369</v>
      </c>
      <c r="D11968" s="10">
        <v>43826.628576388888</v>
      </c>
    </row>
    <row r="11969" spans="1:4" x14ac:dyDescent="0.25">
      <c r="A11969" t="s">
        <v>36</v>
      </c>
      <c r="B11969" t="s">
        <v>10256</v>
      </c>
      <c r="C11969" s="10">
        <v>43812.335682870369</v>
      </c>
      <c r="D11969" s="10">
        <v>43826.628576388888</v>
      </c>
    </row>
    <row r="11970" spans="1:4" x14ac:dyDescent="0.25">
      <c r="A11970" t="s">
        <v>36</v>
      </c>
      <c r="B11970" t="s">
        <v>10257</v>
      </c>
      <c r="C11970" s="10">
        <v>43812.335682870369</v>
      </c>
      <c r="D11970" s="10">
        <v>43826.628576388888</v>
      </c>
    </row>
    <row r="11971" spans="1:4" x14ac:dyDescent="0.25">
      <c r="A11971" t="s">
        <v>36</v>
      </c>
      <c r="B11971" t="s">
        <v>10246</v>
      </c>
      <c r="C11971" s="10">
        <v>43812.335682870369</v>
      </c>
      <c r="D11971" s="10">
        <v>43826.628576388888</v>
      </c>
    </row>
    <row r="11972" spans="1:4" x14ac:dyDescent="0.25">
      <c r="A11972" t="s">
        <v>36</v>
      </c>
      <c r="B11972" t="s">
        <v>10148</v>
      </c>
      <c r="C11972" s="10">
        <v>43524.58489583333</v>
      </c>
      <c r="D11972" s="10">
        <v>43500.58489583333</v>
      </c>
    </row>
    <row r="11973" spans="1:4" x14ac:dyDescent="0.25">
      <c r="A11973" t="s">
        <v>36</v>
      </c>
      <c r="B11973" t="s">
        <v>10280</v>
      </c>
      <c r="C11973" s="10">
        <v>43220.638136574074</v>
      </c>
      <c r="D11973" s="10">
        <v>43227.638136574074</v>
      </c>
    </row>
    <row r="11974" spans="1:4" x14ac:dyDescent="0.25">
      <c r="A11974" t="s">
        <v>36</v>
      </c>
      <c r="B11974" t="s">
        <v>10177</v>
      </c>
      <c r="C11974" s="10"/>
      <c r="D11974" s="10">
        <v>43359.736817129633</v>
      </c>
    </row>
    <row r="11975" spans="1:4" x14ac:dyDescent="0.25">
      <c r="A11975" t="s">
        <v>36</v>
      </c>
      <c r="B11975" t="s">
        <v>10178</v>
      </c>
      <c r="C11975" s="10"/>
      <c r="D11975" s="10"/>
    </row>
    <row r="11976" spans="1:4" x14ac:dyDescent="0.25">
      <c r="A11976" t="s">
        <v>36</v>
      </c>
      <c r="B11976" t="s">
        <v>10179</v>
      </c>
      <c r="C11976" s="10"/>
      <c r="D11976" s="10"/>
    </row>
    <row r="11977" spans="1:4" x14ac:dyDescent="0.25">
      <c r="A11977" t="s">
        <v>36</v>
      </c>
      <c r="B11977" t="s">
        <v>10180</v>
      </c>
      <c r="C11977" s="10"/>
      <c r="D11977" s="10"/>
    </row>
    <row r="11978" spans="1:4" x14ac:dyDescent="0.25">
      <c r="A11978" t="s">
        <v>36</v>
      </c>
      <c r="B11978" t="s">
        <v>10181</v>
      </c>
      <c r="C11978" s="10"/>
      <c r="D11978" s="10"/>
    </row>
    <row r="11979" spans="1:4" x14ac:dyDescent="0.25">
      <c r="A11979" t="s">
        <v>36</v>
      </c>
      <c r="B11979" t="s">
        <v>10155</v>
      </c>
      <c r="C11979" s="10">
        <v>43672.506296296298</v>
      </c>
      <c r="D11979" s="10">
        <v>43814.506296296298</v>
      </c>
    </row>
    <row r="11980" spans="1:4" x14ac:dyDescent="0.25">
      <c r="A11980" t="s">
        <v>36</v>
      </c>
      <c r="B11980" t="s">
        <v>10153</v>
      </c>
      <c r="C11980" s="10">
        <v>43605.510358796295</v>
      </c>
      <c r="D11980" s="10">
        <v>43620.510358796295</v>
      </c>
    </row>
    <row r="11981" spans="1:4" x14ac:dyDescent="0.25">
      <c r="A11981" t="s">
        <v>36</v>
      </c>
      <c r="B11981" t="s">
        <v>10175</v>
      </c>
      <c r="C11981" s="10">
        <v>43700.335023148145</v>
      </c>
      <c r="D11981" s="10"/>
    </row>
    <row r="11982" spans="1:4" x14ac:dyDescent="0.25">
      <c r="A11982" t="s">
        <v>36</v>
      </c>
      <c r="B11982" t="s">
        <v>10147</v>
      </c>
      <c r="C11982" s="10">
        <v>43524.586064814815</v>
      </c>
      <c r="D11982" s="10">
        <v>43532.586064814815</v>
      </c>
    </row>
    <row r="11983" spans="1:4" x14ac:dyDescent="0.25">
      <c r="A11983" t="s">
        <v>36</v>
      </c>
      <c r="B11983" t="s">
        <v>10164</v>
      </c>
      <c r="C11983" s="10">
        <v>43700.335023148145</v>
      </c>
      <c r="D11983" s="10"/>
    </row>
    <row r="11984" spans="1:4" x14ac:dyDescent="0.25">
      <c r="A11984" t="s">
        <v>36</v>
      </c>
      <c r="B11984" t="s">
        <v>10149</v>
      </c>
      <c r="C11984" s="10">
        <v>43555.437094907407</v>
      </c>
      <c r="D11984" s="10">
        <v>43616.437094907407</v>
      </c>
    </row>
    <row r="11985" spans="1:4" x14ac:dyDescent="0.25">
      <c r="A11985" t="s">
        <v>36</v>
      </c>
      <c r="B11985" t="s">
        <v>10150</v>
      </c>
      <c r="C11985" s="10">
        <v>43532.742071759261</v>
      </c>
      <c r="D11985" s="10">
        <v>43551.742071759261</v>
      </c>
    </row>
    <row r="11986" spans="1:4" x14ac:dyDescent="0.25">
      <c r="A11986" t="s">
        <v>36</v>
      </c>
      <c r="B11986" t="s">
        <v>10151</v>
      </c>
      <c r="C11986" s="10"/>
      <c r="D11986" s="10"/>
    </row>
    <row r="11987" spans="1:4" x14ac:dyDescent="0.25">
      <c r="A11987" t="s">
        <v>36</v>
      </c>
      <c r="B11987" t="s">
        <v>10152</v>
      </c>
      <c r="C11987" s="10">
        <v>43441.412905092591</v>
      </c>
      <c r="D11987" s="10">
        <v>43448.412905092591</v>
      </c>
    </row>
    <row r="11988" spans="1:4" x14ac:dyDescent="0.25">
      <c r="A11988" t="s">
        <v>36</v>
      </c>
      <c r="B11988" t="s">
        <v>10163</v>
      </c>
      <c r="C11988" s="10">
        <v>43476.452870370369</v>
      </c>
      <c r="D11988" s="10">
        <v>43483.452870370369</v>
      </c>
    </row>
    <row r="11989" spans="1:4" x14ac:dyDescent="0.25">
      <c r="A11989" t="s">
        <v>36</v>
      </c>
      <c r="B11989" t="s">
        <v>10154</v>
      </c>
      <c r="C11989" s="10"/>
      <c r="D11989" s="10"/>
    </row>
    <row r="11990" spans="1:4" x14ac:dyDescent="0.25">
      <c r="A11990" t="s">
        <v>36</v>
      </c>
      <c r="B11990" t="s">
        <v>10145</v>
      </c>
      <c r="C11990" s="10">
        <v>43434.433564814812</v>
      </c>
      <c r="D11990" s="10"/>
    </row>
    <row r="11991" spans="1:4" x14ac:dyDescent="0.25">
      <c r="A11991" t="s">
        <v>36</v>
      </c>
      <c r="B11991" t="s">
        <v>10156</v>
      </c>
      <c r="C11991" s="10">
        <v>43434.425162037034</v>
      </c>
      <c r="D11991" s="10"/>
    </row>
    <row r="11992" spans="1:4" x14ac:dyDescent="0.25">
      <c r="A11992" t="s">
        <v>36</v>
      </c>
      <c r="B11992" t="s">
        <v>10157</v>
      </c>
      <c r="C11992" s="10"/>
      <c r="D11992" s="10"/>
    </row>
    <row r="11993" spans="1:4" x14ac:dyDescent="0.25">
      <c r="A11993" t="s">
        <v>36</v>
      </c>
      <c r="B11993" t="s">
        <v>10172</v>
      </c>
      <c r="C11993" s="10"/>
      <c r="D11993" s="10"/>
    </row>
    <row r="11994" spans="1:4" x14ac:dyDescent="0.25">
      <c r="A11994" t="s">
        <v>36</v>
      </c>
      <c r="B11994" t="s">
        <v>10293</v>
      </c>
      <c r="C11994" s="10">
        <v>43384.412719907406</v>
      </c>
      <c r="D11994" s="10">
        <v>43388.412719907406</v>
      </c>
    </row>
    <row r="11995" spans="1:4" x14ac:dyDescent="0.25">
      <c r="A11995" t="s">
        <v>36</v>
      </c>
      <c r="B11995" t="s">
        <v>10283</v>
      </c>
      <c r="C11995" s="10">
        <v>43413.415625000001</v>
      </c>
      <c r="D11995" s="10">
        <v>43420.415625000001</v>
      </c>
    </row>
    <row r="11996" spans="1:4" x14ac:dyDescent="0.25">
      <c r="A11996" t="s">
        <v>36</v>
      </c>
      <c r="B11996" t="s">
        <v>10284</v>
      </c>
      <c r="C11996" s="10">
        <v>43437.396539351852</v>
      </c>
      <c r="D11996" s="10">
        <v>43446.395104166666</v>
      </c>
    </row>
    <row r="11997" spans="1:4" x14ac:dyDescent="0.25">
      <c r="A11997" t="s">
        <v>36</v>
      </c>
      <c r="B11997" t="s">
        <v>10285</v>
      </c>
      <c r="C11997" s="10">
        <v>43784.54923611111</v>
      </c>
      <c r="D11997" s="10">
        <v>43816.54923611111</v>
      </c>
    </row>
    <row r="11998" spans="1:4" x14ac:dyDescent="0.25">
      <c r="A11998" t="s">
        <v>36</v>
      </c>
      <c r="B11998" t="s">
        <v>10297</v>
      </c>
      <c r="C11998" s="10"/>
      <c r="D11998" s="10"/>
    </row>
    <row r="11999" spans="1:4" x14ac:dyDescent="0.25">
      <c r="A11999" t="s">
        <v>36</v>
      </c>
      <c r="B11999" t="s">
        <v>10287</v>
      </c>
      <c r="C11999" s="10">
        <v>43441.626631944448</v>
      </c>
      <c r="D11999" s="10">
        <v>43446.626631944448</v>
      </c>
    </row>
    <row r="12000" spans="1:4" x14ac:dyDescent="0.25">
      <c r="A12000" t="s">
        <v>36</v>
      </c>
      <c r="B12000" t="s">
        <v>9837</v>
      </c>
      <c r="C12000" s="10">
        <v>43472.913368055553</v>
      </c>
      <c r="D12000" s="10">
        <v>43545.913368055553</v>
      </c>
    </row>
    <row r="12001" spans="1:4" x14ac:dyDescent="0.25">
      <c r="A12001" t="s">
        <v>36</v>
      </c>
      <c r="B12001" t="s">
        <v>10289</v>
      </c>
      <c r="C12001" s="10">
        <v>43441.59946759259</v>
      </c>
      <c r="D12001" s="10">
        <v>43461.59946759259</v>
      </c>
    </row>
    <row r="12002" spans="1:4" x14ac:dyDescent="0.25">
      <c r="A12002" t="s">
        <v>36</v>
      </c>
      <c r="B12002" t="s">
        <v>2042</v>
      </c>
      <c r="C12002" s="10">
        <v>42951.574594907404</v>
      </c>
      <c r="D12002" s="10">
        <v>43035.574594907404</v>
      </c>
    </row>
    <row r="12003" spans="1:4" x14ac:dyDescent="0.25">
      <c r="A12003" t="s">
        <v>36</v>
      </c>
      <c r="B12003" t="s">
        <v>10176</v>
      </c>
      <c r="C12003" s="10">
        <v>43700.335023148145</v>
      </c>
      <c r="D12003" s="10"/>
    </row>
    <row r="12004" spans="1:4" x14ac:dyDescent="0.25">
      <c r="A12004" t="s">
        <v>36</v>
      </c>
      <c r="B12004" t="s">
        <v>10292</v>
      </c>
      <c r="C12004" s="10">
        <v>43516.429479166669</v>
      </c>
      <c r="D12004" s="10"/>
    </row>
    <row r="12005" spans="1:4" x14ac:dyDescent="0.25">
      <c r="A12005" t="s">
        <v>36</v>
      </c>
      <c r="B12005" t="s">
        <v>10386</v>
      </c>
      <c r="C12005" s="10">
        <v>43385.611203703702</v>
      </c>
      <c r="D12005" s="10">
        <v>43441.611203703702</v>
      </c>
    </row>
    <row r="12006" spans="1:4" x14ac:dyDescent="0.25">
      <c r="A12006" t="s">
        <v>36</v>
      </c>
      <c r="B12006" t="s">
        <v>10294</v>
      </c>
      <c r="C12006" s="10">
        <v>43384.413773148146</v>
      </c>
      <c r="D12006" s="10">
        <v>43388.413773148146</v>
      </c>
    </row>
    <row r="12007" spans="1:4" x14ac:dyDescent="0.25">
      <c r="A12007" t="s">
        <v>36</v>
      </c>
      <c r="B12007" t="s">
        <v>10295</v>
      </c>
      <c r="C12007" s="10">
        <v>43356.650104166663</v>
      </c>
      <c r="D12007" s="10"/>
    </row>
    <row r="12008" spans="1:4" x14ac:dyDescent="0.25">
      <c r="A12008" t="s">
        <v>36</v>
      </c>
      <c r="B12008" t="s">
        <v>10269</v>
      </c>
      <c r="C12008" s="10"/>
      <c r="D12008" s="10"/>
    </row>
    <row r="12009" spans="1:4" x14ac:dyDescent="0.25">
      <c r="A12009" t="s">
        <v>36</v>
      </c>
      <c r="B12009" t="s">
        <v>10288</v>
      </c>
      <c r="C12009" s="10"/>
      <c r="D12009" s="10"/>
    </row>
    <row r="12010" spans="1:4" x14ac:dyDescent="0.25">
      <c r="A12010" t="s">
        <v>36</v>
      </c>
      <c r="B12010" t="s">
        <v>10286</v>
      </c>
      <c r="C12010" s="10">
        <v>43392.593159722222</v>
      </c>
      <c r="D12010" s="10">
        <v>43413.593159722222</v>
      </c>
    </row>
    <row r="12011" spans="1:4" x14ac:dyDescent="0.25">
      <c r="A12011" t="s">
        <v>36</v>
      </c>
      <c r="B12011" t="s">
        <v>10260</v>
      </c>
      <c r="C12011" s="10"/>
      <c r="D12011" s="10">
        <v>43461.55028935185</v>
      </c>
    </row>
    <row r="12012" spans="1:4" x14ac:dyDescent="0.25">
      <c r="A12012" t="s">
        <v>36</v>
      </c>
      <c r="B12012" t="s">
        <v>10261</v>
      </c>
      <c r="C12012" s="10"/>
      <c r="D12012" s="10">
        <v>43461.551446759258</v>
      </c>
    </row>
    <row r="12013" spans="1:4" x14ac:dyDescent="0.25">
      <c r="A12013" t="s">
        <v>36</v>
      </c>
      <c r="B12013" t="s">
        <v>10262</v>
      </c>
      <c r="C12013" s="10">
        <v>43707.559282407405</v>
      </c>
      <c r="D12013" s="10">
        <v>43582.559282407405</v>
      </c>
    </row>
    <row r="12014" spans="1:4" x14ac:dyDescent="0.25">
      <c r="A12014" t="s">
        <v>36</v>
      </c>
      <c r="B12014" t="s">
        <v>10173</v>
      </c>
      <c r="C12014" s="10">
        <v>43812.335682870369</v>
      </c>
      <c r="D12014" s="10">
        <v>43826.628576388888</v>
      </c>
    </row>
    <row r="12015" spans="1:4" x14ac:dyDescent="0.25">
      <c r="A12015" t="s">
        <v>36</v>
      </c>
      <c r="B12015" t="s">
        <v>10291</v>
      </c>
      <c r="C12015" s="10"/>
      <c r="D12015" s="10"/>
    </row>
    <row r="12016" spans="1:4" x14ac:dyDescent="0.25">
      <c r="A12016" t="s">
        <v>36</v>
      </c>
      <c r="B12016" t="s">
        <v>9169</v>
      </c>
      <c r="C12016" s="10"/>
      <c r="D12016" s="10"/>
    </row>
    <row r="12017" spans="1:4" x14ac:dyDescent="0.25">
      <c r="A12017" t="s">
        <v>36</v>
      </c>
      <c r="B12017" t="s">
        <v>9171</v>
      </c>
      <c r="C12017" s="10">
        <v>43812.334467592591</v>
      </c>
      <c r="D12017" s="10">
        <v>43826.630173611113</v>
      </c>
    </row>
    <row r="12018" spans="1:4" x14ac:dyDescent="0.25">
      <c r="A12018" t="s">
        <v>36</v>
      </c>
      <c r="B12018" t="s">
        <v>10348</v>
      </c>
      <c r="C12018" s="10">
        <v>43308.502581018518</v>
      </c>
      <c r="D12018" s="10">
        <v>43427.502581018518</v>
      </c>
    </row>
    <row r="12019" spans="1:4" x14ac:dyDescent="0.25">
      <c r="A12019" t="s">
        <v>36</v>
      </c>
      <c r="B12019" t="s">
        <v>10349</v>
      </c>
      <c r="C12019" s="10">
        <v>43308.502581018518</v>
      </c>
      <c r="D12019" s="10">
        <v>43427.502581018518</v>
      </c>
    </row>
    <row r="12020" spans="1:4" x14ac:dyDescent="0.25">
      <c r="A12020" t="s">
        <v>36</v>
      </c>
      <c r="B12020" t="s">
        <v>10350</v>
      </c>
      <c r="C12020" s="10">
        <v>43308.502581018518</v>
      </c>
      <c r="D12020" s="10">
        <v>43427.502581018518</v>
      </c>
    </row>
    <row r="12021" spans="1:4" x14ac:dyDescent="0.25">
      <c r="A12021" t="s">
        <v>36</v>
      </c>
      <c r="B12021" t="s">
        <v>10351</v>
      </c>
      <c r="C12021" s="10">
        <v>43308.502581018518</v>
      </c>
      <c r="D12021" s="10">
        <v>43427.502581018518</v>
      </c>
    </row>
    <row r="12022" spans="1:4" x14ac:dyDescent="0.25">
      <c r="A12022" t="s">
        <v>36</v>
      </c>
      <c r="B12022" t="s">
        <v>10352</v>
      </c>
      <c r="C12022" s="10">
        <v>43291.904189814813</v>
      </c>
      <c r="D12022" s="10">
        <v>43342.904189814813</v>
      </c>
    </row>
    <row r="12023" spans="1:4" x14ac:dyDescent="0.25">
      <c r="A12023" t="s">
        <v>36</v>
      </c>
      <c r="B12023" t="s">
        <v>10353</v>
      </c>
      <c r="C12023" s="10">
        <v>43284.325659722221</v>
      </c>
      <c r="D12023" s="10">
        <v>43311.325659722221</v>
      </c>
    </row>
    <row r="12024" spans="1:4" x14ac:dyDescent="0.25">
      <c r="A12024" t="s">
        <v>36</v>
      </c>
      <c r="B12024" t="s">
        <v>9829</v>
      </c>
      <c r="C12024" s="10"/>
      <c r="D12024" s="10"/>
    </row>
    <row r="12025" spans="1:4" x14ac:dyDescent="0.25">
      <c r="A12025" t="s">
        <v>36</v>
      </c>
      <c r="B12025" t="s">
        <v>10336</v>
      </c>
      <c r="C12025" s="10">
        <v>43308.502581018518</v>
      </c>
      <c r="D12025" s="10">
        <v>43427.502581018518</v>
      </c>
    </row>
    <row r="12026" spans="1:4" x14ac:dyDescent="0.25">
      <c r="A12026" t="s">
        <v>36</v>
      </c>
      <c r="B12026" t="s">
        <v>15591</v>
      </c>
      <c r="C12026" s="10"/>
      <c r="D12026" s="10"/>
    </row>
    <row r="12027" spans="1:4" x14ac:dyDescent="0.25">
      <c r="A12027" t="s">
        <v>36</v>
      </c>
      <c r="B12027" t="s">
        <v>10345</v>
      </c>
      <c r="C12027" s="10">
        <v>43308.502581018518</v>
      </c>
      <c r="D12027" s="10">
        <v>43427.502581018518</v>
      </c>
    </row>
    <row r="12028" spans="1:4" x14ac:dyDescent="0.25">
      <c r="A12028" t="s">
        <v>36</v>
      </c>
      <c r="B12028" t="s">
        <v>9167</v>
      </c>
      <c r="C12028" s="10"/>
      <c r="D12028" s="10"/>
    </row>
    <row r="12029" spans="1:4" x14ac:dyDescent="0.25">
      <c r="A12029" t="s">
        <v>36</v>
      </c>
      <c r="B12029" t="s">
        <v>9166</v>
      </c>
      <c r="C12029" s="10">
        <v>43203.680509259262</v>
      </c>
      <c r="D12029" s="10">
        <v>43266.680509259262</v>
      </c>
    </row>
    <row r="12030" spans="1:4" x14ac:dyDescent="0.25">
      <c r="A12030" t="s">
        <v>36</v>
      </c>
      <c r="B12030" t="s">
        <v>9165</v>
      </c>
      <c r="C12030" s="10"/>
      <c r="D12030" s="10"/>
    </row>
    <row r="12031" spans="1:4" x14ac:dyDescent="0.25">
      <c r="A12031" t="s">
        <v>36</v>
      </c>
      <c r="B12031" t="s">
        <v>9164</v>
      </c>
      <c r="C12031" s="10"/>
      <c r="D12031" s="10"/>
    </row>
    <row r="12032" spans="1:4" x14ac:dyDescent="0.25">
      <c r="A12032" t="s">
        <v>36</v>
      </c>
      <c r="B12032" t="s">
        <v>9163</v>
      </c>
      <c r="C12032" s="10"/>
      <c r="D12032" s="10"/>
    </row>
    <row r="12033" spans="1:4" x14ac:dyDescent="0.25">
      <c r="A12033" t="s">
        <v>36</v>
      </c>
      <c r="B12033" t="s">
        <v>9162</v>
      </c>
      <c r="C12033" s="10">
        <v>43812.334467592591</v>
      </c>
      <c r="D12033" s="10">
        <v>43826.630173611113</v>
      </c>
    </row>
    <row r="12034" spans="1:4" x14ac:dyDescent="0.25">
      <c r="A12034" t="s">
        <v>36</v>
      </c>
      <c r="B12034" t="s">
        <v>9161</v>
      </c>
      <c r="C12034" s="10">
        <v>43812.334467592591</v>
      </c>
      <c r="D12034" s="10">
        <v>43826.630173611113</v>
      </c>
    </row>
    <row r="12035" spans="1:4" x14ac:dyDescent="0.25">
      <c r="A12035" t="s">
        <v>36</v>
      </c>
      <c r="B12035" t="s">
        <v>9147</v>
      </c>
      <c r="C12035" s="10">
        <v>43812.334467592591</v>
      </c>
      <c r="D12035" s="10">
        <v>43826.630173611113</v>
      </c>
    </row>
    <row r="12036" spans="1:4" x14ac:dyDescent="0.25">
      <c r="A12036" t="s">
        <v>36</v>
      </c>
      <c r="B12036" t="s">
        <v>10384</v>
      </c>
      <c r="C12036" s="10"/>
      <c r="D12036" s="10">
        <v>43441.611203703702</v>
      </c>
    </row>
    <row r="12037" spans="1:4" x14ac:dyDescent="0.25">
      <c r="A12037" t="s">
        <v>36</v>
      </c>
      <c r="B12037" t="s">
        <v>9470</v>
      </c>
      <c r="C12037" s="10"/>
      <c r="D12037" s="10"/>
    </row>
    <row r="12038" spans="1:4" x14ac:dyDescent="0.25">
      <c r="A12038" t="s">
        <v>36</v>
      </c>
      <c r="B12038" t="s">
        <v>10365</v>
      </c>
      <c r="C12038" s="10">
        <v>43308.502581018518</v>
      </c>
      <c r="D12038" s="10">
        <v>43427.502581018518</v>
      </c>
    </row>
    <row r="12039" spans="1:4" x14ac:dyDescent="0.25">
      <c r="A12039" t="s">
        <v>36</v>
      </c>
      <c r="B12039" t="s">
        <v>10364</v>
      </c>
      <c r="C12039" s="10">
        <v>43203.680509259262</v>
      </c>
      <c r="D12039" s="10">
        <v>43266.680509259262</v>
      </c>
    </row>
    <row r="12040" spans="1:4" x14ac:dyDescent="0.25">
      <c r="A12040" t="s">
        <v>36</v>
      </c>
      <c r="B12040" t="s">
        <v>10355</v>
      </c>
      <c r="C12040" s="10">
        <v>43203.680509259262</v>
      </c>
      <c r="D12040" s="10">
        <v>43266.680509259262</v>
      </c>
    </row>
    <row r="12041" spans="1:4" x14ac:dyDescent="0.25">
      <c r="A12041" t="s">
        <v>36</v>
      </c>
      <c r="B12041" t="s">
        <v>10366</v>
      </c>
      <c r="C12041" s="10">
        <v>43203.680509259262</v>
      </c>
      <c r="D12041" s="10">
        <v>43266.680509259262</v>
      </c>
    </row>
    <row r="12042" spans="1:4" x14ac:dyDescent="0.25">
      <c r="A12042" t="s">
        <v>36</v>
      </c>
      <c r="B12042" t="s">
        <v>10367</v>
      </c>
      <c r="C12042" s="10"/>
      <c r="D12042" s="10"/>
    </row>
    <row r="12043" spans="1:4" x14ac:dyDescent="0.25">
      <c r="A12043" t="s">
        <v>36</v>
      </c>
      <c r="B12043" t="s">
        <v>10368</v>
      </c>
      <c r="C12043" s="10"/>
      <c r="D12043" s="10"/>
    </row>
    <row r="12044" spans="1:4" x14ac:dyDescent="0.25">
      <c r="A12044" t="s">
        <v>36</v>
      </c>
      <c r="B12044" t="s">
        <v>10369</v>
      </c>
      <c r="C12044" s="10">
        <v>43418.567013888889</v>
      </c>
      <c r="D12044" s="10">
        <v>43433.567013888889</v>
      </c>
    </row>
    <row r="12045" spans="1:4" x14ac:dyDescent="0.25">
      <c r="A12045" t="s">
        <v>36</v>
      </c>
      <c r="B12045" t="s">
        <v>10370</v>
      </c>
      <c r="C12045" s="10"/>
      <c r="D12045" s="10"/>
    </row>
    <row r="12046" spans="1:4" x14ac:dyDescent="0.25">
      <c r="A12046" t="s">
        <v>36</v>
      </c>
      <c r="B12046" t="s">
        <v>10371</v>
      </c>
      <c r="C12046" s="10"/>
      <c r="D12046" s="10"/>
    </row>
    <row r="12047" spans="1:4" x14ac:dyDescent="0.25">
      <c r="A12047" t="s">
        <v>36</v>
      </c>
      <c r="B12047" t="s">
        <v>10347</v>
      </c>
      <c r="C12047" s="10">
        <v>43308.502581018518</v>
      </c>
      <c r="D12047" s="10">
        <v>43427.502581018518</v>
      </c>
    </row>
    <row r="12048" spans="1:4" x14ac:dyDescent="0.25">
      <c r="A12048" t="s">
        <v>36</v>
      </c>
      <c r="B12048" t="s">
        <v>10346</v>
      </c>
      <c r="C12048" s="10"/>
      <c r="D12048" s="10"/>
    </row>
    <row r="12049" spans="1:4" x14ac:dyDescent="0.25">
      <c r="A12049" t="s">
        <v>36</v>
      </c>
      <c r="B12049" t="s">
        <v>9157</v>
      </c>
      <c r="C12049" s="10"/>
      <c r="D12049" s="10"/>
    </row>
    <row r="12050" spans="1:4" x14ac:dyDescent="0.25">
      <c r="A12050" t="s">
        <v>36</v>
      </c>
      <c r="B12050" t="s">
        <v>10363</v>
      </c>
      <c r="C12050" s="10">
        <v>43308.502581018518</v>
      </c>
      <c r="D12050" s="10">
        <v>43427.502581018518</v>
      </c>
    </row>
    <row r="12051" spans="1:4" x14ac:dyDescent="0.25">
      <c r="A12051" t="s">
        <v>36</v>
      </c>
      <c r="B12051" t="s">
        <v>10337</v>
      </c>
      <c r="C12051" s="10">
        <v>43308.502581018518</v>
      </c>
      <c r="D12051" s="10">
        <v>43427.502581018518</v>
      </c>
    </row>
    <row r="12052" spans="1:4" x14ac:dyDescent="0.25">
      <c r="A12052" t="s">
        <v>36</v>
      </c>
      <c r="B12052" t="s">
        <v>10338</v>
      </c>
      <c r="C12052" s="10">
        <v>43308.502581018518</v>
      </c>
      <c r="D12052" s="10">
        <v>43427.502581018518</v>
      </c>
    </row>
    <row r="12053" spans="1:4" x14ac:dyDescent="0.25">
      <c r="A12053" t="s">
        <v>36</v>
      </c>
      <c r="B12053" t="s">
        <v>10339</v>
      </c>
      <c r="C12053" s="10">
        <v>43308.502581018518</v>
      </c>
      <c r="D12053" s="10">
        <v>43427.502581018518</v>
      </c>
    </row>
    <row r="12054" spans="1:4" x14ac:dyDescent="0.25">
      <c r="A12054" t="s">
        <v>36</v>
      </c>
      <c r="B12054" t="s">
        <v>10340</v>
      </c>
      <c r="C12054" s="10">
        <v>43308.502581018518</v>
      </c>
      <c r="D12054" s="10">
        <v>43427.502581018518</v>
      </c>
    </row>
    <row r="12055" spans="1:4" x14ac:dyDescent="0.25">
      <c r="A12055" t="s">
        <v>36</v>
      </c>
      <c r="B12055" t="s">
        <v>10341</v>
      </c>
      <c r="C12055" s="10">
        <v>43308.502581018518</v>
      </c>
      <c r="D12055" s="10">
        <v>43427.502581018518</v>
      </c>
    </row>
    <row r="12056" spans="1:4" x14ac:dyDescent="0.25">
      <c r="A12056" t="s">
        <v>36</v>
      </c>
      <c r="B12056" t="s">
        <v>10342</v>
      </c>
      <c r="C12056" s="10">
        <v>43308.502581018518</v>
      </c>
      <c r="D12056" s="10">
        <v>43427.502581018518</v>
      </c>
    </row>
    <row r="12057" spans="1:4" x14ac:dyDescent="0.25">
      <c r="A12057" t="s">
        <v>36</v>
      </c>
      <c r="B12057" t="s">
        <v>10343</v>
      </c>
      <c r="C12057" s="10">
        <v>43308.502581018518</v>
      </c>
      <c r="D12057" s="10">
        <v>43427.502581018518</v>
      </c>
    </row>
    <row r="12058" spans="1:4" x14ac:dyDescent="0.25">
      <c r="A12058" t="s">
        <v>36</v>
      </c>
      <c r="B12058" t="s">
        <v>10354</v>
      </c>
      <c r="C12058" s="10">
        <v>43308.502581018518</v>
      </c>
      <c r="D12058" s="10">
        <v>43427.502581018518</v>
      </c>
    </row>
    <row r="12059" spans="1:4" x14ac:dyDescent="0.25">
      <c r="A12059" t="s">
        <v>36</v>
      </c>
      <c r="B12059" t="s">
        <v>10372</v>
      </c>
      <c r="C12059" s="10"/>
      <c r="D12059" s="10"/>
    </row>
    <row r="12060" spans="1:4" x14ac:dyDescent="0.25">
      <c r="A12060" t="s">
        <v>36</v>
      </c>
      <c r="B12060" t="s">
        <v>9112</v>
      </c>
      <c r="C12060" s="10">
        <v>43494.700567129628</v>
      </c>
      <c r="D12060" s="10">
        <v>43500.700567129628</v>
      </c>
    </row>
    <row r="12061" spans="1:4" x14ac:dyDescent="0.25">
      <c r="A12061" t="s">
        <v>36</v>
      </c>
      <c r="B12061" t="s">
        <v>9159</v>
      </c>
      <c r="C12061" s="10">
        <v>43812.334467592591</v>
      </c>
      <c r="D12061" s="10">
        <v>43826.630173611113</v>
      </c>
    </row>
    <row r="12062" spans="1:4" x14ac:dyDescent="0.25">
      <c r="A12062" t="s">
        <v>36</v>
      </c>
      <c r="B12062" t="s">
        <v>9145</v>
      </c>
      <c r="C12062" s="10"/>
      <c r="D12062" s="10"/>
    </row>
    <row r="12063" spans="1:4" x14ac:dyDescent="0.25">
      <c r="A12063" t="s">
        <v>36</v>
      </c>
      <c r="B12063" t="s">
        <v>9107</v>
      </c>
      <c r="C12063" s="10"/>
      <c r="D12063" s="10"/>
    </row>
    <row r="12064" spans="1:4" x14ac:dyDescent="0.25">
      <c r="A12064" t="s">
        <v>36</v>
      </c>
      <c r="B12064" t="s">
        <v>9158</v>
      </c>
      <c r="C12064" s="10">
        <v>43171.29724537037</v>
      </c>
      <c r="D12064" s="10"/>
    </row>
    <row r="12065" spans="1:4" x14ac:dyDescent="0.25">
      <c r="A12065" t="s">
        <v>36</v>
      </c>
      <c r="B12065" t="s">
        <v>9118</v>
      </c>
      <c r="C12065" s="10"/>
      <c r="D12065" s="10">
        <v>43151.651099537034</v>
      </c>
    </row>
    <row r="12066" spans="1:4" x14ac:dyDescent="0.25">
      <c r="A12066" t="s">
        <v>36</v>
      </c>
      <c r="B12066" t="s">
        <v>9117</v>
      </c>
      <c r="C12066" s="10">
        <v>43125.646643518521</v>
      </c>
      <c r="D12066" s="10">
        <v>43138.646643518521</v>
      </c>
    </row>
    <row r="12067" spans="1:4" x14ac:dyDescent="0.25">
      <c r="A12067" t="s">
        <v>36</v>
      </c>
      <c r="B12067" t="s">
        <v>9116</v>
      </c>
      <c r="C12067" s="10">
        <v>43131.457789351851</v>
      </c>
      <c r="D12067" s="10">
        <v>43143.457789351851</v>
      </c>
    </row>
    <row r="12068" spans="1:4" x14ac:dyDescent="0.25">
      <c r="A12068" t="s">
        <v>36</v>
      </c>
      <c r="B12068" t="s">
        <v>9115</v>
      </c>
      <c r="C12068" s="10">
        <v>43130.460625</v>
      </c>
      <c r="D12068" s="10">
        <v>43159.460625</v>
      </c>
    </row>
    <row r="12069" spans="1:4" x14ac:dyDescent="0.25">
      <c r="A12069" t="s">
        <v>36</v>
      </c>
      <c r="B12069" t="s">
        <v>9174</v>
      </c>
      <c r="C12069" s="10">
        <v>43404.715138888889</v>
      </c>
      <c r="D12069" s="10">
        <v>43410.715138888889</v>
      </c>
    </row>
    <row r="12070" spans="1:4" x14ac:dyDescent="0.25">
      <c r="A12070" t="s">
        <v>36</v>
      </c>
      <c r="B12070" t="s">
        <v>9113</v>
      </c>
      <c r="C12070" s="10"/>
      <c r="D12070" s="10"/>
    </row>
    <row r="12071" spans="1:4" x14ac:dyDescent="0.25">
      <c r="A12071" t="s">
        <v>36</v>
      </c>
      <c r="B12071" t="s">
        <v>9175</v>
      </c>
      <c r="C12071" s="10">
        <v>43404.707719907405</v>
      </c>
      <c r="D12071" s="10">
        <v>43434.707719907405</v>
      </c>
    </row>
    <row r="12072" spans="1:4" x14ac:dyDescent="0.25">
      <c r="A12072" t="s">
        <v>36</v>
      </c>
      <c r="B12072" t="s">
        <v>9111</v>
      </c>
      <c r="C12072" s="10"/>
      <c r="D12072" s="10"/>
    </row>
    <row r="12073" spans="1:4" x14ac:dyDescent="0.25">
      <c r="A12073" t="s">
        <v>36</v>
      </c>
      <c r="B12073" t="s">
        <v>9110</v>
      </c>
      <c r="C12073" s="10"/>
      <c r="D12073" s="10"/>
    </row>
    <row r="12074" spans="1:4" x14ac:dyDescent="0.25">
      <c r="A12074" t="s">
        <v>36</v>
      </c>
      <c r="B12074" t="s">
        <v>9096</v>
      </c>
      <c r="C12074" s="10">
        <v>43315.726319444446</v>
      </c>
      <c r="D12074" s="10">
        <v>43329.726319444446</v>
      </c>
    </row>
    <row r="12075" spans="1:4" x14ac:dyDescent="0.25">
      <c r="A12075" t="s">
        <v>36</v>
      </c>
      <c r="B12075" t="s">
        <v>9108</v>
      </c>
      <c r="C12075" s="10"/>
      <c r="D12075" s="10">
        <v>43504.392592592594</v>
      </c>
    </row>
    <row r="12076" spans="1:4" x14ac:dyDescent="0.25">
      <c r="A12076" t="s">
        <v>36</v>
      </c>
      <c r="B12076" t="s">
        <v>9120</v>
      </c>
      <c r="C12076" s="10"/>
      <c r="D12076" s="10"/>
    </row>
    <row r="12077" spans="1:4" x14ac:dyDescent="0.25">
      <c r="A12077" t="s">
        <v>36</v>
      </c>
      <c r="B12077" t="s">
        <v>9106</v>
      </c>
      <c r="C12077" s="10"/>
      <c r="D12077" s="10"/>
    </row>
    <row r="12078" spans="1:4" x14ac:dyDescent="0.25">
      <c r="A12078" t="s">
        <v>36</v>
      </c>
      <c r="B12078" t="s">
        <v>9105</v>
      </c>
      <c r="C12078" s="10"/>
      <c r="D12078" s="10"/>
    </row>
    <row r="12079" spans="1:4" x14ac:dyDescent="0.25">
      <c r="A12079" t="s">
        <v>36</v>
      </c>
      <c r="B12079" t="s">
        <v>9104</v>
      </c>
      <c r="C12079" s="10"/>
      <c r="D12079" s="10"/>
    </row>
    <row r="12080" spans="1:4" x14ac:dyDescent="0.25">
      <c r="A12080" t="s">
        <v>36</v>
      </c>
      <c r="B12080" t="s">
        <v>9103</v>
      </c>
      <c r="C12080" s="10"/>
      <c r="D12080" s="10"/>
    </row>
    <row r="12081" spans="1:4" x14ac:dyDescent="0.25">
      <c r="A12081" t="s">
        <v>36</v>
      </c>
      <c r="B12081" t="s">
        <v>9114</v>
      </c>
      <c r="C12081" s="10"/>
      <c r="D12081" s="10">
        <v>43147.522604166668</v>
      </c>
    </row>
    <row r="12082" spans="1:4" x14ac:dyDescent="0.25">
      <c r="A12082" t="s">
        <v>36</v>
      </c>
      <c r="B12082" t="s">
        <v>9172</v>
      </c>
      <c r="C12082" s="10">
        <v>43518.715451388889</v>
      </c>
      <c r="D12082" s="10">
        <v>43504.715451388889</v>
      </c>
    </row>
    <row r="12083" spans="1:4" x14ac:dyDescent="0.25">
      <c r="A12083" t="s">
        <v>36</v>
      </c>
      <c r="B12083" t="s">
        <v>9156</v>
      </c>
      <c r="C12083" s="10">
        <v>43222.631180555552</v>
      </c>
      <c r="D12083" s="10">
        <v>43223.631180555552</v>
      </c>
    </row>
    <row r="12084" spans="1:4" x14ac:dyDescent="0.25">
      <c r="A12084" t="s">
        <v>36</v>
      </c>
      <c r="B12084" t="s">
        <v>9155</v>
      </c>
      <c r="C12084" s="10"/>
      <c r="D12084" s="10"/>
    </row>
    <row r="12085" spans="1:4" x14ac:dyDescent="0.25">
      <c r="A12085" t="s">
        <v>36</v>
      </c>
      <c r="B12085" t="s">
        <v>9154</v>
      </c>
      <c r="C12085" s="10"/>
      <c r="D12085" s="10"/>
    </row>
    <row r="12086" spans="1:4" x14ac:dyDescent="0.25">
      <c r="A12086" t="s">
        <v>36</v>
      </c>
      <c r="B12086" t="s">
        <v>9153</v>
      </c>
      <c r="C12086" s="10">
        <v>44370.942662037036</v>
      </c>
      <c r="D12086" s="10"/>
    </row>
    <row r="12087" spans="1:4" x14ac:dyDescent="0.25">
      <c r="A12087" t="s">
        <v>36</v>
      </c>
      <c r="B12087" t="s">
        <v>9152</v>
      </c>
      <c r="C12087" s="10">
        <v>44393.96670138889</v>
      </c>
      <c r="D12087" s="10">
        <v>44456.96670138889</v>
      </c>
    </row>
    <row r="12088" spans="1:4" x14ac:dyDescent="0.25">
      <c r="A12088" t="s">
        <v>36</v>
      </c>
      <c r="B12088" t="s">
        <v>9151</v>
      </c>
      <c r="C12088" s="10">
        <v>44377.980196759258</v>
      </c>
      <c r="D12088" s="10">
        <v>44380.980196759258</v>
      </c>
    </row>
    <row r="12089" spans="1:4" x14ac:dyDescent="0.25">
      <c r="A12089" t="s">
        <v>36</v>
      </c>
      <c r="B12089" t="s">
        <v>9150</v>
      </c>
      <c r="C12089" s="10">
        <v>44392.987604166665</v>
      </c>
      <c r="D12089" s="10"/>
    </row>
    <row r="12090" spans="1:4" x14ac:dyDescent="0.25">
      <c r="A12090" t="s">
        <v>36</v>
      </c>
      <c r="B12090" t="s">
        <v>9188</v>
      </c>
      <c r="C12090" s="10"/>
      <c r="D12090" s="10"/>
    </row>
    <row r="12091" spans="1:4" x14ac:dyDescent="0.25">
      <c r="A12091" t="s">
        <v>36</v>
      </c>
      <c r="B12091" t="s">
        <v>9173</v>
      </c>
      <c r="C12091" s="10">
        <v>43413.590856481482</v>
      </c>
      <c r="D12091" s="10">
        <v>43420.590856481482</v>
      </c>
    </row>
    <row r="12092" spans="1:4" x14ac:dyDescent="0.25">
      <c r="A12092" t="s">
        <v>36</v>
      </c>
      <c r="B12092" t="s">
        <v>9186</v>
      </c>
      <c r="C12092" s="10"/>
      <c r="D12092" s="10"/>
    </row>
    <row r="12093" spans="1:4" x14ac:dyDescent="0.25">
      <c r="A12093" t="s">
        <v>36</v>
      </c>
      <c r="B12093" t="s">
        <v>10361</v>
      </c>
      <c r="C12093" s="10">
        <v>43203.680509259262</v>
      </c>
      <c r="D12093" s="10">
        <v>43266.680509259262</v>
      </c>
    </row>
    <row r="12094" spans="1:4" x14ac:dyDescent="0.25">
      <c r="A12094" t="s">
        <v>36</v>
      </c>
      <c r="B12094" t="s">
        <v>9184</v>
      </c>
      <c r="C12094" s="10">
        <v>43392.712754629632</v>
      </c>
      <c r="D12094" s="10">
        <v>43420.712754629632</v>
      </c>
    </row>
    <row r="12095" spans="1:4" x14ac:dyDescent="0.25">
      <c r="A12095" t="s">
        <v>36</v>
      </c>
      <c r="B12095" t="s">
        <v>9197</v>
      </c>
      <c r="C12095" s="10">
        <v>43392.712754629632</v>
      </c>
      <c r="D12095" s="10">
        <v>43420.712754629632</v>
      </c>
    </row>
    <row r="12096" spans="1:4" x14ac:dyDescent="0.25">
      <c r="A12096" t="s">
        <v>36</v>
      </c>
      <c r="B12096" t="s">
        <v>9182</v>
      </c>
      <c r="C12096" s="10">
        <v>43392.712754629632</v>
      </c>
      <c r="D12096" s="10">
        <v>43420.712754629632</v>
      </c>
    </row>
    <row r="12097" spans="1:4" x14ac:dyDescent="0.25">
      <c r="A12097" t="s">
        <v>36</v>
      </c>
      <c r="B12097" t="s">
        <v>9181</v>
      </c>
      <c r="C12097" s="10">
        <v>43392.712754629632</v>
      </c>
      <c r="D12097" s="10">
        <v>43420.712754629632</v>
      </c>
    </row>
    <row r="12098" spans="1:4" x14ac:dyDescent="0.25">
      <c r="A12098" t="s">
        <v>36</v>
      </c>
      <c r="B12098" t="s">
        <v>9180</v>
      </c>
      <c r="C12098" s="10">
        <v>43392.712754629632</v>
      </c>
      <c r="D12098" s="10">
        <v>43420.712754629632</v>
      </c>
    </row>
    <row r="12099" spans="1:4" x14ac:dyDescent="0.25">
      <c r="A12099" t="s">
        <v>36</v>
      </c>
      <c r="B12099" t="s">
        <v>9179</v>
      </c>
      <c r="C12099" s="10">
        <v>43392.712754629632</v>
      </c>
      <c r="D12099" s="10">
        <v>43420.712754629632</v>
      </c>
    </row>
    <row r="12100" spans="1:4" x14ac:dyDescent="0.25">
      <c r="A12100" t="s">
        <v>36</v>
      </c>
      <c r="B12100" t="s">
        <v>9178</v>
      </c>
      <c r="C12100" s="10">
        <v>43392.712754629632</v>
      </c>
      <c r="D12100" s="10">
        <v>43420.712754629632</v>
      </c>
    </row>
    <row r="12101" spans="1:4" x14ac:dyDescent="0.25">
      <c r="A12101" t="s">
        <v>36</v>
      </c>
      <c r="B12101" t="s">
        <v>9177</v>
      </c>
      <c r="C12101" s="10">
        <v>43392.712754629632</v>
      </c>
      <c r="D12101" s="10">
        <v>43420.712754629632</v>
      </c>
    </row>
    <row r="12102" spans="1:4" x14ac:dyDescent="0.25">
      <c r="A12102" t="s">
        <v>36</v>
      </c>
      <c r="B12102" t="s">
        <v>9176</v>
      </c>
      <c r="C12102" s="10">
        <v>43392.712754629632</v>
      </c>
      <c r="D12102" s="10">
        <v>43420.712754629632</v>
      </c>
    </row>
    <row r="12103" spans="1:4" x14ac:dyDescent="0.25">
      <c r="A12103" t="s">
        <v>36</v>
      </c>
      <c r="B12103" t="s">
        <v>9187</v>
      </c>
      <c r="C12103" s="10"/>
      <c r="D12103" s="10"/>
    </row>
    <row r="12104" spans="1:4" x14ac:dyDescent="0.25">
      <c r="A12104" t="s">
        <v>36</v>
      </c>
      <c r="B12104" t="s">
        <v>10417</v>
      </c>
      <c r="C12104" s="10">
        <v>43385.611203703702</v>
      </c>
      <c r="D12104" s="10">
        <v>43441.611203703702</v>
      </c>
    </row>
    <row r="12105" spans="1:4" x14ac:dyDescent="0.25">
      <c r="A12105" t="s">
        <v>36</v>
      </c>
      <c r="B12105" t="s">
        <v>10374</v>
      </c>
      <c r="C12105" s="10">
        <v>43203.680509259262</v>
      </c>
      <c r="D12105" s="10">
        <v>43266.680509259262</v>
      </c>
    </row>
    <row r="12106" spans="1:4" x14ac:dyDescent="0.25">
      <c r="A12106" t="s">
        <v>36</v>
      </c>
      <c r="B12106" t="s">
        <v>10447</v>
      </c>
      <c r="C12106" s="10">
        <v>43812.334467592591</v>
      </c>
      <c r="D12106" s="10">
        <v>43826.630173611113</v>
      </c>
    </row>
    <row r="12107" spans="1:4" x14ac:dyDescent="0.25">
      <c r="A12107" t="s">
        <v>36</v>
      </c>
      <c r="B12107" t="s">
        <v>10448</v>
      </c>
      <c r="C12107" s="10"/>
      <c r="D12107" s="10"/>
    </row>
    <row r="12108" spans="1:4" x14ac:dyDescent="0.25">
      <c r="A12108" t="s">
        <v>36</v>
      </c>
      <c r="B12108" t="s">
        <v>10449</v>
      </c>
      <c r="C12108" s="10"/>
      <c r="D12108" s="10"/>
    </row>
    <row r="12109" spans="1:4" x14ac:dyDescent="0.25">
      <c r="A12109" t="s">
        <v>36</v>
      </c>
      <c r="B12109" t="s">
        <v>10423</v>
      </c>
      <c r="C12109" s="10">
        <v>43385.611203703702</v>
      </c>
      <c r="D12109" s="10">
        <v>43441.611203703702</v>
      </c>
    </row>
    <row r="12110" spans="1:4" x14ac:dyDescent="0.25">
      <c r="A12110" t="s">
        <v>36</v>
      </c>
      <c r="B12110" t="s">
        <v>10442</v>
      </c>
      <c r="C12110" s="10">
        <v>43385.611203703702</v>
      </c>
      <c r="D12110" s="10">
        <v>43441.611203703702</v>
      </c>
    </row>
    <row r="12111" spans="1:4" x14ac:dyDescent="0.25">
      <c r="A12111" t="s">
        <v>36</v>
      </c>
      <c r="B12111" t="s">
        <v>10440</v>
      </c>
      <c r="C12111" s="10">
        <v>43385.611203703702</v>
      </c>
      <c r="D12111" s="10">
        <v>43441.611203703702</v>
      </c>
    </row>
    <row r="12112" spans="1:4" x14ac:dyDescent="0.25">
      <c r="A12112" t="s">
        <v>36</v>
      </c>
      <c r="B12112" t="s">
        <v>10414</v>
      </c>
      <c r="C12112" s="10">
        <v>43385.611203703702</v>
      </c>
      <c r="D12112" s="10">
        <v>43441.611203703702</v>
      </c>
    </row>
    <row r="12113" spans="1:4" x14ac:dyDescent="0.25">
      <c r="A12113" t="s">
        <v>36</v>
      </c>
      <c r="B12113" t="s">
        <v>10445</v>
      </c>
      <c r="C12113" s="10">
        <v>43812.335682870369</v>
      </c>
      <c r="D12113" s="10">
        <v>43826.628576388888</v>
      </c>
    </row>
    <row r="12114" spans="1:4" x14ac:dyDescent="0.25">
      <c r="A12114" t="s">
        <v>36</v>
      </c>
      <c r="B12114" t="s">
        <v>10416</v>
      </c>
      <c r="C12114" s="10">
        <v>43385.611203703702</v>
      </c>
      <c r="D12114" s="10">
        <v>43441.611203703702</v>
      </c>
    </row>
    <row r="12115" spans="1:4" x14ac:dyDescent="0.25">
      <c r="A12115" t="s">
        <v>36</v>
      </c>
      <c r="B12115" t="s">
        <v>10444</v>
      </c>
      <c r="C12115" s="10">
        <v>43385.611203703702</v>
      </c>
      <c r="D12115" s="10">
        <v>43441.611203703702</v>
      </c>
    </row>
    <row r="12116" spans="1:4" x14ac:dyDescent="0.25">
      <c r="A12116" t="s">
        <v>36</v>
      </c>
      <c r="B12116" t="s">
        <v>10418</v>
      </c>
      <c r="C12116" s="10">
        <v>43385.611203703702</v>
      </c>
      <c r="D12116" s="10">
        <v>43441.611203703702</v>
      </c>
    </row>
    <row r="12117" spans="1:4" x14ac:dyDescent="0.25">
      <c r="A12117" t="s">
        <v>36</v>
      </c>
      <c r="B12117" t="s">
        <v>10419</v>
      </c>
      <c r="C12117" s="10">
        <v>43433.438680555555</v>
      </c>
      <c r="D12117" s="10">
        <v>43437.438680555555</v>
      </c>
    </row>
    <row r="12118" spans="1:4" x14ac:dyDescent="0.25">
      <c r="A12118" t="s">
        <v>36</v>
      </c>
      <c r="B12118" t="s">
        <v>10420</v>
      </c>
      <c r="C12118" s="10">
        <v>43448.571111111109</v>
      </c>
      <c r="D12118" s="10">
        <v>43452.571111111109</v>
      </c>
    </row>
    <row r="12119" spans="1:4" x14ac:dyDescent="0.25">
      <c r="A12119" t="s">
        <v>36</v>
      </c>
      <c r="B12119" t="s">
        <v>10431</v>
      </c>
      <c r="C12119" s="10"/>
      <c r="D12119" s="10"/>
    </row>
    <row r="12120" spans="1:4" x14ac:dyDescent="0.25">
      <c r="A12120" t="s">
        <v>36</v>
      </c>
      <c r="B12120" t="s">
        <v>10422</v>
      </c>
      <c r="C12120" s="10">
        <v>43357.467743055553</v>
      </c>
      <c r="D12120" s="10">
        <v>43382.467743055553</v>
      </c>
    </row>
    <row r="12121" spans="1:4" x14ac:dyDescent="0.25">
      <c r="A12121" t="s">
        <v>36</v>
      </c>
      <c r="B12121" t="s">
        <v>10413</v>
      </c>
      <c r="C12121" s="10">
        <v>43357.462997685187</v>
      </c>
      <c r="D12121" s="10">
        <v>43420.462997685187</v>
      </c>
    </row>
    <row r="12122" spans="1:4" x14ac:dyDescent="0.25">
      <c r="A12122" t="s">
        <v>36</v>
      </c>
      <c r="B12122" t="s">
        <v>9828</v>
      </c>
      <c r="C12122" s="10">
        <v>43451.454375000001</v>
      </c>
      <c r="D12122" s="10">
        <v>43434.454375000001</v>
      </c>
    </row>
    <row r="12123" spans="1:4" x14ac:dyDescent="0.25">
      <c r="A12123" t="s">
        <v>36</v>
      </c>
      <c r="B12123" t="s">
        <v>10376</v>
      </c>
      <c r="C12123" s="10">
        <v>43250.515405092592</v>
      </c>
      <c r="D12123" s="10">
        <v>43256.515405092592</v>
      </c>
    </row>
    <row r="12124" spans="1:4" x14ac:dyDescent="0.25">
      <c r="A12124" t="s">
        <v>36</v>
      </c>
      <c r="B12124" t="s">
        <v>10319</v>
      </c>
      <c r="C12124" s="10"/>
      <c r="D12124" s="10"/>
    </row>
    <row r="12125" spans="1:4" x14ac:dyDescent="0.25">
      <c r="A12125" t="s">
        <v>36</v>
      </c>
      <c r="B12125" t="s">
        <v>10415</v>
      </c>
      <c r="C12125" s="10">
        <v>43385.611203703702</v>
      </c>
      <c r="D12125" s="10">
        <v>43441.611203703702</v>
      </c>
    </row>
    <row r="12126" spans="1:4" x14ac:dyDescent="0.25">
      <c r="A12126" t="s">
        <v>36</v>
      </c>
      <c r="B12126" t="s">
        <v>10434</v>
      </c>
      <c r="C12126" s="10">
        <v>43385.611203703702</v>
      </c>
      <c r="D12126" s="10">
        <v>43441.611203703702</v>
      </c>
    </row>
    <row r="12127" spans="1:4" x14ac:dyDescent="0.25">
      <c r="A12127" t="s">
        <v>36</v>
      </c>
      <c r="B12127" t="s">
        <v>10278</v>
      </c>
      <c r="C12127" s="10">
        <v>43430.599548611113</v>
      </c>
      <c r="D12127" s="10">
        <v>43441.599548611113</v>
      </c>
    </row>
    <row r="12128" spans="1:4" x14ac:dyDescent="0.25">
      <c r="A12128" t="s">
        <v>36</v>
      </c>
      <c r="B12128" t="s">
        <v>10387</v>
      </c>
      <c r="C12128" s="10"/>
      <c r="D12128" s="10"/>
    </row>
    <row r="12129" spans="1:4" x14ac:dyDescent="0.25">
      <c r="A12129" t="s">
        <v>36</v>
      </c>
      <c r="B12129" t="s">
        <v>10388</v>
      </c>
      <c r="C12129" s="10"/>
      <c r="D12129" s="10"/>
    </row>
    <row r="12130" spans="1:4" x14ac:dyDescent="0.25">
      <c r="A12130" t="s">
        <v>36</v>
      </c>
      <c r="B12130" t="s">
        <v>10389</v>
      </c>
      <c r="C12130" s="10">
        <v>43418.611203703702</v>
      </c>
      <c r="D12130" s="10">
        <v>43441.611203703702</v>
      </c>
    </row>
    <row r="12131" spans="1:4" x14ac:dyDescent="0.25">
      <c r="A12131" t="s">
        <v>36</v>
      </c>
      <c r="B12131" t="s">
        <v>10390</v>
      </c>
      <c r="C12131" s="10"/>
      <c r="D12131" s="10"/>
    </row>
    <row r="12132" spans="1:4" x14ac:dyDescent="0.25">
      <c r="A12132" t="s">
        <v>36</v>
      </c>
      <c r="B12132" t="s">
        <v>10391</v>
      </c>
      <c r="C12132" s="10"/>
      <c r="D12132" s="10"/>
    </row>
    <row r="12133" spans="1:4" x14ac:dyDescent="0.25">
      <c r="A12133" t="s">
        <v>36</v>
      </c>
      <c r="B12133" t="s">
        <v>10392</v>
      </c>
      <c r="C12133" s="10">
        <v>43385.611203703702</v>
      </c>
      <c r="D12133" s="10">
        <v>43441.611203703702</v>
      </c>
    </row>
    <row r="12134" spans="1:4" x14ac:dyDescent="0.25">
      <c r="A12134" t="s">
        <v>36</v>
      </c>
      <c r="B12134" t="s">
        <v>10421</v>
      </c>
      <c r="C12134" s="10">
        <v>43385.611203703702</v>
      </c>
      <c r="D12134" s="10">
        <v>43441.611203703702</v>
      </c>
    </row>
    <row r="12135" spans="1:4" x14ac:dyDescent="0.25">
      <c r="A12135" t="s">
        <v>36</v>
      </c>
      <c r="B12135" t="s">
        <v>10446</v>
      </c>
      <c r="C12135" s="10">
        <v>43812.335682870369</v>
      </c>
      <c r="D12135" s="10">
        <v>43826.628576388888</v>
      </c>
    </row>
    <row r="12136" spans="1:4" x14ac:dyDescent="0.25">
      <c r="A12136" t="s">
        <v>36</v>
      </c>
      <c r="B12136" t="s">
        <v>10404</v>
      </c>
      <c r="C12136" s="10">
        <v>43385.611203703702</v>
      </c>
      <c r="D12136" s="10">
        <v>43441.611203703702</v>
      </c>
    </row>
    <row r="12137" spans="1:4" x14ac:dyDescent="0.25">
      <c r="A12137" t="s">
        <v>36</v>
      </c>
      <c r="B12137" t="s">
        <v>10322</v>
      </c>
      <c r="C12137" s="10"/>
      <c r="D12137" s="10"/>
    </row>
    <row r="12138" spans="1:4" x14ac:dyDescent="0.25">
      <c r="A12138" t="s">
        <v>36</v>
      </c>
      <c r="B12138" t="s">
        <v>10435</v>
      </c>
      <c r="C12138" s="10">
        <v>43385.611203703702</v>
      </c>
      <c r="D12138" s="10">
        <v>43441.611203703702</v>
      </c>
    </row>
    <row r="12139" spans="1:4" x14ac:dyDescent="0.25">
      <c r="A12139" t="s">
        <v>36</v>
      </c>
      <c r="B12139" t="s">
        <v>10436</v>
      </c>
      <c r="C12139" s="10">
        <v>43385.611203703702</v>
      </c>
      <c r="D12139" s="10">
        <v>43441.611203703702</v>
      </c>
    </row>
    <row r="12140" spans="1:4" x14ac:dyDescent="0.25">
      <c r="A12140" t="s">
        <v>36</v>
      </c>
      <c r="B12140" t="s">
        <v>10437</v>
      </c>
      <c r="C12140" s="10">
        <v>43385.611203703702</v>
      </c>
      <c r="D12140" s="10">
        <v>43441.611203703702</v>
      </c>
    </row>
    <row r="12141" spans="1:4" x14ac:dyDescent="0.25">
      <c r="A12141" t="s">
        <v>36</v>
      </c>
      <c r="B12141" t="s">
        <v>10438</v>
      </c>
      <c r="C12141" s="10">
        <v>43385.611203703702</v>
      </c>
      <c r="D12141" s="10">
        <v>43441.611203703702</v>
      </c>
    </row>
    <row r="12142" spans="1:4" x14ac:dyDescent="0.25">
      <c r="A12142" t="s">
        <v>36</v>
      </c>
      <c r="B12142" t="s">
        <v>10439</v>
      </c>
      <c r="C12142" s="10">
        <v>43385.611203703702</v>
      </c>
      <c r="D12142" s="10">
        <v>43441.611203703702</v>
      </c>
    </row>
    <row r="12143" spans="1:4" x14ac:dyDescent="0.25">
      <c r="A12143" t="s">
        <v>36</v>
      </c>
      <c r="B12143" t="s">
        <v>10451</v>
      </c>
      <c r="C12143" s="10">
        <v>43385.611203703702</v>
      </c>
      <c r="D12143" s="10">
        <v>43441.611203703702</v>
      </c>
    </row>
    <row r="12144" spans="1:4" x14ac:dyDescent="0.25">
      <c r="A12144" t="s">
        <v>36</v>
      </c>
      <c r="B12144" t="s">
        <v>10441</v>
      </c>
      <c r="C12144" s="10">
        <v>43385.611203703702</v>
      </c>
      <c r="D12144" s="10">
        <v>43441.611203703702</v>
      </c>
    </row>
    <row r="12145" spans="1:4" x14ac:dyDescent="0.25">
      <c r="A12145" t="s">
        <v>36</v>
      </c>
      <c r="B12145" t="s">
        <v>10432</v>
      </c>
      <c r="C12145" s="10">
        <v>43385.611203703702</v>
      </c>
      <c r="D12145" s="10">
        <v>43441.611203703702</v>
      </c>
    </row>
    <row r="12146" spans="1:4" x14ac:dyDescent="0.25">
      <c r="A12146" t="s">
        <v>36</v>
      </c>
      <c r="B12146" t="s">
        <v>10443</v>
      </c>
      <c r="C12146" s="10">
        <v>43385.611203703702</v>
      </c>
      <c r="D12146" s="10">
        <v>43441.611203703702</v>
      </c>
    </row>
    <row r="12147" spans="1:4" x14ac:dyDescent="0.25">
      <c r="A12147" t="s">
        <v>36</v>
      </c>
      <c r="B12147" t="s">
        <v>10450</v>
      </c>
      <c r="C12147" s="10">
        <v>43385.611203703702</v>
      </c>
      <c r="D12147" s="10">
        <v>43441.611203703702</v>
      </c>
    </row>
    <row r="12148" spans="1:4" x14ac:dyDescent="0.25">
      <c r="A12148" t="s">
        <v>36</v>
      </c>
      <c r="B12148" t="s">
        <v>10314</v>
      </c>
      <c r="C12148" s="10">
        <v>43399.611203703702</v>
      </c>
      <c r="D12148" s="10">
        <v>43441.611203703702</v>
      </c>
    </row>
    <row r="12149" spans="1:4" x14ac:dyDescent="0.25">
      <c r="A12149" t="s">
        <v>36</v>
      </c>
      <c r="B12149" t="s">
        <v>10304</v>
      </c>
      <c r="C12149" s="10"/>
      <c r="D12149" s="10"/>
    </row>
    <row r="12150" spans="1:4" x14ac:dyDescent="0.25">
      <c r="A12150" t="s">
        <v>36</v>
      </c>
      <c r="B12150" t="s">
        <v>10305</v>
      </c>
      <c r="C12150" s="10"/>
      <c r="D12150" s="10"/>
    </row>
    <row r="12151" spans="1:4" x14ac:dyDescent="0.25">
      <c r="A12151" t="s">
        <v>36</v>
      </c>
      <c r="B12151" t="s">
        <v>10316</v>
      </c>
      <c r="C12151" s="10"/>
      <c r="D12151" s="10"/>
    </row>
    <row r="12152" spans="1:4" x14ac:dyDescent="0.25">
      <c r="A12152" t="s">
        <v>36</v>
      </c>
      <c r="B12152" t="s">
        <v>10307</v>
      </c>
      <c r="C12152" s="10"/>
      <c r="D12152" s="10"/>
    </row>
    <row r="12153" spans="1:4" x14ac:dyDescent="0.25">
      <c r="A12153" t="s">
        <v>36</v>
      </c>
      <c r="B12153" t="s">
        <v>10298</v>
      </c>
      <c r="C12153" s="10">
        <v>43447.44121527778</v>
      </c>
      <c r="D12153" s="10">
        <v>43453.611203703702</v>
      </c>
    </row>
    <row r="12154" spans="1:4" x14ac:dyDescent="0.25">
      <c r="A12154" t="s">
        <v>36</v>
      </c>
      <c r="B12154" t="s">
        <v>10309</v>
      </c>
      <c r="C12154" s="10">
        <v>43447.440150462964</v>
      </c>
      <c r="D12154" s="10">
        <v>43453.611203703702</v>
      </c>
    </row>
    <row r="12155" spans="1:4" x14ac:dyDescent="0.25">
      <c r="A12155" t="s">
        <v>36</v>
      </c>
      <c r="B12155" t="s">
        <v>10310</v>
      </c>
      <c r="C12155" s="10">
        <v>43399.611203703702</v>
      </c>
      <c r="D12155" s="10">
        <v>43441.611203703702</v>
      </c>
    </row>
    <row r="12156" spans="1:4" x14ac:dyDescent="0.25">
      <c r="A12156" t="s">
        <v>36</v>
      </c>
      <c r="B12156" t="s">
        <v>10311</v>
      </c>
      <c r="C12156" s="10">
        <v>43418.611203703702</v>
      </c>
      <c r="D12156" s="10">
        <v>43441.611203703702</v>
      </c>
    </row>
    <row r="12157" spans="1:4" x14ac:dyDescent="0.25">
      <c r="A12157" t="s">
        <v>36</v>
      </c>
      <c r="B12157" t="s">
        <v>10320</v>
      </c>
      <c r="C12157" s="10"/>
      <c r="D12157" s="10"/>
    </row>
    <row r="12158" spans="1:4" x14ac:dyDescent="0.25">
      <c r="A12158" t="s">
        <v>36</v>
      </c>
      <c r="B12158" t="s">
        <v>10313</v>
      </c>
      <c r="C12158" s="10">
        <v>43399.611203703702</v>
      </c>
      <c r="D12158" s="10">
        <v>43441.611203703702</v>
      </c>
    </row>
    <row r="12159" spans="1:4" x14ac:dyDescent="0.25">
      <c r="A12159" t="s">
        <v>36</v>
      </c>
      <c r="B12159" t="s">
        <v>10301</v>
      </c>
      <c r="C12159" s="10">
        <v>43700.444328703707</v>
      </c>
      <c r="D12159" s="10">
        <v>43751.444328703707</v>
      </c>
    </row>
    <row r="12160" spans="1:4" x14ac:dyDescent="0.25">
      <c r="A12160" t="s">
        <v>36</v>
      </c>
      <c r="B12160" t="s">
        <v>10315</v>
      </c>
      <c r="C12160" s="10">
        <v>43399.611203703702</v>
      </c>
      <c r="D12160" s="10">
        <v>43441.611203703702</v>
      </c>
    </row>
    <row r="12161" spans="1:4" x14ac:dyDescent="0.25">
      <c r="A12161" t="s">
        <v>36</v>
      </c>
      <c r="B12161" t="s">
        <v>10344</v>
      </c>
      <c r="C12161" s="10">
        <v>43399.611203703702</v>
      </c>
      <c r="D12161" s="10">
        <v>43441.611203703702</v>
      </c>
    </row>
    <row r="12162" spans="1:4" x14ac:dyDescent="0.25">
      <c r="A12162" t="s">
        <v>36</v>
      </c>
      <c r="B12162" t="s">
        <v>10373</v>
      </c>
      <c r="C12162" s="10">
        <v>43395.611203703702</v>
      </c>
      <c r="D12162" s="10">
        <v>43441.611203703702</v>
      </c>
    </row>
    <row r="12163" spans="1:4" x14ac:dyDescent="0.25">
      <c r="A12163" t="s">
        <v>36</v>
      </c>
      <c r="B12163" t="s">
        <v>10327</v>
      </c>
      <c r="C12163" s="10">
        <v>43399.611203703702</v>
      </c>
      <c r="D12163" s="10">
        <v>43441.611203703702</v>
      </c>
    </row>
    <row r="12164" spans="1:4" x14ac:dyDescent="0.25">
      <c r="A12164" t="s">
        <v>36</v>
      </c>
      <c r="B12164" t="s">
        <v>10357</v>
      </c>
      <c r="C12164" s="10">
        <v>43399.611203703702</v>
      </c>
      <c r="D12164" s="10">
        <v>43441.611203703702</v>
      </c>
    </row>
    <row r="12165" spans="1:4" x14ac:dyDescent="0.25">
      <c r="A12165" t="s">
        <v>36</v>
      </c>
      <c r="B12165" t="s">
        <v>10358</v>
      </c>
      <c r="C12165" s="10">
        <v>43420.611203703702</v>
      </c>
      <c r="D12165" s="10">
        <v>43441.611203703702</v>
      </c>
    </row>
    <row r="12166" spans="1:4" x14ac:dyDescent="0.25">
      <c r="A12166" t="s">
        <v>36</v>
      </c>
      <c r="B12166" t="s">
        <v>10359</v>
      </c>
      <c r="C12166" s="10">
        <v>43385.611203703702</v>
      </c>
      <c r="D12166" s="10">
        <v>43441.611203703702</v>
      </c>
    </row>
    <row r="12167" spans="1:4" x14ac:dyDescent="0.25">
      <c r="A12167" t="s">
        <v>36</v>
      </c>
      <c r="B12167" t="s">
        <v>10360</v>
      </c>
      <c r="C12167" s="10">
        <v>43203.680509259262</v>
      </c>
      <c r="D12167" s="10">
        <v>43266.680509259262</v>
      </c>
    </row>
    <row r="12168" spans="1:4" x14ac:dyDescent="0.25">
      <c r="A12168" t="s">
        <v>36</v>
      </c>
      <c r="B12168" t="s">
        <v>10375</v>
      </c>
      <c r="C12168" s="10">
        <v>43418.611203703702</v>
      </c>
      <c r="D12168" s="10">
        <v>43441.611203703702</v>
      </c>
    </row>
    <row r="12169" spans="1:4" x14ac:dyDescent="0.25">
      <c r="A12169" t="s">
        <v>36</v>
      </c>
      <c r="B12169" t="s">
        <v>10312</v>
      </c>
      <c r="C12169" s="10">
        <v>43418.611203703702</v>
      </c>
      <c r="D12169" s="10">
        <v>43441.611203703702</v>
      </c>
    </row>
    <row r="12170" spans="1:4" x14ac:dyDescent="0.25">
      <c r="A12170" t="s">
        <v>36</v>
      </c>
      <c r="B12170" t="s">
        <v>10333</v>
      </c>
      <c r="C12170" s="10">
        <v>43385.611203703702</v>
      </c>
      <c r="D12170" s="10">
        <v>43441.611203703702</v>
      </c>
    </row>
    <row r="12171" spans="1:4" x14ac:dyDescent="0.25">
      <c r="A12171" t="s">
        <v>36</v>
      </c>
      <c r="B12171" t="s">
        <v>10362</v>
      </c>
      <c r="C12171" s="10">
        <v>43203.680509259262</v>
      </c>
      <c r="D12171" s="10">
        <v>43266.680509259262</v>
      </c>
    </row>
    <row r="12172" spans="1:4" x14ac:dyDescent="0.25">
      <c r="A12172" t="s">
        <v>36</v>
      </c>
      <c r="B12172" t="s">
        <v>10323</v>
      </c>
      <c r="C12172" s="10"/>
      <c r="D12172" s="10"/>
    </row>
    <row r="12173" spans="1:4" x14ac:dyDescent="0.25">
      <c r="A12173" t="s">
        <v>36</v>
      </c>
      <c r="B12173" t="s">
        <v>10324</v>
      </c>
      <c r="C12173" s="10"/>
      <c r="D12173" s="10"/>
    </row>
    <row r="12174" spans="1:4" x14ac:dyDescent="0.25">
      <c r="A12174" t="s">
        <v>36</v>
      </c>
      <c r="B12174" t="s">
        <v>10335</v>
      </c>
      <c r="C12174" s="10"/>
      <c r="D12174" s="10"/>
    </row>
    <row r="12175" spans="1:4" x14ac:dyDescent="0.25">
      <c r="A12175" t="s">
        <v>36</v>
      </c>
      <c r="B12175" t="s">
        <v>10326</v>
      </c>
      <c r="C12175" s="10"/>
      <c r="D12175" s="10"/>
    </row>
    <row r="12176" spans="1:4" x14ac:dyDescent="0.25">
      <c r="A12176" t="s">
        <v>36</v>
      </c>
      <c r="B12176" t="s">
        <v>10317</v>
      </c>
      <c r="C12176" s="10"/>
      <c r="D12176" s="10"/>
    </row>
    <row r="12177" spans="1:4" x14ac:dyDescent="0.25">
      <c r="A12177" t="s">
        <v>36</v>
      </c>
      <c r="B12177" t="s">
        <v>10328</v>
      </c>
      <c r="C12177" s="10"/>
      <c r="D12177" s="10"/>
    </row>
    <row r="12178" spans="1:4" x14ac:dyDescent="0.25">
      <c r="A12178" t="s">
        <v>36</v>
      </c>
      <c r="B12178" t="s">
        <v>10329</v>
      </c>
      <c r="C12178" s="10">
        <v>43385.611203703702</v>
      </c>
      <c r="D12178" s="10">
        <v>43441.611203703702</v>
      </c>
    </row>
    <row r="12179" spans="1:4" x14ac:dyDescent="0.25">
      <c r="A12179" t="s">
        <v>36</v>
      </c>
      <c r="B12179" t="s">
        <v>10330</v>
      </c>
      <c r="C12179" s="10">
        <v>43385.611203703702</v>
      </c>
      <c r="D12179" s="10">
        <v>43441.611203703702</v>
      </c>
    </row>
    <row r="12180" spans="1:4" x14ac:dyDescent="0.25">
      <c r="A12180" t="s">
        <v>36</v>
      </c>
      <c r="B12180" t="s">
        <v>10303</v>
      </c>
      <c r="C12180" s="10"/>
      <c r="D12180" s="10"/>
    </row>
    <row r="12181" spans="1:4" x14ac:dyDescent="0.25">
      <c r="A12181" t="s">
        <v>36</v>
      </c>
      <c r="B12181" t="s">
        <v>10332</v>
      </c>
      <c r="C12181" s="10">
        <v>43385.611203703702</v>
      </c>
      <c r="D12181" s="10">
        <v>43441.611203703702</v>
      </c>
    </row>
    <row r="12182" spans="1:4" x14ac:dyDescent="0.25">
      <c r="A12182" t="s">
        <v>36</v>
      </c>
      <c r="B12182" t="s">
        <v>10302</v>
      </c>
      <c r="C12182" s="10">
        <v>43455.396898148145</v>
      </c>
      <c r="D12182" s="10">
        <v>43460.396898148145</v>
      </c>
    </row>
    <row r="12183" spans="1:4" x14ac:dyDescent="0.25">
      <c r="A12183" t="s">
        <v>36</v>
      </c>
      <c r="B12183" t="s">
        <v>9282</v>
      </c>
      <c r="C12183" s="10">
        <v>43385.611203703702</v>
      </c>
      <c r="D12183" s="10">
        <v>43441.611203703702</v>
      </c>
    </row>
    <row r="12184" spans="1:4" x14ac:dyDescent="0.25">
      <c r="A12184" t="s">
        <v>36</v>
      </c>
      <c r="B12184" t="s">
        <v>9281</v>
      </c>
      <c r="C12184" s="10">
        <v>43385.611203703702</v>
      </c>
      <c r="D12184" s="10">
        <v>43441.611203703702</v>
      </c>
    </row>
    <row r="12185" spans="1:4" x14ac:dyDescent="0.25">
      <c r="A12185" t="s">
        <v>36</v>
      </c>
      <c r="B12185" t="s">
        <v>9280</v>
      </c>
      <c r="C12185" s="10"/>
      <c r="D12185" s="10"/>
    </row>
    <row r="12186" spans="1:4" x14ac:dyDescent="0.25">
      <c r="A12186" t="s">
        <v>36</v>
      </c>
      <c r="B12186" t="s">
        <v>10334</v>
      </c>
      <c r="C12186" s="10"/>
      <c r="D12186" s="10"/>
    </row>
    <row r="12187" spans="1:4" x14ac:dyDescent="0.25">
      <c r="A12187" t="s">
        <v>36</v>
      </c>
      <c r="B12187" t="s">
        <v>10308</v>
      </c>
      <c r="C12187" s="10"/>
      <c r="D12187" s="10"/>
    </row>
    <row r="12188" spans="1:4" x14ac:dyDescent="0.25">
      <c r="A12188" t="s">
        <v>36</v>
      </c>
      <c r="B12188" t="s">
        <v>10306</v>
      </c>
      <c r="C12188" s="10"/>
      <c r="D12188" s="10"/>
    </row>
    <row r="12189" spans="1:4" x14ac:dyDescent="0.25">
      <c r="A12189" t="s">
        <v>36</v>
      </c>
      <c r="B12189" t="s">
        <v>10325</v>
      </c>
      <c r="C12189" s="10"/>
      <c r="D12189" s="10"/>
    </row>
    <row r="12190" spans="1:4" x14ac:dyDescent="0.25">
      <c r="A12190" t="s">
        <v>36</v>
      </c>
      <c r="B12190" t="s">
        <v>10300</v>
      </c>
      <c r="C12190" s="10">
        <v>43686.734560185185</v>
      </c>
      <c r="D12190" s="10">
        <v>43614.734560185185</v>
      </c>
    </row>
    <row r="12191" spans="1:4" x14ac:dyDescent="0.25">
      <c r="A12191" t="s">
        <v>36</v>
      </c>
      <c r="B12191" t="s">
        <v>10321</v>
      </c>
      <c r="C12191" s="10"/>
      <c r="D12191" s="10"/>
    </row>
    <row r="12192" spans="1:4" x14ac:dyDescent="0.25">
      <c r="A12192" t="s">
        <v>36</v>
      </c>
      <c r="B12192" t="s">
        <v>10331</v>
      </c>
      <c r="C12192" s="10">
        <v>43385.611203703702</v>
      </c>
      <c r="D12192" s="10">
        <v>43441.611203703702</v>
      </c>
    </row>
    <row r="12193" spans="1:4" x14ac:dyDescent="0.25">
      <c r="A12193" t="s">
        <v>36</v>
      </c>
      <c r="B12193" t="s">
        <v>10511</v>
      </c>
      <c r="C12193" s="10"/>
      <c r="D12193" s="10"/>
    </row>
    <row r="12194" spans="1:4" x14ac:dyDescent="0.25">
      <c r="A12194" t="s">
        <v>36</v>
      </c>
      <c r="B12194" t="s">
        <v>10485</v>
      </c>
      <c r="C12194" s="10"/>
      <c r="D12194" s="10"/>
    </row>
    <row r="12195" spans="1:4" x14ac:dyDescent="0.25">
      <c r="A12195" t="s">
        <v>36</v>
      </c>
      <c r="B12195" t="s">
        <v>10290</v>
      </c>
      <c r="C12195" s="10">
        <v>43427.507303240738</v>
      </c>
      <c r="D12195" s="10">
        <v>43436.507303240738</v>
      </c>
    </row>
    <row r="12196" spans="1:4" x14ac:dyDescent="0.25">
      <c r="A12196" t="s">
        <v>36</v>
      </c>
      <c r="B12196" t="s">
        <v>10598</v>
      </c>
      <c r="C12196" s="10"/>
      <c r="D12196" s="10"/>
    </row>
    <row r="12197" spans="1:4" x14ac:dyDescent="0.25">
      <c r="A12197" t="s">
        <v>36</v>
      </c>
      <c r="B12197" t="s">
        <v>10276</v>
      </c>
      <c r="C12197" s="10">
        <v>43812.335682870369</v>
      </c>
      <c r="D12197" s="10">
        <v>43826.628576388888</v>
      </c>
    </row>
    <row r="12198" spans="1:4" x14ac:dyDescent="0.25">
      <c r="A12198" t="s">
        <v>36</v>
      </c>
      <c r="B12198" t="s">
        <v>10597</v>
      </c>
      <c r="C12198" s="10">
        <v>43768.513703703706</v>
      </c>
      <c r="D12198" s="10"/>
    </row>
    <row r="12199" spans="1:4" x14ac:dyDescent="0.25">
      <c r="A12199" t="s">
        <v>36</v>
      </c>
      <c r="B12199" t="s">
        <v>10507</v>
      </c>
      <c r="C12199" s="10"/>
      <c r="D12199" s="10"/>
    </row>
    <row r="12200" spans="1:4" x14ac:dyDescent="0.25">
      <c r="A12200" t="s">
        <v>36</v>
      </c>
      <c r="B12200" t="s">
        <v>10508</v>
      </c>
      <c r="C12200" s="10"/>
      <c r="D12200" s="10"/>
    </row>
    <row r="12201" spans="1:4" x14ac:dyDescent="0.25">
      <c r="A12201" t="s">
        <v>36</v>
      </c>
      <c r="B12201" t="s">
        <v>10626</v>
      </c>
      <c r="C12201" s="10"/>
      <c r="D12201" s="10"/>
    </row>
    <row r="12202" spans="1:4" x14ac:dyDescent="0.25">
      <c r="A12202" t="s">
        <v>36</v>
      </c>
      <c r="B12202" t="s">
        <v>10510</v>
      </c>
      <c r="C12202" s="10"/>
      <c r="D12202" s="10"/>
    </row>
    <row r="12203" spans="1:4" x14ac:dyDescent="0.25">
      <c r="A12203" t="s">
        <v>36</v>
      </c>
      <c r="B12203" t="s">
        <v>10584</v>
      </c>
      <c r="C12203" s="10">
        <v>43812.335682870369</v>
      </c>
      <c r="D12203" s="10">
        <v>43826.628576388888</v>
      </c>
    </row>
    <row r="12204" spans="1:4" x14ac:dyDescent="0.25">
      <c r="A12204" t="s">
        <v>36</v>
      </c>
      <c r="B12204" t="s">
        <v>10497</v>
      </c>
      <c r="C12204" s="10">
        <v>43522.379594907405</v>
      </c>
      <c r="D12204" s="10">
        <v>43529.379594907405</v>
      </c>
    </row>
    <row r="12205" spans="1:4" x14ac:dyDescent="0.25">
      <c r="A12205" t="s">
        <v>36</v>
      </c>
      <c r="B12205" t="s">
        <v>10513</v>
      </c>
      <c r="C12205" s="10"/>
      <c r="D12205" s="10"/>
    </row>
    <row r="12206" spans="1:4" x14ac:dyDescent="0.25">
      <c r="A12206" t="s">
        <v>36</v>
      </c>
      <c r="B12206" t="s">
        <v>10515</v>
      </c>
      <c r="C12206" s="10">
        <v>43817.334467592591</v>
      </c>
      <c r="D12206" s="10">
        <v>43980.630173611113</v>
      </c>
    </row>
    <row r="12207" spans="1:4" x14ac:dyDescent="0.25">
      <c r="A12207" t="s">
        <v>36</v>
      </c>
      <c r="B12207" t="s">
        <v>10516</v>
      </c>
      <c r="C12207" s="10"/>
      <c r="D12207" s="10"/>
    </row>
    <row r="12208" spans="1:4" x14ac:dyDescent="0.25">
      <c r="A12208" t="s">
        <v>36</v>
      </c>
      <c r="B12208" t="s">
        <v>10517</v>
      </c>
      <c r="C12208" s="10"/>
      <c r="D12208" s="10"/>
    </row>
    <row r="12209" spans="1:4" x14ac:dyDescent="0.25">
      <c r="A12209" t="s">
        <v>36</v>
      </c>
      <c r="B12209" t="s">
        <v>10518</v>
      </c>
      <c r="C12209" s="10"/>
      <c r="D12209" s="10">
        <v>43768.659583333334</v>
      </c>
    </row>
    <row r="12210" spans="1:4" x14ac:dyDescent="0.25">
      <c r="A12210" t="s">
        <v>36</v>
      </c>
      <c r="B12210" t="s">
        <v>10521</v>
      </c>
      <c r="C12210" s="10"/>
      <c r="D12210" s="10">
        <v>43768.323587962965</v>
      </c>
    </row>
    <row r="12211" spans="1:4" x14ac:dyDescent="0.25">
      <c r="A12211" t="s">
        <v>36</v>
      </c>
      <c r="B12211" t="s">
        <v>10509</v>
      </c>
      <c r="C12211" s="10"/>
      <c r="D12211" s="10"/>
    </row>
    <row r="12212" spans="1:4" x14ac:dyDescent="0.25">
      <c r="A12212" t="s">
        <v>36</v>
      </c>
      <c r="B12212" t="s">
        <v>10611</v>
      </c>
      <c r="C12212" s="10"/>
      <c r="D12212" s="10">
        <v>43406.449479166666</v>
      </c>
    </row>
    <row r="12213" spans="1:4" x14ac:dyDescent="0.25">
      <c r="A12213" t="s">
        <v>36</v>
      </c>
      <c r="B12213" t="s">
        <v>10461</v>
      </c>
      <c r="C12213" s="10">
        <v>44226.335162037038</v>
      </c>
      <c r="D12213" s="10">
        <v>44242.335162037038</v>
      </c>
    </row>
    <row r="12214" spans="1:4" x14ac:dyDescent="0.25">
      <c r="A12214" t="s">
        <v>36</v>
      </c>
      <c r="B12214" t="s">
        <v>10453</v>
      </c>
      <c r="C12214" s="10">
        <v>44141.491793981484</v>
      </c>
      <c r="D12214" s="10">
        <v>44301.491793981484</v>
      </c>
    </row>
    <row r="12215" spans="1:4" x14ac:dyDescent="0.25">
      <c r="A12215" t="s">
        <v>36</v>
      </c>
      <c r="B12215" t="s">
        <v>10454</v>
      </c>
      <c r="C12215" s="10">
        <v>44141.491793981484</v>
      </c>
      <c r="D12215" s="10">
        <v>44301.491793981484</v>
      </c>
    </row>
    <row r="12216" spans="1:4" x14ac:dyDescent="0.25">
      <c r="A12216" t="s">
        <v>36</v>
      </c>
      <c r="B12216" t="s">
        <v>10455</v>
      </c>
      <c r="C12216" s="10">
        <v>44141.491793981484</v>
      </c>
      <c r="D12216" s="10">
        <v>44301.491793981484</v>
      </c>
    </row>
    <row r="12217" spans="1:4" x14ac:dyDescent="0.25">
      <c r="A12217" t="s">
        <v>36</v>
      </c>
      <c r="B12217" t="s">
        <v>10456</v>
      </c>
      <c r="C12217" s="10">
        <v>44141.491793981484</v>
      </c>
      <c r="D12217" s="10">
        <v>44301.491793981484</v>
      </c>
    </row>
    <row r="12218" spans="1:4" x14ac:dyDescent="0.25">
      <c r="A12218" t="s">
        <v>36</v>
      </c>
      <c r="B12218" t="s">
        <v>10457</v>
      </c>
      <c r="C12218" s="10">
        <v>44141.491793981484</v>
      </c>
      <c r="D12218" s="10">
        <v>44301.491793981484</v>
      </c>
    </row>
    <row r="12219" spans="1:4" x14ac:dyDescent="0.25">
      <c r="A12219" t="s">
        <v>36</v>
      </c>
      <c r="B12219" t="s">
        <v>10458</v>
      </c>
      <c r="C12219" s="10">
        <v>44141.491793981484</v>
      </c>
      <c r="D12219" s="10">
        <v>44301.491793981484</v>
      </c>
    </row>
    <row r="12220" spans="1:4" x14ac:dyDescent="0.25">
      <c r="A12220" t="s">
        <v>36</v>
      </c>
      <c r="B12220" t="s">
        <v>10563</v>
      </c>
      <c r="C12220" s="10"/>
      <c r="D12220" s="10"/>
    </row>
    <row r="12221" spans="1:4" x14ac:dyDescent="0.25">
      <c r="A12221" t="s">
        <v>36</v>
      </c>
      <c r="B12221" t="s">
        <v>10460</v>
      </c>
      <c r="C12221" s="10">
        <v>44141.491793981484</v>
      </c>
      <c r="D12221" s="10">
        <v>44301.491793981484</v>
      </c>
    </row>
    <row r="12222" spans="1:4" x14ac:dyDescent="0.25">
      <c r="A12222" t="s">
        <v>36</v>
      </c>
      <c r="B12222" t="s">
        <v>10561</v>
      </c>
      <c r="C12222" s="10">
        <v>43448.422268518516</v>
      </c>
      <c r="D12222" s="10">
        <v>43455.422268518516</v>
      </c>
    </row>
    <row r="12223" spans="1:4" x14ac:dyDescent="0.25">
      <c r="A12223" t="s">
        <v>36</v>
      </c>
      <c r="B12223" t="s">
        <v>10452</v>
      </c>
      <c r="C12223" s="10">
        <v>44141.491793981484</v>
      </c>
      <c r="D12223" s="10">
        <v>44301.491793981484</v>
      </c>
    </row>
    <row r="12224" spans="1:4" x14ac:dyDescent="0.25">
      <c r="A12224" t="s">
        <v>36</v>
      </c>
      <c r="B12224" t="s">
        <v>10608</v>
      </c>
      <c r="C12224" s="10"/>
      <c r="D12224" s="10"/>
    </row>
    <row r="12225" spans="1:4" x14ac:dyDescent="0.25">
      <c r="A12225" t="s">
        <v>36</v>
      </c>
      <c r="B12225" t="s">
        <v>10462</v>
      </c>
      <c r="C12225" s="10"/>
      <c r="D12225" s="10"/>
    </row>
    <row r="12226" spans="1:4" x14ac:dyDescent="0.25">
      <c r="A12226" t="s">
        <v>36</v>
      </c>
      <c r="B12226" t="s">
        <v>10463</v>
      </c>
      <c r="C12226" s="10"/>
      <c r="D12226" s="10"/>
    </row>
    <row r="12227" spans="1:4" x14ac:dyDescent="0.25">
      <c r="A12227" t="s">
        <v>36</v>
      </c>
      <c r="B12227" t="s">
        <v>10656</v>
      </c>
      <c r="C12227" s="10"/>
      <c r="D12227" s="10"/>
    </row>
    <row r="12228" spans="1:4" x14ac:dyDescent="0.25">
      <c r="A12228" t="s">
        <v>36</v>
      </c>
      <c r="B12228" t="s">
        <v>10600</v>
      </c>
      <c r="C12228" s="10"/>
      <c r="D12228" s="10"/>
    </row>
    <row r="12229" spans="1:4" x14ac:dyDescent="0.25">
      <c r="A12229" t="s">
        <v>36</v>
      </c>
      <c r="B12229" t="s">
        <v>10514</v>
      </c>
      <c r="C12229" s="10"/>
      <c r="D12229" s="10"/>
    </row>
    <row r="12230" spans="1:4" x14ac:dyDescent="0.25">
      <c r="A12230" t="s">
        <v>36</v>
      </c>
      <c r="B12230" t="s">
        <v>10494</v>
      </c>
      <c r="C12230" s="10">
        <v>43449.305833333332</v>
      </c>
      <c r="D12230" s="10"/>
    </row>
    <row r="12231" spans="1:4" x14ac:dyDescent="0.25">
      <c r="A12231" t="s">
        <v>36</v>
      </c>
      <c r="B12231" t="s">
        <v>10468</v>
      </c>
      <c r="C12231" s="10">
        <v>44141.491793981484</v>
      </c>
      <c r="D12231" s="10">
        <v>44301.491793981484</v>
      </c>
    </row>
    <row r="12232" spans="1:4" x14ac:dyDescent="0.25">
      <c r="A12232" t="s">
        <v>36</v>
      </c>
      <c r="B12232" t="s">
        <v>10680</v>
      </c>
      <c r="C12232" s="10">
        <v>43756.29996527778</v>
      </c>
      <c r="D12232" s="10">
        <v>43756.325960648152</v>
      </c>
    </row>
    <row r="12233" spans="1:4" x14ac:dyDescent="0.25">
      <c r="A12233" t="s">
        <v>36</v>
      </c>
      <c r="B12233" t="s">
        <v>10575</v>
      </c>
      <c r="C12233" s="10"/>
      <c r="D12233" s="10"/>
    </row>
    <row r="12234" spans="1:4" x14ac:dyDescent="0.25">
      <c r="A12234" t="s">
        <v>36</v>
      </c>
      <c r="B12234" t="s">
        <v>10677</v>
      </c>
      <c r="C12234" s="10">
        <v>43812.335682870369</v>
      </c>
      <c r="D12234" s="10">
        <v>43826.628576388888</v>
      </c>
    </row>
    <row r="12235" spans="1:4" x14ac:dyDescent="0.25">
      <c r="A12235" t="s">
        <v>36</v>
      </c>
      <c r="B12235" t="s">
        <v>10684</v>
      </c>
      <c r="C12235" s="10">
        <v>43812.335682870369</v>
      </c>
      <c r="D12235" s="10">
        <v>43826.628576388888</v>
      </c>
    </row>
    <row r="12236" spans="1:4" x14ac:dyDescent="0.25">
      <c r="A12236" t="s">
        <v>36</v>
      </c>
      <c r="B12236" t="s">
        <v>10678</v>
      </c>
      <c r="C12236" s="10">
        <v>43812.335682870369</v>
      </c>
      <c r="D12236" s="10">
        <v>43826.628576388888</v>
      </c>
    </row>
    <row r="12237" spans="1:4" x14ac:dyDescent="0.25">
      <c r="A12237" t="s">
        <v>36</v>
      </c>
      <c r="B12237" t="s">
        <v>10659</v>
      </c>
      <c r="C12237" s="10">
        <v>43812.335682870369</v>
      </c>
      <c r="D12237" s="10">
        <v>43826.628576388888</v>
      </c>
    </row>
    <row r="12238" spans="1:4" x14ac:dyDescent="0.25">
      <c r="A12238" t="s">
        <v>36</v>
      </c>
      <c r="B12238" t="s">
        <v>10651</v>
      </c>
      <c r="C12238" s="10">
        <v>43812.335682870369</v>
      </c>
      <c r="D12238" s="10">
        <v>43826.628576388888</v>
      </c>
    </row>
    <row r="12239" spans="1:4" x14ac:dyDescent="0.25">
      <c r="A12239" t="s">
        <v>36</v>
      </c>
      <c r="B12239" t="s">
        <v>10660</v>
      </c>
      <c r="C12239" s="10">
        <v>43756.29996527778</v>
      </c>
      <c r="D12239" s="10">
        <v>43756.325960648152</v>
      </c>
    </row>
    <row r="12240" spans="1:4" x14ac:dyDescent="0.25">
      <c r="A12240" t="s">
        <v>36</v>
      </c>
      <c r="B12240" t="s">
        <v>10674</v>
      </c>
      <c r="C12240" s="10">
        <v>43756.29996527778</v>
      </c>
      <c r="D12240" s="10">
        <v>43756.325960648152</v>
      </c>
    </row>
    <row r="12241" spans="1:4" x14ac:dyDescent="0.25">
      <c r="A12241" t="s">
        <v>36</v>
      </c>
      <c r="B12241" t="s">
        <v>10681</v>
      </c>
      <c r="C12241" s="10">
        <v>43756.29996527778</v>
      </c>
      <c r="D12241" s="10">
        <v>43756.325960648152</v>
      </c>
    </row>
    <row r="12242" spans="1:4" x14ac:dyDescent="0.25">
      <c r="A12242" t="s">
        <v>36</v>
      </c>
      <c r="B12242" t="s">
        <v>10607</v>
      </c>
      <c r="C12242" s="10">
        <v>43756.29996527778</v>
      </c>
      <c r="D12242" s="10">
        <v>43756.325960648152</v>
      </c>
    </row>
    <row r="12243" spans="1:4" x14ac:dyDescent="0.25">
      <c r="A12243" t="s">
        <v>36</v>
      </c>
      <c r="B12243" t="s">
        <v>10669</v>
      </c>
      <c r="C12243" s="10">
        <v>43756.29996527778</v>
      </c>
      <c r="D12243" s="10">
        <v>43756.325960648152</v>
      </c>
    </row>
    <row r="12244" spans="1:4" x14ac:dyDescent="0.25">
      <c r="A12244" t="s">
        <v>36</v>
      </c>
      <c r="B12244" t="s">
        <v>10675</v>
      </c>
      <c r="C12244" s="10">
        <v>43756.29996527778</v>
      </c>
      <c r="D12244" s="10">
        <v>43756.325960648152</v>
      </c>
    </row>
    <row r="12245" spans="1:4" x14ac:dyDescent="0.25">
      <c r="A12245" t="s">
        <v>36</v>
      </c>
      <c r="B12245" t="s">
        <v>10596</v>
      </c>
      <c r="C12245" s="10">
        <v>43756.29996527778</v>
      </c>
      <c r="D12245" s="10">
        <v>43756.325960648152</v>
      </c>
    </row>
    <row r="12246" spans="1:4" x14ac:dyDescent="0.25">
      <c r="A12246" t="s">
        <v>36</v>
      </c>
      <c r="B12246" t="s">
        <v>10621</v>
      </c>
      <c r="C12246" s="10">
        <v>43756.29996527778</v>
      </c>
      <c r="D12246" s="10">
        <v>43756.325960648152</v>
      </c>
    </row>
    <row r="12247" spans="1:4" x14ac:dyDescent="0.25">
      <c r="A12247" t="s">
        <v>36</v>
      </c>
      <c r="B12247" t="s">
        <v>10620</v>
      </c>
      <c r="C12247" s="10">
        <v>43756.29996527778</v>
      </c>
      <c r="D12247" s="10">
        <v>43756.325960648152</v>
      </c>
    </row>
    <row r="12248" spans="1:4" x14ac:dyDescent="0.25">
      <c r="A12248" t="s">
        <v>36</v>
      </c>
      <c r="B12248" t="s">
        <v>10619</v>
      </c>
      <c r="C12248" s="10">
        <v>43756.29996527778</v>
      </c>
      <c r="D12248" s="10">
        <v>43756.325960648152</v>
      </c>
    </row>
    <row r="12249" spans="1:4" x14ac:dyDescent="0.25">
      <c r="A12249" t="s">
        <v>36</v>
      </c>
      <c r="B12249" t="s">
        <v>10618</v>
      </c>
      <c r="C12249" s="10">
        <v>43756.29996527778</v>
      </c>
      <c r="D12249" s="10">
        <v>43756.325960648152</v>
      </c>
    </row>
    <row r="12250" spans="1:4" x14ac:dyDescent="0.25">
      <c r="A12250" t="s">
        <v>36</v>
      </c>
      <c r="B12250" t="s">
        <v>10617</v>
      </c>
      <c r="C12250" s="10">
        <v>43756.29996527778</v>
      </c>
      <c r="D12250" s="10">
        <v>43756.325960648152</v>
      </c>
    </row>
    <row r="12251" spans="1:4" x14ac:dyDescent="0.25">
      <c r="A12251" t="s">
        <v>36</v>
      </c>
      <c r="B12251" t="s">
        <v>10682</v>
      </c>
      <c r="C12251" s="10">
        <v>43756.29996527778</v>
      </c>
      <c r="D12251" s="10">
        <v>43756.325960648152</v>
      </c>
    </row>
    <row r="12252" spans="1:4" x14ac:dyDescent="0.25">
      <c r="A12252" t="s">
        <v>36</v>
      </c>
      <c r="B12252" t="s">
        <v>10487</v>
      </c>
      <c r="C12252" s="10"/>
      <c r="D12252" s="10"/>
    </row>
    <row r="12253" spans="1:4" x14ac:dyDescent="0.25">
      <c r="A12253" t="s">
        <v>36</v>
      </c>
      <c r="B12253" t="s">
        <v>10482</v>
      </c>
      <c r="C12253" s="10">
        <v>44274.371539351851</v>
      </c>
      <c r="D12253" s="10">
        <v>44295.371539351851</v>
      </c>
    </row>
    <row r="12254" spans="1:4" x14ac:dyDescent="0.25">
      <c r="A12254" t="s">
        <v>36</v>
      </c>
      <c r="B12254" t="s">
        <v>10512</v>
      </c>
      <c r="C12254" s="10"/>
      <c r="D12254" s="10"/>
    </row>
    <row r="12255" spans="1:4" x14ac:dyDescent="0.25">
      <c r="A12255" t="s">
        <v>36</v>
      </c>
      <c r="B12255" t="s">
        <v>10489</v>
      </c>
      <c r="C12255" s="10"/>
      <c r="D12255" s="10"/>
    </row>
    <row r="12256" spans="1:4" x14ac:dyDescent="0.25">
      <c r="A12256" t="s">
        <v>36</v>
      </c>
      <c r="B12256" t="s">
        <v>10490</v>
      </c>
      <c r="C12256" s="10"/>
      <c r="D12256" s="10"/>
    </row>
    <row r="12257" spans="1:4" x14ac:dyDescent="0.25">
      <c r="A12257" t="s">
        <v>36</v>
      </c>
      <c r="B12257" t="s">
        <v>10491</v>
      </c>
      <c r="C12257" s="10">
        <v>43465.717372685183</v>
      </c>
      <c r="D12257" s="10"/>
    </row>
    <row r="12258" spans="1:4" x14ac:dyDescent="0.25">
      <c r="A12258" t="s">
        <v>36</v>
      </c>
      <c r="B12258" t="s">
        <v>10492</v>
      </c>
      <c r="C12258" s="10">
        <v>43439.484652777777</v>
      </c>
      <c r="D12258" s="10">
        <v>43441.484652777777</v>
      </c>
    </row>
    <row r="12259" spans="1:4" x14ac:dyDescent="0.25">
      <c r="A12259" t="s">
        <v>36</v>
      </c>
      <c r="B12259" t="s">
        <v>10493</v>
      </c>
      <c r="C12259" s="10">
        <v>43440.486527777779</v>
      </c>
      <c r="D12259" s="10">
        <v>43444.486527777779</v>
      </c>
    </row>
    <row r="12260" spans="1:4" x14ac:dyDescent="0.25">
      <c r="A12260" t="s">
        <v>36</v>
      </c>
      <c r="B12260" t="s">
        <v>10676</v>
      </c>
      <c r="C12260" s="10">
        <v>43756.29996527778</v>
      </c>
      <c r="D12260" s="10">
        <v>43756.325960648152</v>
      </c>
    </row>
    <row r="12261" spans="1:4" x14ac:dyDescent="0.25">
      <c r="A12261" t="s">
        <v>36</v>
      </c>
      <c r="B12261" t="s">
        <v>10495</v>
      </c>
      <c r="C12261" s="10"/>
      <c r="D12261" s="10"/>
    </row>
    <row r="12262" spans="1:4" x14ac:dyDescent="0.25">
      <c r="A12262" t="s">
        <v>36</v>
      </c>
      <c r="B12262" t="s">
        <v>10496</v>
      </c>
      <c r="C12262" s="10"/>
      <c r="D12262" s="10"/>
    </row>
    <row r="12263" spans="1:4" x14ac:dyDescent="0.25">
      <c r="A12263" t="s">
        <v>36</v>
      </c>
      <c r="B12263" t="s">
        <v>10650</v>
      </c>
      <c r="C12263" s="10"/>
      <c r="D12263" s="10"/>
    </row>
    <row r="12264" spans="1:4" x14ac:dyDescent="0.25">
      <c r="A12264" t="s">
        <v>36</v>
      </c>
      <c r="B12264" t="s">
        <v>10633</v>
      </c>
      <c r="C12264" s="10">
        <v>43812.334467592591</v>
      </c>
      <c r="D12264" s="10">
        <v>43826.630173611113</v>
      </c>
    </row>
    <row r="12265" spans="1:4" x14ac:dyDescent="0.25">
      <c r="A12265" t="s">
        <v>36</v>
      </c>
      <c r="B12265" t="s">
        <v>10499</v>
      </c>
      <c r="C12265" s="10"/>
      <c r="D12265" s="10"/>
    </row>
    <row r="12266" spans="1:4" x14ac:dyDescent="0.25">
      <c r="A12266" t="s">
        <v>36</v>
      </c>
      <c r="B12266" t="s">
        <v>10500</v>
      </c>
      <c r="C12266" s="10"/>
      <c r="D12266" s="10"/>
    </row>
    <row r="12267" spans="1:4" x14ac:dyDescent="0.25">
      <c r="A12267" t="s">
        <v>36</v>
      </c>
      <c r="B12267" t="s">
        <v>10501</v>
      </c>
      <c r="C12267" s="10">
        <v>43756.29996527778</v>
      </c>
      <c r="D12267" s="10">
        <v>43756.325960648152</v>
      </c>
    </row>
    <row r="12268" spans="1:4" x14ac:dyDescent="0.25">
      <c r="A12268" t="s">
        <v>36</v>
      </c>
      <c r="B12268" t="s">
        <v>10502</v>
      </c>
      <c r="C12268" s="10">
        <v>43756.29996527778</v>
      </c>
      <c r="D12268" s="10">
        <v>43756.325960648152</v>
      </c>
    </row>
    <row r="12269" spans="1:4" x14ac:dyDescent="0.25">
      <c r="A12269" t="s">
        <v>36</v>
      </c>
      <c r="B12269" t="s">
        <v>10503</v>
      </c>
      <c r="C12269" s="10">
        <v>43756.29996527778</v>
      </c>
      <c r="D12269" s="10">
        <v>43756.325960648152</v>
      </c>
    </row>
    <row r="12270" spans="1:4" x14ac:dyDescent="0.25">
      <c r="A12270" t="s">
        <v>36</v>
      </c>
      <c r="B12270" t="s">
        <v>10459</v>
      </c>
      <c r="C12270" s="10">
        <v>43756.29996527778</v>
      </c>
      <c r="D12270" s="10">
        <v>43756.325960648152</v>
      </c>
    </row>
    <row r="12271" spans="1:4" x14ac:dyDescent="0.25">
      <c r="A12271" t="s">
        <v>36</v>
      </c>
      <c r="B12271" t="s">
        <v>10504</v>
      </c>
      <c r="C12271" s="10">
        <v>43441.478935185187</v>
      </c>
      <c r="D12271" s="10">
        <v>43384.478935185187</v>
      </c>
    </row>
    <row r="12272" spans="1:4" x14ac:dyDescent="0.25">
      <c r="A12272" t="s">
        <v>36</v>
      </c>
      <c r="B12272" t="s">
        <v>10543</v>
      </c>
      <c r="C12272" s="10">
        <v>43693.333645833336</v>
      </c>
      <c r="D12272" s="10"/>
    </row>
    <row r="12273" spans="1:4" x14ac:dyDescent="0.25">
      <c r="A12273" t="s">
        <v>36</v>
      </c>
      <c r="B12273" t="s">
        <v>10552</v>
      </c>
      <c r="C12273" s="10">
        <v>43693.333645833336</v>
      </c>
      <c r="D12273" s="10"/>
    </row>
    <row r="12274" spans="1:4" x14ac:dyDescent="0.25">
      <c r="A12274" t="s">
        <v>36</v>
      </c>
      <c r="B12274" t="s">
        <v>10538</v>
      </c>
      <c r="C12274" s="10">
        <v>43812.335682870369</v>
      </c>
      <c r="D12274" s="10">
        <v>43826.628576388888</v>
      </c>
    </row>
    <row r="12275" spans="1:4" x14ac:dyDescent="0.25">
      <c r="A12275" t="s">
        <v>36</v>
      </c>
      <c r="B12275" t="s">
        <v>10537</v>
      </c>
      <c r="C12275" s="10">
        <v>43812.335682870369</v>
      </c>
      <c r="D12275" s="10">
        <v>43826.628576388888</v>
      </c>
    </row>
    <row r="12276" spans="1:4" x14ac:dyDescent="0.25">
      <c r="A12276" t="s">
        <v>36</v>
      </c>
      <c r="B12276" t="s">
        <v>10528</v>
      </c>
      <c r="C12276" s="10"/>
      <c r="D12276" s="10"/>
    </row>
    <row r="12277" spans="1:4" x14ac:dyDescent="0.25">
      <c r="A12277" t="s">
        <v>36</v>
      </c>
      <c r="B12277" t="s">
        <v>10557</v>
      </c>
      <c r="C12277" s="10"/>
      <c r="D12277" s="10"/>
    </row>
    <row r="12278" spans="1:4" x14ac:dyDescent="0.25">
      <c r="A12278" t="s">
        <v>36</v>
      </c>
      <c r="B12278" t="s">
        <v>10556</v>
      </c>
      <c r="C12278" s="10"/>
      <c r="D12278" s="10"/>
    </row>
    <row r="12279" spans="1:4" x14ac:dyDescent="0.25">
      <c r="A12279" t="s">
        <v>36</v>
      </c>
      <c r="B12279" t="s">
        <v>10553</v>
      </c>
      <c r="C12279" s="10"/>
      <c r="D12279" s="10">
        <v>43791.674849537034</v>
      </c>
    </row>
    <row r="12280" spans="1:4" x14ac:dyDescent="0.25">
      <c r="A12280" t="s">
        <v>36</v>
      </c>
      <c r="B12280" t="s">
        <v>10524</v>
      </c>
      <c r="C12280" s="10">
        <v>43812.335682870369</v>
      </c>
      <c r="D12280" s="10">
        <v>43826.628576388888</v>
      </c>
    </row>
    <row r="12281" spans="1:4" x14ac:dyDescent="0.25">
      <c r="A12281" t="s">
        <v>36</v>
      </c>
      <c r="B12281" t="s">
        <v>10520</v>
      </c>
      <c r="C12281" s="10">
        <v>43693.333645833336</v>
      </c>
      <c r="D12281" s="10"/>
    </row>
    <row r="12282" spans="1:4" x14ac:dyDescent="0.25">
      <c r="A12282" t="s">
        <v>36</v>
      </c>
      <c r="B12282" t="s">
        <v>10550</v>
      </c>
      <c r="C12282" s="10"/>
      <c r="D12282" s="10"/>
    </row>
    <row r="12283" spans="1:4" x14ac:dyDescent="0.25">
      <c r="A12283" t="s">
        <v>36</v>
      </c>
      <c r="B12283" t="s">
        <v>10544</v>
      </c>
      <c r="C12283" s="10">
        <v>43693.333645833336</v>
      </c>
      <c r="D12283" s="10"/>
    </row>
    <row r="12284" spans="1:4" x14ac:dyDescent="0.25">
      <c r="A12284" t="s">
        <v>36</v>
      </c>
      <c r="B12284" t="s">
        <v>10545</v>
      </c>
      <c r="C12284" s="10">
        <v>43693.333645833336</v>
      </c>
      <c r="D12284" s="10"/>
    </row>
    <row r="12285" spans="1:4" x14ac:dyDescent="0.25">
      <c r="A12285" t="s">
        <v>36</v>
      </c>
      <c r="B12285" t="s">
        <v>10546</v>
      </c>
      <c r="C12285" s="10">
        <v>43693.333645833336</v>
      </c>
      <c r="D12285" s="10"/>
    </row>
    <row r="12286" spans="1:4" x14ac:dyDescent="0.25">
      <c r="A12286" t="s">
        <v>36</v>
      </c>
      <c r="B12286" t="s">
        <v>10547</v>
      </c>
      <c r="C12286" s="10">
        <v>43693.333645833336</v>
      </c>
      <c r="D12286" s="10"/>
    </row>
    <row r="12287" spans="1:4" x14ac:dyDescent="0.25">
      <c r="A12287" t="s">
        <v>36</v>
      </c>
      <c r="B12287" t="s">
        <v>10558</v>
      </c>
      <c r="C12287" s="10">
        <v>43693.333645833336</v>
      </c>
      <c r="D12287" s="10"/>
    </row>
    <row r="12288" spans="1:4" x14ac:dyDescent="0.25">
      <c r="A12288" t="s">
        <v>36</v>
      </c>
      <c r="B12288" t="s">
        <v>10549</v>
      </c>
      <c r="C12288" s="10">
        <v>43693.333645833336</v>
      </c>
      <c r="D12288" s="10"/>
    </row>
    <row r="12289" spans="1:4" x14ac:dyDescent="0.25">
      <c r="A12289" t="s">
        <v>36</v>
      </c>
      <c r="B12289" t="s">
        <v>10541</v>
      </c>
      <c r="C12289" s="10">
        <v>43693.333645833336</v>
      </c>
      <c r="D12289" s="10"/>
    </row>
    <row r="12290" spans="1:4" x14ac:dyDescent="0.25">
      <c r="A12290" t="s">
        <v>36</v>
      </c>
      <c r="B12290" t="s">
        <v>10484</v>
      </c>
      <c r="C12290" s="10">
        <v>44174.3280787037</v>
      </c>
      <c r="D12290" s="10">
        <v>44301.3280787037</v>
      </c>
    </row>
    <row r="12291" spans="1:4" x14ac:dyDescent="0.25">
      <c r="A12291" t="s">
        <v>36</v>
      </c>
      <c r="B12291" t="s">
        <v>10542</v>
      </c>
      <c r="C12291" s="10"/>
      <c r="D12291" s="10"/>
    </row>
    <row r="12292" spans="1:4" x14ac:dyDescent="0.25">
      <c r="A12292" t="s">
        <v>36</v>
      </c>
      <c r="B12292" t="s">
        <v>10576</v>
      </c>
      <c r="C12292" s="10">
        <v>43812.335682870369</v>
      </c>
      <c r="D12292" s="10">
        <v>43826.628576388888</v>
      </c>
    </row>
    <row r="12293" spans="1:4" x14ac:dyDescent="0.25">
      <c r="A12293" t="s">
        <v>36</v>
      </c>
      <c r="B12293" t="s">
        <v>10519</v>
      </c>
      <c r="C12293" s="10">
        <v>43529.473043981481</v>
      </c>
      <c r="D12293" s="10">
        <v>43537.473043981481</v>
      </c>
    </row>
    <row r="12294" spans="1:4" x14ac:dyDescent="0.25">
      <c r="A12294" t="s">
        <v>36</v>
      </c>
      <c r="B12294" t="s">
        <v>10467</v>
      </c>
      <c r="C12294" s="10"/>
      <c r="D12294" s="10"/>
    </row>
    <row r="12295" spans="1:4" x14ac:dyDescent="0.25">
      <c r="A12295" t="s">
        <v>36</v>
      </c>
      <c r="B12295" t="s">
        <v>10466</v>
      </c>
      <c r="C12295" s="10">
        <v>43434.556562500002</v>
      </c>
      <c r="D12295" s="10">
        <v>43718.556562500002</v>
      </c>
    </row>
    <row r="12296" spans="1:4" x14ac:dyDescent="0.25">
      <c r="A12296" t="s">
        <v>36</v>
      </c>
      <c r="B12296" t="s">
        <v>10465</v>
      </c>
      <c r="C12296" s="10">
        <v>43434.556562500002</v>
      </c>
      <c r="D12296" s="10">
        <v>43718.556562500002</v>
      </c>
    </row>
    <row r="12297" spans="1:4" x14ac:dyDescent="0.25">
      <c r="A12297" t="s">
        <v>36</v>
      </c>
      <c r="B12297" t="s">
        <v>10464</v>
      </c>
      <c r="C12297" s="10">
        <v>43434.556562500002</v>
      </c>
      <c r="D12297" s="10">
        <v>43718.556562500002</v>
      </c>
    </row>
    <row r="12298" spans="1:4" x14ac:dyDescent="0.25">
      <c r="A12298" t="s">
        <v>36</v>
      </c>
      <c r="B12298" t="s">
        <v>10476</v>
      </c>
      <c r="C12298" s="10">
        <v>43434.556562500002</v>
      </c>
      <c r="D12298" s="10">
        <v>43718.556562500002</v>
      </c>
    </row>
    <row r="12299" spans="1:4" x14ac:dyDescent="0.25">
      <c r="A12299" t="s">
        <v>36</v>
      </c>
      <c r="B12299" t="s">
        <v>10478</v>
      </c>
      <c r="C12299" s="10">
        <v>43434.556562500002</v>
      </c>
      <c r="D12299" s="10">
        <v>43718.556562500002</v>
      </c>
    </row>
    <row r="12300" spans="1:4" x14ac:dyDescent="0.25">
      <c r="A12300" t="s">
        <v>36</v>
      </c>
      <c r="B12300" t="s">
        <v>10560</v>
      </c>
      <c r="C12300" s="10">
        <v>43812.335682870369</v>
      </c>
      <c r="D12300" s="10">
        <v>43826.628576388888</v>
      </c>
    </row>
    <row r="12301" spans="1:4" x14ac:dyDescent="0.25">
      <c r="A12301" t="s">
        <v>36</v>
      </c>
      <c r="B12301" t="s">
        <v>10573</v>
      </c>
      <c r="C12301" s="10">
        <v>43434.556562500002</v>
      </c>
      <c r="D12301" s="10">
        <v>43718.556562500002</v>
      </c>
    </row>
    <row r="12302" spans="1:4" x14ac:dyDescent="0.25">
      <c r="A12302" t="s">
        <v>36</v>
      </c>
      <c r="B12302" t="s">
        <v>10554</v>
      </c>
      <c r="C12302" s="10">
        <v>43693.333645833336</v>
      </c>
      <c r="D12302" s="10"/>
    </row>
    <row r="12303" spans="1:4" x14ac:dyDescent="0.25">
      <c r="A12303" t="s">
        <v>36</v>
      </c>
      <c r="B12303" t="s">
        <v>10562</v>
      </c>
      <c r="C12303" s="10">
        <v>43812.335682870369</v>
      </c>
      <c r="D12303" s="10">
        <v>43826.628576388888</v>
      </c>
    </row>
    <row r="12304" spans="1:4" x14ac:dyDescent="0.25">
      <c r="A12304" t="s">
        <v>36</v>
      </c>
      <c r="B12304" t="s">
        <v>10588</v>
      </c>
      <c r="C12304" s="10">
        <v>43812.335682870369</v>
      </c>
      <c r="D12304" s="10">
        <v>43826.628576388888</v>
      </c>
    </row>
    <row r="12305" spans="1:4" x14ac:dyDescent="0.25">
      <c r="A12305" t="s">
        <v>36</v>
      </c>
      <c r="B12305" t="s">
        <v>10583</v>
      </c>
      <c r="C12305" s="10">
        <v>43812.335682870369</v>
      </c>
      <c r="D12305" s="10">
        <v>43826.628576388888</v>
      </c>
    </row>
    <row r="12306" spans="1:4" x14ac:dyDescent="0.25">
      <c r="A12306" t="s">
        <v>36</v>
      </c>
      <c r="B12306" t="s">
        <v>10582</v>
      </c>
      <c r="C12306" s="10"/>
      <c r="D12306" s="10">
        <v>43445.329259259262</v>
      </c>
    </row>
    <row r="12307" spans="1:4" x14ac:dyDescent="0.25">
      <c r="A12307" t="s">
        <v>36</v>
      </c>
      <c r="B12307" t="s">
        <v>10581</v>
      </c>
      <c r="C12307" s="10"/>
      <c r="D12307" s="10"/>
    </row>
    <row r="12308" spans="1:4" x14ac:dyDescent="0.25">
      <c r="A12308" t="s">
        <v>36</v>
      </c>
      <c r="B12308" t="s">
        <v>10580</v>
      </c>
      <c r="C12308" s="10"/>
      <c r="D12308" s="10"/>
    </row>
    <row r="12309" spans="1:4" x14ac:dyDescent="0.25">
      <c r="A12309" t="s">
        <v>36</v>
      </c>
      <c r="B12309" t="s">
        <v>10579</v>
      </c>
      <c r="C12309" s="10"/>
      <c r="D12309" s="10">
        <v>43441.611203703702</v>
      </c>
    </row>
    <row r="12310" spans="1:4" x14ac:dyDescent="0.25">
      <c r="A12310" t="s">
        <v>36</v>
      </c>
      <c r="B12310" t="s">
        <v>10578</v>
      </c>
      <c r="C12310" s="10">
        <v>43420.49863425926</v>
      </c>
      <c r="D12310" s="10">
        <v>43424.49863425926</v>
      </c>
    </row>
    <row r="12311" spans="1:4" x14ac:dyDescent="0.25">
      <c r="A12311" t="s">
        <v>36</v>
      </c>
      <c r="B12311" t="s">
        <v>10471</v>
      </c>
      <c r="C12311" s="10">
        <v>43434.556562500002</v>
      </c>
      <c r="D12311" s="10">
        <v>43718.556562500002</v>
      </c>
    </row>
    <row r="12312" spans="1:4" x14ac:dyDescent="0.25">
      <c r="A12312" t="s">
        <v>36</v>
      </c>
      <c r="B12312" t="s">
        <v>10474</v>
      </c>
      <c r="C12312" s="10"/>
      <c r="D12312" s="10"/>
    </row>
    <row r="12313" spans="1:4" x14ac:dyDescent="0.25">
      <c r="A12313" t="s">
        <v>36</v>
      </c>
      <c r="B12313" t="s">
        <v>10551</v>
      </c>
      <c r="C12313" s="10">
        <v>43693.333645833336</v>
      </c>
      <c r="D12313" s="10"/>
    </row>
    <row r="12314" spans="1:4" x14ac:dyDescent="0.25">
      <c r="A12314" t="s">
        <v>36</v>
      </c>
      <c r="B12314" t="s">
        <v>10572</v>
      </c>
      <c r="C12314" s="10">
        <v>44147.445787037039</v>
      </c>
      <c r="D12314" s="10">
        <v>44346.649143518516</v>
      </c>
    </row>
    <row r="12315" spans="1:4" x14ac:dyDescent="0.25">
      <c r="A12315" t="s">
        <v>36</v>
      </c>
      <c r="B12315" t="s">
        <v>10574</v>
      </c>
      <c r="C12315" s="10"/>
      <c r="D12315" s="10"/>
    </row>
    <row r="12316" spans="1:4" x14ac:dyDescent="0.25">
      <c r="A12316" t="s">
        <v>36</v>
      </c>
      <c r="B12316" t="s">
        <v>10506</v>
      </c>
      <c r="C12316" s="10">
        <v>43851.942962962959</v>
      </c>
      <c r="D12316" s="10">
        <v>43860.942962962959</v>
      </c>
    </row>
    <row r="12317" spans="1:4" x14ac:dyDescent="0.25">
      <c r="A12317" t="s">
        <v>36</v>
      </c>
      <c r="B12317" t="s">
        <v>10586</v>
      </c>
      <c r="C12317" s="10">
        <v>43854.987696759257</v>
      </c>
      <c r="D12317" s="10">
        <v>43967.987696759257</v>
      </c>
    </row>
    <row r="12318" spans="1:4" x14ac:dyDescent="0.25">
      <c r="A12318" t="s">
        <v>36</v>
      </c>
      <c r="B12318" t="s">
        <v>10539</v>
      </c>
      <c r="C12318" s="10"/>
      <c r="D12318" s="10">
        <v>43822.970914351848</v>
      </c>
    </row>
    <row r="12319" spans="1:4" x14ac:dyDescent="0.25">
      <c r="A12319" t="s">
        <v>36</v>
      </c>
      <c r="B12319" t="s">
        <v>10470</v>
      </c>
      <c r="C12319" s="10"/>
      <c r="D12319" s="10"/>
    </row>
    <row r="12320" spans="1:4" x14ac:dyDescent="0.25">
      <c r="A12320" t="s">
        <v>36</v>
      </c>
      <c r="B12320" t="s">
        <v>10570</v>
      </c>
      <c r="C12320" s="10"/>
      <c r="D12320" s="10"/>
    </row>
    <row r="12321" spans="1:4" x14ac:dyDescent="0.25">
      <c r="A12321" t="s">
        <v>36</v>
      </c>
      <c r="B12321" t="s">
        <v>10473</v>
      </c>
      <c r="C12321" s="10"/>
      <c r="D12321" s="10"/>
    </row>
    <row r="12322" spans="1:4" x14ac:dyDescent="0.25">
      <c r="A12322" t="s">
        <v>36</v>
      </c>
      <c r="B12322" t="s">
        <v>10569</v>
      </c>
      <c r="C12322" s="10"/>
      <c r="D12322" s="10"/>
    </row>
    <row r="12323" spans="1:4" x14ac:dyDescent="0.25">
      <c r="A12323" t="s">
        <v>36</v>
      </c>
      <c r="B12323" t="s">
        <v>10475</v>
      </c>
      <c r="C12323" s="10"/>
      <c r="D12323" s="10"/>
    </row>
    <row r="12324" spans="1:4" x14ac:dyDescent="0.25">
      <c r="A12324" t="s">
        <v>36</v>
      </c>
      <c r="B12324" t="s">
        <v>10486</v>
      </c>
      <c r="C12324" s="10"/>
      <c r="D12324" s="10">
        <v>43371.342592592591</v>
      </c>
    </row>
    <row r="12325" spans="1:4" x14ac:dyDescent="0.25">
      <c r="A12325" t="s">
        <v>36</v>
      </c>
      <c r="B12325" t="s">
        <v>10477</v>
      </c>
      <c r="C12325" s="10"/>
      <c r="D12325" s="10"/>
    </row>
    <row r="12326" spans="1:4" x14ac:dyDescent="0.25">
      <c r="A12326" t="s">
        <v>36</v>
      </c>
      <c r="B12326" t="s">
        <v>10469</v>
      </c>
      <c r="C12326" s="10"/>
      <c r="D12326" s="10"/>
    </row>
    <row r="12327" spans="1:4" x14ac:dyDescent="0.25">
      <c r="A12327" t="s">
        <v>36</v>
      </c>
      <c r="B12327" t="s">
        <v>10479</v>
      </c>
      <c r="C12327" s="10">
        <v>44274.371539351851</v>
      </c>
      <c r="D12327" s="10">
        <v>44295.371539351851</v>
      </c>
    </row>
    <row r="12328" spans="1:4" x14ac:dyDescent="0.25">
      <c r="A12328" t="s">
        <v>36</v>
      </c>
      <c r="B12328" t="s">
        <v>10480</v>
      </c>
      <c r="C12328" s="10">
        <v>44274.371539351851</v>
      </c>
      <c r="D12328" s="10">
        <v>44295.371539351851</v>
      </c>
    </row>
    <row r="12329" spans="1:4" x14ac:dyDescent="0.25">
      <c r="A12329" t="s">
        <v>36</v>
      </c>
      <c r="B12329" t="s">
        <v>10481</v>
      </c>
      <c r="C12329" s="10">
        <v>44274.371539351851</v>
      </c>
      <c r="D12329" s="10">
        <v>44295.371539351851</v>
      </c>
    </row>
    <row r="12330" spans="1:4" x14ac:dyDescent="0.25">
      <c r="A12330" t="s">
        <v>36</v>
      </c>
      <c r="B12330" t="s">
        <v>10505</v>
      </c>
      <c r="C12330" s="10"/>
      <c r="D12330" s="10">
        <v>43768.534456018519</v>
      </c>
    </row>
    <row r="12331" spans="1:4" x14ac:dyDescent="0.25">
      <c r="A12331" t="s">
        <v>36</v>
      </c>
      <c r="B12331" t="s">
        <v>10472</v>
      </c>
      <c r="C12331" s="10"/>
      <c r="D12331" s="10"/>
    </row>
    <row r="12332" spans="1:4" x14ac:dyDescent="0.25">
      <c r="A12332" t="s">
        <v>36</v>
      </c>
      <c r="B12332" t="s">
        <v>10591</v>
      </c>
      <c r="C12332" s="10"/>
      <c r="D12332" s="10"/>
    </row>
    <row r="12333" spans="1:4" x14ac:dyDescent="0.25">
      <c r="A12333" t="s">
        <v>36</v>
      </c>
      <c r="B12333" t="s">
        <v>10555</v>
      </c>
      <c r="C12333" s="10"/>
      <c r="D12333" s="10"/>
    </row>
    <row r="12334" spans="1:4" x14ac:dyDescent="0.25">
      <c r="A12334" t="s">
        <v>36</v>
      </c>
      <c r="B12334" t="s">
        <v>10498</v>
      </c>
      <c r="C12334" s="10">
        <v>43439.311273148145</v>
      </c>
      <c r="D12334" s="10">
        <v>43461.311273148145</v>
      </c>
    </row>
    <row r="12335" spans="1:4" x14ac:dyDescent="0.25">
      <c r="A12335" t="s">
        <v>36</v>
      </c>
      <c r="B12335" t="s">
        <v>10612</v>
      </c>
      <c r="C12335" s="10">
        <v>43456.652060185188</v>
      </c>
      <c r="D12335" s="10"/>
    </row>
    <row r="12336" spans="1:4" x14ac:dyDescent="0.25">
      <c r="A12336" t="s">
        <v>36</v>
      </c>
      <c r="B12336" t="s">
        <v>10532</v>
      </c>
      <c r="C12336" s="10"/>
      <c r="D12336" s="10"/>
    </row>
    <row r="12337" spans="1:4" x14ac:dyDescent="0.25">
      <c r="A12337" t="s">
        <v>36</v>
      </c>
      <c r="B12337" t="s">
        <v>10530</v>
      </c>
      <c r="C12337" s="10"/>
      <c r="D12337" s="10"/>
    </row>
    <row r="12338" spans="1:4" x14ac:dyDescent="0.25">
      <c r="A12338" t="s">
        <v>36</v>
      </c>
      <c r="B12338" t="s">
        <v>10548</v>
      </c>
      <c r="C12338" s="10"/>
      <c r="D12338" s="10"/>
    </row>
    <row r="12339" spans="1:4" x14ac:dyDescent="0.25">
      <c r="A12339" t="s">
        <v>36</v>
      </c>
      <c r="B12339" t="s">
        <v>10587</v>
      </c>
      <c r="C12339" s="10"/>
      <c r="D12339" s="10"/>
    </row>
    <row r="12340" spans="1:4" x14ac:dyDescent="0.25">
      <c r="A12340" t="s">
        <v>36</v>
      </c>
      <c r="B12340" t="s">
        <v>10571</v>
      </c>
      <c r="C12340" s="10"/>
      <c r="D12340" s="10"/>
    </row>
    <row r="12341" spans="1:4" x14ac:dyDescent="0.25">
      <c r="A12341" t="s">
        <v>36</v>
      </c>
      <c r="B12341" t="s">
        <v>10590</v>
      </c>
      <c r="C12341" s="10"/>
      <c r="D12341" s="10"/>
    </row>
    <row r="12342" spans="1:4" x14ac:dyDescent="0.25">
      <c r="A12342" t="s">
        <v>36</v>
      </c>
      <c r="B12342" t="s">
        <v>10483</v>
      </c>
      <c r="C12342" s="10">
        <v>44274.371539351851</v>
      </c>
      <c r="D12342" s="10">
        <v>44295.371539351851</v>
      </c>
    </row>
    <row r="12343" spans="1:4" x14ac:dyDescent="0.25">
      <c r="A12343" t="s">
        <v>36</v>
      </c>
      <c r="B12343" t="s">
        <v>10592</v>
      </c>
      <c r="C12343" s="10"/>
      <c r="D12343" s="10"/>
    </row>
    <row r="12344" spans="1:4" x14ac:dyDescent="0.25">
      <c r="A12344" t="s">
        <v>36</v>
      </c>
      <c r="B12344" t="s">
        <v>10593</v>
      </c>
      <c r="C12344" s="10"/>
      <c r="D12344" s="10"/>
    </row>
    <row r="12345" spans="1:4" x14ac:dyDescent="0.25">
      <c r="A12345" t="s">
        <v>36</v>
      </c>
      <c r="B12345" t="s">
        <v>10568</v>
      </c>
      <c r="C12345" s="10"/>
      <c r="D12345" s="10"/>
    </row>
    <row r="12346" spans="1:4" x14ac:dyDescent="0.25">
      <c r="A12346" t="s">
        <v>36</v>
      </c>
      <c r="B12346" t="s">
        <v>10566</v>
      </c>
      <c r="C12346" s="10">
        <v>43812.335682870369</v>
      </c>
      <c r="D12346" s="10">
        <v>43826.628576388888</v>
      </c>
    </row>
    <row r="12347" spans="1:4" x14ac:dyDescent="0.25">
      <c r="A12347" t="s">
        <v>36</v>
      </c>
      <c r="B12347" t="s">
        <v>10564</v>
      </c>
      <c r="C12347" s="10"/>
      <c r="D12347" s="10"/>
    </row>
    <row r="12348" spans="1:4" x14ac:dyDescent="0.25">
      <c r="A12348" t="s">
        <v>36</v>
      </c>
      <c r="B12348" t="s">
        <v>10565</v>
      </c>
      <c r="C12348" s="10"/>
      <c r="D12348" s="10"/>
    </row>
    <row r="12349" spans="1:4" x14ac:dyDescent="0.25">
      <c r="A12349" t="s">
        <v>36</v>
      </c>
      <c r="B12349" t="s">
        <v>10567</v>
      </c>
      <c r="C12349" s="10"/>
      <c r="D12349" s="10"/>
    </row>
    <row r="12350" spans="1:4" x14ac:dyDescent="0.25">
      <c r="A12350" t="s">
        <v>36</v>
      </c>
      <c r="B12350" t="s">
        <v>10559</v>
      </c>
      <c r="C12350" s="10"/>
      <c r="D12350" s="10"/>
    </row>
    <row r="12351" spans="1:4" x14ac:dyDescent="0.25">
      <c r="A12351" t="s">
        <v>36</v>
      </c>
      <c r="B12351" t="s">
        <v>10589</v>
      </c>
      <c r="C12351" s="10"/>
      <c r="D12351" s="10"/>
    </row>
    <row r="12352" spans="1:4" x14ac:dyDescent="0.25">
      <c r="A12352" t="s">
        <v>36</v>
      </c>
      <c r="B12352" t="s">
        <v>10648</v>
      </c>
      <c r="C12352" s="10">
        <v>43812.335682870369</v>
      </c>
      <c r="D12352" s="10">
        <v>43826.628576388888</v>
      </c>
    </row>
    <row r="12353" spans="1:4" x14ac:dyDescent="0.25">
      <c r="A12353" t="s">
        <v>36</v>
      </c>
      <c r="B12353" t="s">
        <v>10664</v>
      </c>
      <c r="C12353" s="10">
        <v>43812.335682870369</v>
      </c>
      <c r="D12353" s="10">
        <v>43826.628576388888</v>
      </c>
    </row>
    <row r="12354" spans="1:4" x14ac:dyDescent="0.25">
      <c r="A12354" t="s">
        <v>36</v>
      </c>
      <c r="B12354" t="s">
        <v>10638</v>
      </c>
      <c r="C12354" s="10">
        <v>43812.335682870369</v>
      </c>
      <c r="D12354" s="10">
        <v>43826.628576388888</v>
      </c>
    </row>
    <row r="12355" spans="1:4" x14ac:dyDescent="0.25">
      <c r="A12355" t="s">
        <v>36</v>
      </c>
      <c r="B12355" t="s">
        <v>10639</v>
      </c>
      <c r="C12355" s="10">
        <v>43812.335682870369</v>
      </c>
      <c r="D12355" s="10">
        <v>43826.628576388888</v>
      </c>
    </row>
    <row r="12356" spans="1:4" x14ac:dyDescent="0.25">
      <c r="A12356" t="s">
        <v>36</v>
      </c>
      <c r="B12356" t="s">
        <v>10640</v>
      </c>
      <c r="C12356" s="10">
        <v>43812.335682870369</v>
      </c>
      <c r="D12356" s="10">
        <v>43826.628576388888</v>
      </c>
    </row>
    <row r="12357" spans="1:4" x14ac:dyDescent="0.25">
      <c r="A12357" t="s">
        <v>36</v>
      </c>
      <c r="B12357" t="s">
        <v>9779</v>
      </c>
      <c r="C12357" s="10"/>
      <c r="D12357" s="10"/>
    </row>
    <row r="12358" spans="1:4" x14ac:dyDescent="0.25">
      <c r="A12358" t="s">
        <v>36</v>
      </c>
      <c r="B12358" t="s">
        <v>10663</v>
      </c>
      <c r="C12358" s="10">
        <v>43812.335682870369</v>
      </c>
      <c r="D12358" s="10">
        <v>43826.628576388888</v>
      </c>
    </row>
    <row r="12359" spans="1:4" x14ac:dyDescent="0.25">
      <c r="A12359" t="s">
        <v>36</v>
      </c>
      <c r="B12359" t="s">
        <v>10671</v>
      </c>
      <c r="C12359" s="10">
        <v>43608.63784722222</v>
      </c>
      <c r="D12359" s="10">
        <v>43613.63784722222</v>
      </c>
    </row>
    <row r="12360" spans="1:4" x14ac:dyDescent="0.25">
      <c r="A12360" t="s">
        <v>36</v>
      </c>
      <c r="B12360" t="s">
        <v>10642</v>
      </c>
      <c r="C12360" s="10">
        <v>43812.335682870369</v>
      </c>
      <c r="D12360" s="10">
        <v>43826.628576388888</v>
      </c>
    </row>
    <row r="12361" spans="1:4" x14ac:dyDescent="0.25">
      <c r="A12361" t="s">
        <v>36</v>
      </c>
      <c r="B12361" t="s">
        <v>10645</v>
      </c>
      <c r="C12361" s="10">
        <v>43812.335682870369</v>
      </c>
      <c r="D12361" s="10">
        <v>43826.628576388888</v>
      </c>
    </row>
    <row r="12362" spans="1:4" x14ac:dyDescent="0.25">
      <c r="A12362" t="s">
        <v>36</v>
      </c>
      <c r="B12362" t="s">
        <v>10623</v>
      </c>
      <c r="C12362" s="10">
        <v>43812.335682870369</v>
      </c>
      <c r="D12362" s="10">
        <v>43826.628576388888</v>
      </c>
    </row>
    <row r="12363" spans="1:4" x14ac:dyDescent="0.25">
      <c r="A12363" t="s">
        <v>36</v>
      </c>
      <c r="B12363" t="s">
        <v>10647</v>
      </c>
      <c r="C12363" s="10">
        <v>43812.335682870369</v>
      </c>
      <c r="D12363" s="10">
        <v>43826.628576388888</v>
      </c>
    </row>
    <row r="12364" spans="1:4" x14ac:dyDescent="0.25">
      <c r="A12364" t="s">
        <v>36</v>
      </c>
      <c r="B12364" t="s">
        <v>10634</v>
      </c>
      <c r="C12364" s="10">
        <v>43812.335682870369</v>
      </c>
      <c r="D12364" s="10">
        <v>43826.628576388888</v>
      </c>
    </row>
    <row r="12365" spans="1:4" x14ac:dyDescent="0.25">
      <c r="A12365" t="s">
        <v>36</v>
      </c>
      <c r="B12365" t="s">
        <v>10649</v>
      </c>
      <c r="C12365" s="10">
        <v>44118.498784722222</v>
      </c>
      <c r="D12365" s="10">
        <v>44124.498784722222</v>
      </c>
    </row>
    <row r="12366" spans="1:4" x14ac:dyDescent="0.25">
      <c r="A12366" t="s">
        <v>36</v>
      </c>
      <c r="B12366" t="s">
        <v>9839</v>
      </c>
      <c r="C12366" s="10">
        <v>43697.31621527778</v>
      </c>
      <c r="D12366" s="10">
        <v>43619.31621527778</v>
      </c>
    </row>
    <row r="12367" spans="1:4" x14ac:dyDescent="0.25">
      <c r="A12367" t="s">
        <v>36</v>
      </c>
      <c r="B12367" t="s">
        <v>10264</v>
      </c>
      <c r="C12367" s="10">
        <v>43812.335682870369</v>
      </c>
      <c r="D12367" s="10">
        <v>43826.628576388888</v>
      </c>
    </row>
    <row r="12368" spans="1:4" x14ac:dyDescent="0.25">
      <c r="A12368" t="s">
        <v>36</v>
      </c>
      <c r="B12368" t="s">
        <v>10265</v>
      </c>
      <c r="C12368" s="10">
        <v>43812.335682870369</v>
      </c>
      <c r="D12368" s="10">
        <v>43826.628576388888</v>
      </c>
    </row>
    <row r="12369" spans="1:4" x14ac:dyDescent="0.25">
      <c r="A12369" t="s">
        <v>36</v>
      </c>
      <c r="B12369" t="s">
        <v>10635</v>
      </c>
      <c r="C12369" s="10"/>
      <c r="D12369" s="10">
        <v>44043.377800925926</v>
      </c>
    </row>
    <row r="12370" spans="1:4" x14ac:dyDescent="0.25">
      <c r="A12370" t="s">
        <v>36</v>
      </c>
      <c r="B12370" t="s">
        <v>9838</v>
      </c>
      <c r="C12370" s="10">
        <v>43445.454444444447</v>
      </c>
      <c r="D12370" s="10">
        <v>43392.454444444447</v>
      </c>
    </row>
    <row r="12371" spans="1:4" x14ac:dyDescent="0.25">
      <c r="A12371" t="s">
        <v>36</v>
      </c>
      <c r="B12371" t="s">
        <v>10266</v>
      </c>
      <c r="C12371" s="10">
        <v>43812.335682870369</v>
      </c>
      <c r="D12371" s="10">
        <v>43826.628576388888</v>
      </c>
    </row>
    <row r="12372" spans="1:4" x14ac:dyDescent="0.25">
      <c r="A12372" t="s">
        <v>36</v>
      </c>
      <c r="B12372" t="s">
        <v>10277</v>
      </c>
      <c r="C12372" s="10">
        <v>43812.335682870369</v>
      </c>
      <c r="D12372" s="10">
        <v>43826.628576388888</v>
      </c>
    </row>
    <row r="12373" spans="1:4" x14ac:dyDescent="0.25">
      <c r="A12373" t="s">
        <v>36</v>
      </c>
      <c r="B12373" t="s">
        <v>10604</v>
      </c>
      <c r="C12373" s="10"/>
      <c r="D12373" s="10"/>
    </row>
    <row r="12374" spans="1:4" x14ac:dyDescent="0.25">
      <c r="A12374" t="s">
        <v>36</v>
      </c>
      <c r="B12374" t="s">
        <v>10268</v>
      </c>
      <c r="C12374" s="10">
        <v>43812.335682870369</v>
      </c>
      <c r="D12374" s="10">
        <v>43826.628576388888</v>
      </c>
    </row>
    <row r="12375" spans="1:4" x14ac:dyDescent="0.25">
      <c r="A12375" t="s">
        <v>36</v>
      </c>
      <c r="B12375" t="s">
        <v>10263</v>
      </c>
      <c r="C12375" s="10">
        <v>43812.335682870369</v>
      </c>
      <c r="D12375" s="10">
        <v>43826.628576388888</v>
      </c>
    </row>
    <row r="12376" spans="1:4" x14ac:dyDescent="0.25">
      <c r="A12376" t="s">
        <v>36</v>
      </c>
      <c r="B12376" t="s">
        <v>10601</v>
      </c>
      <c r="C12376" s="10">
        <v>43700.335023148145</v>
      </c>
      <c r="D12376" s="10"/>
    </row>
    <row r="12377" spans="1:4" x14ac:dyDescent="0.25">
      <c r="A12377" t="s">
        <v>36</v>
      </c>
      <c r="B12377" t="s">
        <v>10522</v>
      </c>
      <c r="C12377" s="10"/>
      <c r="D12377" s="10"/>
    </row>
    <row r="12378" spans="1:4" x14ac:dyDescent="0.25">
      <c r="A12378" t="s">
        <v>36</v>
      </c>
      <c r="B12378" t="s">
        <v>10624</v>
      </c>
      <c r="C12378" s="10">
        <v>43693.333645833336</v>
      </c>
      <c r="D12378" s="10"/>
    </row>
    <row r="12379" spans="1:4" x14ac:dyDescent="0.25">
      <c r="A12379" t="s">
        <v>36</v>
      </c>
      <c r="B12379" t="s">
        <v>10641</v>
      </c>
      <c r="C12379" s="10">
        <v>43700.335023148145</v>
      </c>
      <c r="D12379" s="10"/>
    </row>
    <row r="12380" spans="1:4" x14ac:dyDescent="0.25">
      <c r="A12380" t="s">
        <v>36</v>
      </c>
      <c r="B12380" t="s">
        <v>10643</v>
      </c>
      <c r="C12380" s="10">
        <v>43700.335023148145</v>
      </c>
      <c r="D12380" s="10"/>
    </row>
    <row r="12381" spans="1:4" x14ac:dyDescent="0.25">
      <c r="A12381" t="s">
        <v>36</v>
      </c>
      <c r="B12381" t="s">
        <v>10644</v>
      </c>
      <c r="C12381" s="10">
        <v>43700.335023148145</v>
      </c>
      <c r="D12381" s="10"/>
    </row>
    <row r="12382" spans="1:4" x14ac:dyDescent="0.25">
      <c r="A12382" t="s">
        <v>36</v>
      </c>
      <c r="B12382" t="s">
        <v>10625</v>
      </c>
      <c r="C12382" s="10">
        <v>43693.333645833336</v>
      </c>
      <c r="D12382" s="10"/>
    </row>
    <row r="12383" spans="1:4" x14ac:dyDescent="0.25">
      <c r="A12383" t="s">
        <v>36</v>
      </c>
      <c r="B12383" t="s">
        <v>10237</v>
      </c>
      <c r="C12383" s="10">
        <v>43752.468206018515</v>
      </c>
      <c r="D12383" s="10">
        <v>43755.468206018515</v>
      </c>
    </row>
    <row r="12384" spans="1:4" x14ac:dyDescent="0.25">
      <c r="A12384" t="s">
        <v>36</v>
      </c>
      <c r="B12384" t="s">
        <v>10646</v>
      </c>
      <c r="C12384" s="10">
        <v>43700.335023148145</v>
      </c>
      <c r="D12384" s="10"/>
    </row>
    <row r="12385" spans="1:4" x14ac:dyDescent="0.25">
      <c r="A12385" t="s">
        <v>36</v>
      </c>
      <c r="B12385" t="s">
        <v>10609</v>
      </c>
      <c r="C12385" s="10">
        <v>43700.335023148145</v>
      </c>
      <c r="D12385" s="10"/>
    </row>
    <row r="12386" spans="1:4" x14ac:dyDescent="0.25">
      <c r="A12386" t="s">
        <v>36</v>
      </c>
      <c r="B12386" t="s">
        <v>10662</v>
      </c>
      <c r="C12386" s="10">
        <v>43812.335682870369</v>
      </c>
      <c r="D12386" s="10">
        <v>43826.628576388888</v>
      </c>
    </row>
    <row r="12387" spans="1:4" x14ac:dyDescent="0.25">
      <c r="A12387" t="s">
        <v>36</v>
      </c>
      <c r="B12387" t="s">
        <v>10627</v>
      </c>
      <c r="C12387" s="10">
        <v>43693.333645833336</v>
      </c>
      <c r="D12387" s="10"/>
    </row>
    <row r="12388" spans="1:4" x14ac:dyDescent="0.25">
      <c r="A12388" t="s">
        <v>36</v>
      </c>
      <c r="B12388" t="s">
        <v>10636</v>
      </c>
      <c r="C12388" s="10">
        <v>43812.335682870369</v>
      </c>
      <c r="D12388" s="10">
        <v>43826.628576388888</v>
      </c>
    </row>
    <row r="12389" spans="1:4" x14ac:dyDescent="0.25">
      <c r="A12389" t="s">
        <v>36</v>
      </c>
      <c r="B12389" t="s">
        <v>10628</v>
      </c>
      <c r="C12389" s="10">
        <v>43693.333645833336</v>
      </c>
      <c r="D12389" s="10"/>
    </row>
    <row r="12390" spans="1:4" x14ac:dyDescent="0.25">
      <c r="A12390" t="s">
        <v>36</v>
      </c>
      <c r="B12390" t="s">
        <v>10629</v>
      </c>
      <c r="C12390" s="10">
        <v>43693.333645833336</v>
      </c>
      <c r="D12390" s="10"/>
    </row>
    <row r="12391" spans="1:4" x14ac:dyDescent="0.25">
      <c r="A12391" t="s">
        <v>36</v>
      </c>
      <c r="B12391" t="s">
        <v>10602</v>
      </c>
      <c r="C12391" s="10">
        <v>43700.335023148145</v>
      </c>
      <c r="D12391" s="10"/>
    </row>
    <row r="12392" spans="1:4" x14ac:dyDescent="0.25">
      <c r="A12392" t="s">
        <v>36</v>
      </c>
      <c r="B12392" t="s">
        <v>10603</v>
      </c>
      <c r="C12392" s="10">
        <v>43700.335023148145</v>
      </c>
      <c r="D12392" s="10"/>
    </row>
    <row r="12393" spans="1:4" x14ac:dyDescent="0.25">
      <c r="A12393" t="s">
        <v>36</v>
      </c>
      <c r="B12393" t="s">
        <v>10605</v>
      </c>
      <c r="C12393" s="10">
        <v>43700.335023148145</v>
      </c>
      <c r="D12393" s="10"/>
    </row>
    <row r="12394" spans="1:4" x14ac:dyDescent="0.25">
      <c r="A12394" t="s">
        <v>36</v>
      </c>
      <c r="B12394" t="s">
        <v>10606</v>
      </c>
      <c r="C12394" s="10">
        <v>43700.335023148145</v>
      </c>
      <c r="D12394" s="10"/>
    </row>
    <row r="12395" spans="1:4" x14ac:dyDescent="0.25">
      <c r="A12395" t="s">
        <v>36</v>
      </c>
      <c r="B12395" t="s">
        <v>10610</v>
      </c>
      <c r="C12395" s="10">
        <v>43700.335023148145</v>
      </c>
      <c r="D12395" s="10"/>
    </row>
    <row r="12396" spans="1:4" x14ac:dyDescent="0.25">
      <c r="A12396" t="s">
        <v>36</v>
      </c>
      <c r="B12396" t="s">
        <v>10630</v>
      </c>
      <c r="C12396" s="10">
        <v>43693.333645833336</v>
      </c>
      <c r="D12396" s="10"/>
    </row>
    <row r="12397" spans="1:4" x14ac:dyDescent="0.25">
      <c r="A12397" t="s">
        <v>36</v>
      </c>
      <c r="B12397" t="s">
        <v>10661</v>
      </c>
      <c r="C12397" s="10">
        <v>43812.335682870369</v>
      </c>
      <c r="D12397" s="10">
        <v>43826.628576388888</v>
      </c>
    </row>
    <row r="12398" spans="1:4" x14ac:dyDescent="0.25">
      <c r="A12398" t="s">
        <v>36</v>
      </c>
      <c r="B12398" t="s">
        <v>10631</v>
      </c>
      <c r="C12398" s="10">
        <v>43693.333645833336</v>
      </c>
      <c r="D12398" s="10"/>
    </row>
    <row r="12399" spans="1:4" x14ac:dyDescent="0.25">
      <c r="A12399" t="s">
        <v>36</v>
      </c>
      <c r="B12399" t="s">
        <v>10599</v>
      </c>
      <c r="C12399" s="10">
        <v>43700.335023148145</v>
      </c>
      <c r="D12399" s="10"/>
    </row>
    <row r="12400" spans="1:4" x14ac:dyDescent="0.25">
      <c r="A12400" t="s">
        <v>36</v>
      </c>
      <c r="B12400" t="s">
        <v>10657</v>
      </c>
      <c r="C12400" s="10">
        <v>43700.335023148145</v>
      </c>
      <c r="D12400" s="10"/>
    </row>
    <row r="12401" spans="1:4" x14ac:dyDescent="0.25">
      <c r="A12401" t="s">
        <v>36</v>
      </c>
      <c r="B12401" t="s">
        <v>10673</v>
      </c>
      <c r="C12401" s="10">
        <v>43756.29996527778</v>
      </c>
      <c r="D12401" s="10">
        <v>43756.325960648152</v>
      </c>
    </row>
    <row r="12402" spans="1:4" x14ac:dyDescent="0.25">
      <c r="A12402" t="s">
        <v>36</v>
      </c>
      <c r="B12402" t="s">
        <v>10672</v>
      </c>
      <c r="C12402" s="10">
        <v>43756.29996527778</v>
      </c>
      <c r="D12402" s="10">
        <v>43756.325960648152</v>
      </c>
    </row>
    <row r="12403" spans="1:4" x14ac:dyDescent="0.25">
      <c r="A12403" t="s">
        <v>36</v>
      </c>
      <c r="B12403" t="s">
        <v>10243</v>
      </c>
      <c r="C12403" s="10">
        <v>43693.333645833336</v>
      </c>
      <c r="D12403" s="10"/>
    </row>
    <row r="12404" spans="1:4" x14ac:dyDescent="0.25">
      <c r="A12404" t="s">
        <v>36</v>
      </c>
      <c r="B12404" t="s">
        <v>10655</v>
      </c>
      <c r="C12404" s="10">
        <v>43756.29996527778</v>
      </c>
      <c r="D12404" s="10">
        <v>43756.325960648152</v>
      </c>
    </row>
    <row r="12405" spans="1:4" x14ac:dyDescent="0.25">
      <c r="A12405" t="s">
        <v>36</v>
      </c>
      <c r="B12405" t="s">
        <v>10242</v>
      </c>
      <c r="C12405" s="10">
        <v>43693.333645833336</v>
      </c>
      <c r="D12405" s="10"/>
    </row>
    <row r="12406" spans="1:4" x14ac:dyDescent="0.25">
      <c r="A12406" t="s">
        <v>36</v>
      </c>
      <c r="B12406" t="s">
        <v>10666</v>
      </c>
      <c r="C12406" s="10">
        <v>43756.29996527778</v>
      </c>
      <c r="D12406" s="10">
        <v>43756.325960648152</v>
      </c>
    </row>
    <row r="12407" spans="1:4" x14ac:dyDescent="0.25">
      <c r="A12407" t="s">
        <v>36</v>
      </c>
      <c r="B12407" t="s">
        <v>10665</v>
      </c>
      <c r="C12407" s="10">
        <v>43756.29996527778</v>
      </c>
      <c r="D12407" s="10">
        <v>43756.325960648152</v>
      </c>
    </row>
    <row r="12408" spans="1:4" x14ac:dyDescent="0.25">
      <c r="A12408" t="s">
        <v>36</v>
      </c>
      <c r="B12408" t="s">
        <v>10658</v>
      </c>
      <c r="C12408" s="10">
        <v>43756.29996527778</v>
      </c>
      <c r="D12408" s="10">
        <v>43756.325960648152</v>
      </c>
    </row>
    <row r="12409" spans="1:4" x14ac:dyDescent="0.25">
      <c r="A12409" t="s">
        <v>36</v>
      </c>
      <c r="B12409" t="s">
        <v>10259</v>
      </c>
      <c r="C12409" s="10">
        <v>43693.333645833336</v>
      </c>
      <c r="D12409" s="10"/>
    </row>
    <row r="12410" spans="1:4" x14ac:dyDescent="0.25">
      <c r="A12410" t="s">
        <v>36</v>
      </c>
      <c r="B12410" t="s">
        <v>10679</v>
      </c>
      <c r="C12410" s="10">
        <v>43700.335023148145</v>
      </c>
      <c r="D12410" s="10"/>
    </row>
    <row r="12411" spans="1:4" x14ac:dyDescent="0.25">
      <c r="A12411" t="s">
        <v>36</v>
      </c>
      <c r="B12411" t="s">
        <v>10637</v>
      </c>
      <c r="C12411" s="10">
        <v>44183.9765162037</v>
      </c>
      <c r="D12411" s="10">
        <v>44191.9765162037</v>
      </c>
    </row>
    <row r="12412" spans="1:4" x14ac:dyDescent="0.25">
      <c r="A12412" t="s">
        <v>36</v>
      </c>
      <c r="B12412" t="s">
        <v>10241</v>
      </c>
      <c r="C12412" s="10">
        <v>43693.333645833336</v>
      </c>
      <c r="D12412" s="10"/>
    </row>
    <row r="12413" spans="1:4" x14ac:dyDescent="0.25">
      <c r="A12413" t="s">
        <v>36</v>
      </c>
      <c r="B12413" t="s">
        <v>10652</v>
      </c>
      <c r="C12413" s="10">
        <v>43700.335023148145</v>
      </c>
      <c r="D12413" s="10"/>
    </row>
    <row r="12414" spans="1:4" x14ac:dyDescent="0.25">
      <c r="A12414" t="s">
        <v>36</v>
      </c>
      <c r="B12414" t="s">
        <v>10595</v>
      </c>
      <c r="C12414" s="10">
        <v>43756.29996527778</v>
      </c>
      <c r="D12414" s="10">
        <v>43756.325960648152</v>
      </c>
    </row>
    <row r="12415" spans="1:4" x14ac:dyDescent="0.25">
      <c r="A12415" t="s">
        <v>36</v>
      </c>
      <c r="B12415" t="s">
        <v>10654</v>
      </c>
      <c r="C12415" s="10">
        <v>43700.335023148145</v>
      </c>
      <c r="D12415" s="10"/>
    </row>
    <row r="12416" spans="1:4" x14ac:dyDescent="0.25">
      <c r="A12416" t="s">
        <v>36</v>
      </c>
      <c r="B12416" t="s">
        <v>10613</v>
      </c>
      <c r="C12416" s="10">
        <v>43756.29996527778</v>
      </c>
      <c r="D12416" s="10">
        <v>43756.325960648152</v>
      </c>
    </row>
    <row r="12417" spans="1:4" x14ac:dyDescent="0.25">
      <c r="A12417" t="s">
        <v>36</v>
      </c>
      <c r="B12417" t="s">
        <v>10614</v>
      </c>
      <c r="C12417" s="10">
        <v>43756.29996527778</v>
      </c>
      <c r="D12417" s="10">
        <v>43756.325960648152</v>
      </c>
    </row>
    <row r="12418" spans="1:4" x14ac:dyDescent="0.25">
      <c r="A12418" t="s">
        <v>36</v>
      </c>
      <c r="B12418" t="s">
        <v>10616</v>
      </c>
      <c r="C12418" s="10">
        <v>43756.29996527778</v>
      </c>
      <c r="D12418" s="10">
        <v>43756.325960648152</v>
      </c>
    </row>
    <row r="12419" spans="1:4" x14ac:dyDescent="0.25">
      <c r="A12419" t="s">
        <v>36</v>
      </c>
      <c r="B12419" t="s">
        <v>10615</v>
      </c>
      <c r="C12419" s="10">
        <v>43756.29996527778</v>
      </c>
      <c r="D12419" s="10">
        <v>43756.325960648152</v>
      </c>
    </row>
    <row r="12420" spans="1:4" x14ac:dyDescent="0.25">
      <c r="A12420" t="s">
        <v>36</v>
      </c>
      <c r="B12420" t="s">
        <v>10632</v>
      </c>
      <c r="C12420" s="10">
        <v>43812.335682870369</v>
      </c>
      <c r="D12420" s="10">
        <v>43826.628576388888</v>
      </c>
    </row>
    <row r="12421" spans="1:4" x14ac:dyDescent="0.25">
      <c r="A12421" t="s">
        <v>36</v>
      </c>
      <c r="B12421" t="s">
        <v>10670</v>
      </c>
      <c r="C12421" s="10">
        <v>43700.335023148145</v>
      </c>
      <c r="D12421" s="10"/>
    </row>
    <row r="12422" spans="1:4" x14ac:dyDescent="0.25">
      <c r="A12422" t="s">
        <v>36</v>
      </c>
      <c r="B12422" t="s">
        <v>10622</v>
      </c>
      <c r="C12422" s="10">
        <v>44105.365844907406</v>
      </c>
      <c r="D12422" s="10"/>
    </row>
    <row r="12423" spans="1:4" x14ac:dyDescent="0.25">
      <c r="A12423" t="s">
        <v>36</v>
      </c>
      <c r="B12423" t="s">
        <v>10653</v>
      </c>
      <c r="C12423" s="10">
        <v>43756.29996527778</v>
      </c>
      <c r="D12423" s="10">
        <v>43756.325960648152</v>
      </c>
    </row>
    <row r="12424" spans="1:4" x14ac:dyDescent="0.25">
      <c r="A12424" t="s">
        <v>36</v>
      </c>
      <c r="B12424" t="s">
        <v>10271</v>
      </c>
      <c r="C12424" s="10">
        <v>43700.335023148145</v>
      </c>
      <c r="D12424" s="10"/>
    </row>
    <row r="12425" spans="1:4" x14ac:dyDescent="0.25">
      <c r="A12425" t="s">
        <v>36</v>
      </c>
      <c r="B12425" t="s">
        <v>10272</v>
      </c>
      <c r="C12425" s="10">
        <v>43700.335023148145</v>
      </c>
      <c r="D12425" s="10"/>
    </row>
    <row r="12426" spans="1:4" x14ac:dyDescent="0.25">
      <c r="A12426" t="s">
        <v>36</v>
      </c>
      <c r="B12426" t="s">
        <v>10273</v>
      </c>
      <c r="C12426" s="10">
        <v>43700.335023148145</v>
      </c>
      <c r="D12426" s="10"/>
    </row>
    <row r="12427" spans="1:4" x14ac:dyDescent="0.25">
      <c r="A12427" t="s">
        <v>36</v>
      </c>
      <c r="B12427" t="s">
        <v>10667</v>
      </c>
      <c r="C12427" s="10">
        <v>43812.335682870369</v>
      </c>
      <c r="D12427" s="10">
        <v>43826.628576388888</v>
      </c>
    </row>
    <row r="12428" spans="1:4" x14ac:dyDescent="0.25">
      <c r="A12428" t="s">
        <v>36</v>
      </c>
      <c r="B12428" t="s">
        <v>10274</v>
      </c>
      <c r="C12428" s="10">
        <v>43700.335023148145</v>
      </c>
      <c r="D12428" s="10"/>
    </row>
    <row r="12429" spans="1:4" x14ac:dyDescent="0.25">
      <c r="A12429" t="s">
        <v>36</v>
      </c>
      <c r="B12429" t="s">
        <v>10683</v>
      </c>
      <c r="C12429" s="10">
        <v>43700.335023148145</v>
      </c>
      <c r="D12429" s="10"/>
    </row>
    <row r="12430" spans="1:4" x14ac:dyDescent="0.25">
      <c r="A12430" t="s">
        <v>36</v>
      </c>
      <c r="B12430" t="s">
        <v>10270</v>
      </c>
      <c r="C12430" s="10">
        <v>43693.333645833336</v>
      </c>
      <c r="D12430" s="10"/>
    </row>
    <row r="12431" spans="1:4" x14ac:dyDescent="0.25">
      <c r="A12431" t="s">
        <v>36</v>
      </c>
      <c r="B12431" t="s">
        <v>10275</v>
      </c>
      <c r="C12431" s="10">
        <v>43812.335682870369</v>
      </c>
      <c r="D12431" s="10">
        <v>43826.628576388888</v>
      </c>
    </row>
    <row r="12432" spans="1:4" x14ac:dyDescent="0.25">
      <c r="A12432" t="s">
        <v>10686</v>
      </c>
      <c r="B12432" t="s">
        <v>10685</v>
      </c>
      <c r="C12432" s="10">
        <v>42699.495682870373</v>
      </c>
      <c r="D12432" s="10">
        <v>42790.495682870373</v>
      </c>
    </row>
    <row r="12433" spans="1:4" x14ac:dyDescent="0.25">
      <c r="A12433" t="s">
        <v>10688</v>
      </c>
      <c r="B12433" t="s">
        <v>10687</v>
      </c>
      <c r="C12433" s="10">
        <v>42699.495682870373</v>
      </c>
      <c r="D12433" s="10">
        <v>42803.495682870373</v>
      </c>
    </row>
    <row r="12434" spans="1:4" x14ac:dyDescent="0.25">
      <c r="A12434" t="s">
        <v>10690</v>
      </c>
      <c r="B12434" t="s">
        <v>10689</v>
      </c>
      <c r="C12434" s="10">
        <v>42699.495682870373</v>
      </c>
      <c r="D12434" s="10">
        <v>42790.495682870373</v>
      </c>
    </row>
    <row r="12435" spans="1:4" x14ac:dyDescent="0.25">
      <c r="A12435" t="s">
        <v>10692</v>
      </c>
      <c r="B12435" t="s">
        <v>10691</v>
      </c>
      <c r="C12435" s="10">
        <v>42699.495682870373</v>
      </c>
      <c r="D12435" s="10">
        <v>42811.495682870373</v>
      </c>
    </row>
    <row r="12436" spans="1:4" x14ac:dyDescent="0.25">
      <c r="A12436" t="s">
        <v>10694</v>
      </c>
      <c r="B12436" t="s">
        <v>10693</v>
      </c>
      <c r="C12436" s="10">
        <v>42699.495682870373</v>
      </c>
      <c r="D12436" s="10">
        <v>42818.495682870373</v>
      </c>
    </row>
    <row r="12437" spans="1:4" x14ac:dyDescent="0.25">
      <c r="A12437" t="s">
        <v>10696</v>
      </c>
      <c r="B12437" t="s">
        <v>10695</v>
      </c>
      <c r="C12437" s="10">
        <v>42993.475590277776</v>
      </c>
      <c r="D12437" s="10">
        <v>43008.475590277776</v>
      </c>
    </row>
    <row r="12438" spans="1:4" x14ac:dyDescent="0.25">
      <c r="A12438" t="s">
        <v>10698</v>
      </c>
      <c r="B12438" t="s">
        <v>10697</v>
      </c>
      <c r="C12438" s="10">
        <v>42993.475590277776</v>
      </c>
      <c r="D12438" s="10">
        <v>43008.475590277776</v>
      </c>
    </row>
    <row r="12439" spans="1:4" x14ac:dyDescent="0.25">
      <c r="A12439" t="s">
        <v>10700</v>
      </c>
      <c r="B12439" t="s">
        <v>10699</v>
      </c>
      <c r="C12439" s="10">
        <v>42993.475590277776</v>
      </c>
      <c r="D12439" s="10">
        <v>43008.475590277776</v>
      </c>
    </row>
    <row r="12440" spans="1:4" x14ac:dyDescent="0.25">
      <c r="A12440" t="s">
        <v>10702</v>
      </c>
      <c r="B12440" t="s">
        <v>10701</v>
      </c>
      <c r="C12440" s="10">
        <v>42993.475590277776</v>
      </c>
      <c r="D12440" s="10">
        <v>43008.475590277776</v>
      </c>
    </row>
    <row r="12441" spans="1:4" x14ac:dyDescent="0.25">
      <c r="A12441" t="s">
        <v>10704</v>
      </c>
      <c r="B12441" t="s">
        <v>10703</v>
      </c>
      <c r="C12441" s="10">
        <v>42993.475590277776</v>
      </c>
      <c r="D12441" s="10">
        <v>43008.475590277776</v>
      </c>
    </row>
    <row r="12442" spans="1:4" x14ac:dyDescent="0.25">
      <c r="A12442" t="s">
        <v>10706</v>
      </c>
      <c r="B12442" t="s">
        <v>10705</v>
      </c>
      <c r="C12442" s="10">
        <v>42993.475590277776</v>
      </c>
      <c r="D12442" s="10">
        <v>43008.475590277776</v>
      </c>
    </row>
    <row r="12443" spans="1:4" x14ac:dyDescent="0.25">
      <c r="A12443" t="s">
        <v>10708</v>
      </c>
      <c r="B12443" t="s">
        <v>10707</v>
      </c>
      <c r="C12443" s="10">
        <v>42993.475590277776</v>
      </c>
      <c r="D12443" s="10">
        <v>43008.475590277776</v>
      </c>
    </row>
    <row r="12444" spans="1:4" x14ac:dyDescent="0.25">
      <c r="A12444" t="s">
        <v>10710</v>
      </c>
      <c r="B12444" t="s">
        <v>10709</v>
      </c>
      <c r="C12444" s="10">
        <v>42993.475590277776</v>
      </c>
      <c r="D12444" s="10">
        <v>43008.475590277776</v>
      </c>
    </row>
    <row r="12445" spans="1:4" x14ac:dyDescent="0.25">
      <c r="A12445" t="s">
        <v>10712</v>
      </c>
      <c r="B12445" t="s">
        <v>10711</v>
      </c>
      <c r="C12445" s="10">
        <v>42993.475590277776</v>
      </c>
      <c r="D12445" s="10">
        <v>43008.475590277776</v>
      </c>
    </row>
    <row r="12446" spans="1:4" x14ac:dyDescent="0.25">
      <c r="A12446" t="s">
        <v>10714</v>
      </c>
      <c r="B12446" t="s">
        <v>10713</v>
      </c>
      <c r="C12446" s="10">
        <v>42993.475590277776</v>
      </c>
      <c r="D12446" s="10">
        <v>43008.475590277776</v>
      </c>
    </row>
    <row r="12447" spans="1:4" x14ac:dyDescent="0.25">
      <c r="A12447" t="s">
        <v>10716</v>
      </c>
      <c r="B12447" t="s">
        <v>10715</v>
      </c>
      <c r="C12447" s="10">
        <v>42699.495682870373</v>
      </c>
      <c r="D12447" s="10">
        <v>42811.495682870373</v>
      </c>
    </row>
    <row r="12448" spans="1:4" x14ac:dyDescent="0.25">
      <c r="A12448" t="s">
        <v>10718</v>
      </c>
      <c r="B12448" t="s">
        <v>10717</v>
      </c>
      <c r="C12448" s="10">
        <v>42699.495682870373</v>
      </c>
      <c r="D12448" s="10">
        <v>42803.495682870373</v>
      </c>
    </row>
    <row r="12449" spans="1:4" x14ac:dyDescent="0.25">
      <c r="A12449" t="s">
        <v>10720</v>
      </c>
      <c r="B12449" t="s">
        <v>10719</v>
      </c>
      <c r="C12449" s="10">
        <v>42699.495682870373</v>
      </c>
      <c r="D12449" s="10">
        <v>42803.495682870373</v>
      </c>
    </row>
    <row r="12450" spans="1:4" x14ac:dyDescent="0.25">
      <c r="A12450" t="s">
        <v>10722</v>
      </c>
      <c r="B12450" t="s">
        <v>10721</v>
      </c>
      <c r="C12450" s="10">
        <v>42699.495682870373</v>
      </c>
      <c r="D12450" s="10">
        <v>42811.495682870373</v>
      </c>
    </row>
    <row r="12451" spans="1:4" x14ac:dyDescent="0.25">
      <c r="A12451" t="s">
        <v>10724</v>
      </c>
      <c r="B12451" t="s">
        <v>10723</v>
      </c>
      <c r="C12451" s="10">
        <v>42699.495682870373</v>
      </c>
      <c r="D12451" s="10">
        <v>42804.495682870373</v>
      </c>
    </row>
    <row r="12452" spans="1:4" x14ac:dyDescent="0.25">
      <c r="A12452" t="s">
        <v>10726</v>
      </c>
      <c r="B12452" t="s">
        <v>10725</v>
      </c>
      <c r="C12452" s="10">
        <v>42699.495682870373</v>
      </c>
      <c r="D12452" s="10">
        <v>42818.495682870373</v>
      </c>
    </row>
    <row r="12453" spans="1:4" x14ac:dyDescent="0.25">
      <c r="A12453" t="s">
        <v>10728</v>
      </c>
      <c r="B12453" t="s">
        <v>10727</v>
      </c>
      <c r="C12453" s="10">
        <v>42699.495682870373</v>
      </c>
      <c r="D12453" s="10">
        <v>42811.495682870373</v>
      </c>
    </row>
    <row r="12454" spans="1:4" x14ac:dyDescent="0.25">
      <c r="A12454" t="s">
        <v>10730</v>
      </c>
      <c r="B12454" t="s">
        <v>10729</v>
      </c>
      <c r="C12454" s="10">
        <v>42699.495682870373</v>
      </c>
      <c r="D12454" s="10">
        <v>42818.495682870373</v>
      </c>
    </row>
    <row r="12455" spans="1:4" x14ac:dyDescent="0.25">
      <c r="A12455" t="s">
        <v>10732</v>
      </c>
      <c r="B12455" t="s">
        <v>10731</v>
      </c>
      <c r="C12455" s="10">
        <v>42699.495682870373</v>
      </c>
      <c r="D12455" s="10">
        <v>42825.495682870373</v>
      </c>
    </row>
    <row r="12456" spans="1:4" x14ac:dyDescent="0.25">
      <c r="A12456" t="s">
        <v>10734</v>
      </c>
      <c r="B12456" t="s">
        <v>10733</v>
      </c>
      <c r="C12456" s="10">
        <v>42699.495682870373</v>
      </c>
      <c r="D12456" s="10">
        <v>42790.495682870373</v>
      </c>
    </row>
    <row r="12457" spans="1:4" x14ac:dyDescent="0.25">
      <c r="A12457" t="s">
        <v>10736</v>
      </c>
      <c r="B12457" t="s">
        <v>10735</v>
      </c>
      <c r="C12457" s="10">
        <v>42699.495682870373</v>
      </c>
      <c r="D12457" s="10">
        <v>42790.495682870373</v>
      </c>
    </row>
    <row r="12458" spans="1:4" x14ac:dyDescent="0.25">
      <c r="A12458" t="s">
        <v>10738</v>
      </c>
      <c r="B12458" t="s">
        <v>10737</v>
      </c>
      <c r="C12458" s="10">
        <v>42699.495682870373</v>
      </c>
      <c r="D12458" s="10">
        <v>42790.495682870373</v>
      </c>
    </row>
    <row r="12459" spans="1:4" x14ac:dyDescent="0.25">
      <c r="A12459" t="s">
        <v>10740</v>
      </c>
      <c r="B12459" t="s">
        <v>10739</v>
      </c>
      <c r="C12459" s="10">
        <v>42699.495682870373</v>
      </c>
      <c r="D12459" s="10">
        <v>42790.495682870373</v>
      </c>
    </row>
    <row r="12460" spans="1:4" x14ac:dyDescent="0.25">
      <c r="A12460" t="s">
        <v>10742</v>
      </c>
      <c r="B12460" t="s">
        <v>10741</v>
      </c>
      <c r="C12460" s="10">
        <v>42699.495682870373</v>
      </c>
      <c r="D12460" s="10">
        <v>42790.495682870373</v>
      </c>
    </row>
    <row r="12461" spans="1:4" x14ac:dyDescent="0.25">
      <c r="A12461" t="s">
        <v>10744</v>
      </c>
      <c r="B12461" t="s">
        <v>10743</v>
      </c>
      <c r="C12461" s="10">
        <v>42993.475590277776</v>
      </c>
      <c r="D12461" s="10">
        <v>43008.475590277776</v>
      </c>
    </row>
    <row r="12462" spans="1:4" x14ac:dyDescent="0.25">
      <c r="A12462" t="s">
        <v>10746</v>
      </c>
      <c r="B12462" t="s">
        <v>10745</v>
      </c>
      <c r="C12462" s="10">
        <v>42993.475590277776</v>
      </c>
      <c r="D12462" s="10">
        <v>43008.475590277776</v>
      </c>
    </row>
    <row r="12463" spans="1:4" x14ac:dyDescent="0.25">
      <c r="A12463" t="s">
        <v>10748</v>
      </c>
      <c r="B12463" t="s">
        <v>10747</v>
      </c>
      <c r="C12463" s="10">
        <v>42993.475590277776</v>
      </c>
      <c r="D12463" s="10">
        <v>43008.475590277776</v>
      </c>
    </row>
    <row r="12464" spans="1:4" x14ac:dyDescent="0.25">
      <c r="A12464" t="s">
        <v>10750</v>
      </c>
      <c r="B12464" t="s">
        <v>10749</v>
      </c>
      <c r="C12464" s="10">
        <v>42993.475590277776</v>
      </c>
      <c r="D12464" s="10">
        <v>43008.475590277776</v>
      </c>
    </row>
    <row r="12465" spans="1:4" x14ac:dyDescent="0.25">
      <c r="A12465" t="s">
        <v>10752</v>
      </c>
      <c r="B12465" t="s">
        <v>10751</v>
      </c>
      <c r="C12465" s="10">
        <v>42994.477430555555</v>
      </c>
      <c r="D12465" s="10">
        <v>43008.477430555555</v>
      </c>
    </row>
    <row r="12466" spans="1:4" x14ac:dyDescent="0.25">
      <c r="A12466" t="s">
        <v>10754</v>
      </c>
      <c r="B12466" t="s">
        <v>10753</v>
      </c>
      <c r="C12466" s="10">
        <v>42994.477430555555</v>
      </c>
      <c r="D12466" s="10">
        <v>43008.477430555555</v>
      </c>
    </row>
    <row r="12467" spans="1:4" x14ac:dyDescent="0.25">
      <c r="A12467" t="s">
        <v>10756</v>
      </c>
      <c r="B12467" t="s">
        <v>10755</v>
      </c>
      <c r="C12467" s="10">
        <v>42994.477430555555</v>
      </c>
      <c r="D12467" s="10">
        <v>43008.477430555555</v>
      </c>
    </row>
    <row r="12468" spans="1:4" x14ac:dyDescent="0.25">
      <c r="A12468" t="s">
        <v>10758</v>
      </c>
      <c r="B12468" t="s">
        <v>10757</v>
      </c>
      <c r="C12468" s="10">
        <v>42994.477430555555</v>
      </c>
      <c r="D12468" s="10">
        <v>43008.477430555555</v>
      </c>
    </row>
    <row r="12469" spans="1:4" x14ac:dyDescent="0.25">
      <c r="A12469" t="s">
        <v>10760</v>
      </c>
      <c r="B12469" t="s">
        <v>10759</v>
      </c>
      <c r="C12469" s="10">
        <v>42994.477430555555</v>
      </c>
      <c r="D12469" s="10">
        <v>43008.477430555555</v>
      </c>
    </row>
    <row r="12470" spans="1:4" x14ac:dyDescent="0.25">
      <c r="A12470" t="s">
        <v>10762</v>
      </c>
      <c r="B12470" t="s">
        <v>10761</v>
      </c>
      <c r="C12470" s="10">
        <v>42994.477430555555</v>
      </c>
      <c r="D12470" s="10">
        <v>43008.477430555555</v>
      </c>
    </row>
    <row r="12471" spans="1:4" x14ac:dyDescent="0.25">
      <c r="A12471" t="s">
        <v>10764</v>
      </c>
      <c r="B12471" t="s">
        <v>10763</v>
      </c>
      <c r="C12471" s="10">
        <v>42994.477430555555</v>
      </c>
      <c r="D12471" s="10">
        <v>43008.477430555555</v>
      </c>
    </row>
    <row r="12472" spans="1:4" x14ac:dyDescent="0.25">
      <c r="A12472" t="s">
        <v>10766</v>
      </c>
      <c r="B12472" t="s">
        <v>10765</v>
      </c>
      <c r="C12472" s="10">
        <v>42994.477430555555</v>
      </c>
      <c r="D12472" s="10">
        <v>43008.477430555555</v>
      </c>
    </row>
    <row r="12473" spans="1:4" x14ac:dyDescent="0.25">
      <c r="A12473" t="s">
        <v>10768</v>
      </c>
      <c r="B12473" t="s">
        <v>10767</v>
      </c>
      <c r="C12473" s="10">
        <v>42994.477430555555</v>
      </c>
      <c r="D12473" s="10">
        <v>43008.477430555555</v>
      </c>
    </row>
    <row r="12474" spans="1:4" x14ac:dyDescent="0.25">
      <c r="A12474" t="s">
        <v>10770</v>
      </c>
      <c r="B12474" t="s">
        <v>10769</v>
      </c>
      <c r="C12474" s="10">
        <v>42994.477430555555</v>
      </c>
      <c r="D12474" s="10">
        <v>43008.477430555555</v>
      </c>
    </row>
    <row r="12475" spans="1:4" x14ac:dyDescent="0.25">
      <c r="A12475" t="s">
        <v>10772</v>
      </c>
      <c r="B12475" t="s">
        <v>10771</v>
      </c>
      <c r="C12475" s="10">
        <v>42994.477430555555</v>
      </c>
      <c r="D12475" s="10">
        <v>43008.477430555555</v>
      </c>
    </row>
    <row r="12476" spans="1:4" x14ac:dyDescent="0.25">
      <c r="A12476" t="s">
        <v>10774</v>
      </c>
      <c r="B12476" t="s">
        <v>10773</v>
      </c>
      <c r="C12476" s="10">
        <v>42994.477430555555</v>
      </c>
      <c r="D12476" s="10">
        <v>43008.477430555555</v>
      </c>
    </row>
    <row r="12477" spans="1:4" x14ac:dyDescent="0.25">
      <c r="A12477" t="s">
        <v>10776</v>
      </c>
      <c r="B12477" t="s">
        <v>10775</v>
      </c>
      <c r="C12477" s="10">
        <v>42994.477430555555</v>
      </c>
      <c r="D12477" s="10">
        <v>43008.477430555555</v>
      </c>
    </row>
    <row r="12478" spans="1:4" x14ac:dyDescent="0.25">
      <c r="A12478" t="s">
        <v>10778</v>
      </c>
      <c r="B12478" t="s">
        <v>10777</v>
      </c>
      <c r="C12478" s="10">
        <v>42994.477430555555</v>
      </c>
      <c r="D12478" s="10">
        <v>43008.477430555555</v>
      </c>
    </row>
    <row r="12479" spans="1:4" x14ac:dyDescent="0.25">
      <c r="A12479" t="s">
        <v>10780</v>
      </c>
      <c r="B12479" t="s">
        <v>10779</v>
      </c>
      <c r="C12479" s="10">
        <v>42994.477430555555</v>
      </c>
      <c r="D12479" s="10">
        <v>43008.477430555555</v>
      </c>
    </row>
    <row r="12480" spans="1:4" x14ac:dyDescent="0.25">
      <c r="A12480" t="s">
        <v>10782</v>
      </c>
      <c r="B12480" t="s">
        <v>10781</v>
      </c>
      <c r="C12480" s="10">
        <v>43352.420868055553</v>
      </c>
      <c r="D12480" s="10">
        <v>43352.420868055553</v>
      </c>
    </row>
    <row r="12481" spans="1:4" x14ac:dyDescent="0.25">
      <c r="A12481" t="s">
        <v>10784</v>
      </c>
      <c r="B12481" t="s">
        <v>10783</v>
      </c>
      <c r="C12481" s="10">
        <v>42994.477430555555</v>
      </c>
      <c r="D12481" s="10">
        <v>43008.477430555555</v>
      </c>
    </row>
    <row r="12482" spans="1:4" x14ac:dyDescent="0.25">
      <c r="A12482" t="s">
        <v>10786</v>
      </c>
      <c r="B12482" t="s">
        <v>10785</v>
      </c>
      <c r="C12482" s="10">
        <v>43006.569155092591</v>
      </c>
      <c r="D12482" s="10">
        <v>43070.512488425928</v>
      </c>
    </row>
    <row r="12483" spans="1:4" x14ac:dyDescent="0.25">
      <c r="A12483" t="s">
        <v>10788</v>
      </c>
      <c r="B12483" t="s">
        <v>10787</v>
      </c>
      <c r="C12483" s="10">
        <v>42907.68377314815</v>
      </c>
      <c r="D12483" s="10">
        <v>43000.68377314815</v>
      </c>
    </row>
    <row r="12484" spans="1:4" x14ac:dyDescent="0.25">
      <c r="A12484" t="s">
        <v>10790</v>
      </c>
      <c r="B12484" t="s">
        <v>10789</v>
      </c>
      <c r="C12484" s="10">
        <v>42913.678460648145</v>
      </c>
      <c r="D12484" s="10">
        <v>42993.678460648145</v>
      </c>
    </row>
    <row r="12485" spans="1:4" x14ac:dyDescent="0.25">
      <c r="A12485" t="s">
        <v>10792</v>
      </c>
      <c r="B12485" t="s">
        <v>10791</v>
      </c>
      <c r="C12485" s="10">
        <v>42993.475590277776</v>
      </c>
      <c r="D12485" s="10">
        <v>43008.475590277776</v>
      </c>
    </row>
    <row r="12486" spans="1:4" x14ac:dyDescent="0.25">
      <c r="A12486" t="s">
        <v>10794</v>
      </c>
      <c r="B12486" t="s">
        <v>10793</v>
      </c>
      <c r="C12486" s="10">
        <v>42993.475590277776</v>
      </c>
      <c r="D12486" s="10">
        <v>43008.475590277776</v>
      </c>
    </row>
    <row r="12487" spans="1:4" x14ac:dyDescent="0.25">
      <c r="A12487" t="s">
        <v>10796</v>
      </c>
      <c r="B12487" t="s">
        <v>10795</v>
      </c>
      <c r="C12487" s="10">
        <v>42994.477430555555</v>
      </c>
      <c r="D12487" s="10">
        <v>43008.477430555555</v>
      </c>
    </row>
    <row r="12488" spans="1:4" x14ac:dyDescent="0.25">
      <c r="A12488" t="s">
        <v>10798</v>
      </c>
      <c r="B12488" t="s">
        <v>10797</v>
      </c>
      <c r="C12488" s="10">
        <v>42994.477430555555</v>
      </c>
      <c r="D12488" s="10">
        <v>43008.477430555555</v>
      </c>
    </row>
    <row r="12489" spans="1:4" x14ac:dyDescent="0.25">
      <c r="A12489" t="s">
        <v>10800</v>
      </c>
      <c r="B12489" t="s">
        <v>10799</v>
      </c>
      <c r="C12489" s="10">
        <v>42994.477430555555</v>
      </c>
      <c r="D12489" s="10">
        <v>43008.477430555555</v>
      </c>
    </row>
    <row r="12490" spans="1:4" x14ac:dyDescent="0.25">
      <c r="A12490" t="s">
        <v>10802</v>
      </c>
      <c r="B12490" t="s">
        <v>10801</v>
      </c>
      <c r="C12490" s="10">
        <v>42994.477430555555</v>
      </c>
      <c r="D12490" s="10">
        <v>43008.477430555555</v>
      </c>
    </row>
    <row r="12491" spans="1:4" x14ac:dyDescent="0.25">
      <c r="A12491" t="s">
        <v>10804</v>
      </c>
      <c r="B12491" t="s">
        <v>10803</v>
      </c>
      <c r="C12491" s="10">
        <v>43035.435324074075</v>
      </c>
      <c r="D12491" s="10">
        <v>43145.435324074075</v>
      </c>
    </row>
    <row r="12492" spans="1:4" x14ac:dyDescent="0.25">
      <c r="A12492" t="s">
        <v>10806</v>
      </c>
      <c r="B12492" t="s">
        <v>10805</v>
      </c>
      <c r="C12492" s="10">
        <v>43035.430092592593</v>
      </c>
      <c r="D12492" s="10">
        <v>43145.430092592593</v>
      </c>
    </row>
    <row r="12493" spans="1:4" x14ac:dyDescent="0.25">
      <c r="A12493" t="s">
        <v>10808</v>
      </c>
      <c r="B12493" t="s">
        <v>10807</v>
      </c>
      <c r="C12493" s="10">
        <v>43035.440474537034</v>
      </c>
      <c r="D12493" s="10">
        <v>43145.440474537034</v>
      </c>
    </row>
    <row r="12494" spans="1:4" x14ac:dyDescent="0.25">
      <c r="A12494" t="s">
        <v>10810</v>
      </c>
      <c r="B12494" t="s">
        <v>10809</v>
      </c>
      <c r="C12494" s="10">
        <v>42885.680775462963</v>
      </c>
      <c r="D12494" s="10">
        <v>42916.680775462963</v>
      </c>
    </row>
    <row r="12495" spans="1:4" x14ac:dyDescent="0.25">
      <c r="A12495" t="s">
        <v>10812</v>
      </c>
      <c r="B12495" t="s">
        <v>10811</v>
      </c>
      <c r="C12495" s="10">
        <v>42905.569155092591</v>
      </c>
      <c r="D12495" s="10">
        <v>42993.690115740741</v>
      </c>
    </row>
    <row r="12496" spans="1:4" x14ac:dyDescent="0.25">
      <c r="A12496" t="s">
        <v>10814</v>
      </c>
      <c r="B12496" t="s">
        <v>10813</v>
      </c>
      <c r="C12496" s="10">
        <v>42951.706805555557</v>
      </c>
      <c r="D12496" s="10">
        <v>43271.706805555557</v>
      </c>
    </row>
    <row r="12497" spans="1:4" x14ac:dyDescent="0.25">
      <c r="A12497" t="s">
        <v>10816</v>
      </c>
      <c r="B12497" t="s">
        <v>10815</v>
      </c>
      <c r="C12497" s="10">
        <v>42994.477430555555</v>
      </c>
      <c r="D12497" s="10">
        <v>43008.477430555555</v>
      </c>
    </row>
    <row r="12498" spans="1:4" x14ac:dyDescent="0.25">
      <c r="A12498" t="s">
        <v>10818</v>
      </c>
      <c r="B12498" t="s">
        <v>10817</v>
      </c>
      <c r="C12498" s="10">
        <v>42994.477430555555</v>
      </c>
      <c r="D12498" s="10">
        <v>43008.477430555555</v>
      </c>
    </row>
    <row r="12499" spans="1:4" x14ac:dyDescent="0.25">
      <c r="A12499" t="s">
        <v>10820</v>
      </c>
      <c r="B12499" t="s">
        <v>10819</v>
      </c>
      <c r="C12499" s="10"/>
      <c r="D12499" s="10"/>
    </row>
    <row r="12500" spans="1:4" x14ac:dyDescent="0.25">
      <c r="A12500" t="s">
        <v>10822</v>
      </c>
      <c r="B12500" t="s">
        <v>10821</v>
      </c>
      <c r="C12500" s="10">
        <v>42986.422280092593</v>
      </c>
      <c r="D12500" s="10">
        <v>43000.422280092593</v>
      </c>
    </row>
    <row r="12501" spans="1:4" x14ac:dyDescent="0.25">
      <c r="A12501" t="s">
        <v>10824</v>
      </c>
      <c r="B12501" t="s">
        <v>10823</v>
      </c>
      <c r="C12501" s="10">
        <v>42986.674212962964</v>
      </c>
      <c r="D12501" s="10">
        <v>43000.674212962964</v>
      </c>
    </row>
    <row r="12502" spans="1:4" x14ac:dyDescent="0.25">
      <c r="A12502" t="s">
        <v>10826</v>
      </c>
      <c r="B12502" t="s">
        <v>10825</v>
      </c>
      <c r="C12502" s="10">
        <v>42983.41778935185</v>
      </c>
      <c r="D12502" s="10">
        <v>42997.41778935185</v>
      </c>
    </row>
    <row r="12503" spans="1:4" x14ac:dyDescent="0.25">
      <c r="A12503" t="s">
        <v>10828</v>
      </c>
      <c r="B12503" t="s">
        <v>10827</v>
      </c>
      <c r="C12503" s="10"/>
      <c r="D12503" s="10"/>
    </row>
    <row r="12504" spans="1:4" x14ac:dyDescent="0.25">
      <c r="A12504" t="s">
        <v>10830</v>
      </c>
      <c r="B12504" t="s">
        <v>10829</v>
      </c>
      <c r="C12504" s="10">
        <v>42964.358657407407</v>
      </c>
      <c r="D12504" s="10">
        <v>42970.358657407407</v>
      </c>
    </row>
    <row r="12505" spans="1:4" x14ac:dyDescent="0.25">
      <c r="A12505" t="s">
        <v>10832</v>
      </c>
      <c r="B12505" t="s">
        <v>10831</v>
      </c>
      <c r="C12505" s="10">
        <v>42964.358657407407</v>
      </c>
      <c r="D12505" s="10">
        <v>42970.358657407407</v>
      </c>
    </row>
    <row r="12506" spans="1:4" x14ac:dyDescent="0.25">
      <c r="A12506" t="s">
        <v>10834</v>
      </c>
      <c r="B12506" t="s">
        <v>10833</v>
      </c>
      <c r="C12506" s="10">
        <v>42964.358657407407</v>
      </c>
      <c r="D12506" s="10">
        <v>42970.358657407407</v>
      </c>
    </row>
    <row r="12507" spans="1:4" x14ac:dyDescent="0.25">
      <c r="A12507" t="s">
        <v>10836</v>
      </c>
      <c r="B12507" t="s">
        <v>10835</v>
      </c>
      <c r="C12507" s="10">
        <v>43208.662592592591</v>
      </c>
      <c r="D12507" s="10">
        <v>43242.662592592591</v>
      </c>
    </row>
    <row r="12508" spans="1:4" x14ac:dyDescent="0.25">
      <c r="A12508" t="s">
        <v>10838</v>
      </c>
      <c r="B12508" t="s">
        <v>10837</v>
      </c>
      <c r="C12508" s="10">
        <v>43192.535868055558</v>
      </c>
      <c r="D12508" s="10">
        <v>43210.535868055558</v>
      </c>
    </row>
    <row r="12509" spans="1:4" x14ac:dyDescent="0.25">
      <c r="A12509" t="s">
        <v>10840</v>
      </c>
      <c r="B12509" t="s">
        <v>10839</v>
      </c>
      <c r="C12509" s="10">
        <v>43200.535868055558</v>
      </c>
      <c r="D12509" s="10">
        <v>43210.535868055558</v>
      </c>
    </row>
    <row r="12510" spans="1:4" x14ac:dyDescent="0.25">
      <c r="A12510" t="s">
        <v>10842</v>
      </c>
      <c r="B12510" t="s">
        <v>10841</v>
      </c>
      <c r="C12510" s="10">
        <v>43192.535868055558</v>
      </c>
      <c r="D12510" s="10">
        <v>43210.535868055558</v>
      </c>
    </row>
    <row r="12511" spans="1:4" x14ac:dyDescent="0.25">
      <c r="A12511" t="s">
        <v>10844</v>
      </c>
      <c r="B12511" t="s">
        <v>10843</v>
      </c>
      <c r="C12511" s="10">
        <v>43192.535868055558</v>
      </c>
      <c r="D12511" s="10">
        <v>43210.535868055558</v>
      </c>
    </row>
    <row r="12512" spans="1:4" x14ac:dyDescent="0.25">
      <c r="A12512" t="s">
        <v>10846</v>
      </c>
      <c r="B12512" t="s">
        <v>10845</v>
      </c>
      <c r="C12512" s="10">
        <v>43200.535868055558</v>
      </c>
      <c r="D12512" s="10">
        <v>43210.535868055558</v>
      </c>
    </row>
    <row r="12513" spans="1:4" x14ac:dyDescent="0.25">
      <c r="A12513" t="s">
        <v>10848</v>
      </c>
      <c r="B12513" t="s">
        <v>10847</v>
      </c>
      <c r="C12513" s="10">
        <v>43294.585509259261</v>
      </c>
      <c r="D12513" s="10">
        <v>43364.585509259261</v>
      </c>
    </row>
    <row r="12514" spans="1:4" x14ac:dyDescent="0.25">
      <c r="A12514" t="s">
        <v>10850</v>
      </c>
      <c r="B12514" t="s">
        <v>10849</v>
      </c>
      <c r="C12514" s="10">
        <v>43294.585509259261</v>
      </c>
      <c r="D12514" s="10">
        <v>43364.585509259261</v>
      </c>
    </row>
    <row r="12515" spans="1:4" x14ac:dyDescent="0.25">
      <c r="A12515" t="s">
        <v>10852</v>
      </c>
      <c r="B12515" t="s">
        <v>10851</v>
      </c>
      <c r="C12515" s="10">
        <v>43294.585509259261</v>
      </c>
      <c r="D12515" s="10">
        <v>43364.585509259261</v>
      </c>
    </row>
    <row r="12516" spans="1:4" x14ac:dyDescent="0.25">
      <c r="A12516" t="s">
        <v>10854</v>
      </c>
      <c r="B12516" t="s">
        <v>10853</v>
      </c>
      <c r="C12516" s="10">
        <v>43294.585509259261</v>
      </c>
      <c r="D12516" s="10">
        <v>43364.585509259261</v>
      </c>
    </row>
    <row r="12517" spans="1:4" x14ac:dyDescent="0.25">
      <c r="A12517" t="s">
        <v>10856</v>
      </c>
      <c r="B12517" t="s">
        <v>10855</v>
      </c>
      <c r="C12517" s="10">
        <v>43294.585509259261</v>
      </c>
      <c r="D12517" s="10">
        <v>43364.585509259261</v>
      </c>
    </row>
    <row r="12518" spans="1:4" x14ac:dyDescent="0.25">
      <c r="A12518" t="s">
        <v>10858</v>
      </c>
      <c r="B12518" t="s">
        <v>10857</v>
      </c>
      <c r="C12518" s="10">
        <v>43294.585509259261</v>
      </c>
      <c r="D12518" s="10">
        <v>43364.585509259261</v>
      </c>
    </row>
    <row r="12519" spans="1:4" x14ac:dyDescent="0.25">
      <c r="A12519" t="s">
        <v>10860</v>
      </c>
      <c r="B12519" t="s">
        <v>10859</v>
      </c>
      <c r="C12519" s="10">
        <v>43294.585509259261</v>
      </c>
      <c r="D12519" s="10">
        <v>43364.585509259261</v>
      </c>
    </row>
    <row r="12520" spans="1:4" x14ac:dyDescent="0.25">
      <c r="A12520" t="s">
        <v>10862</v>
      </c>
      <c r="B12520" t="s">
        <v>10861</v>
      </c>
      <c r="C12520" s="10">
        <v>43427.507303240738</v>
      </c>
      <c r="D12520" s="10">
        <v>43436.507303240738</v>
      </c>
    </row>
    <row r="12521" spans="1:4" x14ac:dyDescent="0.25">
      <c r="A12521" t="s">
        <v>10864</v>
      </c>
      <c r="B12521" t="s">
        <v>10863</v>
      </c>
      <c r="C12521" s="10">
        <v>43427.507303240738</v>
      </c>
      <c r="D12521" s="10">
        <v>43436.507303240738</v>
      </c>
    </row>
    <row r="12522" spans="1:4" x14ac:dyDescent="0.25">
      <c r="A12522" t="s">
        <v>10866</v>
      </c>
      <c r="B12522" t="s">
        <v>10865</v>
      </c>
      <c r="C12522" s="10">
        <v>43427.507303240738</v>
      </c>
      <c r="D12522" s="10">
        <v>43436.507303240738</v>
      </c>
    </row>
    <row r="12523" spans="1:4" x14ac:dyDescent="0.25">
      <c r="A12523" t="s">
        <v>10868</v>
      </c>
      <c r="B12523" t="s">
        <v>10867</v>
      </c>
      <c r="C12523" s="10">
        <v>43427.507303240738</v>
      </c>
      <c r="D12523" s="10">
        <v>43436.507303240738</v>
      </c>
    </row>
    <row r="12524" spans="1:4" x14ac:dyDescent="0.25">
      <c r="A12524" t="s">
        <v>10870</v>
      </c>
      <c r="B12524" t="s">
        <v>10869</v>
      </c>
      <c r="C12524" s="10">
        <v>43427.507303240738</v>
      </c>
      <c r="D12524" s="10">
        <v>43436.507303240738</v>
      </c>
    </row>
    <row r="12525" spans="1:4" x14ac:dyDescent="0.25">
      <c r="A12525" t="s">
        <v>10872</v>
      </c>
      <c r="B12525" t="s">
        <v>10871</v>
      </c>
      <c r="C12525" s="10">
        <v>43427.507303240738</v>
      </c>
      <c r="D12525" s="10">
        <v>43436.507303240738</v>
      </c>
    </row>
    <row r="12526" spans="1:4" x14ac:dyDescent="0.25">
      <c r="A12526" t="s">
        <v>10874</v>
      </c>
      <c r="B12526" t="s">
        <v>10873</v>
      </c>
      <c r="C12526" s="10">
        <v>43427.507303240738</v>
      </c>
      <c r="D12526" s="10">
        <v>43436.507303240738</v>
      </c>
    </row>
    <row r="12527" spans="1:4" x14ac:dyDescent="0.25">
      <c r="A12527" t="s">
        <v>10876</v>
      </c>
      <c r="B12527" t="s">
        <v>10875</v>
      </c>
      <c r="C12527" s="10">
        <v>43329.332118055558</v>
      </c>
      <c r="D12527" s="10">
        <v>43374.332118055558</v>
      </c>
    </row>
    <row r="12528" spans="1:4" x14ac:dyDescent="0.25">
      <c r="A12528" t="s">
        <v>10878</v>
      </c>
      <c r="B12528" t="s">
        <v>10877</v>
      </c>
      <c r="C12528" s="10">
        <v>43333.517326388886</v>
      </c>
      <c r="D12528" s="10">
        <v>43349.517326388886</v>
      </c>
    </row>
    <row r="12529" spans="1:4" x14ac:dyDescent="0.25">
      <c r="A12529" t="s">
        <v>10880</v>
      </c>
      <c r="B12529" t="s">
        <v>10879</v>
      </c>
      <c r="C12529" s="10">
        <v>43333.517326388886</v>
      </c>
      <c r="D12529" s="10">
        <v>43349.517326388886</v>
      </c>
    </row>
    <row r="12530" spans="1:4" x14ac:dyDescent="0.25">
      <c r="A12530" t="s">
        <v>10882</v>
      </c>
      <c r="B12530" t="s">
        <v>10881</v>
      </c>
      <c r="C12530" s="10">
        <v>43333.517326388886</v>
      </c>
      <c r="D12530" s="10">
        <v>43349.517326388886</v>
      </c>
    </row>
    <row r="12531" spans="1:4" x14ac:dyDescent="0.25">
      <c r="A12531" t="s">
        <v>10884</v>
      </c>
      <c r="B12531" t="s">
        <v>10883</v>
      </c>
      <c r="C12531" s="10">
        <v>43333.517326388886</v>
      </c>
      <c r="D12531" s="10">
        <v>43349.517326388886</v>
      </c>
    </row>
    <row r="12532" spans="1:4" x14ac:dyDescent="0.25">
      <c r="A12532" t="s">
        <v>10886</v>
      </c>
      <c r="B12532" t="s">
        <v>10885</v>
      </c>
      <c r="C12532" s="10">
        <v>43340.514317129629</v>
      </c>
      <c r="D12532" s="10">
        <v>43343.514317129629</v>
      </c>
    </row>
    <row r="12533" spans="1:4" x14ac:dyDescent="0.25">
      <c r="A12533" t="s">
        <v>10888</v>
      </c>
      <c r="B12533" t="s">
        <v>10887</v>
      </c>
      <c r="C12533" s="10">
        <v>43340.514317129629</v>
      </c>
      <c r="D12533" s="10">
        <v>43343.514317129629</v>
      </c>
    </row>
    <row r="12534" spans="1:4" x14ac:dyDescent="0.25">
      <c r="A12534" t="s">
        <v>10890</v>
      </c>
      <c r="B12534" t="s">
        <v>10889</v>
      </c>
      <c r="C12534" s="10">
        <v>43340.514317129629</v>
      </c>
      <c r="D12534" s="10">
        <v>43343.514317129629</v>
      </c>
    </row>
    <row r="12535" spans="1:4" x14ac:dyDescent="0.25">
      <c r="A12535" t="s">
        <v>10892</v>
      </c>
      <c r="B12535" t="s">
        <v>10891</v>
      </c>
      <c r="C12535" s="10">
        <v>43412.597928240742</v>
      </c>
      <c r="D12535" s="10">
        <v>43420.597928240742</v>
      </c>
    </row>
    <row r="12536" spans="1:4" x14ac:dyDescent="0.25">
      <c r="A12536" t="s">
        <v>10894</v>
      </c>
      <c r="B12536" t="s">
        <v>10893</v>
      </c>
      <c r="C12536" s="10">
        <v>43539.587800925925</v>
      </c>
      <c r="D12536" s="10">
        <v>43496.587800925925</v>
      </c>
    </row>
    <row r="12537" spans="1:4" x14ac:dyDescent="0.25">
      <c r="A12537" t="s">
        <v>10896</v>
      </c>
      <c r="B12537" t="s">
        <v>10895</v>
      </c>
      <c r="C12537" s="10">
        <v>43738.335474537038</v>
      </c>
      <c r="D12537" s="10"/>
    </row>
    <row r="12538" spans="1:4" x14ac:dyDescent="0.25">
      <c r="A12538" t="s">
        <v>10898</v>
      </c>
      <c r="B12538" t="s">
        <v>10897</v>
      </c>
      <c r="C12538" s="10">
        <v>44323.386296296296</v>
      </c>
      <c r="D12538" s="10">
        <v>44336.386296296296</v>
      </c>
    </row>
    <row r="12539" spans="1:4" x14ac:dyDescent="0.25">
      <c r="A12539" t="s">
        <v>10900</v>
      </c>
      <c r="B12539" t="s">
        <v>10899</v>
      </c>
      <c r="C12539" s="10">
        <v>44323.386296296296</v>
      </c>
      <c r="D12539" s="10">
        <v>44336.386296296296</v>
      </c>
    </row>
    <row r="12540" spans="1:4" x14ac:dyDescent="0.25">
      <c r="A12540" t="s">
        <v>10902</v>
      </c>
      <c r="B12540" t="s">
        <v>10901</v>
      </c>
      <c r="C12540" s="10">
        <v>44323.386296296296</v>
      </c>
      <c r="D12540" s="10">
        <v>44336.386296296296</v>
      </c>
    </row>
    <row r="12541" spans="1:4" x14ac:dyDescent="0.25">
      <c r="A12541" t="s">
        <v>10904</v>
      </c>
      <c r="B12541" t="s">
        <v>10903</v>
      </c>
      <c r="C12541" s="10">
        <v>44323.386296296296</v>
      </c>
      <c r="D12541" s="10">
        <v>44336.386296296296</v>
      </c>
    </row>
    <row r="12542" spans="1:4" x14ac:dyDescent="0.25">
      <c r="A12542" t="s">
        <v>10906</v>
      </c>
      <c r="B12542" t="s">
        <v>10905</v>
      </c>
      <c r="C12542" s="10">
        <v>44323.386296296296</v>
      </c>
      <c r="D12542" s="10">
        <v>44336.386296296296</v>
      </c>
    </row>
    <row r="12543" spans="1:4" x14ac:dyDescent="0.25">
      <c r="A12543" t="s">
        <v>10908</v>
      </c>
      <c r="B12543" t="s">
        <v>10907</v>
      </c>
      <c r="C12543" s="10">
        <v>44323.386296296296</v>
      </c>
      <c r="D12543" s="10">
        <v>44336.386296296296</v>
      </c>
    </row>
    <row r="12544" spans="1:4" x14ac:dyDescent="0.25">
      <c r="A12544" t="s">
        <v>10910</v>
      </c>
      <c r="B12544" t="s">
        <v>10909</v>
      </c>
      <c r="C12544" s="10">
        <v>44323.386296296296</v>
      </c>
      <c r="D12544" s="10">
        <v>44336.386296296296</v>
      </c>
    </row>
    <row r="12545" spans="1:4" x14ac:dyDescent="0.25">
      <c r="A12545" t="s">
        <v>10912</v>
      </c>
      <c r="B12545" t="s">
        <v>10911</v>
      </c>
      <c r="C12545" s="10">
        <v>43825.506354166668</v>
      </c>
      <c r="D12545" s="10">
        <v>43896.506354166668</v>
      </c>
    </row>
    <row r="12546" spans="1:4" x14ac:dyDescent="0.25">
      <c r="A12546" t="s">
        <v>10914</v>
      </c>
      <c r="B12546" t="s">
        <v>10913</v>
      </c>
      <c r="C12546" s="10">
        <v>43825.506354166668</v>
      </c>
      <c r="D12546" s="10">
        <v>43896.506354166668</v>
      </c>
    </row>
    <row r="12547" spans="1:4" x14ac:dyDescent="0.25">
      <c r="A12547" t="s">
        <v>10916</v>
      </c>
      <c r="B12547" t="s">
        <v>10915</v>
      </c>
      <c r="C12547" s="10">
        <v>43825.506354166668</v>
      </c>
      <c r="D12547" s="10">
        <v>43896.506354166668</v>
      </c>
    </row>
    <row r="12548" spans="1:4" x14ac:dyDescent="0.25">
      <c r="A12548" t="s">
        <v>10918</v>
      </c>
      <c r="B12548" t="s">
        <v>10917</v>
      </c>
      <c r="C12548" s="10">
        <v>43825.506354166668</v>
      </c>
      <c r="D12548" s="10">
        <v>43896.506354166668</v>
      </c>
    </row>
    <row r="12549" spans="1:4" x14ac:dyDescent="0.25">
      <c r="A12549" t="s">
        <v>10920</v>
      </c>
      <c r="B12549" t="s">
        <v>10919</v>
      </c>
      <c r="C12549" s="10">
        <v>43825.506354166668</v>
      </c>
      <c r="D12549" s="10">
        <v>43896.506354166668</v>
      </c>
    </row>
    <row r="12550" spans="1:4" x14ac:dyDescent="0.25">
      <c r="A12550" t="s">
        <v>10922</v>
      </c>
      <c r="B12550" t="s">
        <v>10921</v>
      </c>
      <c r="C12550" s="10">
        <v>43721.359351851854</v>
      </c>
      <c r="D12550" s="10">
        <v>43707.359351851854</v>
      </c>
    </row>
    <row r="12551" spans="1:4" x14ac:dyDescent="0.25">
      <c r="A12551" t="s">
        <v>10924</v>
      </c>
      <c r="B12551" t="s">
        <v>10923</v>
      </c>
      <c r="C12551" s="10">
        <v>43784.678472222222</v>
      </c>
      <c r="D12551" s="10">
        <v>44349.678472222222</v>
      </c>
    </row>
    <row r="12552" spans="1:4" x14ac:dyDescent="0.25">
      <c r="A12552" t="s">
        <v>10926</v>
      </c>
      <c r="B12552" t="s">
        <v>10925</v>
      </c>
      <c r="C12552" s="10">
        <v>43875.888136574074</v>
      </c>
      <c r="D12552" s="10">
        <v>43889.888136574074</v>
      </c>
    </row>
    <row r="12553" spans="1:4" x14ac:dyDescent="0.25">
      <c r="A12553" t="s">
        <v>10928</v>
      </c>
      <c r="B12553" t="s">
        <v>10927</v>
      </c>
      <c r="C12553" s="10">
        <v>43875.888136574074</v>
      </c>
      <c r="D12553" s="10">
        <v>43889.888136574074</v>
      </c>
    </row>
    <row r="12554" spans="1:4" x14ac:dyDescent="0.25">
      <c r="A12554" t="s">
        <v>10930</v>
      </c>
      <c r="B12554" t="s">
        <v>10929</v>
      </c>
      <c r="C12554" s="10">
        <v>43875.888136574074</v>
      </c>
      <c r="D12554" s="10">
        <v>43889.888136574074</v>
      </c>
    </row>
    <row r="12555" spans="1:4" x14ac:dyDescent="0.25">
      <c r="A12555" t="s">
        <v>10932</v>
      </c>
      <c r="B12555" t="s">
        <v>10931</v>
      </c>
      <c r="C12555" s="10">
        <v>43875.888136574074</v>
      </c>
      <c r="D12555" s="10">
        <v>43889.888136574074</v>
      </c>
    </row>
    <row r="12556" spans="1:4" x14ac:dyDescent="0.25">
      <c r="A12556" t="s">
        <v>10934</v>
      </c>
      <c r="B12556" t="s">
        <v>10933</v>
      </c>
      <c r="C12556" s="10">
        <v>43875.888136574074</v>
      </c>
      <c r="D12556" s="10">
        <v>43889.888136574074</v>
      </c>
    </row>
    <row r="12557" spans="1:4" x14ac:dyDescent="0.25">
      <c r="A12557" t="s">
        <v>10936</v>
      </c>
      <c r="B12557" t="s">
        <v>10935</v>
      </c>
      <c r="C12557" s="10">
        <v>43875.888136574074</v>
      </c>
      <c r="D12557" s="10">
        <v>43889.888136574074</v>
      </c>
    </row>
    <row r="12558" spans="1:4" x14ac:dyDescent="0.25">
      <c r="A12558" t="s">
        <v>10938</v>
      </c>
      <c r="B12558" t="s">
        <v>10937</v>
      </c>
      <c r="C12558" s="10">
        <v>43875.888136574074</v>
      </c>
      <c r="D12558" s="10">
        <v>43889.888136574074</v>
      </c>
    </row>
    <row r="12559" spans="1:4" x14ac:dyDescent="0.25">
      <c r="A12559" t="s">
        <v>10940</v>
      </c>
      <c r="B12559" t="s">
        <v>10939</v>
      </c>
      <c r="C12559" s="10"/>
      <c r="D12559" s="10"/>
    </row>
    <row r="12560" spans="1:4" x14ac:dyDescent="0.25">
      <c r="A12560" t="s">
        <v>10942</v>
      </c>
      <c r="B12560" t="s">
        <v>10941</v>
      </c>
      <c r="C12560" s="10">
        <v>43875.612129629626</v>
      </c>
      <c r="D12560" s="10">
        <v>44155.612129629626</v>
      </c>
    </row>
    <row r="12561" spans="1:4" x14ac:dyDescent="0.25">
      <c r="A12561" t="s">
        <v>10944</v>
      </c>
      <c r="B12561" t="s">
        <v>10945</v>
      </c>
      <c r="C12561" s="10">
        <v>43880.427048611113</v>
      </c>
      <c r="D12561" s="10">
        <v>44069.427048611113</v>
      </c>
    </row>
    <row r="12562" spans="1:4" x14ac:dyDescent="0.25">
      <c r="A12562" t="s">
        <v>10944</v>
      </c>
      <c r="B12562" t="s">
        <v>10943</v>
      </c>
      <c r="C12562" s="10">
        <v>44052.649363425924</v>
      </c>
      <c r="D12562" s="10">
        <v>44069.649363425924</v>
      </c>
    </row>
    <row r="12563" spans="1:4" x14ac:dyDescent="0.25">
      <c r="A12563" t="s">
        <v>10947</v>
      </c>
      <c r="B12563" t="s">
        <v>10946</v>
      </c>
      <c r="C12563" s="10">
        <v>43914.413483796299</v>
      </c>
      <c r="D12563" s="10">
        <v>44256.413483796299</v>
      </c>
    </row>
    <row r="12564" spans="1:4" x14ac:dyDescent="0.25">
      <c r="A12564" t="s">
        <v>10949</v>
      </c>
      <c r="B12564" t="s">
        <v>10948</v>
      </c>
      <c r="C12564" s="10">
        <v>44043.447430555556</v>
      </c>
      <c r="D12564" s="10">
        <v>44274.447430555556</v>
      </c>
    </row>
    <row r="12565" spans="1:4" x14ac:dyDescent="0.25">
      <c r="A12565" t="s">
        <v>10951</v>
      </c>
      <c r="B12565" t="s">
        <v>10950</v>
      </c>
      <c r="C12565" s="10">
        <v>44043.447430555556</v>
      </c>
      <c r="D12565" s="10">
        <v>44274.447430555556</v>
      </c>
    </row>
    <row r="12566" spans="1:4" x14ac:dyDescent="0.25">
      <c r="A12566" t="s">
        <v>10953</v>
      </c>
      <c r="B12566" t="s">
        <v>10952</v>
      </c>
      <c r="C12566" s="10">
        <v>44043.447430555556</v>
      </c>
      <c r="D12566" s="10">
        <v>44274.447430555556</v>
      </c>
    </row>
    <row r="12567" spans="1:4" x14ac:dyDescent="0.25">
      <c r="A12567" t="s">
        <v>10955</v>
      </c>
      <c r="B12567" t="s">
        <v>10954</v>
      </c>
      <c r="C12567" s="10">
        <v>44043.447430555556</v>
      </c>
      <c r="D12567" s="10">
        <v>44274.447430555556</v>
      </c>
    </row>
    <row r="12568" spans="1:4" x14ac:dyDescent="0.25">
      <c r="A12568" t="s">
        <v>10957</v>
      </c>
      <c r="B12568" t="s">
        <v>10956</v>
      </c>
      <c r="C12568" s="10">
        <v>44043.447430555556</v>
      </c>
      <c r="D12568" s="10">
        <v>44274.447430555556</v>
      </c>
    </row>
    <row r="12569" spans="1:4" x14ac:dyDescent="0.25">
      <c r="A12569" t="s">
        <v>10959</v>
      </c>
      <c r="B12569" t="s">
        <v>10958</v>
      </c>
      <c r="C12569" s="10">
        <v>44043.447430555556</v>
      </c>
      <c r="D12569" s="10">
        <v>44274.447430555556</v>
      </c>
    </row>
    <row r="12570" spans="1:4" x14ac:dyDescent="0.25">
      <c r="A12570" t="s">
        <v>10961</v>
      </c>
      <c r="B12570" t="s">
        <v>10960</v>
      </c>
      <c r="C12570" s="10">
        <v>43983.517754629633</v>
      </c>
      <c r="D12570" s="10">
        <v>44040.517754629633</v>
      </c>
    </row>
    <row r="12571" spans="1:4" x14ac:dyDescent="0.25">
      <c r="A12571" t="s">
        <v>10963</v>
      </c>
      <c r="B12571" t="s">
        <v>10962</v>
      </c>
      <c r="C12571" s="10">
        <v>44151.413194444445</v>
      </c>
      <c r="D12571" s="10">
        <v>44341.413194444445</v>
      </c>
    </row>
    <row r="12572" spans="1:4" x14ac:dyDescent="0.25">
      <c r="A12572" t="s">
        <v>10965</v>
      </c>
      <c r="B12572" t="s">
        <v>10964</v>
      </c>
      <c r="C12572" s="10">
        <v>44126.415532407409</v>
      </c>
      <c r="D12572" s="10">
        <v>44341.415532407409</v>
      </c>
    </row>
    <row r="12573" spans="1:4" x14ac:dyDescent="0.25">
      <c r="A12573" t="s">
        <v>10967</v>
      </c>
      <c r="B12573" t="s">
        <v>10966</v>
      </c>
      <c r="C12573" s="10">
        <v>44064.362939814811</v>
      </c>
      <c r="D12573" s="10">
        <v>44092.362939814811</v>
      </c>
    </row>
    <row r="12574" spans="1:4" x14ac:dyDescent="0.25">
      <c r="A12574" t="s">
        <v>10969</v>
      </c>
      <c r="B12574" t="s">
        <v>10968</v>
      </c>
      <c r="C12574" s="10">
        <v>44064.372812499998</v>
      </c>
      <c r="D12574" s="10">
        <v>44092.372812499998</v>
      </c>
    </row>
    <row r="12575" spans="1:4" x14ac:dyDescent="0.25">
      <c r="A12575" t="s">
        <v>10971</v>
      </c>
      <c r="B12575" t="s">
        <v>10970</v>
      </c>
      <c r="C12575" s="10">
        <v>44064.370787037034</v>
      </c>
      <c r="D12575" s="10">
        <v>44092.370787037034</v>
      </c>
    </row>
    <row r="12576" spans="1:4" x14ac:dyDescent="0.25">
      <c r="A12576" t="s">
        <v>10973</v>
      </c>
      <c r="B12576" t="s">
        <v>10972</v>
      </c>
      <c r="C12576" s="10">
        <v>44064.376134259262</v>
      </c>
      <c r="D12576" s="10">
        <v>44092.376134259262</v>
      </c>
    </row>
    <row r="12577" spans="1:4" x14ac:dyDescent="0.25">
      <c r="A12577" t="s">
        <v>10975</v>
      </c>
      <c r="B12577" t="s">
        <v>10974</v>
      </c>
      <c r="C12577" s="10">
        <v>44400.367743055554</v>
      </c>
      <c r="D12577" s="10">
        <v>44435.367743055554</v>
      </c>
    </row>
    <row r="12578" spans="1:4" x14ac:dyDescent="0.25">
      <c r="A12578" t="s">
        <v>10977</v>
      </c>
      <c r="B12578" t="s">
        <v>10976</v>
      </c>
      <c r="C12578" s="10"/>
      <c r="D12578" s="10"/>
    </row>
    <row r="12579" spans="1:4" x14ac:dyDescent="0.25">
      <c r="A12579" t="s">
        <v>10979</v>
      </c>
      <c r="B12579" t="s">
        <v>10978</v>
      </c>
      <c r="C12579" s="10">
        <v>44194.733807870369</v>
      </c>
      <c r="D12579" s="10">
        <v>44316.733807870369</v>
      </c>
    </row>
    <row r="12580" spans="1:4" x14ac:dyDescent="0.25">
      <c r="A12580" t="s">
        <v>10981</v>
      </c>
      <c r="B12580" t="s">
        <v>10980</v>
      </c>
      <c r="C12580" s="10">
        <v>44194.733807870369</v>
      </c>
      <c r="D12580" s="10">
        <v>44316.733807870369</v>
      </c>
    </row>
    <row r="12581" spans="1:4" x14ac:dyDescent="0.25">
      <c r="A12581" t="s">
        <v>10983</v>
      </c>
      <c r="B12581" t="s">
        <v>10982</v>
      </c>
      <c r="C12581" s="10">
        <v>44194.733807870369</v>
      </c>
      <c r="D12581" s="10">
        <v>44316.733807870369</v>
      </c>
    </row>
    <row r="12582" spans="1:4" x14ac:dyDescent="0.25">
      <c r="A12582" t="s">
        <v>10985</v>
      </c>
      <c r="B12582" t="s">
        <v>10984</v>
      </c>
      <c r="C12582" s="10">
        <v>44194.733807870369</v>
      </c>
      <c r="D12582" s="10">
        <v>44316.733807870369</v>
      </c>
    </row>
    <row r="12583" spans="1:4" x14ac:dyDescent="0.25">
      <c r="A12583" t="s">
        <v>10987</v>
      </c>
      <c r="B12583" t="s">
        <v>10986</v>
      </c>
      <c r="C12583" s="10">
        <v>44194.733807870369</v>
      </c>
      <c r="D12583" s="10">
        <v>44316.733807870369</v>
      </c>
    </row>
    <row r="12584" spans="1:4" x14ac:dyDescent="0.25">
      <c r="A12584" t="s">
        <v>10989</v>
      </c>
      <c r="B12584" t="s">
        <v>10988</v>
      </c>
      <c r="C12584" s="10">
        <v>44194.733807870369</v>
      </c>
      <c r="D12584" s="10">
        <v>44316.733807870369</v>
      </c>
    </row>
    <row r="12585" spans="1:4" x14ac:dyDescent="0.25">
      <c r="A12585" t="s">
        <v>10991</v>
      </c>
      <c r="B12585" t="s">
        <v>10990</v>
      </c>
      <c r="C12585" s="10">
        <v>44183.411076388889</v>
      </c>
      <c r="D12585" s="10"/>
    </row>
    <row r="12586" spans="1:4" x14ac:dyDescent="0.25">
      <c r="A12586" t="s">
        <v>10993</v>
      </c>
      <c r="B12586" t="s">
        <v>10992</v>
      </c>
      <c r="C12586" s="10">
        <v>44224.98646990741</v>
      </c>
      <c r="D12586" s="10">
        <v>44260.98646990741</v>
      </c>
    </row>
    <row r="12587" spans="1:4" x14ac:dyDescent="0.25">
      <c r="A12587" t="s">
        <v>10995</v>
      </c>
      <c r="B12587" t="s">
        <v>10994</v>
      </c>
      <c r="C12587" s="10">
        <v>44224.98646990741</v>
      </c>
      <c r="D12587" s="10">
        <v>44260.98646990741</v>
      </c>
    </row>
    <row r="12588" spans="1:4" x14ac:dyDescent="0.25">
      <c r="A12588" t="s">
        <v>10997</v>
      </c>
      <c r="B12588" t="s">
        <v>10996</v>
      </c>
      <c r="C12588" s="10">
        <v>44224.98646990741</v>
      </c>
      <c r="D12588" s="10">
        <v>44260.98646990741</v>
      </c>
    </row>
    <row r="12589" spans="1:4" x14ac:dyDescent="0.25">
      <c r="A12589" t="s">
        <v>10999</v>
      </c>
      <c r="B12589" t="s">
        <v>10998</v>
      </c>
      <c r="C12589" s="10">
        <v>44224.98646990741</v>
      </c>
      <c r="D12589" s="10">
        <v>44260.98646990741</v>
      </c>
    </row>
    <row r="12590" spans="1:4" x14ac:dyDescent="0.25">
      <c r="A12590" t="s">
        <v>11001</v>
      </c>
      <c r="B12590" t="s">
        <v>11000</v>
      </c>
      <c r="C12590" s="10">
        <v>44224.98646990741</v>
      </c>
      <c r="D12590" s="10">
        <v>44260.98646990741</v>
      </c>
    </row>
    <row r="12591" spans="1:4" x14ac:dyDescent="0.25">
      <c r="A12591" t="s">
        <v>11003</v>
      </c>
      <c r="B12591" t="s">
        <v>11002</v>
      </c>
      <c r="C12591" s="10">
        <v>44224.98646990741</v>
      </c>
      <c r="D12591" s="10">
        <v>44260.98646990741</v>
      </c>
    </row>
    <row r="12592" spans="1:4" x14ac:dyDescent="0.25">
      <c r="A12592" t="s">
        <v>11005</v>
      </c>
      <c r="B12592" t="s">
        <v>11004</v>
      </c>
      <c r="C12592" s="10">
        <v>44224.98646990741</v>
      </c>
      <c r="D12592" s="10">
        <v>44260.98646990741</v>
      </c>
    </row>
    <row r="12593" spans="1:4" x14ac:dyDescent="0.25">
      <c r="A12593" t="s">
        <v>11007</v>
      </c>
      <c r="B12593" t="s">
        <v>11006</v>
      </c>
      <c r="C12593" s="10">
        <v>44224.98646990741</v>
      </c>
      <c r="D12593" s="10">
        <v>44260.98646990741</v>
      </c>
    </row>
    <row r="12594" spans="1:4" x14ac:dyDescent="0.25">
      <c r="A12594" t="s">
        <v>11009</v>
      </c>
      <c r="B12594" t="s">
        <v>11008</v>
      </c>
      <c r="C12594" s="10">
        <v>44224.98646990741</v>
      </c>
      <c r="D12594" s="10">
        <v>44260.98646990741</v>
      </c>
    </row>
    <row r="12595" spans="1:4" x14ac:dyDescent="0.25">
      <c r="A12595" t="s">
        <v>11011</v>
      </c>
      <c r="B12595" t="s">
        <v>11010</v>
      </c>
      <c r="C12595" s="10">
        <v>44224.98646990741</v>
      </c>
      <c r="D12595" s="10">
        <v>44260.98646990741</v>
      </c>
    </row>
    <row r="12596" spans="1:4" x14ac:dyDescent="0.25">
      <c r="A12596" t="s">
        <v>11013</v>
      </c>
      <c r="B12596" t="s">
        <v>11012</v>
      </c>
      <c r="C12596" s="10">
        <v>44224.98646990741</v>
      </c>
      <c r="D12596" s="10">
        <v>44260.98646990741</v>
      </c>
    </row>
    <row r="12597" spans="1:4" x14ac:dyDescent="0.25">
      <c r="A12597" t="s">
        <v>11015</v>
      </c>
      <c r="B12597" t="s">
        <v>11014</v>
      </c>
      <c r="C12597" s="10">
        <v>44224.98646990741</v>
      </c>
      <c r="D12597" s="10">
        <v>44260.98646990741</v>
      </c>
    </row>
    <row r="12598" spans="1:4" x14ac:dyDescent="0.25">
      <c r="A12598" t="s">
        <v>11017</v>
      </c>
      <c r="B12598" t="s">
        <v>11016</v>
      </c>
      <c r="C12598" s="10">
        <v>44268.515856481485</v>
      </c>
      <c r="D12598" s="10">
        <v>44288.515856481485</v>
      </c>
    </row>
    <row r="12599" spans="1:4" x14ac:dyDescent="0.25">
      <c r="A12599" t="s">
        <v>11019</v>
      </c>
      <c r="B12599" t="s">
        <v>11018</v>
      </c>
      <c r="C12599" s="10">
        <v>44268.515856481485</v>
      </c>
      <c r="D12599" s="10">
        <v>44288.515856481485</v>
      </c>
    </row>
    <row r="12600" spans="1:4" x14ac:dyDescent="0.25">
      <c r="A12600" t="s">
        <v>11021</v>
      </c>
      <c r="B12600" t="s">
        <v>11020</v>
      </c>
      <c r="C12600" s="10">
        <v>44268.515856481485</v>
      </c>
      <c r="D12600" s="10">
        <v>44288.515856481485</v>
      </c>
    </row>
    <row r="12601" spans="1:4" x14ac:dyDescent="0.25">
      <c r="A12601" t="s">
        <v>11023</v>
      </c>
      <c r="B12601" t="s">
        <v>11022</v>
      </c>
      <c r="C12601" s="10">
        <v>44268.515856481485</v>
      </c>
      <c r="D12601" s="10">
        <v>44288.515856481485</v>
      </c>
    </row>
    <row r="12602" spans="1:4" x14ac:dyDescent="0.25">
      <c r="A12602" t="s">
        <v>11025</v>
      </c>
      <c r="B12602" t="s">
        <v>11024</v>
      </c>
      <c r="C12602" s="10">
        <v>44268.515856481485</v>
      </c>
      <c r="D12602" s="10">
        <v>44288.515856481485</v>
      </c>
    </row>
    <row r="12603" spans="1:4" x14ac:dyDescent="0.25">
      <c r="A12603" t="s">
        <v>11027</v>
      </c>
      <c r="B12603" t="s">
        <v>11026</v>
      </c>
      <c r="C12603" s="10">
        <v>44268.515856481485</v>
      </c>
      <c r="D12603" s="10">
        <v>44288.515856481485</v>
      </c>
    </row>
    <row r="12604" spans="1:4" x14ac:dyDescent="0.25">
      <c r="A12604" t="s">
        <v>11029</v>
      </c>
      <c r="B12604" t="s">
        <v>11028</v>
      </c>
      <c r="C12604" s="10">
        <v>44268.515856481485</v>
      </c>
      <c r="D12604" s="10">
        <v>44288.515856481485</v>
      </c>
    </row>
    <row r="12605" spans="1:4" x14ac:dyDescent="0.25">
      <c r="A12605" t="s">
        <v>11031</v>
      </c>
      <c r="B12605" t="s">
        <v>11030</v>
      </c>
      <c r="C12605" s="10">
        <v>44268.515856481485</v>
      </c>
      <c r="D12605" s="10">
        <v>44288.515856481485</v>
      </c>
    </row>
    <row r="12606" spans="1:4" x14ac:dyDescent="0.25">
      <c r="A12606" t="s">
        <v>11033</v>
      </c>
      <c r="B12606" t="s">
        <v>11032</v>
      </c>
      <c r="C12606" s="10">
        <v>44268.515856481485</v>
      </c>
      <c r="D12606" s="10">
        <v>44288.515856481485</v>
      </c>
    </row>
    <row r="12607" spans="1:4" x14ac:dyDescent="0.25">
      <c r="A12607" t="s">
        <v>11035</v>
      </c>
      <c r="B12607" t="s">
        <v>11034</v>
      </c>
      <c r="C12607" s="10">
        <v>44268.515856481485</v>
      </c>
      <c r="D12607" s="10">
        <v>44288.515856481485</v>
      </c>
    </row>
    <row r="12608" spans="1:4" x14ac:dyDescent="0.25">
      <c r="A12608" t="s">
        <v>11037</v>
      </c>
      <c r="B12608" t="s">
        <v>11036</v>
      </c>
      <c r="C12608" s="10">
        <v>44268.515856481485</v>
      </c>
      <c r="D12608" s="10">
        <v>44288.515856481485</v>
      </c>
    </row>
    <row r="12609" spans="1:4" x14ac:dyDescent="0.25">
      <c r="A12609" t="s">
        <v>11039</v>
      </c>
      <c r="B12609" t="s">
        <v>11038</v>
      </c>
      <c r="C12609" s="10">
        <v>44268.515856481485</v>
      </c>
      <c r="D12609" s="10">
        <v>44288.515856481485</v>
      </c>
    </row>
    <row r="12610" spans="1:4" x14ac:dyDescent="0.25">
      <c r="A12610" t="s">
        <v>11041</v>
      </c>
      <c r="B12610" t="s">
        <v>11040</v>
      </c>
      <c r="C12610" s="10">
        <v>44268.515856481485</v>
      </c>
      <c r="D12610" s="10">
        <v>44288.515856481485</v>
      </c>
    </row>
    <row r="12611" spans="1:4" x14ac:dyDescent="0.25">
      <c r="A12611" t="s">
        <v>11043</v>
      </c>
      <c r="B12611" t="s">
        <v>11042</v>
      </c>
      <c r="C12611" s="10">
        <v>44268.515856481485</v>
      </c>
      <c r="D12611" s="10">
        <v>44288.515856481485</v>
      </c>
    </row>
    <row r="12612" spans="1:4" x14ac:dyDescent="0.25">
      <c r="A12612" t="s">
        <v>11045</v>
      </c>
      <c r="B12612" t="s">
        <v>11044</v>
      </c>
      <c r="C12612" s="10">
        <v>44316.491875</v>
      </c>
      <c r="D12612" s="10">
        <v>44330.491875</v>
      </c>
    </row>
    <row r="12613" spans="1:4" x14ac:dyDescent="0.25">
      <c r="A12613" t="s">
        <v>11047</v>
      </c>
      <c r="B12613" t="s">
        <v>11046</v>
      </c>
      <c r="C12613" s="10">
        <v>44316.491875</v>
      </c>
      <c r="D12613" s="10">
        <v>44330.491875</v>
      </c>
    </row>
    <row r="12614" spans="1:4" x14ac:dyDescent="0.25">
      <c r="A12614" t="s">
        <v>11049</v>
      </c>
      <c r="B12614" t="s">
        <v>11048</v>
      </c>
      <c r="C12614" s="10">
        <v>44316.491875</v>
      </c>
      <c r="D12614" s="10">
        <v>44330.491875</v>
      </c>
    </row>
    <row r="12615" spans="1:4" x14ac:dyDescent="0.25">
      <c r="A12615" t="s">
        <v>11051</v>
      </c>
      <c r="B12615" t="s">
        <v>11050</v>
      </c>
      <c r="C12615" s="10">
        <v>44316.491875</v>
      </c>
      <c r="D12615" s="10">
        <v>44330.491875</v>
      </c>
    </row>
    <row r="12616" spans="1:4" x14ac:dyDescent="0.25">
      <c r="A12616" t="s">
        <v>11053</v>
      </c>
      <c r="B12616" t="s">
        <v>11052</v>
      </c>
      <c r="C12616" s="10">
        <v>44316.491875</v>
      </c>
      <c r="D12616" s="10">
        <v>44330.491875</v>
      </c>
    </row>
    <row r="12617" spans="1:4" x14ac:dyDescent="0.25">
      <c r="A12617" t="s">
        <v>11055</v>
      </c>
      <c r="B12617" t="s">
        <v>11054</v>
      </c>
      <c r="C12617" s="10">
        <v>44316.491875</v>
      </c>
      <c r="D12617" s="10">
        <v>44330.491875</v>
      </c>
    </row>
    <row r="12618" spans="1:4" x14ac:dyDescent="0.25">
      <c r="A12618" t="s">
        <v>11057</v>
      </c>
      <c r="B12618" t="s">
        <v>11056</v>
      </c>
      <c r="C12618" s="10">
        <v>44316.491875</v>
      </c>
      <c r="D12618" s="10">
        <v>44330.491875</v>
      </c>
    </row>
    <row r="12619" spans="1:4" x14ac:dyDescent="0.25">
      <c r="A12619" t="s">
        <v>11059</v>
      </c>
      <c r="B12619" t="s">
        <v>11058</v>
      </c>
      <c r="C12619" s="10">
        <v>44316.491875</v>
      </c>
      <c r="D12619" s="10">
        <v>44330.491875</v>
      </c>
    </row>
    <row r="12620" spans="1:4" x14ac:dyDescent="0.25">
      <c r="A12620" t="s">
        <v>11061</v>
      </c>
      <c r="B12620" t="s">
        <v>11060</v>
      </c>
      <c r="C12620" s="10">
        <v>44316.491875</v>
      </c>
      <c r="D12620" s="10">
        <v>44330.491875</v>
      </c>
    </row>
    <row r="12621" spans="1:4" x14ac:dyDescent="0.25">
      <c r="A12621" t="s">
        <v>11063</v>
      </c>
      <c r="B12621" t="s">
        <v>11062</v>
      </c>
      <c r="C12621" s="10">
        <v>44288.430856481478</v>
      </c>
      <c r="D12621" s="10">
        <v>44295.430856481478</v>
      </c>
    </row>
    <row r="12622" spans="1:4" x14ac:dyDescent="0.25">
      <c r="A12622" t="s">
        <v>11065</v>
      </c>
      <c r="B12622" t="s">
        <v>11064</v>
      </c>
      <c r="C12622" s="10">
        <v>44288.426655092589</v>
      </c>
      <c r="D12622" s="10">
        <v>44295.426655092589</v>
      </c>
    </row>
    <row r="12623" spans="1:4" x14ac:dyDescent="0.25">
      <c r="A12623" t="s">
        <v>11067</v>
      </c>
      <c r="B12623" t="s">
        <v>11066</v>
      </c>
      <c r="C12623" s="10">
        <v>44288.439467592594</v>
      </c>
      <c r="D12623" s="10">
        <v>44295.439467592594</v>
      </c>
    </row>
    <row r="12624" spans="1:4" x14ac:dyDescent="0.25">
      <c r="A12624" t="s">
        <v>11069</v>
      </c>
      <c r="B12624" t="s">
        <v>11068</v>
      </c>
      <c r="C12624" s="10">
        <v>44344.627349537041</v>
      </c>
      <c r="D12624" s="10">
        <v>44384.627349537041</v>
      </c>
    </row>
    <row r="12625" spans="1:4" x14ac:dyDescent="0.25">
      <c r="A12625" t="s">
        <v>11071</v>
      </c>
      <c r="B12625" t="s">
        <v>11070</v>
      </c>
      <c r="C12625" s="10">
        <v>44393.483414351853</v>
      </c>
      <c r="D12625" s="10">
        <v>44442.483414351853</v>
      </c>
    </row>
    <row r="12626" spans="1:4" x14ac:dyDescent="0.25">
      <c r="A12626" t="s">
        <v>11073</v>
      </c>
      <c r="B12626" t="s">
        <v>11072</v>
      </c>
      <c r="C12626" s="10">
        <v>44386.409756944442</v>
      </c>
      <c r="D12626" s="10">
        <v>44407.409756944442</v>
      </c>
    </row>
    <row r="12627" spans="1:4" x14ac:dyDescent="0.25">
      <c r="A12627" t="s">
        <v>11075</v>
      </c>
      <c r="B12627" t="s">
        <v>11074</v>
      </c>
      <c r="C12627" s="10">
        <v>44386.409756944442</v>
      </c>
      <c r="D12627" s="10">
        <v>44407.409756944442</v>
      </c>
    </row>
    <row r="12628" spans="1:4" x14ac:dyDescent="0.25">
      <c r="A12628" t="s">
        <v>11077</v>
      </c>
      <c r="B12628" t="s">
        <v>11076</v>
      </c>
      <c r="C12628" s="10">
        <v>44386.409756944442</v>
      </c>
      <c r="D12628" s="10">
        <v>44407.409756944442</v>
      </c>
    </row>
    <row r="12629" spans="1:4" x14ac:dyDescent="0.25">
      <c r="A12629" t="s">
        <v>11079</v>
      </c>
      <c r="B12629" t="s">
        <v>11078</v>
      </c>
      <c r="C12629" s="10">
        <v>44386.409756944442</v>
      </c>
      <c r="D12629" s="10">
        <v>44407.409756944442</v>
      </c>
    </row>
    <row r="12630" spans="1:4" x14ac:dyDescent="0.25">
      <c r="A12630" t="s">
        <v>11081</v>
      </c>
      <c r="B12630" t="s">
        <v>11080</v>
      </c>
      <c r="C12630" s="10">
        <v>44386.409756944442</v>
      </c>
      <c r="D12630" s="10">
        <v>44407.409756944442</v>
      </c>
    </row>
    <row r="12631" spans="1:4" x14ac:dyDescent="0.25">
      <c r="A12631" t="s">
        <v>11083</v>
      </c>
      <c r="B12631" t="s">
        <v>11082</v>
      </c>
      <c r="C12631" s="10">
        <v>44386.409756944442</v>
      </c>
      <c r="D12631" s="10">
        <v>44407.409756944442</v>
      </c>
    </row>
    <row r="12632" spans="1:4" x14ac:dyDescent="0.25">
      <c r="A12632" t="s">
        <v>11085</v>
      </c>
      <c r="B12632" t="s">
        <v>11084</v>
      </c>
      <c r="C12632" s="10">
        <v>44386.409756944442</v>
      </c>
      <c r="D12632" s="10">
        <v>44407.409756944442</v>
      </c>
    </row>
    <row r="12633" spans="1:4" x14ac:dyDescent="0.25">
      <c r="A12633" t="s">
        <v>11087</v>
      </c>
      <c r="B12633" t="s">
        <v>11086</v>
      </c>
      <c r="C12633" s="10">
        <v>44386.409756944442</v>
      </c>
      <c r="D12633" s="10">
        <v>44407.409756944442</v>
      </c>
    </row>
    <row r="12634" spans="1:4" x14ac:dyDescent="0.25">
      <c r="A12634" t="s">
        <v>11089</v>
      </c>
      <c r="B12634" t="s">
        <v>11088</v>
      </c>
      <c r="C12634" s="10">
        <v>44465.570300925923</v>
      </c>
      <c r="D12634" s="10">
        <v>44509.570300925923</v>
      </c>
    </row>
    <row r="12635" spans="1:4" x14ac:dyDescent="0.25">
      <c r="A12635" t="s">
        <v>11091</v>
      </c>
      <c r="B12635" t="s">
        <v>11090</v>
      </c>
      <c r="C12635" s="10">
        <v>44465.570300925923</v>
      </c>
      <c r="D12635" s="10">
        <v>44509.570300925923</v>
      </c>
    </row>
    <row r="12636" spans="1:4" x14ac:dyDescent="0.25">
      <c r="A12636" t="s">
        <v>11093</v>
      </c>
      <c r="B12636" t="s">
        <v>11092</v>
      </c>
      <c r="C12636" s="10">
        <v>44465.570300925923</v>
      </c>
      <c r="D12636" s="10">
        <v>44509.570300925923</v>
      </c>
    </row>
    <row r="12637" spans="1:4" x14ac:dyDescent="0.25">
      <c r="A12637" t="s">
        <v>11095</v>
      </c>
      <c r="B12637" t="s">
        <v>11094</v>
      </c>
      <c r="C12637" s="10">
        <v>44465.570300925923</v>
      </c>
      <c r="D12637" s="10">
        <v>44509.570300925923</v>
      </c>
    </row>
    <row r="12638" spans="1:4" x14ac:dyDescent="0.25">
      <c r="A12638" t="s">
        <v>11097</v>
      </c>
      <c r="B12638" t="s">
        <v>11096</v>
      </c>
      <c r="C12638" s="10">
        <v>44465.570300925923</v>
      </c>
      <c r="D12638" s="10">
        <v>44509.570300925923</v>
      </c>
    </row>
    <row r="12639" spans="1:4" x14ac:dyDescent="0.25">
      <c r="A12639" t="s">
        <v>11099</v>
      </c>
      <c r="B12639" t="s">
        <v>11098</v>
      </c>
      <c r="C12639" s="10">
        <v>44465.570300925923</v>
      </c>
      <c r="D12639" s="10">
        <v>44509.570300925923</v>
      </c>
    </row>
    <row r="12640" spans="1:4" x14ac:dyDescent="0.25">
      <c r="A12640" t="s">
        <v>11101</v>
      </c>
      <c r="B12640" t="s">
        <v>11100</v>
      </c>
      <c r="C12640" s="10">
        <v>44465.570300925923</v>
      </c>
      <c r="D12640" s="10">
        <v>44509.570300925923</v>
      </c>
    </row>
    <row r="12641" spans="1:4" x14ac:dyDescent="0.25">
      <c r="A12641" t="s">
        <v>11103</v>
      </c>
      <c r="B12641" t="s">
        <v>11102</v>
      </c>
      <c r="C12641" s="10">
        <v>44465.570300925923</v>
      </c>
      <c r="D12641" s="10">
        <v>44509.570300925923</v>
      </c>
    </row>
    <row r="12642" spans="1:4" x14ac:dyDescent="0.25">
      <c r="A12642" t="s">
        <v>11105</v>
      </c>
      <c r="B12642" t="s">
        <v>11104</v>
      </c>
      <c r="C12642" s="10">
        <v>44465.570300925923</v>
      </c>
      <c r="D12642" s="10">
        <v>44509.570300925923</v>
      </c>
    </row>
    <row r="12643" spans="1:4" x14ac:dyDescent="0.25">
      <c r="A12643" t="s">
        <v>11107</v>
      </c>
      <c r="B12643" t="s">
        <v>11106</v>
      </c>
      <c r="C12643" s="10">
        <v>44465.570300925923</v>
      </c>
      <c r="D12643" s="10">
        <v>44509.570300925923</v>
      </c>
    </row>
    <row r="12644" spans="1:4" x14ac:dyDescent="0.25">
      <c r="A12644" t="s">
        <v>11109</v>
      </c>
      <c r="B12644" t="s">
        <v>11108</v>
      </c>
      <c r="C12644" s="10">
        <v>44465.570300925923</v>
      </c>
      <c r="D12644" s="10">
        <v>44509.570300925923</v>
      </c>
    </row>
    <row r="12645" spans="1:4" x14ac:dyDescent="0.25">
      <c r="A12645" t="s">
        <v>11111</v>
      </c>
      <c r="B12645" t="s">
        <v>11110</v>
      </c>
      <c r="C12645" s="10">
        <v>44526.462465277778</v>
      </c>
      <c r="D12645" s="10">
        <v>44526.462465277778</v>
      </c>
    </row>
    <row r="12646" spans="1:4" x14ac:dyDescent="0.25">
      <c r="A12646" t="s">
        <v>11113</v>
      </c>
      <c r="B12646" t="s">
        <v>11112</v>
      </c>
      <c r="C12646" s="10">
        <v>44540.467812499999</v>
      </c>
      <c r="D12646" s="10">
        <v>44540.467812499999</v>
      </c>
    </row>
    <row r="12647" spans="1:4" x14ac:dyDescent="0.25">
      <c r="A12647" t="s">
        <v>11115</v>
      </c>
      <c r="B12647" t="s">
        <v>11114</v>
      </c>
      <c r="C12647" s="10">
        <v>44463.453240740739</v>
      </c>
      <c r="D12647" s="10">
        <v>44491.453240740739</v>
      </c>
    </row>
    <row r="12648" spans="1:4" x14ac:dyDescent="0.25">
      <c r="A12648" t="s">
        <v>11117</v>
      </c>
      <c r="B12648" t="s">
        <v>11116</v>
      </c>
      <c r="C12648" s="10">
        <v>44484.503854166665</v>
      </c>
      <c r="D12648" s="10">
        <v>44498.503854166665</v>
      </c>
    </row>
    <row r="12649" spans="1:4" x14ac:dyDescent="0.25">
      <c r="A12649" t="s">
        <v>11119</v>
      </c>
      <c r="B12649" t="s">
        <v>11118</v>
      </c>
      <c r="C12649" s="10">
        <v>44526.608634259261</v>
      </c>
      <c r="D12649" s="10">
        <v>44533.608634259261</v>
      </c>
    </row>
    <row r="12650" spans="1:4" x14ac:dyDescent="0.25">
      <c r="A12650" t="s">
        <v>11121</v>
      </c>
      <c r="B12650" t="s">
        <v>11120</v>
      </c>
      <c r="C12650" s="10">
        <v>44684.498402777775</v>
      </c>
      <c r="D12650" s="10">
        <v>44796.498402777775</v>
      </c>
    </row>
    <row r="12651" spans="1:4" x14ac:dyDescent="0.25">
      <c r="A12651" t="s">
        <v>11123</v>
      </c>
      <c r="B12651" t="s">
        <v>11122</v>
      </c>
      <c r="C12651" s="10">
        <v>44684.498402777775</v>
      </c>
      <c r="D12651" s="10">
        <v>44796.498402777775</v>
      </c>
    </row>
    <row r="12652" spans="1:4" x14ac:dyDescent="0.25">
      <c r="A12652" t="s">
        <v>11125</v>
      </c>
      <c r="B12652" t="s">
        <v>11124</v>
      </c>
      <c r="C12652" s="10">
        <v>44684.498402777775</v>
      </c>
      <c r="D12652" s="10">
        <v>44796.498402777775</v>
      </c>
    </row>
    <row r="12653" spans="1:4" x14ac:dyDescent="0.25">
      <c r="A12653" t="s">
        <v>11127</v>
      </c>
      <c r="B12653" t="s">
        <v>11126</v>
      </c>
      <c r="C12653" s="10">
        <v>44684.498402777775</v>
      </c>
      <c r="D12653" s="10">
        <v>44796.498402777775</v>
      </c>
    </row>
    <row r="12654" spans="1:4" x14ac:dyDescent="0.25">
      <c r="A12654" t="s">
        <v>11129</v>
      </c>
      <c r="B12654" t="s">
        <v>11128</v>
      </c>
      <c r="C12654" s="10">
        <v>44684.498402777775</v>
      </c>
      <c r="D12654" s="10">
        <v>44796.498402777775</v>
      </c>
    </row>
    <row r="12655" spans="1:4" x14ac:dyDescent="0.25">
      <c r="A12655" t="s">
        <v>11131</v>
      </c>
      <c r="B12655" t="s">
        <v>11130</v>
      </c>
      <c r="C12655" s="10">
        <v>44684.498402777775</v>
      </c>
      <c r="D12655" s="10">
        <v>44796.498402777775</v>
      </c>
    </row>
    <row r="12656" spans="1:4" x14ac:dyDescent="0.25">
      <c r="A12656" t="s">
        <v>11133</v>
      </c>
      <c r="B12656" t="s">
        <v>11132</v>
      </c>
      <c r="C12656" s="10">
        <v>44684.498402777775</v>
      </c>
      <c r="D12656" s="10">
        <v>44796.498402777775</v>
      </c>
    </row>
    <row r="12657" spans="1:4" x14ac:dyDescent="0.25">
      <c r="A12657" t="s">
        <v>11135</v>
      </c>
      <c r="B12657" t="s">
        <v>11134</v>
      </c>
      <c r="C12657" s="10">
        <v>44684.498402777775</v>
      </c>
      <c r="D12657" s="10">
        <v>44796.498402777775</v>
      </c>
    </row>
    <row r="12658" spans="1:4" x14ac:dyDescent="0.25">
      <c r="A12658" t="s">
        <v>11137</v>
      </c>
      <c r="B12658" t="s">
        <v>11136</v>
      </c>
      <c r="C12658" s="10">
        <v>44684.498402777775</v>
      </c>
      <c r="D12658" s="10">
        <v>44796.498402777775</v>
      </c>
    </row>
    <row r="12659" spans="1:4" x14ac:dyDescent="0.25">
      <c r="A12659" t="s">
        <v>11139</v>
      </c>
      <c r="B12659" t="s">
        <v>11138</v>
      </c>
      <c r="C12659" s="10">
        <v>44684.498402777775</v>
      </c>
      <c r="D12659" s="10">
        <v>44796.498402777775</v>
      </c>
    </row>
    <row r="12660" spans="1:4" x14ac:dyDescent="0.25">
      <c r="A12660" t="s">
        <v>11141</v>
      </c>
      <c r="B12660" t="s">
        <v>11140</v>
      </c>
      <c r="C12660" s="10">
        <v>44684.498402777775</v>
      </c>
      <c r="D12660" s="10">
        <v>44796.498402777775</v>
      </c>
    </row>
    <row r="12661" spans="1:4" x14ac:dyDescent="0.25">
      <c r="A12661" t="s">
        <v>11143</v>
      </c>
      <c r="B12661" t="s">
        <v>11142</v>
      </c>
      <c r="C12661" s="10">
        <v>44684.498402777775</v>
      </c>
      <c r="D12661" s="10">
        <v>44796.498402777775</v>
      </c>
    </row>
    <row r="12662" spans="1:4" x14ac:dyDescent="0.25">
      <c r="A12662" t="s">
        <v>11145</v>
      </c>
      <c r="B12662" t="s">
        <v>11144</v>
      </c>
      <c r="C12662" s="10">
        <v>44684.498402777775</v>
      </c>
      <c r="D12662" s="10">
        <v>44796.498402777775</v>
      </c>
    </row>
    <row r="12663" spans="1:4" x14ac:dyDescent="0.25">
      <c r="A12663" t="s">
        <v>11147</v>
      </c>
      <c r="B12663" t="s">
        <v>11146</v>
      </c>
      <c r="C12663" s="10">
        <v>44636.738564814812</v>
      </c>
      <c r="D12663" s="10">
        <v>44722.738564814812</v>
      </c>
    </row>
    <row r="12664" spans="1:4" x14ac:dyDescent="0.25">
      <c r="A12664" t="s">
        <v>11149</v>
      </c>
      <c r="B12664" t="s">
        <v>11148</v>
      </c>
      <c r="C12664" s="10">
        <v>44636.738564814812</v>
      </c>
      <c r="D12664" s="10">
        <v>44722.738564814812</v>
      </c>
    </row>
    <row r="12665" spans="1:4" x14ac:dyDescent="0.25">
      <c r="A12665" t="s">
        <v>11151</v>
      </c>
      <c r="B12665" t="s">
        <v>11150</v>
      </c>
      <c r="C12665" s="10">
        <v>44636.738564814812</v>
      </c>
      <c r="D12665" s="10">
        <v>44722.738564814812</v>
      </c>
    </row>
    <row r="12666" spans="1:4" x14ac:dyDescent="0.25">
      <c r="A12666" t="s">
        <v>11153</v>
      </c>
      <c r="B12666" t="s">
        <v>11152</v>
      </c>
      <c r="C12666" s="10">
        <v>44652.744004629632</v>
      </c>
      <c r="D12666" s="10">
        <v>44722.744004629632</v>
      </c>
    </row>
    <row r="12667" spans="1:4" x14ac:dyDescent="0.25">
      <c r="A12667" t="s">
        <v>11155</v>
      </c>
      <c r="B12667" t="s">
        <v>11154</v>
      </c>
      <c r="C12667" s="10">
        <v>44652.744004629632</v>
      </c>
      <c r="D12667" s="10">
        <v>44722.744004629632</v>
      </c>
    </row>
    <row r="12668" spans="1:4" x14ac:dyDescent="0.25">
      <c r="A12668" t="s">
        <v>11157</v>
      </c>
      <c r="B12668" t="s">
        <v>11156</v>
      </c>
      <c r="C12668" s="10">
        <v>44652.744004629632</v>
      </c>
      <c r="D12668" s="10">
        <v>44722.744004629632</v>
      </c>
    </row>
    <row r="12669" spans="1:4" x14ac:dyDescent="0.25">
      <c r="A12669" t="s">
        <v>11159</v>
      </c>
      <c r="B12669" t="s">
        <v>11158</v>
      </c>
      <c r="C12669" s="10">
        <v>44652.744004629632</v>
      </c>
      <c r="D12669" s="10">
        <v>44722.744004629632</v>
      </c>
    </row>
    <row r="12670" spans="1:4" x14ac:dyDescent="0.25">
      <c r="A12670" t="s">
        <v>11161</v>
      </c>
      <c r="B12670" t="s">
        <v>11160</v>
      </c>
      <c r="C12670" s="10">
        <v>44652.744004629632</v>
      </c>
      <c r="D12670" s="10">
        <v>44722.744004629632</v>
      </c>
    </row>
    <row r="12671" spans="1:4" x14ac:dyDescent="0.25">
      <c r="A12671" t="s">
        <v>11163</v>
      </c>
      <c r="B12671" t="s">
        <v>11162</v>
      </c>
      <c r="C12671" s="10">
        <v>44652.744004629632</v>
      </c>
      <c r="D12671" s="10">
        <v>44722.744004629632</v>
      </c>
    </row>
    <row r="12672" spans="1:4" x14ac:dyDescent="0.25">
      <c r="A12672" t="s">
        <v>11165</v>
      </c>
      <c r="B12672" t="s">
        <v>11164</v>
      </c>
      <c r="C12672" s="10">
        <v>44652.744004629632</v>
      </c>
      <c r="D12672" s="10">
        <v>44722.744004629632</v>
      </c>
    </row>
    <row r="12673" spans="1:4" x14ac:dyDescent="0.25">
      <c r="A12673" t="s">
        <v>11167</v>
      </c>
      <c r="B12673" t="s">
        <v>11166</v>
      </c>
      <c r="C12673" s="10">
        <v>44652.744004629632</v>
      </c>
      <c r="D12673" s="10">
        <v>44722.744004629632</v>
      </c>
    </row>
    <row r="12674" spans="1:4" x14ac:dyDescent="0.25">
      <c r="A12674" t="s">
        <v>11169</v>
      </c>
      <c r="B12674" t="s">
        <v>11168</v>
      </c>
      <c r="C12674" s="10">
        <v>44652.744004629632</v>
      </c>
      <c r="D12674" s="10">
        <v>44722.744004629632</v>
      </c>
    </row>
    <row r="12675" spans="1:4" x14ac:dyDescent="0.25">
      <c r="A12675" t="s">
        <v>11171</v>
      </c>
      <c r="B12675" t="s">
        <v>11170</v>
      </c>
      <c r="C12675" s="10">
        <v>44652.744004629632</v>
      </c>
      <c r="D12675" s="10">
        <v>44722.744004629632</v>
      </c>
    </row>
    <row r="12676" spans="1:4" x14ac:dyDescent="0.25">
      <c r="A12676" t="s">
        <v>11173</v>
      </c>
      <c r="B12676" t="s">
        <v>11172</v>
      </c>
      <c r="C12676" s="10">
        <v>44673.621354166666</v>
      </c>
      <c r="D12676" s="10">
        <v>44722.621354166666</v>
      </c>
    </row>
    <row r="12677" spans="1:4" x14ac:dyDescent="0.25">
      <c r="A12677" t="s">
        <v>11175</v>
      </c>
      <c r="B12677" t="s">
        <v>11174</v>
      </c>
      <c r="C12677" s="10">
        <v>44673.621354166666</v>
      </c>
      <c r="D12677" s="10">
        <v>44722.621354166666</v>
      </c>
    </row>
    <row r="12678" spans="1:4" x14ac:dyDescent="0.25">
      <c r="A12678" t="s">
        <v>11177</v>
      </c>
      <c r="B12678" t="s">
        <v>11176</v>
      </c>
      <c r="C12678" s="10">
        <v>44673.621354166666</v>
      </c>
      <c r="D12678" s="10">
        <v>44722.621354166666</v>
      </c>
    </row>
    <row r="12679" spans="1:4" x14ac:dyDescent="0.25">
      <c r="A12679" t="s">
        <v>11179</v>
      </c>
      <c r="B12679" t="s">
        <v>11178</v>
      </c>
      <c r="C12679" s="10">
        <v>44673.621354166666</v>
      </c>
      <c r="D12679" s="10">
        <v>44722.621354166666</v>
      </c>
    </row>
    <row r="12680" spans="1:4" x14ac:dyDescent="0.25">
      <c r="A12680" t="s">
        <v>11181</v>
      </c>
      <c r="B12680" t="s">
        <v>11180</v>
      </c>
      <c r="C12680" s="10">
        <v>44673.621354166666</v>
      </c>
      <c r="D12680" s="10">
        <v>44722.621354166666</v>
      </c>
    </row>
    <row r="12681" spans="1:4" x14ac:dyDescent="0.25">
      <c r="A12681" t="s">
        <v>11183</v>
      </c>
      <c r="B12681" t="s">
        <v>11182</v>
      </c>
      <c r="C12681" s="10">
        <v>44673.621354166666</v>
      </c>
      <c r="D12681" s="10">
        <v>44722.621354166666</v>
      </c>
    </row>
    <row r="12682" spans="1:4" x14ac:dyDescent="0.25">
      <c r="A12682" t="s">
        <v>11185</v>
      </c>
      <c r="B12682" t="s">
        <v>11184</v>
      </c>
      <c r="C12682" s="10">
        <v>44673.621354166666</v>
      </c>
      <c r="D12682" s="10">
        <v>44722.621354166666</v>
      </c>
    </row>
    <row r="12683" spans="1:4" x14ac:dyDescent="0.25">
      <c r="A12683" t="s">
        <v>11187</v>
      </c>
      <c r="B12683" t="s">
        <v>11186</v>
      </c>
      <c r="C12683" s="10">
        <v>44673.621354166666</v>
      </c>
      <c r="D12683" s="10">
        <v>44722.621354166666</v>
      </c>
    </row>
    <row r="12684" spans="1:4" x14ac:dyDescent="0.25">
      <c r="A12684" t="s">
        <v>11189</v>
      </c>
      <c r="B12684" t="s">
        <v>11188</v>
      </c>
      <c r="C12684" s="10">
        <v>44673.621354166666</v>
      </c>
      <c r="D12684" s="10">
        <v>44722.621354166666</v>
      </c>
    </row>
    <row r="12685" spans="1:4" x14ac:dyDescent="0.25">
      <c r="A12685" t="s">
        <v>11191</v>
      </c>
      <c r="B12685" t="s">
        <v>11190</v>
      </c>
      <c r="C12685" s="10">
        <v>44680.708865740744</v>
      </c>
      <c r="D12685" s="10">
        <v>44722.708865740744</v>
      </c>
    </row>
    <row r="12686" spans="1:4" x14ac:dyDescent="0.25">
      <c r="A12686" t="s">
        <v>11193</v>
      </c>
      <c r="B12686" t="s">
        <v>11192</v>
      </c>
      <c r="C12686" s="10">
        <v>44680.708865740744</v>
      </c>
      <c r="D12686" s="10">
        <v>44722.708865740744</v>
      </c>
    </row>
    <row r="12687" spans="1:4" x14ac:dyDescent="0.25">
      <c r="A12687" t="s">
        <v>11195</v>
      </c>
      <c r="B12687" t="s">
        <v>11194</v>
      </c>
      <c r="C12687" s="10">
        <v>44680.708865740744</v>
      </c>
      <c r="D12687" s="10">
        <v>44722.708865740744</v>
      </c>
    </row>
    <row r="12688" spans="1:4" x14ac:dyDescent="0.25">
      <c r="A12688" t="s">
        <v>11197</v>
      </c>
      <c r="B12688" t="s">
        <v>11196</v>
      </c>
      <c r="C12688" s="10">
        <v>44680.708865740744</v>
      </c>
      <c r="D12688" s="10">
        <v>44722.708865740744</v>
      </c>
    </row>
    <row r="12689" spans="1:4" x14ac:dyDescent="0.25">
      <c r="A12689" t="s">
        <v>11199</v>
      </c>
      <c r="B12689" t="s">
        <v>11198</v>
      </c>
      <c r="C12689" s="10">
        <v>44680.717476851853</v>
      </c>
      <c r="D12689" s="10">
        <v>44694.717476851853</v>
      </c>
    </row>
    <row r="12690" spans="1:4" x14ac:dyDescent="0.25">
      <c r="A12690" t="s">
        <v>11201</v>
      </c>
      <c r="B12690" t="s">
        <v>11200</v>
      </c>
      <c r="C12690" s="10">
        <v>44680.717476851853</v>
      </c>
      <c r="D12690" s="10">
        <v>44694.717476851853</v>
      </c>
    </row>
    <row r="12691" spans="1:4" x14ac:dyDescent="0.25">
      <c r="A12691" t="s">
        <v>11203</v>
      </c>
      <c r="B12691" t="s">
        <v>11202</v>
      </c>
      <c r="C12691" s="10">
        <v>44680.717476851853</v>
      </c>
      <c r="D12691" s="10">
        <v>44694.717476851853</v>
      </c>
    </row>
    <row r="12692" spans="1:4" x14ac:dyDescent="0.25">
      <c r="A12692" t="s">
        <v>11205</v>
      </c>
      <c r="B12692" t="s">
        <v>11204</v>
      </c>
      <c r="C12692" s="10">
        <v>44680.712696759256</v>
      </c>
      <c r="D12692" s="10">
        <v>44694.712696759256</v>
      </c>
    </row>
    <row r="12693" spans="1:4" x14ac:dyDescent="0.25">
      <c r="A12693" t="s">
        <v>11207</v>
      </c>
      <c r="B12693" t="s">
        <v>11206</v>
      </c>
      <c r="C12693" s="10">
        <v>44680.712696759256</v>
      </c>
      <c r="D12693" s="10">
        <v>44694.712696759256</v>
      </c>
    </row>
    <row r="12694" spans="1:4" x14ac:dyDescent="0.25">
      <c r="A12694" t="s">
        <v>11209</v>
      </c>
      <c r="B12694" t="s">
        <v>11208</v>
      </c>
      <c r="C12694" s="10">
        <v>44680.712696759256</v>
      </c>
      <c r="D12694" s="10">
        <v>44694.712696759256</v>
      </c>
    </row>
    <row r="12695" spans="1:4" x14ac:dyDescent="0.25">
      <c r="A12695" t="s">
        <v>11211</v>
      </c>
      <c r="B12695" t="s">
        <v>11210</v>
      </c>
      <c r="C12695" s="10">
        <v>44680.712696759256</v>
      </c>
      <c r="D12695" s="10">
        <v>44694.712696759256</v>
      </c>
    </row>
    <row r="12696" spans="1:4" x14ac:dyDescent="0.25">
      <c r="A12696" t="s">
        <v>11213</v>
      </c>
      <c r="B12696" t="s">
        <v>11212</v>
      </c>
      <c r="C12696" s="10">
        <v>44680.712696759256</v>
      </c>
      <c r="D12696" s="10">
        <v>44694.712696759256</v>
      </c>
    </row>
    <row r="12697" spans="1:4" x14ac:dyDescent="0.25">
      <c r="A12697" t="s">
        <v>11215</v>
      </c>
      <c r="B12697" t="s">
        <v>11214</v>
      </c>
      <c r="C12697" s="10">
        <v>44651.542592592596</v>
      </c>
      <c r="D12697" s="10">
        <v>44712.542592592596</v>
      </c>
    </row>
    <row r="12698" spans="1:4" x14ac:dyDescent="0.25">
      <c r="A12698" t="s">
        <v>11217</v>
      </c>
      <c r="B12698" t="s">
        <v>11216</v>
      </c>
      <c r="C12698" s="10">
        <v>44687.328993055555</v>
      </c>
      <c r="D12698" s="10">
        <v>44743.328993055555</v>
      </c>
    </row>
    <row r="12699" spans="1:4" x14ac:dyDescent="0.25">
      <c r="A12699" t="s">
        <v>11219</v>
      </c>
      <c r="B12699" t="s">
        <v>11218</v>
      </c>
      <c r="C12699" s="10">
        <v>44673.621354166666</v>
      </c>
      <c r="D12699" s="10">
        <v>44722.621354166666</v>
      </c>
    </row>
    <row r="12700" spans="1:4" x14ac:dyDescent="0.25">
      <c r="A12700" t="s">
        <v>11221</v>
      </c>
      <c r="B12700" t="s">
        <v>11220</v>
      </c>
      <c r="C12700" s="10">
        <v>44662.932071759256</v>
      </c>
      <c r="D12700" s="10">
        <v>44664.932071759256</v>
      </c>
    </row>
    <row r="12701" spans="1:4" x14ac:dyDescent="0.25">
      <c r="A12701" t="s">
        <v>11223</v>
      </c>
      <c r="B12701" t="s">
        <v>11222</v>
      </c>
      <c r="C12701" s="10">
        <v>44662.714814814812</v>
      </c>
      <c r="D12701" s="10">
        <v>44664.714814814812</v>
      </c>
    </row>
    <row r="12702" spans="1:4" x14ac:dyDescent="0.25">
      <c r="A12702" t="s">
        <v>11225</v>
      </c>
      <c r="B12702" t="s">
        <v>11224</v>
      </c>
      <c r="C12702" s="10">
        <v>44662.935127314813</v>
      </c>
      <c r="D12702" s="10">
        <v>44664.935127314813</v>
      </c>
    </row>
    <row r="12703" spans="1:4" x14ac:dyDescent="0.25">
      <c r="A12703" t="s">
        <v>11227</v>
      </c>
      <c r="B12703" t="s">
        <v>11226</v>
      </c>
      <c r="C12703" s="10">
        <v>44662.936724537038</v>
      </c>
      <c r="D12703" s="10">
        <v>44664.936724537038</v>
      </c>
    </row>
    <row r="12704" spans="1:4" x14ac:dyDescent="0.25">
      <c r="A12704" t="s">
        <v>11229</v>
      </c>
      <c r="B12704" t="s">
        <v>11228</v>
      </c>
      <c r="C12704" s="10">
        <v>44634.46266203704</v>
      </c>
      <c r="D12704" s="10">
        <v>44637.46266203704</v>
      </c>
    </row>
    <row r="12705" spans="1:4" x14ac:dyDescent="0.25">
      <c r="A12705" t="s">
        <v>11231</v>
      </c>
      <c r="B12705" t="s">
        <v>11230</v>
      </c>
      <c r="C12705" s="10"/>
      <c r="D12705" s="10"/>
    </row>
    <row r="12706" spans="1:4" x14ac:dyDescent="0.25">
      <c r="A12706" t="s">
        <v>11233</v>
      </c>
      <c r="B12706" t="s">
        <v>11232</v>
      </c>
      <c r="C12706" s="10"/>
      <c r="D12706" s="10"/>
    </row>
    <row r="12707" spans="1:4" x14ac:dyDescent="0.25">
      <c r="A12707" t="s">
        <v>11235</v>
      </c>
      <c r="B12707" t="s">
        <v>11234</v>
      </c>
      <c r="C12707" s="10">
        <v>44774.579224537039</v>
      </c>
      <c r="D12707" s="10">
        <v>44827.579224537039</v>
      </c>
    </row>
    <row r="12708" spans="1:4" x14ac:dyDescent="0.25">
      <c r="A12708" t="s">
        <v>11237</v>
      </c>
      <c r="B12708" t="s">
        <v>11236</v>
      </c>
      <c r="C12708" s="10">
        <v>44774.579224537039</v>
      </c>
      <c r="D12708" s="10">
        <v>44827.579224537039</v>
      </c>
    </row>
    <row r="12709" spans="1:4" x14ac:dyDescent="0.25">
      <c r="A12709" t="s">
        <v>11239</v>
      </c>
      <c r="B12709" t="s">
        <v>11238</v>
      </c>
      <c r="C12709" s="10">
        <v>44774.579224537039</v>
      </c>
      <c r="D12709" s="10">
        <v>44827.579224537039</v>
      </c>
    </row>
    <row r="12710" spans="1:4" x14ac:dyDescent="0.25">
      <c r="A12710" t="s">
        <v>11241</v>
      </c>
      <c r="B12710" t="s">
        <v>11240</v>
      </c>
      <c r="C12710" s="10">
        <v>44774.579224537039</v>
      </c>
      <c r="D12710" s="10">
        <v>44827.579224537039</v>
      </c>
    </row>
    <row r="12711" spans="1:4" x14ac:dyDescent="0.25">
      <c r="A12711" t="s">
        <v>11243</v>
      </c>
      <c r="B12711" t="s">
        <v>11242</v>
      </c>
      <c r="C12711" s="10">
        <v>44774.579224537039</v>
      </c>
      <c r="D12711" s="10">
        <v>44827.579224537039</v>
      </c>
    </row>
    <row r="12712" spans="1:4" x14ac:dyDescent="0.25">
      <c r="A12712" t="s">
        <v>11245</v>
      </c>
      <c r="B12712" t="s">
        <v>11244</v>
      </c>
      <c r="C12712" s="10">
        <v>44774.579224537039</v>
      </c>
      <c r="D12712" s="10">
        <v>44827.579224537039</v>
      </c>
    </row>
    <row r="12713" spans="1:4" x14ac:dyDescent="0.25">
      <c r="A12713" t="s">
        <v>11247</v>
      </c>
      <c r="B12713" t="s">
        <v>11246</v>
      </c>
      <c r="C12713" s="10">
        <v>44774.579224537039</v>
      </c>
      <c r="D12713" s="10">
        <v>44827.579224537039</v>
      </c>
    </row>
    <row r="12714" spans="1:4" x14ac:dyDescent="0.25">
      <c r="A12714" t="s">
        <v>11249</v>
      </c>
      <c r="B12714" t="s">
        <v>11248</v>
      </c>
      <c r="C12714" s="10">
        <v>44774.579224537039</v>
      </c>
      <c r="D12714" s="10">
        <v>44827.579224537039</v>
      </c>
    </row>
    <row r="12715" spans="1:4" x14ac:dyDescent="0.25">
      <c r="A12715" t="s">
        <v>11251</v>
      </c>
      <c r="B12715" t="s">
        <v>11250</v>
      </c>
      <c r="C12715" s="10">
        <v>44774.579224537039</v>
      </c>
      <c r="D12715" s="10">
        <v>44827.579224537039</v>
      </c>
    </row>
    <row r="12716" spans="1:4" x14ac:dyDescent="0.25">
      <c r="A12716" t="s">
        <v>11253</v>
      </c>
      <c r="B12716" t="s">
        <v>11252</v>
      </c>
      <c r="C12716" s="10">
        <v>44806.579224537039</v>
      </c>
      <c r="D12716" s="10">
        <v>44827.579224537039</v>
      </c>
    </row>
    <row r="12717" spans="1:4" x14ac:dyDescent="0.25">
      <c r="A12717" t="s">
        <v>11255</v>
      </c>
      <c r="B12717" t="s">
        <v>11254</v>
      </c>
      <c r="C12717" s="10">
        <v>44750.339305555557</v>
      </c>
      <c r="D12717" s="10">
        <v>44824.339305555557</v>
      </c>
    </row>
    <row r="12718" spans="1:4" x14ac:dyDescent="0.25">
      <c r="A12718" t="s">
        <v>11257</v>
      </c>
      <c r="B12718" t="s">
        <v>11256</v>
      </c>
      <c r="C12718" s="10">
        <v>44792.621817129628</v>
      </c>
      <c r="D12718" s="10">
        <v>44828.621817129628</v>
      </c>
    </row>
    <row r="12719" spans="1:4" x14ac:dyDescent="0.25">
      <c r="A12719" t="s">
        <v>11259</v>
      </c>
      <c r="B12719" t="s">
        <v>11258</v>
      </c>
      <c r="C12719" s="10">
        <v>44788.621817129628</v>
      </c>
      <c r="D12719" s="10">
        <v>44866.621817129628</v>
      </c>
    </row>
    <row r="12720" spans="1:4" x14ac:dyDescent="0.25">
      <c r="A12720" t="s">
        <v>11261</v>
      </c>
      <c r="B12720" t="s">
        <v>11260</v>
      </c>
      <c r="C12720" s="10">
        <v>44866.621817129628</v>
      </c>
      <c r="D12720" s="10">
        <v>44866.621817129628</v>
      </c>
    </row>
    <row r="12721" spans="1:4" x14ac:dyDescent="0.25">
      <c r="A12721" t="s">
        <v>11263</v>
      </c>
      <c r="B12721" t="s">
        <v>11262</v>
      </c>
      <c r="C12721" s="10">
        <v>44799.621817129628</v>
      </c>
      <c r="D12721" s="10">
        <v>44856.621817129628</v>
      </c>
    </row>
    <row r="12722" spans="1:4" x14ac:dyDescent="0.25">
      <c r="A12722" t="s">
        <v>11265</v>
      </c>
      <c r="B12722" t="s">
        <v>11264</v>
      </c>
      <c r="C12722" s="10">
        <v>44792.621817129628</v>
      </c>
      <c r="D12722" s="10">
        <v>44828.621817129628</v>
      </c>
    </row>
    <row r="12723" spans="1:4" x14ac:dyDescent="0.25">
      <c r="A12723" t="s">
        <v>11267</v>
      </c>
      <c r="B12723" t="s">
        <v>11266</v>
      </c>
      <c r="C12723" s="10">
        <v>44834.621817129628</v>
      </c>
      <c r="D12723" s="10">
        <v>44834.621817129628</v>
      </c>
    </row>
    <row r="12724" spans="1:4" x14ac:dyDescent="0.25">
      <c r="A12724" t="s">
        <v>11269</v>
      </c>
      <c r="B12724" t="s">
        <v>11268</v>
      </c>
      <c r="C12724" s="10">
        <v>44792.621817129628</v>
      </c>
      <c r="D12724" s="10">
        <v>44828.621817129628</v>
      </c>
    </row>
    <row r="12725" spans="1:4" x14ac:dyDescent="0.25">
      <c r="A12725" t="s">
        <v>11271</v>
      </c>
      <c r="B12725" t="s">
        <v>11270</v>
      </c>
      <c r="C12725" s="10">
        <v>44771.621817129628</v>
      </c>
      <c r="D12725" s="10">
        <v>44869.621817129628</v>
      </c>
    </row>
    <row r="12726" spans="1:4" x14ac:dyDescent="0.25">
      <c r="A12726" t="s">
        <v>11273</v>
      </c>
      <c r="B12726" t="s">
        <v>11272</v>
      </c>
      <c r="C12726" s="10">
        <v>44792.621817129628</v>
      </c>
      <c r="D12726" s="10">
        <v>44828.621817129628</v>
      </c>
    </row>
    <row r="12727" spans="1:4" x14ac:dyDescent="0.25">
      <c r="A12727" t="s">
        <v>11275</v>
      </c>
      <c r="B12727" t="s">
        <v>11274</v>
      </c>
      <c r="C12727" s="10">
        <v>44743.40766203704</v>
      </c>
      <c r="D12727" s="10">
        <v>44792.40766203704</v>
      </c>
    </row>
    <row r="12728" spans="1:4" x14ac:dyDescent="0.25">
      <c r="A12728" t="s">
        <v>11277</v>
      </c>
      <c r="B12728" t="s">
        <v>11276</v>
      </c>
      <c r="C12728" s="10">
        <v>44852.339444444442</v>
      </c>
      <c r="D12728" s="10">
        <v>44854.339444444442</v>
      </c>
    </row>
    <row r="12729" spans="1:4" x14ac:dyDescent="0.25">
      <c r="A12729" t="s">
        <v>11279</v>
      </c>
      <c r="B12729" t="s">
        <v>11278</v>
      </c>
      <c r="C12729" s="10">
        <v>44904.370752314811</v>
      </c>
      <c r="D12729" s="10">
        <v>44911.370752314811</v>
      </c>
    </row>
    <row r="12730" spans="1:4" x14ac:dyDescent="0.25">
      <c r="A12730" t="s">
        <v>11281</v>
      </c>
      <c r="B12730" t="s">
        <v>11280</v>
      </c>
      <c r="C12730" s="10">
        <v>44904.370752314811</v>
      </c>
      <c r="D12730" s="10">
        <v>44911.370752314811</v>
      </c>
    </row>
    <row r="12731" spans="1:4" x14ac:dyDescent="0.25">
      <c r="A12731" t="s">
        <v>11283</v>
      </c>
      <c r="B12731" t="s">
        <v>11282</v>
      </c>
      <c r="C12731" s="10"/>
      <c r="D12731" s="10"/>
    </row>
    <row r="12732" spans="1:4" x14ac:dyDescent="0.25">
      <c r="A12732" t="s">
        <v>11285</v>
      </c>
      <c r="B12732" t="s">
        <v>11284</v>
      </c>
      <c r="C12732" s="10">
        <v>45100.985138888886</v>
      </c>
      <c r="D12732" s="10">
        <v>45135.985138888886</v>
      </c>
    </row>
    <row r="12733" spans="1:4" x14ac:dyDescent="0.25">
      <c r="A12733" t="s">
        <v>11287</v>
      </c>
      <c r="B12733" t="s">
        <v>11286</v>
      </c>
      <c r="C12733" s="10">
        <v>45100.985138888886</v>
      </c>
      <c r="D12733" s="10">
        <v>45135.985138888886</v>
      </c>
    </row>
    <row r="12734" spans="1:4" x14ac:dyDescent="0.25">
      <c r="A12734" t="s">
        <v>11289</v>
      </c>
      <c r="B12734" t="s">
        <v>11288</v>
      </c>
      <c r="C12734" s="10">
        <v>45100.985138888886</v>
      </c>
      <c r="D12734" s="10">
        <v>45135.985138888886</v>
      </c>
    </row>
    <row r="12735" spans="1:4" x14ac:dyDescent="0.25">
      <c r="A12735" t="s">
        <v>11291</v>
      </c>
      <c r="B12735" t="s">
        <v>11290</v>
      </c>
      <c r="C12735" s="10">
        <v>45100.985138888886</v>
      </c>
      <c r="D12735" s="10">
        <v>45135.985138888886</v>
      </c>
    </row>
    <row r="12736" spans="1:4" x14ac:dyDescent="0.25">
      <c r="A12736" t="s">
        <v>11293</v>
      </c>
      <c r="B12736" t="s">
        <v>11292</v>
      </c>
      <c r="C12736" s="10">
        <v>45100.985138888886</v>
      </c>
      <c r="D12736" s="10">
        <v>45135.985138888886</v>
      </c>
    </row>
    <row r="12737" spans="1:4" x14ac:dyDescent="0.25">
      <c r="A12737" t="s">
        <v>11295</v>
      </c>
      <c r="B12737" t="s">
        <v>11294</v>
      </c>
      <c r="C12737" s="10">
        <v>45100.985138888886</v>
      </c>
      <c r="D12737" s="10">
        <v>45135.985138888886</v>
      </c>
    </row>
    <row r="12738" spans="1:4" x14ac:dyDescent="0.25">
      <c r="A12738" t="s">
        <v>11297</v>
      </c>
      <c r="B12738" t="s">
        <v>11296</v>
      </c>
      <c r="C12738" s="10">
        <v>45100.985138888886</v>
      </c>
      <c r="D12738" s="10">
        <v>45135.985138888886</v>
      </c>
    </row>
    <row r="12739" spans="1:4" x14ac:dyDescent="0.25">
      <c r="A12739" t="s">
        <v>11300</v>
      </c>
      <c r="B12739" t="s">
        <v>11299</v>
      </c>
      <c r="C12739" s="10">
        <v>45100.985138888886</v>
      </c>
      <c r="D12739" s="10">
        <v>45135.985138888886</v>
      </c>
    </row>
    <row r="12740" spans="1:4" x14ac:dyDescent="0.25">
      <c r="A12740" t="s">
        <v>11303</v>
      </c>
      <c r="B12740" t="s">
        <v>11304</v>
      </c>
      <c r="C12740" s="10">
        <v>45100.985138888886</v>
      </c>
      <c r="D12740" s="10">
        <v>45135.985138888886</v>
      </c>
    </row>
    <row r="12741" spans="1:4" x14ac:dyDescent="0.25">
      <c r="A12741" t="s">
        <v>11306</v>
      </c>
      <c r="B12741" t="s">
        <v>11305</v>
      </c>
      <c r="C12741" s="10">
        <v>44873.459143518521</v>
      </c>
      <c r="D12741" s="10">
        <v>44932.459143518521</v>
      </c>
    </row>
    <row r="12742" spans="1:4" x14ac:dyDescent="0.25">
      <c r="A12742" t="s">
        <v>11308</v>
      </c>
      <c r="B12742" t="s">
        <v>11307</v>
      </c>
      <c r="C12742" s="10">
        <v>44875.656782407408</v>
      </c>
      <c r="D12742" s="10"/>
    </row>
    <row r="12743" spans="1:4" x14ac:dyDescent="0.25">
      <c r="A12743" t="s">
        <v>11310</v>
      </c>
      <c r="B12743" t="s">
        <v>11309</v>
      </c>
      <c r="C12743" s="10"/>
      <c r="D12743" s="10"/>
    </row>
    <row r="12744" spans="1:4" x14ac:dyDescent="0.25">
      <c r="A12744" t="s">
        <v>11312</v>
      </c>
      <c r="B12744" t="s">
        <v>11311</v>
      </c>
      <c r="C12744" s="10">
        <v>45128.496041666665</v>
      </c>
      <c r="D12744" s="10">
        <v>45254.496041666665</v>
      </c>
    </row>
    <row r="12745" spans="1:4" x14ac:dyDescent="0.25">
      <c r="A12745" t="s">
        <v>11314</v>
      </c>
      <c r="B12745" t="s">
        <v>11313</v>
      </c>
      <c r="C12745" s="10">
        <v>45128.496041666665</v>
      </c>
      <c r="D12745" s="10">
        <v>45254.496041666665</v>
      </c>
    </row>
    <row r="12746" spans="1:4" x14ac:dyDescent="0.25">
      <c r="A12746" t="s">
        <v>11316</v>
      </c>
      <c r="B12746" t="s">
        <v>11315</v>
      </c>
      <c r="C12746" s="10">
        <v>45128.496041666665</v>
      </c>
      <c r="D12746" s="10">
        <v>45254.496041666665</v>
      </c>
    </row>
    <row r="12747" spans="1:4" x14ac:dyDescent="0.25">
      <c r="A12747" t="s">
        <v>11318</v>
      </c>
      <c r="B12747" t="s">
        <v>11317</v>
      </c>
      <c r="C12747" s="10">
        <v>45128.496041666665</v>
      </c>
      <c r="D12747" s="10">
        <v>45254.496041666665</v>
      </c>
    </row>
    <row r="12748" spans="1:4" x14ac:dyDescent="0.25">
      <c r="A12748" t="s">
        <v>11320</v>
      </c>
      <c r="B12748" t="s">
        <v>11319</v>
      </c>
      <c r="C12748" s="10">
        <v>45128.496041666665</v>
      </c>
      <c r="D12748" s="10">
        <v>45254.496041666665</v>
      </c>
    </row>
    <row r="12749" spans="1:4" x14ac:dyDescent="0.25">
      <c r="A12749" t="s">
        <v>11322</v>
      </c>
      <c r="B12749" t="s">
        <v>11321</v>
      </c>
      <c r="C12749" s="10">
        <v>45128.509131944447</v>
      </c>
      <c r="D12749" s="10">
        <v>45254.509131944447</v>
      </c>
    </row>
    <row r="12750" spans="1:4" x14ac:dyDescent="0.25">
      <c r="A12750" t="s">
        <v>11324</v>
      </c>
      <c r="B12750" t="s">
        <v>11323</v>
      </c>
      <c r="C12750" s="10">
        <v>45128.501712962963</v>
      </c>
      <c r="D12750" s="10">
        <v>45254.501712962963</v>
      </c>
    </row>
    <row r="12751" spans="1:4" x14ac:dyDescent="0.25">
      <c r="A12751" t="s">
        <v>11326</v>
      </c>
      <c r="B12751" t="s">
        <v>11325</v>
      </c>
      <c r="C12751" s="10">
        <v>45128.501712962963</v>
      </c>
      <c r="D12751" s="10">
        <v>45254.501712962963</v>
      </c>
    </row>
    <row r="12752" spans="1:4" x14ac:dyDescent="0.25">
      <c r="A12752" t="s">
        <v>11328</v>
      </c>
      <c r="B12752" t="s">
        <v>11327</v>
      </c>
      <c r="C12752" s="10">
        <v>45121.336064814815</v>
      </c>
      <c r="D12752" s="10">
        <v>45135.336064814815</v>
      </c>
    </row>
    <row r="12753" spans="1:4" x14ac:dyDescent="0.25">
      <c r="A12753" t="s">
        <v>11330</v>
      </c>
      <c r="B12753" t="s">
        <v>11329</v>
      </c>
      <c r="C12753" s="10">
        <v>45128.501712962963</v>
      </c>
      <c r="D12753" s="10">
        <v>45254.501712962963</v>
      </c>
    </row>
    <row r="12754" spans="1:4" x14ac:dyDescent="0.25">
      <c r="A12754" t="s">
        <v>11330</v>
      </c>
      <c r="B12754" t="s">
        <v>11331</v>
      </c>
      <c r="C12754" s="10">
        <v>45128.501712962963</v>
      </c>
      <c r="D12754" s="10">
        <v>45254.501712962963</v>
      </c>
    </row>
    <row r="12755" spans="1:4" x14ac:dyDescent="0.25">
      <c r="A12755" t="s">
        <v>11333</v>
      </c>
      <c r="B12755" t="s">
        <v>11332</v>
      </c>
      <c r="C12755" s="10">
        <v>45163.73060185185</v>
      </c>
      <c r="D12755" s="10">
        <v>45177.73060185185</v>
      </c>
    </row>
    <row r="12756" spans="1:4" x14ac:dyDescent="0.25">
      <c r="A12756" t="s">
        <v>11335</v>
      </c>
      <c r="B12756" t="s">
        <v>11334</v>
      </c>
      <c r="C12756" s="10">
        <v>45163.73060185185</v>
      </c>
      <c r="D12756" s="10">
        <v>45177.73060185185</v>
      </c>
    </row>
    <row r="12757" spans="1:4" x14ac:dyDescent="0.25">
      <c r="A12757" t="s">
        <v>11337</v>
      </c>
      <c r="B12757" t="s">
        <v>11336</v>
      </c>
      <c r="C12757" s="10">
        <v>45170.517210648148</v>
      </c>
      <c r="D12757" s="10">
        <v>45184.517210648148</v>
      </c>
    </row>
    <row r="12758" spans="1:4" x14ac:dyDescent="0.25">
      <c r="A12758" t="s">
        <v>11339</v>
      </c>
      <c r="B12758" t="s">
        <v>11338</v>
      </c>
      <c r="C12758" s="10">
        <v>45100.339502314811</v>
      </c>
      <c r="D12758" s="10">
        <v>45114.339502314811</v>
      </c>
    </row>
    <row r="12759" spans="1:4" x14ac:dyDescent="0.25">
      <c r="A12759" t="s">
        <v>11341</v>
      </c>
      <c r="B12759" t="s">
        <v>11340</v>
      </c>
      <c r="C12759" s="10">
        <v>45100.339502314811</v>
      </c>
      <c r="D12759" s="10">
        <v>45114.339502314811</v>
      </c>
    </row>
    <row r="12760" spans="1:4" x14ac:dyDescent="0.25">
      <c r="A12760" t="s">
        <v>11343</v>
      </c>
      <c r="B12760" t="s">
        <v>11342</v>
      </c>
      <c r="C12760" s="10">
        <v>45100.339502314811</v>
      </c>
      <c r="D12760" s="10">
        <v>45114.339502314811</v>
      </c>
    </row>
    <row r="12761" spans="1:4" x14ac:dyDescent="0.25">
      <c r="A12761" t="s">
        <v>11345</v>
      </c>
      <c r="B12761" t="s">
        <v>11344</v>
      </c>
      <c r="C12761" s="10">
        <v>45100.339502314811</v>
      </c>
      <c r="D12761" s="10">
        <v>45114.339502314811</v>
      </c>
    </row>
    <row r="12762" spans="1:4" x14ac:dyDescent="0.25">
      <c r="A12762" t="s">
        <v>11347</v>
      </c>
      <c r="B12762" t="s">
        <v>11346</v>
      </c>
      <c r="C12762" s="10">
        <v>45100.339502314811</v>
      </c>
      <c r="D12762" s="10">
        <v>45114.339502314811</v>
      </c>
    </row>
    <row r="12763" spans="1:4" x14ac:dyDescent="0.25">
      <c r="A12763" t="s">
        <v>11349</v>
      </c>
      <c r="B12763" t="s">
        <v>11350</v>
      </c>
      <c r="C12763" s="10">
        <v>45100.339502314811</v>
      </c>
      <c r="D12763" s="10">
        <v>45114.339502314811</v>
      </c>
    </row>
    <row r="12764" spans="1:4" x14ac:dyDescent="0.25">
      <c r="A12764" t="s">
        <v>11349</v>
      </c>
      <c r="B12764" t="s">
        <v>11348</v>
      </c>
      <c r="C12764" s="10">
        <v>45100.339502314811</v>
      </c>
      <c r="D12764" s="10">
        <v>45114.339502314811</v>
      </c>
    </row>
    <row r="12765" spans="1:4" x14ac:dyDescent="0.25">
      <c r="A12765" t="s">
        <v>14401</v>
      </c>
      <c r="B12765" t="s">
        <v>11298</v>
      </c>
      <c r="C12765" s="10">
        <v>45100.339502314811</v>
      </c>
      <c r="D12765" s="10">
        <v>45114.339502314811</v>
      </c>
    </row>
    <row r="12766" spans="1:4" x14ac:dyDescent="0.25">
      <c r="A12766" t="s">
        <v>14402</v>
      </c>
      <c r="B12766" t="s">
        <v>11301</v>
      </c>
      <c r="C12766" s="10">
        <v>45100.339502314811</v>
      </c>
      <c r="D12766" s="10">
        <v>45114.339502314811</v>
      </c>
    </row>
    <row r="12767" spans="1:4" x14ac:dyDescent="0.25">
      <c r="A12767" t="s">
        <v>14403</v>
      </c>
      <c r="B12767" t="s">
        <v>11302</v>
      </c>
      <c r="C12767" s="10">
        <v>45100.339502314811</v>
      </c>
      <c r="D12767" s="10">
        <v>45114.339502314811</v>
      </c>
    </row>
    <row r="12768" spans="1:4" x14ac:dyDescent="0.25">
      <c r="A12768" t="s">
        <v>11352</v>
      </c>
      <c r="B12768" t="s">
        <v>11351</v>
      </c>
      <c r="C12768" s="10">
        <v>45100.339502314811</v>
      </c>
      <c r="D12768" s="10">
        <v>45114.339502314811</v>
      </c>
    </row>
    <row r="12769" spans="1:4" x14ac:dyDescent="0.25">
      <c r="A12769" t="s">
        <v>11354</v>
      </c>
      <c r="B12769" t="s">
        <v>11353</v>
      </c>
      <c r="C12769" s="10">
        <v>44680.712696759256</v>
      </c>
      <c r="D12769" s="10">
        <v>44694.712696759256</v>
      </c>
    </row>
    <row r="12770" spans="1:4" x14ac:dyDescent="0.25">
      <c r="A12770" t="s">
        <v>11356</v>
      </c>
      <c r="B12770" t="s">
        <v>11355</v>
      </c>
      <c r="C12770" s="10">
        <v>45149.509918981479</v>
      </c>
      <c r="D12770" s="10">
        <v>45170.509918981479</v>
      </c>
    </row>
    <row r="12771" spans="1:4" x14ac:dyDescent="0.25">
      <c r="A12771" t="s">
        <v>11358</v>
      </c>
      <c r="B12771" t="s">
        <v>11357</v>
      </c>
      <c r="C12771" s="10">
        <v>45149.509918981479</v>
      </c>
      <c r="D12771" s="10">
        <v>45170.509918981479</v>
      </c>
    </row>
    <row r="12772" spans="1:4" x14ac:dyDescent="0.25">
      <c r="A12772" t="s">
        <v>11360</v>
      </c>
      <c r="B12772" t="s">
        <v>11359</v>
      </c>
      <c r="C12772" s="10">
        <v>45149.509918981479</v>
      </c>
      <c r="D12772" s="10">
        <v>45170.509918981479</v>
      </c>
    </row>
    <row r="12773" spans="1:4" x14ac:dyDescent="0.25">
      <c r="A12773" t="s">
        <v>11362</v>
      </c>
      <c r="B12773" t="s">
        <v>11361</v>
      </c>
      <c r="C12773" s="10">
        <v>45149.509918981479</v>
      </c>
      <c r="D12773" s="10">
        <v>45170.509918981479</v>
      </c>
    </row>
    <row r="12774" spans="1:4" x14ac:dyDescent="0.25">
      <c r="A12774" t="s">
        <v>11364</v>
      </c>
      <c r="B12774" t="s">
        <v>11363</v>
      </c>
      <c r="C12774" s="10">
        <v>45149.509918981479</v>
      </c>
      <c r="D12774" s="10">
        <v>45170.509918981479</v>
      </c>
    </row>
    <row r="12775" spans="1:4" x14ac:dyDescent="0.25">
      <c r="A12775" t="s">
        <v>7</v>
      </c>
      <c r="B12775" t="s">
        <v>45</v>
      </c>
      <c r="C12775" s="10">
        <v>45133.495740740742</v>
      </c>
      <c r="D12775" s="10">
        <v>45149.495740740742</v>
      </c>
    </row>
    <row r="12776" spans="1:4" x14ac:dyDescent="0.25">
      <c r="A12776" t="s">
        <v>9</v>
      </c>
      <c r="B12776" t="s">
        <v>46</v>
      </c>
      <c r="C12776" s="10">
        <v>45133.495740740742</v>
      </c>
      <c r="D12776" s="10">
        <v>45149.495740740742</v>
      </c>
    </row>
    <row r="12777" spans="1:4" x14ac:dyDescent="0.25">
      <c r="A12777" t="s">
        <v>11365</v>
      </c>
      <c r="B12777" t="s">
        <v>43</v>
      </c>
      <c r="C12777" s="10">
        <v>45133.495740740742</v>
      </c>
      <c r="D12777" s="10">
        <v>45149.495740740742</v>
      </c>
    </row>
    <row r="12778" spans="1:4" x14ac:dyDescent="0.25">
      <c r="A12778" t="s">
        <v>0</v>
      </c>
      <c r="B12778" t="s">
        <v>44</v>
      </c>
      <c r="C12778" s="10">
        <v>45133.495740740742</v>
      </c>
      <c r="D12778" s="10">
        <v>45149.495740740742</v>
      </c>
    </row>
    <row r="12779" spans="1:4" x14ac:dyDescent="0.25">
      <c r="A12779" t="s">
        <v>5</v>
      </c>
      <c r="B12779" t="s">
        <v>41</v>
      </c>
      <c r="C12779" s="10">
        <v>45133.495740740742</v>
      </c>
      <c r="D12779" s="10">
        <v>45149.495740740742</v>
      </c>
    </row>
    <row r="12780" spans="1:4" x14ac:dyDescent="0.25">
      <c r="A12780" t="s">
        <v>11367</v>
      </c>
      <c r="B12780" t="s">
        <v>11366</v>
      </c>
      <c r="C12780" s="10"/>
      <c r="D12780" s="10"/>
    </row>
    <row r="12781" spans="1:4" x14ac:dyDescent="0.25">
      <c r="A12781" t="s">
        <v>11369</v>
      </c>
      <c r="B12781" t="s">
        <v>11368</v>
      </c>
      <c r="C12781" s="10">
        <v>45107.598414351851</v>
      </c>
      <c r="D12781" s="10">
        <v>45149.598414351851</v>
      </c>
    </row>
    <row r="12782" spans="1:4" x14ac:dyDescent="0.25">
      <c r="A12782" t="s">
        <v>11371</v>
      </c>
      <c r="B12782" t="s">
        <v>11370</v>
      </c>
      <c r="C12782" s="10">
        <v>45121.398935185185</v>
      </c>
      <c r="D12782" s="10">
        <v>45149.398935185185</v>
      </c>
    </row>
    <row r="12783" spans="1:4" x14ac:dyDescent="0.25">
      <c r="A12783" t="s">
        <v>11373</v>
      </c>
      <c r="B12783" t="s">
        <v>11372</v>
      </c>
      <c r="C12783" s="10">
        <v>45170.517210648148</v>
      </c>
      <c r="D12783" s="10">
        <v>45184.517210648148</v>
      </c>
    </row>
    <row r="12784" spans="1:4" x14ac:dyDescent="0.25">
      <c r="A12784" t="s">
        <v>11375</v>
      </c>
      <c r="B12784" t="s">
        <v>11374</v>
      </c>
      <c r="C12784" s="10">
        <v>45240.484027777777</v>
      </c>
      <c r="D12784" s="10">
        <v>45371.484027777777</v>
      </c>
    </row>
    <row r="12785" spans="1:4" x14ac:dyDescent="0.25">
      <c r="A12785" t="s">
        <v>11377</v>
      </c>
      <c r="B12785" t="s">
        <v>11376</v>
      </c>
      <c r="C12785" s="10">
        <v>45240.484027777777</v>
      </c>
      <c r="D12785" s="10">
        <v>45371.484027777777</v>
      </c>
    </row>
    <row r="12786" spans="1:4" x14ac:dyDescent="0.25">
      <c r="A12786" t="s">
        <v>11379</v>
      </c>
      <c r="B12786" t="s">
        <v>11378</v>
      </c>
      <c r="C12786" s="10">
        <v>45240.484027777777</v>
      </c>
      <c r="D12786" s="10">
        <v>45371.484027777777</v>
      </c>
    </row>
    <row r="12787" spans="1:4" x14ac:dyDescent="0.25">
      <c r="A12787" t="s">
        <v>11381</v>
      </c>
      <c r="B12787" t="s">
        <v>11380</v>
      </c>
      <c r="C12787" s="10">
        <v>45240.484027777777</v>
      </c>
      <c r="D12787" s="10">
        <v>45371.484027777777</v>
      </c>
    </row>
    <row r="12788" spans="1:4" x14ac:dyDescent="0.25">
      <c r="A12788" t="s">
        <v>11383</v>
      </c>
      <c r="B12788" t="s">
        <v>11382</v>
      </c>
      <c r="C12788" s="10">
        <v>45240.484027777777</v>
      </c>
      <c r="D12788" s="10">
        <v>45371.484027777777</v>
      </c>
    </row>
    <row r="12789" spans="1:4" x14ac:dyDescent="0.25">
      <c r="A12789" t="s">
        <v>11385</v>
      </c>
      <c r="B12789" t="s">
        <v>11384</v>
      </c>
      <c r="C12789" s="10">
        <v>45240.484027777777</v>
      </c>
      <c r="D12789" s="10">
        <v>45371.484027777777</v>
      </c>
    </row>
    <row r="12790" spans="1:4" x14ac:dyDescent="0.25">
      <c r="A12790" t="s">
        <v>11387</v>
      </c>
      <c r="B12790" t="s">
        <v>11386</v>
      </c>
      <c r="C12790" s="10">
        <v>45240.484027777777</v>
      </c>
      <c r="D12790" s="10">
        <v>45371.484027777777</v>
      </c>
    </row>
    <row r="12791" spans="1:4" x14ac:dyDescent="0.25">
      <c r="A12791" t="s">
        <v>11389</v>
      </c>
      <c r="B12791" t="s">
        <v>11388</v>
      </c>
      <c r="C12791" s="10">
        <v>45240.484027777777</v>
      </c>
      <c r="D12791" s="10">
        <v>45371.484027777777</v>
      </c>
    </row>
    <row r="12792" spans="1:4" x14ac:dyDescent="0.25">
      <c r="A12792" t="s">
        <v>11391</v>
      </c>
      <c r="B12792" t="s">
        <v>11390</v>
      </c>
      <c r="C12792" s="10">
        <v>45240.484027777777</v>
      </c>
      <c r="D12792" s="10">
        <v>45371.484027777777</v>
      </c>
    </row>
    <row r="12793" spans="1:4" x14ac:dyDescent="0.25">
      <c r="A12793" t="s">
        <v>11393</v>
      </c>
      <c r="B12793" t="s">
        <v>11392</v>
      </c>
      <c r="C12793" s="10">
        <v>45240.484027777777</v>
      </c>
      <c r="D12793" s="10">
        <v>45371.484027777777</v>
      </c>
    </row>
    <row r="12794" spans="1:4" x14ac:dyDescent="0.25">
      <c r="A12794" t="s">
        <v>11395</v>
      </c>
      <c r="B12794" t="s">
        <v>11394</v>
      </c>
      <c r="C12794" s="10">
        <v>45240.484027777777</v>
      </c>
      <c r="D12794" s="10">
        <v>45371.484027777777</v>
      </c>
    </row>
    <row r="12795" spans="1:4" x14ac:dyDescent="0.25">
      <c r="A12795" t="s">
        <v>11397</v>
      </c>
      <c r="B12795" t="s">
        <v>11396</v>
      </c>
      <c r="C12795" s="10"/>
      <c r="D12795" s="10"/>
    </row>
    <row r="12796" spans="1:4" x14ac:dyDescent="0.25">
      <c r="A12796" t="s">
        <v>11399</v>
      </c>
      <c r="B12796" t="s">
        <v>11398</v>
      </c>
      <c r="C12796" s="10"/>
      <c r="D12796" s="10"/>
    </row>
    <row r="12797" spans="1:4" x14ac:dyDescent="0.25">
      <c r="A12797" t="s">
        <v>11401</v>
      </c>
      <c r="B12797" t="s">
        <v>11400</v>
      </c>
      <c r="C12797" s="10"/>
      <c r="D12797" s="10"/>
    </row>
    <row r="12798" spans="1:4" x14ac:dyDescent="0.25">
      <c r="A12798" t="s">
        <v>11403</v>
      </c>
      <c r="B12798" t="s">
        <v>11402</v>
      </c>
      <c r="C12798" s="10">
        <v>45422.394363425927</v>
      </c>
      <c r="D12798" s="10">
        <v>45471.394363425927</v>
      </c>
    </row>
    <row r="12799" spans="1:4" x14ac:dyDescent="0.25">
      <c r="A12799" t="s">
        <v>14363</v>
      </c>
      <c r="B12799" t="s">
        <v>14451</v>
      </c>
      <c r="C12799" s="10">
        <v>45261.727581018517</v>
      </c>
      <c r="D12799" s="10">
        <v>45275.727581018517</v>
      </c>
    </row>
    <row r="12800" spans="1:4" x14ac:dyDescent="0.25">
      <c r="A12800" t="s">
        <v>14364</v>
      </c>
      <c r="B12800" t="s">
        <v>14452</v>
      </c>
      <c r="C12800" s="10">
        <v>45261.727581018517</v>
      </c>
      <c r="D12800" s="10">
        <v>45275.727581018517</v>
      </c>
    </row>
    <row r="12801" spans="1:4" x14ac:dyDescent="0.25">
      <c r="A12801" t="s">
        <v>14365</v>
      </c>
      <c r="B12801" t="s">
        <v>14453</v>
      </c>
      <c r="C12801" s="10">
        <v>45261.727581018517</v>
      </c>
      <c r="D12801" s="10">
        <v>45275.727581018517</v>
      </c>
    </row>
    <row r="12802" spans="1:4" x14ac:dyDescent="0.25">
      <c r="A12802" t="s">
        <v>14366</v>
      </c>
      <c r="B12802" t="s">
        <v>14454</v>
      </c>
      <c r="C12802" s="10">
        <v>45261.727581018517</v>
      </c>
      <c r="D12802" s="10">
        <v>45275.727581018517</v>
      </c>
    </row>
    <row r="12803" spans="1:4" x14ac:dyDescent="0.25">
      <c r="A12803" t="s">
        <v>14367</v>
      </c>
      <c r="B12803" t="s">
        <v>14455</v>
      </c>
      <c r="C12803" s="10">
        <v>45268.793171296296</v>
      </c>
      <c r="D12803" s="10">
        <v>45282.793171296296</v>
      </c>
    </row>
    <row r="12804" spans="1:4" x14ac:dyDescent="0.25">
      <c r="A12804" t="s">
        <v>14368</v>
      </c>
      <c r="B12804" t="s">
        <v>14456</v>
      </c>
      <c r="C12804" s="10">
        <v>45268.793171296296</v>
      </c>
      <c r="D12804" s="10">
        <v>45282.793171296296</v>
      </c>
    </row>
    <row r="12805" spans="1:4" x14ac:dyDescent="0.25">
      <c r="A12805" t="s">
        <v>14369</v>
      </c>
      <c r="B12805" t="s">
        <v>14889</v>
      </c>
      <c r="C12805" s="10">
        <v>45332.727581018517</v>
      </c>
      <c r="D12805" s="10">
        <v>45275.727581018517</v>
      </c>
    </row>
    <row r="12806" spans="1:4" x14ac:dyDescent="0.25">
      <c r="A12806" t="s">
        <v>14369</v>
      </c>
      <c r="B12806" t="s">
        <v>14457</v>
      </c>
      <c r="C12806" s="10">
        <v>45268.793171296296</v>
      </c>
      <c r="D12806" s="10">
        <v>45282.793171296296</v>
      </c>
    </row>
    <row r="12807" spans="1:4" x14ac:dyDescent="0.25">
      <c r="A12807" t="s">
        <v>14370</v>
      </c>
      <c r="B12807" t="s">
        <v>14458</v>
      </c>
      <c r="C12807" s="10">
        <v>45268.793171296296</v>
      </c>
      <c r="D12807" s="10">
        <v>45282.793171296296</v>
      </c>
    </row>
    <row r="12808" spans="1:4" x14ac:dyDescent="0.25">
      <c r="A12808" t="s">
        <v>14371</v>
      </c>
      <c r="B12808" t="s">
        <v>14460</v>
      </c>
      <c r="C12808" s="10">
        <v>45345.421296296299</v>
      </c>
      <c r="D12808" s="10">
        <v>45352.421296296299</v>
      </c>
    </row>
    <row r="12809" spans="1:4" x14ac:dyDescent="0.25">
      <c r="A12809" t="s">
        <v>14371</v>
      </c>
      <c r="B12809" t="s">
        <v>14890</v>
      </c>
      <c r="C12809" s="10">
        <v>45379.354895833334</v>
      </c>
      <c r="D12809" s="10">
        <v>45401.354895833334</v>
      </c>
    </row>
    <row r="12810" spans="1:4" x14ac:dyDescent="0.25">
      <c r="A12810" t="s">
        <v>14371</v>
      </c>
      <c r="B12810" t="s">
        <v>14892</v>
      </c>
      <c r="C12810" s="10">
        <v>45345.421296296299</v>
      </c>
      <c r="D12810" s="10">
        <v>45352.421296296299</v>
      </c>
    </row>
    <row r="12811" spans="1:4" x14ac:dyDescent="0.25">
      <c r="A12811" t="s">
        <v>14371</v>
      </c>
      <c r="B12811" t="s">
        <v>14891</v>
      </c>
      <c r="C12811" s="10">
        <v>45379.354895833334</v>
      </c>
      <c r="D12811" s="10">
        <v>45401.354895833334</v>
      </c>
    </row>
    <row r="12812" spans="1:4" x14ac:dyDescent="0.25">
      <c r="A12812" t="s">
        <v>14371</v>
      </c>
      <c r="B12812" t="s">
        <v>14459</v>
      </c>
      <c r="C12812" s="10">
        <v>45345.421296296299</v>
      </c>
      <c r="D12812" s="10">
        <v>45352.421296296299</v>
      </c>
    </row>
    <row r="12813" spans="1:4" x14ac:dyDescent="0.25">
      <c r="A12813" t="s">
        <v>14372</v>
      </c>
      <c r="B12813" t="s">
        <v>15012</v>
      </c>
      <c r="C12813" s="10">
        <v>45394.337256944447</v>
      </c>
      <c r="D12813" s="10">
        <v>45401.713449074072</v>
      </c>
    </row>
    <row r="12814" spans="1:4" x14ac:dyDescent="0.25">
      <c r="A12814" t="s">
        <v>14372</v>
      </c>
      <c r="B12814" t="s">
        <v>14461</v>
      </c>
      <c r="C12814" s="10">
        <v>45268.793171296296</v>
      </c>
      <c r="D12814" s="10">
        <v>45282.793171296296</v>
      </c>
    </row>
    <row r="12815" spans="1:4" x14ac:dyDescent="0.25">
      <c r="A12815" t="s">
        <v>14373</v>
      </c>
      <c r="B12815" t="s">
        <v>14893</v>
      </c>
      <c r="C12815" s="10"/>
      <c r="D12815" s="10"/>
    </row>
    <row r="12816" spans="1:4" x14ac:dyDescent="0.25">
      <c r="A12816" t="s">
        <v>14373</v>
      </c>
      <c r="B12816" t="s">
        <v>14462</v>
      </c>
      <c r="C12816" s="10">
        <v>45268.793171296296</v>
      </c>
      <c r="D12816" s="10">
        <v>45282.793171296296</v>
      </c>
    </row>
    <row r="12817" spans="1:4" x14ac:dyDescent="0.25">
      <c r="A12817" t="s">
        <v>14374</v>
      </c>
      <c r="B12817" t="s">
        <v>14894</v>
      </c>
      <c r="C12817" s="10">
        <v>45345.421296296299</v>
      </c>
      <c r="D12817" s="10">
        <v>45352.421296296299</v>
      </c>
    </row>
    <row r="12818" spans="1:4" x14ac:dyDescent="0.25">
      <c r="A12818" t="s">
        <v>14374</v>
      </c>
      <c r="B12818" t="s">
        <v>14463</v>
      </c>
      <c r="C12818" s="10">
        <v>45345.421296296299</v>
      </c>
      <c r="D12818" s="10">
        <v>45352.421296296299</v>
      </c>
    </row>
    <row r="12819" spans="1:4" x14ac:dyDescent="0.25">
      <c r="A12819" t="s">
        <v>14375</v>
      </c>
      <c r="B12819" t="s">
        <v>14464</v>
      </c>
      <c r="C12819" s="10">
        <v>45268.793171296296</v>
      </c>
      <c r="D12819" s="10">
        <v>45282.793171296296</v>
      </c>
    </row>
    <row r="12820" spans="1:4" x14ac:dyDescent="0.25">
      <c r="A12820" t="s">
        <v>14376</v>
      </c>
      <c r="B12820" t="s">
        <v>14465</v>
      </c>
      <c r="C12820" s="10">
        <v>45268.793171296296</v>
      </c>
      <c r="D12820" s="10">
        <v>45282.793171296296</v>
      </c>
    </row>
    <row r="12821" spans="1:4" x14ac:dyDescent="0.25">
      <c r="A12821" t="s">
        <v>14576</v>
      </c>
      <c r="B12821" t="s">
        <v>14895</v>
      </c>
      <c r="C12821" s="10">
        <v>45345.421296296299</v>
      </c>
      <c r="D12821" s="10">
        <v>45352.421296296299</v>
      </c>
    </row>
    <row r="12822" spans="1:4" x14ac:dyDescent="0.25">
      <c r="A12822" t="s">
        <v>14377</v>
      </c>
      <c r="B12822" t="s">
        <v>14466</v>
      </c>
      <c r="C12822" s="10">
        <v>45268.793171296296</v>
      </c>
      <c r="D12822" s="10">
        <v>45282.793171296296</v>
      </c>
    </row>
    <row r="12823" spans="1:4" x14ac:dyDescent="0.25">
      <c r="A12823" t="s">
        <v>14378</v>
      </c>
      <c r="B12823" t="s">
        <v>14896</v>
      </c>
      <c r="C12823" s="10">
        <v>45345.421296296299</v>
      </c>
      <c r="D12823" s="10">
        <v>45352.421296296299</v>
      </c>
    </row>
    <row r="12824" spans="1:4" x14ac:dyDescent="0.25">
      <c r="A12824" t="s">
        <v>14378</v>
      </c>
      <c r="B12824" t="s">
        <v>14467</v>
      </c>
      <c r="C12824" s="10">
        <v>45345.421296296299</v>
      </c>
      <c r="D12824" s="10">
        <v>45352.421296296299</v>
      </c>
    </row>
    <row r="12825" spans="1:4" x14ac:dyDescent="0.25">
      <c r="A12825" t="s">
        <v>14379</v>
      </c>
      <c r="B12825" t="s">
        <v>14468</v>
      </c>
      <c r="C12825" s="10">
        <v>45199.463495370372</v>
      </c>
      <c r="D12825" s="10"/>
    </row>
    <row r="12826" spans="1:4" x14ac:dyDescent="0.25">
      <c r="A12826" t="s">
        <v>14380</v>
      </c>
      <c r="B12826" t="s">
        <v>14469</v>
      </c>
      <c r="C12826" s="10">
        <v>45289.374039351853</v>
      </c>
      <c r="D12826" s="10">
        <v>45422.374039351853</v>
      </c>
    </row>
    <row r="12827" spans="1:4" x14ac:dyDescent="0.25">
      <c r="A12827" t="s">
        <v>14394</v>
      </c>
      <c r="B12827" t="s">
        <v>14470</v>
      </c>
      <c r="C12827" s="10">
        <v>45267.365011574075</v>
      </c>
      <c r="D12827" s="10">
        <v>45272.365011574075</v>
      </c>
    </row>
    <row r="12828" spans="1:4" x14ac:dyDescent="0.25">
      <c r="A12828" t="s">
        <v>14471</v>
      </c>
      <c r="B12828" t="s">
        <v>14490</v>
      </c>
      <c r="C12828" s="10">
        <v>45394.52616898148</v>
      </c>
      <c r="D12828" s="10">
        <v>45422.52616898148</v>
      </c>
    </row>
    <row r="12829" spans="1:4" x14ac:dyDescent="0.25">
      <c r="A12829" t="s">
        <v>14472</v>
      </c>
      <c r="B12829" t="s">
        <v>14491</v>
      </c>
      <c r="C12829" s="10"/>
      <c r="D12829" s="10"/>
    </row>
    <row r="12830" spans="1:4" x14ac:dyDescent="0.25">
      <c r="A12830" t="s">
        <v>14476</v>
      </c>
      <c r="B12830" t="s">
        <v>14492</v>
      </c>
      <c r="C12830" s="10">
        <v>45310.328298611108</v>
      </c>
      <c r="D12830" s="10">
        <v>45310.328298611108</v>
      </c>
    </row>
    <row r="12831" spans="1:4" x14ac:dyDescent="0.25">
      <c r="A12831" t="s">
        <v>14477</v>
      </c>
      <c r="B12831" t="s">
        <v>14493</v>
      </c>
      <c r="C12831" s="10">
        <v>45310.328298611108</v>
      </c>
      <c r="D12831" s="10">
        <v>45310.328298611108</v>
      </c>
    </row>
    <row r="12832" spans="1:4" x14ac:dyDescent="0.25">
      <c r="A12832" t="s">
        <v>14478</v>
      </c>
      <c r="B12832" t="s">
        <v>14494</v>
      </c>
      <c r="C12832" s="10">
        <v>45310.328298611108</v>
      </c>
      <c r="D12832" s="10">
        <v>45310.328298611108</v>
      </c>
    </row>
    <row r="12833" spans="1:4" x14ac:dyDescent="0.25">
      <c r="A12833" t="s">
        <v>14479</v>
      </c>
      <c r="B12833" t="s">
        <v>14495</v>
      </c>
      <c r="C12833" s="10">
        <v>45310.328298611108</v>
      </c>
      <c r="D12833" s="10">
        <v>45310.328298611108</v>
      </c>
    </row>
    <row r="12834" spans="1:4" x14ac:dyDescent="0.25">
      <c r="A12834" t="s">
        <v>14473</v>
      </c>
      <c r="B12834" t="s">
        <v>14496</v>
      </c>
      <c r="C12834" s="10">
        <v>45310.328298611108</v>
      </c>
      <c r="D12834" s="10">
        <v>45310.328298611108</v>
      </c>
    </row>
    <row r="12835" spans="1:4" x14ac:dyDescent="0.25">
      <c r="A12835" t="s">
        <v>14497</v>
      </c>
      <c r="B12835" t="s">
        <v>14516</v>
      </c>
      <c r="C12835" s="10"/>
      <c r="D12835" s="10">
        <v>45238.340798611112</v>
      </c>
    </row>
    <row r="12836" spans="1:4" x14ac:dyDescent="0.25">
      <c r="A12836" t="s">
        <v>14558</v>
      </c>
      <c r="B12836" t="s">
        <v>14897</v>
      </c>
      <c r="C12836" s="10">
        <v>45379.354895833334</v>
      </c>
      <c r="D12836" s="10">
        <v>45401.354895833334</v>
      </c>
    </row>
    <row r="12837" spans="1:4" x14ac:dyDescent="0.25">
      <c r="A12837" t="s">
        <v>14560</v>
      </c>
      <c r="B12837" t="s">
        <v>14898</v>
      </c>
      <c r="C12837" s="10">
        <v>45379.354895833334</v>
      </c>
      <c r="D12837" s="10">
        <v>45401.354895833334</v>
      </c>
    </row>
    <row r="12838" spans="1:4" x14ac:dyDescent="0.25">
      <c r="A12838" t="s">
        <v>14591</v>
      </c>
      <c r="B12838" t="s">
        <v>14899</v>
      </c>
      <c r="C12838" s="10">
        <v>45379.354895833334</v>
      </c>
      <c r="D12838" s="10">
        <v>45401.354895833334</v>
      </c>
    </row>
    <row r="12839" spans="1:4" x14ac:dyDescent="0.25">
      <c r="A12839" t="s">
        <v>14561</v>
      </c>
      <c r="B12839" t="s">
        <v>14900</v>
      </c>
      <c r="C12839" s="10">
        <v>45379.354895833334</v>
      </c>
      <c r="D12839" s="10">
        <v>45401.354895833334</v>
      </c>
    </row>
    <row r="12840" spans="1:4" x14ac:dyDescent="0.25">
      <c r="A12840" t="s">
        <v>14562</v>
      </c>
      <c r="B12840" t="s">
        <v>14901</v>
      </c>
      <c r="C12840" s="10">
        <v>45379.354895833334</v>
      </c>
      <c r="D12840" s="10">
        <v>45401.354895833334</v>
      </c>
    </row>
    <row r="12841" spans="1:4" x14ac:dyDescent="0.25">
      <c r="A12841" t="s">
        <v>14559</v>
      </c>
      <c r="B12841" t="s">
        <v>14902</v>
      </c>
      <c r="C12841" s="10">
        <v>45379.354895833334</v>
      </c>
      <c r="D12841" s="10">
        <v>45401.354895833334</v>
      </c>
    </row>
    <row r="12842" spans="1:4" x14ac:dyDescent="0.25">
      <c r="A12842" t="s">
        <v>14563</v>
      </c>
      <c r="B12842" t="s">
        <v>14903</v>
      </c>
      <c r="C12842" s="10">
        <v>45379.354895833334</v>
      </c>
      <c r="D12842" s="10">
        <v>45401.354895833334</v>
      </c>
    </row>
    <row r="12843" spans="1:4" x14ac:dyDescent="0.25">
      <c r="A12843" t="s">
        <v>14564</v>
      </c>
      <c r="B12843" t="s">
        <v>14904</v>
      </c>
      <c r="C12843" s="10">
        <v>45379.354895833334</v>
      </c>
      <c r="D12843" s="10">
        <v>45401.354895833334</v>
      </c>
    </row>
    <row r="12844" spans="1:4" x14ac:dyDescent="0.25">
      <c r="A12844" t="s">
        <v>14499</v>
      </c>
      <c r="B12844" t="s">
        <v>14517</v>
      </c>
      <c r="C12844" s="10">
        <v>45331.621666666666</v>
      </c>
      <c r="D12844" s="10">
        <v>45338.621666666666</v>
      </c>
    </row>
    <row r="12845" spans="1:4" x14ac:dyDescent="0.25">
      <c r="A12845" t="s">
        <v>14565</v>
      </c>
      <c r="B12845" t="s">
        <v>14905</v>
      </c>
      <c r="C12845" s="10">
        <v>45260.494155092594</v>
      </c>
      <c r="D12845" s="10">
        <v>45287.494155092594</v>
      </c>
    </row>
    <row r="12846" spans="1:4" x14ac:dyDescent="0.25">
      <c r="A12846" t="s">
        <v>14587</v>
      </c>
      <c r="B12846" t="s">
        <v>14906</v>
      </c>
      <c r="C12846" s="10">
        <v>45401.33761574074</v>
      </c>
      <c r="D12846" s="10">
        <v>45436.33761574074</v>
      </c>
    </row>
    <row r="12847" spans="1:4" x14ac:dyDescent="0.25">
      <c r="A12847" t="s">
        <v>14592</v>
      </c>
      <c r="B12847" t="s">
        <v>14907</v>
      </c>
      <c r="C12847" s="10">
        <v>45408.387638888889</v>
      </c>
      <c r="D12847" s="10">
        <v>45457.387638888889</v>
      </c>
    </row>
    <row r="12848" spans="1:4" x14ac:dyDescent="0.25">
      <c r="A12848" t="s">
        <v>14713</v>
      </c>
      <c r="B12848" t="s">
        <v>14908</v>
      </c>
      <c r="C12848" s="10">
        <v>45436.341944444444</v>
      </c>
      <c r="D12848" s="10">
        <v>45440.341944444444</v>
      </c>
    </row>
    <row r="12849" spans="1:4" x14ac:dyDescent="0.25">
      <c r="A12849" t="s">
        <v>14661</v>
      </c>
      <c r="B12849" t="s">
        <v>14909</v>
      </c>
      <c r="C12849" s="10">
        <v>45485.696689814817</v>
      </c>
      <c r="D12849" s="10">
        <v>45520.696689814817</v>
      </c>
    </row>
    <row r="12850" spans="1:4" x14ac:dyDescent="0.25">
      <c r="A12850" t="s">
        <v>14700</v>
      </c>
      <c r="B12850" t="s">
        <v>14910</v>
      </c>
      <c r="C12850" s="10">
        <v>45380.444120370368</v>
      </c>
      <c r="D12850" s="10">
        <v>45387.444120370368</v>
      </c>
    </row>
    <row r="12851" spans="1:4" x14ac:dyDescent="0.25">
      <c r="A12851" t="s">
        <v>15054</v>
      </c>
      <c r="B12851" t="s">
        <v>15100</v>
      </c>
      <c r="C12851" s="10"/>
      <c r="D12851" s="10"/>
    </row>
    <row r="12852" spans="1:4" x14ac:dyDescent="0.25">
      <c r="A12852" t="s">
        <v>15010</v>
      </c>
      <c r="B12852" t="s">
        <v>15013</v>
      </c>
      <c r="C12852" s="10">
        <v>45383.519178240742</v>
      </c>
      <c r="D12852" s="10">
        <v>45392.519178240742</v>
      </c>
    </row>
    <row r="12853" spans="1:4" x14ac:dyDescent="0.25">
      <c r="A12853" s="62" t="s">
        <v>15157</v>
      </c>
      <c r="B12853" s="62" t="s">
        <v>15250</v>
      </c>
      <c r="C12853" s="10">
        <v>45464.723043981481</v>
      </c>
      <c r="D12853" s="10">
        <v>45485.723043981481</v>
      </c>
    </row>
    <row r="12854" spans="1:4" x14ac:dyDescent="0.25">
      <c r="A12854" s="62" t="s">
        <v>15166</v>
      </c>
      <c r="B12854" s="62" t="s">
        <v>15251</v>
      </c>
      <c r="C12854" s="10">
        <v>45464.723043981481</v>
      </c>
      <c r="D12854" s="10">
        <v>45485.723043981481</v>
      </c>
    </row>
    <row r="12855" spans="1:4" x14ac:dyDescent="0.25">
      <c r="A12855" s="62" t="s">
        <v>15167</v>
      </c>
      <c r="B12855" s="62" t="s">
        <v>15252</v>
      </c>
      <c r="C12855" s="10">
        <v>45464.723043981481</v>
      </c>
      <c r="D12855" s="10">
        <v>45485.723043981481</v>
      </c>
    </row>
    <row r="12856" spans="1:4" x14ac:dyDescent="0.25">
      <c r="A12856" s="62" t="s">
        <v>15262</v>
      </c>
      <c r="B12856" s="62" t="s">
        <v>15592</v>
      </c>
      <c r="C12856" s="10">
        <v>45464.723043981481</v>
      </c>
      <c r="D12856" s="10">
        <v>45485.723043981481</v>
      </c>
    </row>
    <row r="12857" spans="1:4" x14ac:dyDescent="0.25">
      <c r="A12857" s="62" t="s">
        <v>15263</v>
      </c>
      <c r="B12857" s="62" t="s">
        <v>15593</v>
      </c>
      <c r="C12857" s="10">
        <v>45464.723043981481</v>
      </c>
      <c r="D12857" s="10">
        <v>45485.723043981481</v>
      </c>
    </row>
    <row r="12858" spans="1:4" x14ac:dyDescent="0.25">
      <c r="A12858" s="62" t="s">
        <v>15158</v>
      </c>
      <c r="B12858" s="62" t="s">
        <v>15253</v>
      </c>
      <c r="C12858" s="10">
        <v>45464.723043981481</v>
      </c>
      <c r="D12858" s="10">
        <v>45485.723043981481</v>
      </c>
    </row>
    <row r="12859" spans="1:4" x14ac:dyDescent="0.25">
      <c r="A12859" s="62" t="s">
        <v>15159</v>
      </c>
      <c r="B12859" s="62" t="s">
        <v>15254</v>
      </c>
      <c r="C12859" s="10">
        <v>45464.723043981481</v>
      </c>
      <c r="D12859" s="10">
        <v>45485.723043981481</v>
      </c>
    </row>
    <row r="12860" spans="1:4" x14ac:dyDescent="0.25">
      <c r="A12860" s="62" t="s">
        <v>15078</v>
      </c>
      <c r="B12860" s="62" t="s">
        <v>15089</v>
      </c>
      <c r="C12860" s="10">
        <v>45464.498530092591</v>
      </c>
      <c r="D12860" s="10">
        <v>45471.498530092591</v>
      </c>
    </row>
    <row r="12861" spans="1:4" x14ac:dyDescent="0.25">
      <c r="A12861" s="62" t="s">
        <v>15126</v>
      </c>
      <c r="B12861" s="62" t="s">
        <v>15255</v>
      </c>
      <c r="C12861" s="10">
        <v>45476.906967592593</v>
      </c>
      <c r="D12861" s="10">
        <v>45491.906967592593</v>
      </c>
    </row>
    <row r="12862" spans="1:4" x14ac:dyDescent="0.25">
      <c r="A12862" s="62" t="s">
        <v>15160</v>
      </c>
      <c r="B12862" s="62" t="s">
        <v>15256</v>
      </c>
      <c r="C12862" s="10">
        <v>45427.750532407408</v>
      </c>
      <c r="D12862" s="10">
        <v>45432.750532407408</v>
      </c>
    </row>
    <row r="12863" spans="1:4" x14ac:dyDescent="0.25">
      <c r="A12863" s="62" t="s">
        <v>15773</v>
      </c>
      <c r="B12863" s="62" t="s">
        <v>15827</v>
      </c>
      <c r="C12863" s="10"/>
      <c r="D12863" s="10"/>
    </row>
    <row r="12864" spans="1:4" x14ac:dyDescent="0.25">
      <c r="A12864" s="62" t="s">
        <v>15481</v>
      </c>
      <c r="B12864" s="62" t="s">
        <v>15594</v>
      </c>
      <c r="C12864" s="10"/>
      <c r="D12864" s="10"/>
    </row>
    <row r="12865" spans="1:4" x14ac:dyDescent="0.25">
      <c r="A12865" s="62" t="s">
        <v>15652</v>
      </c>
      <c r="B12865" s="62" t="s">
        <v>15828</v>
      </c>
      <c r="C12865" s="10"/>
      <c r="D12865" s="10"/>
    </row>
    <row r="12866" spans="1:4" x14ac:dyDescent="0.25">
      <c r="A12866" s="62" t="s">
        <v>15774</v>
      </c>
      <c r="B12866" s="62" t="s">
        <v>15829</v>
      </c>
      <c r="C12866" s="10"/>
      <c r="D12866" s="10"/>
    </row>
    <row r="12867" spans="1:4" x14ac:dyDescent="0.25">
      <c r="A12867" s="62" t="s">
        <v>15775</v>
      </c>
      <c r="B12867" s="62" t="s">
        <v>15830</v>
      </c>
      <c r="C12867" s="10"/>
      <c r="D12867" s="10"/>
    </row>
    <row r="12868" spans="1:4" x14ac:dyDescent="0.25">
      <c r="A12868" s="62" t="s">
        <v>15482</v>
      </c>
      <c r="B12868" s="62" t="s">
        <v>15595</v>
      </c>
      <c r="C12868" s="10"/>
      <c r="D12868" s="10"/>
    </row>
    <row r="12869" spans="1:4" x14ac:dyDescent="0.25">
      <c r="A12869" s="62" t="s">
        <v>15776</v>
      </c>
      <c r="B12869" s="62" t="s">
        <v>15831</v>
      </c>
      <c r="C12869" s="10"/>
      <c r="D12869" s="10"/>
    </row>
    <row r="12870" spans="1:4" x14ac:dyDescent="0.25">
      <c r="A12870" s="62" t="s">
        <v>15483</v>
      </c>
      <c r="B12870" s="62" t="s">
        <v>15596</v>
      </c>
      <c r="C12870" s="10"/>
      <c r="D12870" s="10"/>
    </row>
    <row r="12871" spans="1:4" x14ac:dyDescent="0.25">
      <c r="A12871" s="62" t="s">
        <v>15269</v>
      </c>
      <c r="B12871" s="62" t="s">
        <v>15597</v>
      </c>
      <c r="C12871" s="10">
        <v>45532.937731481485</v>
      </c>
      <c r="D12871" s="10">
        <v>45603.937731481485</v>
      </c>
    </row>
    <row r="12872" spans="1:4" x14ac:dyDescent="0.25">
      <c r="A12872" s="62" t="s">
        <v>11405</v>
      </c>
      <c r="B12872" s="62" t="s">
        <v>11404</v>
      </c>
      <c r="C12872" s="10">
        <v>44127.510520833333</v>
      </c>
      <c r="D12872" s="10"/>
    </row>
    <row r="12873" spans="1:4" x14ac:dyDescent="0.25">
      <c r="A12873" s="62" t="s">
        <v>11407</v>
      </c>
      <c r="B12873" s="62" t="s">
        <v>11408</v>
      </c>
      <c r="C12873" s="10"/>
      <c r="D12873" s="10"/>
    </row>
    <row r="12874" spans="1:4" x14ac:dyDescent="0.25">
      <c r="A12874" s="62" t="s">
        <v>11407</v>
      </c>
      <c r="B12874" s="62" t="s">
        <v>11409</v>
      </c>
      <c r="C12874" s="10"/>
      <c r="D12874" s="10"/>
    </row>
    <row r="12875" spans="1:4" x14ac:dyDescent="0.25">
      <c r="A12875" s="62" t="s">
        <v>11407</v>
      </c>
      <c r="B12875" s="62" t="s">
        <v>11410</v>
      </c>
      <c r="C12875" s="10"/>
      <c r="D12875" s="10"/>
    </row>
    <row r="12876" spans="1:4" x14ac:dyDescent="0.25">
      <c r="A12876" s="62" t="s">
        <v>11407</v>
      </c>
      <c r="B12876" s="62" t="s">
        <v>11406</v>
      </c>
      <c r="C12876" s="10">
        <v>42987.701909722222</v>
      </c>
      <c r="D12876" s="10">
        <v>43028.701909722222</v>
      </c>
    </row>
    <row r="12877" spans="1:4" x14ac:dyDescent="0.25">
      <c r="A12877" s="62" t="s">
        <v>11412</v>
      </c>
      <c r="B12877" s="62" t="s">
        <v>11413</v>
      </c>
      <c r="C12877" s="10"/>
      <c r="D12877" s="10"/>
    </row>
    <row r="12878" spans="1:4" x14ac:dyDescent="0.25">
      <c r="A12878" s="62" t="s">
        <v>11412</v>
      </c>
      <c r="B12878" s="62" t="s">
        <v>11414</v>
      </c>
      <c r="C12878" s="10"/>
      <c r="D12878" s="10"/>
    </row>
    <row r="12879" spans="1:4" x14ac:dyDescent="0.25">
      <c r="A12879" s="62" t="s">
        <v>11412</v>
      </c>
      <c r="B12879" s="62" t="s">
        <v>11411</v>
      </c>
      <c r="C12879" s="10"/>
      <c r="D12879" s="10"/>
    </row>
    <row r="12880" spans="1:4" x14ac:dyDescent="0.25">
      <c r="A12880" s="62" t="s">
        <v>11412</v>
      </c>
      <c r="B12880" s="62" t="s">
        <v>11415</v>
      </c>
      <c r="C12880" s="10"/>
      <c r="D12880" s="10"/>
    </row>
    <row r="12881" spans="1:4" x14ac:dyDescent="0.25">
      <c r="A12881" s="62" t="s">
        <v>11412</v>
      </c>
      <c r="B12881" s="62" t="s">
        <v>11417</v>
      </c>
      <c r="C12881" s="10">
        <v>42851.413414351853</v>
      </c>
      <c r="D12881" s="10">
        <v>42860.413414351853</v>
      </c>
    </row>
    <row r="12882" spans="1:4" x14ac:dyDescent="0.25">
      <c r="A12882" s="62" t="s">
        <v>11412</v>
      </c>
      <c r="B12882" s="62" t="s">
        <v>11418</v>
      </c>
      <c r="C12882" s="10"/>
      <c r="D12882" s="10"/>
    </row>
    <row r="12883" spans="1:4" x14ac:dyDescent="0.25">
      <c r="A12883" s="62" t="s">
        <v>11412</v>
      </c>
      <c r="B12883" s="62" t="s">
        <v>11416</v>
      </c>
      <c r="C12883" s="10">
        <v>44097.479884259257</v>
      </c>
      <c r="D12883" s="10">
        <v>44098.479884259257</v>
      </c>
    </row>
    <row r="12884" spans="1:4" x14ac:dyDescent="0.25">
      <c r="A12884" s="62" t="s">
        <v>11412</v>
      </c>
      <c r="B12884" s="62" t="s">
        <v>11421</v>
      </c>
      <c r="C12884" s="10">
        <v>42699.495682870373</v>
      </c>
      <c r="D12884" s="10">
        <v>42790.495682870373</v>
      </c>
    </row>
    <row r="12885" spans="1:4" x14ac:dyDescent="0.25">
      <c r="A12885" s="62" t="s">
        <v>11412</v>
      </c>
      <c r="B12885" s="62" t="s">
        <v>11422</v>
      </c>
      <c r="C12885" s="10"/>
      <c r="D12885" s="10">
        <v>43819.41128472222</v>
      </c>
    </row>
    <row r="12886" spans="1:4" x14ac:dyDescent="0.25">
      <c r="A12886" s="62" t="s">
        <v>11412</v>
      </c>
      <c r="B12886" s="62" t="s">
        <v>11426</v>
      </c>
      <c r="C12886" s="10"/>
      <c r="D12886" s="10">
        <v>43951.404178240744</v>
      </c>
    </row>
    <row r="12887" spans="1:4" x14ac:dyDescent="0.25">
      <c r="A12887" s="62" t="s">
        <v>11412</v>
      </c>
      <c r="B12887" s="62" t="s">
        <v>11419</v>
      </c>
      <c r="C12887" s="10"/>
      <c r="D12887" s="10">
        <v>42862.414548611108</v>
      </c>
    </row>
    <row r="12888" spans="1:4" x14ac:dyDescent="0.25">
      <c r="A12888" s="62" t="s">
        <v>11412</v>
      </c>
      <c r="B12888" s="62" t="s">
        <v>11424</v>
      </c>
      <c r="C12888" s="10"/>
      <c r="D12888" s="10"/>
    </row>
    <row r="12889" spans="1:4" x14ac:dyDescent="0.25">
      <c r="A12889" s="62" t="s">
        <v>11412</v>
      </c>
      <c r="B12889" s="62" t="s">
        <v>11428</v>
      </c>
      <c r="C12889" s="10"/>
      <c r="D12889" s="10"/>
    </row>
    <row r="12890" spans="1:4" x14ac:dyDescent="0.25">
      <c r="A12890" s="62" t="s">
        <v>11412</v>
      </c>
      <c r="B12890" s="62" t="s">
        <v>11423</v>
      </c>
      <c r="C12890" s="10"/>
      <c r="D12890" s="10"/>
    </row>
    <row r="12891" spans="1:4" x14ac:dyDescent="0.25">
      <c r="A12891" s="62" t="s">
        <v>11412</v>
      </c>
      <c r="B12891" s="62" t="s">
        <v>11420</v>
      </c>
      <c r="C12891" s="10"/>
      <c r="D12891" s="10"/>
    </row>
    <row r="12892" spans="1:4" x14ac:dyDescent="0.25">
      <c r="A12892" s="62" t="s">
        <v>11412</v>
      </c>
      <c r="B12892" s="62" t="s">
        <v>11425</v>
      </c>
      <c r="C12892" s="10"/>
      <c r="D12892" s="10"/>
    </row>
    <row r="12893" spans="1:4" x14ac:dyDescent="0.25">
      <c r="A12893" s="62" t="s">
        <v>11412</v>
      </c>
      <c r="B12893" s="62" t="s">
        <v>11427</v>
      </c>
      <c r="C12893" s="10"/>
      <c r="D12893" s="10"/>
    </row>
    <row r="12894" spans="1:4" x14ac:dyDescent="0.25">
      <c r="A12894" s="62" t="s">
        <v>11412</v>
      </c>
      <c r="B12894" s="62" t="s">
        <v>11429</v>
      </c>
      <c r="C12894" s="10"/>
      <c r="D12894" s="10">
        <v>43448.717256944445</v>
      </c>
    </row>
    <row r="12895" spans="1:4" x14ac:dyDescent="0.25">
      <c r="A12895" s="62" t="s">
        <v>11431</v>
      </c>
      <c r="B12895" s="62" t="s">
        <v>9746</v>
      </c>
      <c r="C12895" s="10"/>
      <c r="D12895" s="10"/>
    </row>
    <row r="12896" spans="1:4" x14ac:dyDescent="0.25">
      <c r="A12896" s="62" t="s">
        <v>11431</v>
      </c>
      <c r="B12896" s="62" t="s">
        <v>11452</v>
      </c>
      <c r="C12896" s="10">
        <v>44680.712696759256</v>
      </c>
      <c r="D12896" s="10">
        <v>44694.712696759256</v>
      </c>
    </row>
    <row r="12897" spans="1:4" x14ac:dyDescent="0.25">
      <c r="A12897" s="62" t="s">
        <v>11431</v>
      </c>
      <c r="B12897" s="62" t="s">
        <v>11449</v>
      </c>
      <c r="C12897" s="10">
        <v>44680.712696759256</v>
      </c>
      <c r="D12897" s="10">
        <v>44694.712696759256</v>
      </c>
    </row>
    <row r="12898" spans="1:4" x14ac:dyDescent="0.25">
      <c r="A12898" s="62" t="s">
        <v>11431</v>
      </c>
      <c r="B12898" s="62" t="s">
        <v>11435</v>
      </c>
      <c r="C12898" s="10"/>
      <c r="D12898" s="10">
        <v>44589.430324074077</v>
      </c>
    </row>
    <row r="12899" spans="1:4" x14ac:dyDescent="0.25">
      <c r="A12899" s="62" t="s">
        <v>11431</v>
      </c>
      <c r="B12899" s="62" t="s">
        <v>11430</v>
      </c>
      <c r="C12899" s="10">
        <v>44465.570300925923</v>
      </c>
      <c r="D12899" s="10">
        <v>44509.570300925923</v>
      </c>
    </row>
    <row r="12900" spans="1:4" x14ac:dyDescent="0.25">
      <c r="A12900" s="62" t="s">
        <v>11431</v>
      </c>
      <c r="B12900" s="62" t="s">
        <v>11440</v>
      </c>
      <c r="C12900" s="10"/>
      <c r="D12900" s="10"/>
    </row>
    <row r="12901" spans="1:4" x14ac:dyDescent="0.25">
      <c r="A12901" s="62" t="s">
        <v>11431</v>
      </c>
      <c r="B12901" s="62" t="s">
        <v>11437</v>
      </c>
      <c r="C12901" s="10"/>
      <c r="D12901" s="10"/>
    </row>
    <row r="12902" spans="1:4" x14ac:dyDescent="0.25">
      <c r="A12902" s="62" t="s">
        <v>11431</v>
      </c>
      <c r="B12902" s="62" t="s">
        <v>11441</v>
      </c>
      <c r="C12902" s="10">
        <v>44465.570300925923</v>
      </c>
      <c r="D12902" s="10">
        <v>44509.570300925923</v>
      </c>
    </row>
    <row r="12903" spans="1:4" x14ac:dyDescent="0.25">
      <c r="A12903" s="62" t="s">
        <v>11431</v>
      </c>
      <c r="B12903" s="62" t="s">
        <v>11443</v>
      </c>
      <c r="C12903" s="10"/>
      <c r="D12903" s="10"/>
    </row>
    <row r="12904" spans="1:4" x14ac:dyDescent="0.25">
      <c r="A12904" s="62" t="s">
        <v>11431</v>
      </c>
      <c r="B12904" s="62" t="s">
        <v>11438</v>
      </c>
      <c r="C12904" s="10">
        <v>44793.606921296298</v>
      </c>
      <c r="D12904" s="10"/>
    </row>
    <row r="12905" spans="1:4" x14ac:dyDescent="0.25">
      <c r="A12905" s="62" t="s">
        <v>11431</v>
      </c>
      <c r="B12905" s="62" t="s">
        <v>11432</v>
      </c>
      <c r="C12905" s="10"/>
      <c r="D12905" s="10"/>
    </row>
    <row r="12906" spans="1:4" x14ac:dyDescent="0.25">
      <c r="A12906" s="62" t="s">
        <v>11431</v>
      </c>
      <c r="B12906" s="62" t="s">
        <v>11442</v>
      </c>
      <c r="C12906" s="10"/>
      <c r="D12906" s="10"/>
    </row>
    <row r="12907" spans="1:4" x14ac:dyDescent="0.25">
      <c r="A12907" s="62" t="s">
        <v>11431</v>
      </c>
      <c r="B12907" s="62" t="s">
        <v>11433</v>
      </c>
      <c r="C12907" s="10"/>
      <c r="D12907" s="10"/>
    </row>
    <row r="12908" spans="1:4" x14ac:dyDescent="0.25">
      <c r="A12908" s="62" t="s">
        <v>11431</v>
      </c>
      <c r="B12908" s="62" t="s">
        <v>11444</v>
      </c>
      <c r="C12908" s="10"/>
      <c r="D12908" s="10"/>
    </row>
    <row r="12909" spans="1:4" x14ac:dyDescent="0.25">
      <c r="A12909" s="62" t="s">
        <v>11431</v>
      </c>
      <c r="B12909" s="62" t="s">
        <v>11451</v>
      </c>
      <c r="C12909" s="10"/>
      <c r="D12909" s="10"/>
    </row>
    <row r="12910" spans="1:4" x14ac:dyDescent="0.25">
      <c r="A12910" s="62" t="s">
        <v>11431</v>
      </c>
      <c r="B12910" s="62" t="s">
        <v>11434</v>
      </c>
      <c r="C12910" s="10"/>
      <c r="D12910" s="10"/>
    </row>
    <row r="12911" spans="1:4" x14ac:dyDescent="0.25">
      <c r="A12911" s="62" t="s">
        <v>11431</v>
      </c>
      <c r="B12911" s="62" t="s">
        <v>11436</v>
      </c>
      <c r="C12911" s="10"/>
      <c r="D12911" s="10"/>
    </row>
    <row r="12912" spans="1:4" x14ac:dyDescent="0.25">
      <c r="A12912" s="62" t="s">
        <v>11431</v>
      </c>
      <c r="B12912" s="62" t="s">
        <v>11450</v>
      </c>
      <c r="C12912" s="10"/>
      <c r="D12912" s="10"/>
    </row>
    <row r="12913" spans="1:4" x14ac:dyDescent="0.25">
      <c r="A12913" s="62" t="s">
        <v>11431</v>
      </c>
      <c r="B12913" s="62" t="s">
        <v>11439</v>
      </c>
      <c r="C12913" s="10"/>
      <c r="D12913" s="10"/>
    </row>
    <row r="12914" spans="1:4" x14ac:dyDescent="0.25">
      <c r="A12914" s="62" t="s">
        <v>11431</v>
      </c>
      <c r="B12914" s="62" t="s">
        <v>14911</v>
      </c>
      <c r="C12914" s="10"/>
      <c r="D12914" s="10"/>
    </row>
    <row r="12915" spans="1:4" x14ac:dyDescent="0.25">
      <c r="A12915" s="62" t="s">
        <v>11446</v>
      </c>
      <c r="B12915" s="62" t="s">
        <v>11447</v>
      </c>
      <c r="C12915" s="10"/>
      <c r="D12915" s="10"/>
    </row>
    <row r="12916" spans="1:4" x14ac:dyDescent="0.25">
      <c r="A12916" s="62" t="s">
        <v>11431</v>
      </c>
      <c r="B12916" s="62" t="s">
        <v>14913</v>
      </c>
      <c r="C12916" s="10"/>
      <c r="D12916" s="10"/>
    </row>
    <row r="12917" spans="1:4" x14ac:dyDescent="0.25">
      <c r="A12917" s="62" t="s">
        <v>11431</v>
      </c>
      <c r="B12917" s="62" t="s">
        <v>15598</v>
      </c>
      <c r="C12917" s="10"/>
      <c r="D12917" s="10"/>
    </row>
    <row r="12918" spans="1:4" x14ac:dyDescent="0.25">
      <c r="A12918" s="62" t="s">
        <v>11446</v>
      </c>
      <c r="B12918" s="62" t="s">
        <v>11448</v>
      </c>
      <c r="C12918" s="10"/>
      <c r="D12918" s="10"/>
    </row>
    <row r="12919" spans="1:4" x14ac:dyDescent="0.25">
      <c r="A12919" s="62" t="s">
        <v>11431</v>
      </c>
      <c r="B12919" s="62" t="s">
        <v>15090</v>
      </c>
      <c r="C12919" s="10"/>
      <c r="D12919" s="10"/>
    </row>
    <row r="12920" spans="1:4" x14ac:dyDescent="0.25">
      <c r="A12920" s="62" t="s">
        <v>11431</v>
      </c>
      <c r="B12920" s="62" t="s">
        <v>15832</v>
      </c>
      <c r="C12920" s="10"/>
      <c r="D12920" s="10"/>
    </row>
    <row r="12921" spans="1:4" x14ac:dyDescent="0.25">
      <c r="A12921" s="62" t="s">
        <v>11431</v>
      </c>
      <c r="B12921" s="62" t="s">
        <v>14914</v>
      </c>
      <c r="C12921" s="10"/>
      <c r="D12921" s="10"/>
    </row>
    <row r="12922" spans="1:4" x14ac:dyDescent="0.25">
      <c r="A12922" s="62" t="s">
        <v>11446</v>
      </c>
      <c r="B12922" s="62" t="s">
        <v>11445</v>
      </c>
      <c r="C12922" s="10"/>
      <c r="D12922" s="10">
        <v>44169.371122685188</v>
      </c>
    </row>
    <row r="12923" spans="1:4" x14ac:dyDescent="0.25">
      <c r="A12923" s="62" t="s">
        <v>11431</v>
      </c>
      <c r="B12923" s="62" t="s">
        <v>15022</v>
      </c>
      <c r="C12923" s="10"/>
      <c r="D12923" s="10"/>
    </row>
    <row r="12924" spans="1:4" x14ac:dyDescent="0.25">
      <c r="A12924" s="62" t="s">
        <v>11431</v>
      </c>
      <c r="B12924" s="62" t="s">
        <v>14912</v>
      </c>
      <c r="C12924" s="10"/>
      <c r="D12924" s="10"/>
    </row>
    <row r="12925" spans="1:4" x14ac:dyDescent="0.25">
      <c r="A12925" s="62" t="s">
        <v>11454</v>
      </c>
      <c r="B12925" s="62" t="s">
        <v>11456</v>
      </c>
      <c r="C12925" s="10"/>
      <c r="D12925" s="10"/>
    </row>
    <row r="12926" spans="1:4" x14ac:dyDescent="0.25">
      <c r="A12926" s="62" t="s">
        <v>11454</v>
      </c>
      <c r="B12926" s="62" t="s">
        <v>11458</v>
      </c>
      <c r="C12926" s="10"/>
      <c r="D12926" s="10"/>
    </row>
    <row r="12927" spans="1:4" x14ac:dyDescent="0.25">
      <c r="A12927" s="62" t="s">
        <v>11454</v>
      </c>
      <c r="B12927" s="62" t="s">
        <v>11457</v>
      </c>
      <c r="C12927" s="10"/>
      <c r="D12927" s="10"/>
    </row>
    <row r="12928" spans="1:4" x14ac:dyDescent="0.25">
      <c r="A12928" s="62" t="s">
        <v>11454</v>
      </c>
      <c r="B12928" s="62" t="s">
        <v>11459</v>
      </c>
      <c r="C12928" s="10"/>
      <c r="D12928" s="10"/>
    </row>
    <row r="12929" spans="1:4" x14ac:dyDescent="0.25">
      <c r="A12929" s="62" t="s">
        <v>11454</v>
      </c>
      <c r="B12929" s="62" t="s">
        <v>11455</v>
      </c>
      <c r="C12929" s="10"/>
      <c r="D12929" s="10"/>
    </row>
    <row r="12930" spans="1:4" x14ac:dyDescent="0.25">
      <c r="A12930" s="62" t="s">
        <v>11454</v>
      </c>
      <c r="B12930" s="62" t="s">
        <v>11460</v>
      </c>
      <c r="C12930" s="10"/>
      <c r="D12930" s="10"/>
    </row>
    <row r="12931" spans="1:4" x14ac:dyDescent="0.25">
      <c r="A12931" s="62" t="s">
        <v>11454</v>
      </c>
      <c r="B12931" s="62" t="s">
        <v>11453</v>
      </c>
      <c r="C12931" s="10"/>
      <c r="D12931" s="10"/>
    </row>
    <row r="12932" spans="1:4" x14ac:dyDescent="0.25">
      <c r="A12932" s="62" t="s">
        <v>11454</v>
      </c>
      <c r="B12932" s="62" t="s">
        <v>11462</v>
      </c>
      <c r="C12932" s="10"/>
      <c r="D12932" s="10">
        <v>44265.491689814815</v>
      </c>
    </row>
    <row r="12933" spans="1:4" x14ac:dyDescent="0.25">
      <c r="A12933" s="62" t="s">
        <v>11454</v>
      </c>
      <c r="B12933" s="62" t="s">
        <v>11461</v>
      </c>
      <c r="C12933" s="10"/>
      <c r="D12933" s="10">
        <v>44468.330497685187</v>
      </c>
    </row>
    <row r="12934" spans="1:4" x14ac:dyDescent="0.25">
      <c r="A12934" s="62" t="s">
        <v>11454</v>
      </c>
      <c r="B12934" s="62" t="s">
        <v>11463</v>
      </c>
      <c r="C12934" s="10"/>
      <c r="D12934" s="10">
        <v>44165.355868055558</v>
      </c>
    </row>
    <row r="12935" spans="1:4" x14ac:dyDescent="0.25">
      <c r="A12935" s="62" t="s">
        <v>11465</v>
      </c>
      <c r="B12935" s="62" t="s">
        <v>11464</v>
      </c>
      <c r="C12935" s="10"/>
      <c r="D12935" s="10"/>
    </row>
    <row r="12936" spans="1:4" x14ac:dyDescent="0.25">
      <c r="A12936" s="62" t="s">
        <v>7532</v>
      </c>
      <c r="B12936" s="62" t="s">
        <v>11466</v>
      </c>
      <c r="C12936" s="10"/>
      <c r="D12936" s="10"/>
    </row>
    <row r="12937" spans="1:4" x14ac:dyDescent="0.25">
      <c r="A12937" s="62" t="s">
        <v>8820</v>
      </c>
      <c r="B12937" s="62" t="s">
        <v>11467</v>
      </c>
      <c r="C12937" s="10"/>
      <c r="D12937" s="10"/>
    </row>
    <row r="12938" spans="1:4" x14ac:dyDescent="0.25">
      <c r="A12938" s="62" t="s">
        <v>11170</v>
      </c>
      <c r="B12938" s="62" t="s">
        <v>14915</v>
      </c>
      <c r="C12938" s="10"/>
      <c r="D12938" s="10"/>
    </row>
    <row r="12939" spans="1:4" x14ac:dyDescent="0.25">
      <c r="A12939" s="62" t="s">
        <v>11184</v>
      </c>
      <c r="B12939" s="62" t="s">
        <v>11468</v>
      </c>
      <c r="C12939" s="10"/>
      <c r="D12939" s="10"/>
    </row>
    <row r="12940" spans="1:4" x14ac:dyDescent="0.25">
      <c r="A12940" s="62" t="s">
        <v>11274</v>
      </c>
      <c r="B12940" s="62" t="s">
        <v>11469</v>
      </c>
      <c r="C12940" s="10"/>
      <c r="D12940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Planilha1</vt:lpstr>
      <vt:lpstr>Ordens Bloco K</vt:lpstr>
      <vt:lpstr>Planejamento</vt:lpstr>
      <vt:lpstr>FUP Prazos</vt:lpstr>
      <vt:lpstr>KPI</vt:lpstr>
      <vt:lpstr>Fornecedores</vt:lpstr>
      <vt:lpstr>MB25</vt:lpstr>
      <vt:lpstr>saldo z22k032</vt:lpstr>
      <vt:lpstr>Z22M051 Programação</vt:lpstr>
      <vt:lpstr>ME3M Programa Remessa</vt:lpstr>
      <vt:lpstr>SAM</vt:lpstr>
      <vt:lpstr>'FUP Prazos'!Area_de_impressao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FIXED-TERM Manzan Isabella (CaP/MFI6)</cp:lastModifiedBy>
  <cp:revision>1</cp:revision>
  <cp:lastPrinted>2023-12-12T14:18:44Z</cp:lastPrinted>
  <dcterms:created xsi:type="dcterms:W3CDTF">2023-07-05T15:31:58Z</dcterms:created>
  <dcterms:modified xsi:type="dcterms:W3CDTF">2024-06-06T11:43:07Z</dcterms:modified>
  <cp:category/>
</cp:coreProperties>
</file>