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pha\Desktop\Todos\CEFET-2025\TCC II\"/>
    </mc:Choice>
  </mc:AlternateContent>
  <xr:revisionPtr revIDLastSave="0" documentId="13_ncr:1_{64031159-6162-4A4A-AAE5-E2B0041F0824}" xr6:coauthVersionLast="47" xr6:coauthVersionMax="47" xr10:uidLastSave="{00000000-0000-0000-0000-000000000000}"/>
  <bookViews>
    <workbookView xWindow="-23148" yWindow="-108" windowWidth="23256" windowHeight="12456" activeTab="1" xr2:uid="{731801AC-188B-413B-BA91-845564822012}"/>
  </bookViews>
  <sheets>
    <sheet name="Geral" sheetId="1" r:id="rId1"/>
    <sheet name="Planilha_Completa" sheetId="2" r:id="rId2"/>
    <sheet name="1ª_Etapa" sheetId="3" r:id="rId3"/>
    <sheet name="2ª_Etapa" sheetId="4" r:id="rId4"/>
    <sheet name="3ª_Etapa" sheetId="5" r:id="rId5"/>
    <sheet name="Final" sheetId="6" r:id="rId6"/>
    <sheet name="Strings_busca" sheetId="7" r:id="rId7"/>
    <sheet name="Contagem_de_artigos_por_fonte" sheetId="8" r:id="rId8"/>
    <sheet name="Contagem_de_artigos_por_busca" sheetId="9" r:id="rId9"/>
  </sheets>
  <definedNames>
    <definedName name="_Ano1" localSheetId="5">!#REF!</definedName>
    <definedName name="_Ano1" localSheetId="0">!#REF!</definedName>
    <definedName name="_Ano1">!#REF!</definedName>
    <definedName name="_xlnm._FilterDatabase" localSheetId="2" hidden="1">'1ª_Etapa'!$A$1:$I$34</definedName>
    <definedName name="_xlnm._FilterDatabase" localSheetId="3" hidden="1">'2ª_Etapa'!$B$1:$F$303</definedName>
    <definedName name="_xlnm._FilterDatabase" localSheetId="4" hidden="1">'3ª_Etapa'!$A$1:$AB$318</definedName>
    <definedName name="_xlnm._FilterDatabase" localSheetId="8" hidden="1">Contagem_de_artigos_por_busca!$A$1:$D$19</definedName>
    <definedName name="_xlnm._FilterDatabase" localSheetId="7" hidden="1">Contagem_de_artigos_por_fonte!$A$1:$K$42</definedName>
    <definedName name="_xlnm._FilterDatabase" localSheetId="5" hidden="1">Final!$A$1:$T$318</definedName>
    <definedName name="_xlnm._FilterDatabase" localSheetId="1" hidden="1">Planilha_Completa!$B$6:$F$50</definedName>
    <definedName name="Ano" localSheetId="3">!#REF!</definedName>
    <definedName name="Ano" localSheetId="4">!#REF!</definedName>
    <definedName name="Ano" localSheetId="5">!#REF!</definedName>
    <definedName name="Ano" localSheetId="0">!#REF!</definedName>
    <definedName name="Ano">!#REF!</definedName>
    <definedName name="Excel_BuiltIn__FilterDatabase" localSheetId="1">Planilha_Completa!$B$1:$G$168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9" l="1"/>
  <c r="C20" i="9"/>
  <c r="B20" i="9"/>
  <c r="E6" i="9"/>
  <c r="F6" i="9" s="1"/>
  <c r="E4" i="9"/>
  <c r="F4" i="9" s="1"/>
  <c r="E3" i="9"/>
  <c r="F3" i="9" s="1"/>
  <c r="E2" i="9"/>
  <c r="F2" i="9" s="1"/>
  <c r="J42" i="8"/>
  <c r="G42" i="8"/>
  <c r="F42" i="8"/>
  <c r="E42" i="8"/>
  <c r="D42" i="8"/>
  <c r="C42" i="8"/>
  <c r="B42" i="8"/>
  <c r="K4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6" authorId="0" shapeId="0" xr:uid="{8B92A99F-E92F-4CDF-9244-C1701A64B71C}">
      <text>
        <r>
          <rPr>
            <b/>
            <sz val="9"/>
            <color rgb="FF000000"/>
            <rFont val="Tahoma"/>
            <family val="2"/>
          </rPr>
          <t>Autor: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Indicar se a publicação foi publicada em:</t>
        </r>
        <r>
          <rPr>
            <sz val="9"/>
            <color rgb="FF000000"/>
            <rFont val="Tahoma"/>
            <family val="2"/>
          </rPr>
          <t xml:space="preserve">
Journal</t>
        </r>
        <r>
          <rPr>
            <sz val="9"/>
            <color rgb="FF000000"/>
            <rFont val="Tahoma"/>
            <family val="2"/>
          </rPr>
          <t xml:space="preserve">
Conferência</t>
        </r>
        <r>
          <rPr>
            <sz val="9"/>
            <color rgb="FF000000"/>
            <rFont val="Tahoma"/>
            <family val="2"/>
          </rPr>
          <t xml:space="preserve">
Simpósio</t>
        </r>
        <r>
          <rPr>
            <sz val="9"/>
            <color rgb="FF000000"/>
            <rFont val="Tahoma"/>
            <family val="2"/>
          </rPr>
          <t xml:space="preserve">
Workshop</t>
        </r>
        <r>
          <rPr>
            <sz val="9"/>
            <color rgb="FF000000"/>
            <rFont val="Tahoma"/>
            <family val="2"/>
          </rPr>
          <t xml:space="preserve">
...</t>
        </r>
      </text>
    </comment>
  </commentList>
</comments>
</file>

<file path=xl/sharedStrings.xml><?xml version="1.0" encoding="utf-8"?>
<sst xmlns="http://schemas.openxmlformats.org/spreadsheetml/2006/main" count="948" uniqueCount="611">
  <si>
    <t xml:space="preserve">Mapeamento Sistemático - Informações Gerais </t>
  </si>
  <si>
    <t>Objetivo:</t>
  </si>
  <si>
    <t>Questões de Pesquisa</t>
  </si>
  <si>
    <t>Rationale</t>
  </si>
  <si>
    <t>RQ1</t>
  </si>
  <si>
    <t>RQ1.1</t>
  </si>
  <si>
    <t>RQ1.2</t>
  </si>
  <si>
    <t>RQ1.4</t>
  </si>
  <si>
    <t>RQ1.5</t>
  </si>
  <si>
    <t>RQ1.6</t>
  </si>
  <si>
    <t>RQ1.7</t>
  </si>
  <si>
    <t>String de Busca:</t>
  </si>
  <si>
    <t>Período:</t>
  </si>
  <si>
    <t>Área:</t>
  </si>
  <si>
    <t>Computer Science</t>
  </si>
  <si>
    <t>Tipo de Publicação:</t>
  </si>
  <si>
    <t>Artigos publicados em eventos científicos e periódicos.</t>
  </si>
  <si>
    <t>Fontes</t>
  </si>
  <si>
    <t>Scopus</t>
  </si>
  <si>
    <t>Compendex</t>
  </si>
  <si>
    <t>IEEE Xplorer</t>
  </si>
  <si>
    <t>ACM DL</t>
  </si>
  <si>
    <t>Science Direct</t>
  </si>
  <si>
    <t>Critérios de Inclusão</t>
  </si>
  <si>
    <t>CI1</t>
  </si>
  <si>
    <t>Critérios de Exclusão</t>
  </si>
  <si>
    <t>CE1</t>
  </si>
  <si>
    <t>O artigo não tem um resumo (abstract)</t>
  </si>
  <si>
    <t>CE2</t>
  </si>
  <si>
    <t>A publicação é apenas um resumo (abstract)</t>
  </si>
  <si>
    <t>CE3</t>
  </si>
  <si>
    <t>CE4</t>
  </si>
  <si>
    <t>CE5</t>
  </si>
  <si>
    <t>CE6</t>
  </si>
  <si>
    <t>CE7</t>
  </si>
  <si>
    <t>Critérios de Qualidade</t>
  </si>
  <si>
    <t>CQ1.</t>
  </si>
  <si>
    <t>O artigo indica claramente o seu objetivo ou objetivo de pesquisa?  (1. Não; 2. Sim)</t>
  </si>
  <si>
    <t>CQ2.</t>
  </si>
  <si>
    <t>Qual é a caráter do estudo? (1. Empírico, 2. Relato de experiência, 3. Teórico)</t>
  </si>
  <si>
    <t>CQ3.</t>
  </si>
  <si>
    <t xml:space="preserve"> Quais foram os métodos científicos utilizados para avaliar as técnicas ou métodos propostos? (1. Nenhum; 2. Exemplo; 3. Experiência; 4. Avaliação de viabilidade e estudo-piloto; 5. Análise.)</t>
  </si>
  <si>
    <t>CQ4.</t>
  </si>
  <si>
    <t>Quais são os métodos de pesquisa utilizados pelo documento? (1. Nenhum; 2. Survey/Questionário; 3. Pesquisa-ação; 4. Estudo de caso; 5. Experimento)</t>
  </si>
  <si>
    <t>CQ5.</t>
  </si>
  <si>
    <t>Qual descrição se enquadra melhor no artigo? (1. Relata uma experiência; 2. Reporta uma opinião sem pesquisa fundamental; 3. Propõe uma abordagem; 4. Propõe e usa uma abordagem na academia; 5. Propõe e usa uma abordagem em um caso da indústria; 6. Propõe e usa uma abordagem em mais de um caso da indústria</t>
  </si>
  <si>
    <t>Artigos de Controle</t>
  </si>
  <si>
    <t>AC1</t>
  </si>
  <si>
    <t>Mapeamento Sistemático - Seleção Inicial</t>
  </si>
  <si>
    <t>Nesta planilha estão catalogados todos artigos retornados das fontes de pesquisa, sem eliminar repetições (artigos presentes em mais de uma fonte).</t>
  </si>
  <si>
    <t>Nesta planilha os artigos devem ser ordenados por base. Artigos presentes em mais do que uma base, devem aparecer na listagem de cada base.</t>
  </si>
  <si>
    <t>Nº</t>
  </si>
  <si>
    <t>Base</t>
  </si>
  <si>
    <t>Ano</t>
  </si>
  <si>
    <t>Autores</t>
  </si>
  <si>
    <t>Título</t>
  </si>
  <si>
    <t>Exhaustive and efficient identification of rationales using GQM+Strategies with stakeholder relationship analysis</t>
  </si>
  <si>
    <t>Is GQM+strategies really applicable as is to nonsoftware development domains?</t>
  </si>
  <si>
    <t>Experiences and insights from applying GQM+Strategies in a systems product development organisation</t>
  </si>
  <si>
    <t>Application of GQM+strategies in a small software development unit</t>
  </si>
  <si>
    <t>Application of GQM+Strategies® in the Japanese space industry</t>
  </si>
  <si>
    <t>Identifying rationales of strategies by stakeholder relationship analysis to refine and maintain GQM+strategies models</t>
  </si>
  <si>
    <t>Efficient Identification of Rationales by Stakeholder Relationship Analysis to Refine and Maintain GQM+Strategies Models</t>
  </si>
  <si>
    <t>Utilizing GQM+strategies for business value analysis: An approach for evaluating business goals</t>
  </si>
  <si>
    <t>A LargeScale Technology Evaluation Study: Effects of Modelbased Analysis and Testing</t>
  </si>
  <si>
    <t>Sinis: A method to select indicators for IT services</t>
  </si>
  <si>
    <t>Utilizing GQM+strategies for an organization-wide earned value analysis</t>
  </si>
  <si>
    <t>Beyond herding cats: Aligning quantitative technology evaluation in largescale research projects</t>
  </si>
  <si>
    <t>Aligning software projects with business objectives</t>
  </si>
  <si>
    <t>Identifying misalignment of goal and strategies across organizational units by interpretive structural modeling</t>
  </si>
  <si>
    <t>Towards predictable B2B customer satisfaction and experience management with continuous improvement assets and rich feedback</t>
  </si>
  <si>
    <t>Toward using business process intelligence to support incident management metrics selection and service improvement</t>
  </si>
  <si>
    <t>Application of GQM+strategies in a multi-industry state-owned company an experience report</t>
  </si>
  <si>
    <t>GQM+strategies and IDEAL: A combination of approaches to achieve continuous SPI: An experience report in a large multi-industry state-owned company</t>
  </si>
  <si>
    <t>An elicitation instrument for operationalising GQM+Strategies (GQM+S-EI)</t>
  </si>
  <si>
    <t>Toward the improvement of a measurement and evaluation strategy from a comparative study</t>
  </si>
  <si>
    <t>Aspects of a strategy improvement measurement and evaluation from a comparative analysis of integrated strategies | [Aspectos de mejora de una estrategia de medición y evaluación a partir de un análisis comparativo de estrategias integradas]</t>
  </si>
  <si>
    <t>Assessing integrated measurement and evaluation strategies: A case study</t>
  </si>
  <si>
    <t>SAS: A tool for the GQM+strategies grid derivation process</t>
  </si>
  <si>
    <t>Early empirical assessment of the practical value of GQM +strategies</t>
  </si>
  <si>
    <t>Linking software development and business strategy through measurement</t>
  </si>
  <si>
    <t>GQM+Strategies - Aligning business strategies with software measurement</t>
  </si>
  <si>
    <t>Bridging the gap between business strategy and software development</t>
  </si>
  <si>
    <r>
      <t>Mapeamento Sistemático -  Resultado da 1ª Etapa (Eliminação de Duplicatas) e Aplicação do 1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 xml:space="preserve"> Filtro (2ª Etapa)</t>
    </r>
  </si>
  <si>
    <t>Nesta planilha constam os artigos a serem avaliados pela aplicação do primeiro filtro. Foram removidos os artigos repetidos e adicionado um ID para cada artigo.</t>
  </si>
  <si>
    <t>Cada artigo devidamente identificado deve ser analisado, levando-se em conta os critérios de seleção (CI e CEs) aplicados considerando apenas título, abstract e palavras-chave. Caso a análise aponte para a exclusão do artigo, na coluna "Análise" deve ser indicado o critério de exclusão aplicado (~CI ou CE1 a CE5), conforme critérios apontados na planilha "Geral".</t>
  </si>
  <si>
    <t>ID</t>
  </si>
  <si>
    <t>Bases</t>
  </si>
  <si>
    <t>Análise</t>
  </si>
  <si>
    <t>Atende ao CI1</t>
  </si>
  <si>
    <t>Considerando keywords</t>
  </si>
  <si>
    <t>Compendex
Scopus</t>
  </si>
  <si>
    <t>Considerando abstract</t>
  </si>
  <si>
    <t>Considerando título</t>
  </si>
  <si>
    <t>Scopus
Compendex</t>
  </si>
  <si>
    <t>Atende ao CI1.
Início do 13?</t>
  </si>
  <si>
    <t>Atende ao CI2</t>
  </si>
  <si>
    <t>CI1?</t>
  </si>
  <si>
    <r>
      <t>Mapeamento Sistemático -  Resultado da 2ª Etapa (1o Filtro) e Aplicação do 2</t>
    </r>
    <r>
      <rPr>
        <b/>
        <vertAlign val="superscript"/>
        <sz val="14"/>
        <color rgb="FF000000"/>
        <rFont val="Calibri"/>
        <family val="2"/>
      </rPr>
      <t>o</t>
    </r>
    <r>
      <rPr>
        <b/>
        <sz val="14"/>
        <color rgb="FF000000"/>
        <rFont val="Calibri"/>
        <family val="2"/>
      </rPr>
      <t xml:space="preserve"> Filtro (3ª Etapa)</t>
    </r>
  </si>
  <si>
    <t>Cada artigo selecionado na 2a etapa  deve ser analisado levando-se em conta os critérios de seleção (CI e CEs) aplicados agora considerando o texto completo. Caso a análise aponte para a exclusão do artigo, na coluna "Análise" deve ser indicado o critério de exclusão aplicado (~CI ou CE4, CE5 ou CE6), conforme critérios apontados na planilha "Geral".</t>
  </si>
  <si>
    <t>Mapeamento Sistemático -  Resultado 3ª Etapa</t>
  </si>
  <si>
    <t>Nesta planilha estão registrados os artigos selecionados no mapping a partir da busca automática às bases consideradas. A partir deles, técnicas manuais de snowballing e pesquisa direta a pesquisadores e grupos de pesquisa devem ser aplicadas para se chegar ao conjunto final de artigos do mapping.</t>
  </si>
  <si>
    <t>Mapeamento Sistemático -  Resultado Final</t>
  </si>
  <si>
    <t>Nesta planilha estão registrados os artigos finais selecionados no mapping. Será sobre este conjunto de artigos que deverão ser analisadas as questões de pesquisa.</t>
  </si>
  <si>
    <t>Referência Completa</t>
  </si>
  <si>
    <t>Veículo de Publicação</t>
  </si>
  <si>
    <t>RQ.1</t>
  </si>
  <si>
    <t>RQ.1.1</t>
  </si>
  <si>
    <t>RQ.1.2</t>
  </si>
  <si>
    <t>RQ.1.3</t>
  </si>
  <si>
    <t>RQ.1.4</t>
  </si>
  <si>
    <t>RQ.1.5</t>
  </si>
  <si>
    <t>RQ.1.6</t>
  </si>
  <si>
    <t>RQ.1.7</t>
  </si>
  <si>
    <t>RQ.1.8</t>
  </si>
  <si>
    <t>RQ.1.9</t>
  </si>
  <si>
    <t>Trinkenreich, B., Santos, G., &amp; Barcellos, M. P. (2015, Dezembro). SINIS: A Method to Select Indicators for IT Services. In International Conference on Product-Focused Software Process Improvement (pp. 68-86). Springer International Publishing.</t>
  </si>
  <si>
    <t>16th International Conference on Product­Focused Software Process Improvement, PROFES 2015
Lecture Notes in Computer Science</t>
  </si>
  <si>
    <t>Estão usando os componentes do GQM+Strategies para propor o método SINIS – Seleção de Indicadores de Serviços de TI.</t>
  </si>
  <si>
    <t>Sim. Uso do template do SINIS para a grid do GQM+Strategies. Inclusive, explica etapa do método SINIS que consiste na construção e revisão do grid do GQM+Strategies.</t>
  </si>
  <si>
    <t>O método SINIS foi desenvolvido com base nos componentes GQM+Strategies, considerando a conceptualização fornecida pela Reference Software Measurement Ontology (RSMO). o catálogo COBIT Goal Cascade e uma lista de medidas de serviços de TI também foram usadas como insumos em algumas atividades do método SINIS.</t>
  </si>
  <si>
    <t>É utilizada de forma parcial. Pois, apesar de construir/atualizar/ajustar o artefato grid do GQM+Strategies, a abordagem SINIS não contempla no escopo o passo a passo para uso da abordagem GQM+Strategies.</t>
  </si>
  <si>
    <t>Tipo de pesquisa Misto, prioritariamente qualitativo. Estudo caso é o método aplicado.</t>
  </si>
  <si>
    <t xml:space="preserve">Serviço de TI.
Área de infraestrutura de serviços de TI em uma grande empresa global sediada no Brasil. 
</t>
  </si>
  <si>
    <t>Apoiar o método SINIS.  Reunir na Grid do GQM+Strategies os seguintes componentes e relações: fatores de contextos, premissas, objetivos, estratégiase indicadores.</t>
  </si>
  <si>
    <t>Infraestrutura, que faz parte da Área de Serviços de TI, e responsável por servidores aplicação, bancos de dados, backup, armazenamento, segurança e rede. A Área de Serviços de TI da empresa A segue as práticas da biblioteca ITIL e pretende melhorar o processo de medição, pois foi gasto muito esforço na seleção de indicadores adequados e na realização da medição de serviços.</t>
  </si>
  <si>
    <t>Ao usar o método SINIS, o departamento de Infraestrutura foi capaz de definir estratégias para serem priorizadas. Ao definir estratégias relacionadas às Mudanças e Problemas para suportar Incidentes (crise), o SINIS também deixou claro o relacionamento de diferentes processos de serviços de TI, e apresentou contribuições dessas atividades para alcançar objetivos de negócios de alto nível. 
Positivos: Ter fontes disponíveis para leitura, apoio e reutilização foi positivo para ter idéias e lembrar objetivos, indicadores e estratégias; Ter objetivos numéricos para os indicadores de estratégias foi positivo para ter uma forma de medir se as estratégias estão funcionando como esperado.
Negativos: A pesquisa de diferentes fontes para reutilização foi difícil porque as fontes não seguem uma conceituação e categorização comuns; Os targets para indicadores foram criados com base em experiências passadas e expectativas do gerente; Não há informações se os processos puderem para atendê-los.</t>
  </si>
  <si>
    <t>PROFES 2015</t>
  </si>
  <si>
    <t xml:space="preserve">Scopus
</t>
  </si>
  <si>
    <t>LÓPEZ, G., PACHECO, A., COCOZZA, F., GARBANZO, D., AYMERICH, B., (2016), “GQM+Strategies and IDEAL: A Combination of Approaches to Achieve Continuous
SPI”. PROFES - International Conference on Product-Focused Software Process Improvement, pp. 311-326.</t>
  </si>
  <si>
    <t>17th International Conference on Product­Focused Software Process Improvement, PROFES 2016
Lecture Notes in Computer Science</t>
  </si>
  <si>
    <t>Estão usando a combinação do modelo IDEAL e a aboradgem GQM+Strategies na condução de iniciativa de melhoria processos de software (SPI) contínua e estabelecer um programa de medição em uma grande empresa estatal multinacional.</t>
  </si>
  <si>
    <t xml:space="preserve">Compendex
Scopus
</t>
  </si>
  <si>
    <t>Mandic, V., Basili, V., Oivo, M., Harjumaa, L., &amp; Markkula, J. (2010, Setembro). Utilizing GQM+ Strategies for an organization-wide earned value analysis. In Software Engineering and Advanced Applications (SEAA), 2010 36th EUROMICRO Conference on (pp. 255-258). IEEE.</t>
  </si>
  <si>
    <t>SEAA 2010 : 36th EUROMICRO Conference on Software Engineering and Advanced Applications</t>
  </si>
  <si>
    <t>É proposta o uso do método de Análise de Valor Agregado (EVA - Earned Value Analysis) com a a abordagem GQM + Strategies. O Objetivo é identificar o valor agregado em diferentes níveis e os integra em toda o GQM+Strategies grid. O objetivo é tornar mensurável não só os custos mas também os benefícios dos objetivos de negócios, através do gráfico GQM .</t>
  </si>
  <si>
    <t>String de busca</t>
  </si>
  <si>
    <t>link</t>
  </si>
  <si>
    <r>
      <t xml:space="preserve"> ("GQM+Strategies" OR "GQM+Strategy" OR "GQM+ Strategies" OR "GQM+ Strategy" OR "GQM +Strategies" OR "GQM +Strategy") </t>
    </r>
    <r>
      <rPr>
        <sz val="11"/>
        <color rgb="FFFF6600"/>
        <rFont val="Calibri"/>
        <family val="2"/>
      </rPr>
      <t>COLOCAR PARAMETROS DE ANO, TIPO DE ARTIGO E ÁREA</t>
    </r>
    <r>
      <rPr>
        <sz val="11"/>
        <color rgb="FFFF6600"/>
        <rFont val="Calibri"/>
        <family val="2"/>
      </rPr>
      <t xml:space="preserve">
</t>
    </r>
  </si>
  <si>
    <t>www.scopus.com</t>
  </si>
  <si>
    <r>
      <t xml:space="preserve"> ("GQM+Strategies" OR "GQM+Strategy" OR "GQM+ Strategies" OR "GQM+ Strategy" OR "GQM +Strategies" OR "GQM +Strategy") </t>
    </r>
    <r>
      <rPr>
        <sz val="11"/>
        <color rgb="FFFF6600"/>
        <rFont val="Calibri"/>
        <family val="2"/>
      </rPr>
      <t>COLOCAR PARAMETROS DE ANO, TIPO DE ARTIGO E ÁREA</t>
    </r>
  </si>
  <si>
    <t>ACM</t>
  </si>
  <si>
    <t>http://dl.acm.org</t>
  </si>
  <si>
    <t>IEEE</t>
  </si>
  <si>
    <t>("Document Title" "GQM+Strategies" OR "GQM+Strategy" OR "GQM+ Strategies" OR "GQM+ Strategy" OR "GQM +Strategies" OR "GQM +Strategy" OR "GQM+S" OR "GQM +S" OR "GQM+ S" OR "GQM + S":)
OR ("Author Keywords": "GQM+Strategies" OR "GQM+Strategy" OR "GQM+ Strategies" OR "GQM+ Strategy" OR "GQM +Strategies" OR "GQM +Strategy" OR "GQM+S" OR "GQM +S" OR "GQM+ S" OR "GQM + S" )
OR  ("Abstract": "GQM+Strategies" OR "GQM+Strategy" OR "GQM+ Strategies" OR "GQM+ Strategy" OR "GQM +Strategies" OR "GQM +Strategy" OR "GQM+S" OR "GQM +S" OR "GQM+ S" OR "GQM + S" )</t>
  </si>
  <si>
    <t>http://ieeexplore.ieee.org/search/advsearch.jsp?expression-builder</t>
  </si>
  <si>
    <t>SCIENCEDIRECT</t>
  </si>
  <si>
    <t>WEBSCIENCE</t>
  </si>
  <si>
    <t>SPRINGER</t>
  </si>
  <si>
    <t>http://link.springer.com/search</t>
  </si>
  <si>
    <t>Total</t>
  </si>
  <si>
    <t>Papers returned by search</t>
  </si>
  <si>
    <t>Selected papers after applying inclusion/exclusion criterias in abstract</t>
  </si>
  <si>
    <t>Available and selected papers for full reading</t>
  </si>
  <si>
    <t>Selected papers after applying inclusion/exclusion criterias in full reading</t>
  </si>
  <si>
    <t>Australian Information Security Management Conference</t>
  </si>
  <si>
    <t>BMEI - Business Management and Electronic Information International Conference</t>
  </si>
  <si>
    <t>DEXA - Workshop on Database and Expert Systems Applications</t>
  </si>
  <si>
    <t>EMISA - Enterprise Modeling and Information Systems Architectures</t>
  </si>
  <si>
    <t>Electronic Notes in Theoretical Computer Science (ENTCS)</t>
  </si>
  <si>
    <t>EUROSPI - European System &amp; Software Process Improvement and Innovation</t>
  </si>
  <si>
    <t>Global Journal of Flexible Systems Management</t>
  </si>
  <si>
    <t>IESS - International Conference Exploring Services Science</t>
  </si>
  <si>
    <t>ICACSIS - International Conference on Advanced Computer Science and Information Systems</t>
  </si>
  <si>
    <t>ICCSIT - Internation Conference on Computer Science and Information Technology</t>
  </si>
  <si>
    <t>ICSOC - International Conference on Service-Oriented Computing</t>
  </si>
  <si>
    <t>ICDS - International Conference on Digital Society</t>
  </si>
  <si>
    <t>ICIII - International Conference on Information Management, Innovation Management and Industrial Engineering</t>
  </si>
  <si>
    <t>ICIS - International Conference on Information Systems</t>
  </si>
  <si>
    <t>ICNS - International Conference on Networking and Services</t>
  </si>
  <si>
    <t>Journal of Global Information Technology Management</t>
  </si>
  <si>
    <t>Journal of Intelligent Decision Technologies</t>
  </si>
  <si>
    <t>Journal of Service Science Research</t>
  </si>
  <si>
    <t>iiWAS - Information Integration and Web-based Applications &amp; Services</t>
  </si>
  <si>
    <t>IJSSST - International Journal of Simulation Systems, Science &amp; Technology</t>
  </si>
  <si>
    <t>Integrated Network Management</t>
  </si>
  <si>
    <t>International Journal of Accounting Information Systems</t>
  </si>
  <si>
    <t>IRMA - Information Resources Management Association</t>
  </si>
  <si>
    <t>JNW - Journal of Networks</t>
  </si>
  <si>
    <t>JUCS - Journal of Universal Computer Science</t>
  </si>
  <si>
    <t>NOMS - Network Operations and Management Symposium Workshops</t>
  </si>
  <si>
    <t>PACIS - Pacific Asia Conference on Information Systems</t>
  </si>
  <si>
    <t>PROFES - International Conference on Product-Focused Software</t>
  </si>
  <si>
    <t>QUATIC - Conference on the Quality of Information and Communications Technology</t>
  </si>
  <si>
    <t>SOLI - Service Operations and Logistics, and Informatics International Conference</t>
  </si>
  <si>
    <t>SoSyM - Journal Software and Systems Modeling</t>
  </si>
  <si>
    <t>SRII - Service Research and Innovation Institute Global Conference</t>
  </si>
  <si>
    <t>WSEAS - World Scientific and Engineering Academy and Society</t>
  </si>
  <si>
    <t xml:space="preserve">WSKS - World Summit on the Knowledge Society </t>
  </si>
  <si>
    <t>Number of papers by search engines</t>
  </si>
  <si>
    <t>First stage</t>
  </si>
  <si>
    <t>Second stage</t>
  </si>
  <si>
    <t>Final stage</t>
  </si>
  <si>
    <t>Springer</t>
  </si>
  <si>
    <t>ACM, Scopus</t>
  </si>
  <si>
    <t>Scopus, Compendex</t>
  </si>
  <si>
    <t>ACM, Springer</t>
  </si>
  <si>
    <t>IEEE, Scopus, Compendex</t>
  </si>
  <si>
    <t>Scopus, Compendex, IEEE, ACM</t>
  </si>
  <si>
    <t>Scopus, Compendex, IEEE, ACM, Web of Science</t>
  </si>
  <si>
    <t>ACM, Science Direct</t>
  </si>
  <si>
    <t>Web of Science</t>
  </si>
  <si>
    <t>Compendex, Scopus, Web of Science</t>
  </si>
  <si>
    <t>Scopus, Science Direct</t>
  </si>
  <si>
    <t>Scopus, Web of Science</t>
  </si>
  <si>
    <t>Scopus, Compendex, ACM</t>
  </si>
  <si>
    <t>TOTAL</t>
  </si>
  <si>
    <t>Como as tecnologias de informação podem contribuir com os trabalhos em ILPIs?</t>
  </si>
  <si>
    <t>Que funcionalidades são mais comuns em aplicativos desenvolvidos para ILPIs?</t>
  </si>
  <si>
    <t>Quais são os desafios enfrentados no uso de tecnologias em ILPIs?</t>
  </si>
  <si>
    <t>Identificar propostas de software voltadas ao contexto de ILPIs.</t>
  </si>
  <si>
    <t>Levantar padrões de funcionalidades recorrentes que atendem às rotinas dessas instituições.</t>
  </si>
  <si>
    <t>Compreender barreiras técnicas, humanas ou estruturais para adoção de sistemas.</t>
  </si>
  <si>
    <t>De que maneira as tecnologias de informação apoiam a gestão administrativa e operacional das ILPIs?</t>
  </si>
  <si>
    <t>Como as tecnologias de informação podem auxiliar as ILPIs no cumprimento das normas de funcionamento?</t>
  </si>
  <si>
    <t>Analisar como os sistemas podem facilitar a conformidade com exigências legais e regulatórias.</t>
  </si>
  <si>
    <t>Investigar soluções digitais voltadas à gestão de processos institucionais.</t>
  </si>
  <si>
    <t>Como as tecnologias de informação podem contribuir para a otimização do tempo das equipes nas ILPIs?</t>
  </si>
  <si>
    <t>Verificar de que forma os sistemas auxiliam na organização e execução de tarefas rotineiras, reduzindo o tempo gasto com atividades burocráticas.</t>
  </si>
  <si>
    <t xml:space="preserve"> Como as equipes e a gestão das ILPIs participam da adoção e uso de tecnologias de informação?</t>
  </si>
  <si>
    <t>Entender o papel de profissionais e gestores na implementação e adaptação de sistemas às rotinas da instituição.</t>
  </si>
  <si>
    <t>Identificar e analisar as soluções tecnológicas voltadas para o apoio à gestão e organização dos serviços em Instituições de Longa Permanência para Idosos (ILPIs), com foco na informatização de processos, otimização de tempo e cumprimento das normas de funcionamento.</t>
  </si>
  <si>
    <t>2005 a 2025</t>
  </si>
  <si>
    <t>(("long-term care" OR "long-term care facilities" OR "assisted living" OR "nursing homes" OR "residential care" OR "ambient assisted living") AND ("product" OR "application" OR "software" OR "system" OR "android" OR "app" OR "mobile"))</t>
  </si>
  <si>
    <t>SBC OpenLib</t>
  </si>
  <si>
    <t>PubMed</t>
  </si>
  <si>
    <t>Trabalhos nas áreas de Engenharia de Software e Tecnologias da Informação que abordem a informatização de serviços no contexto das Instituições de Longa Permanência para Idosos (ILPIs).</t>
  </si>
  <si>
    <t>O artigo não está escrito em português ou inglês</t>
  </si>
  <si>
    <t>Não foi possível acessar o texto completo do trabalho</t>
  </si>
  <si>
    <t>O artigo não está relacionado ao contexto de ILPIs</t>
  </si>
  <si>
    <t>O artigo não trata da informatização de serviços</t>
  </si>
  <si>
    <t>O artigo trata de robótica, hardware, sensores ou dispositivos físicos</t>
  </si>
  <si>
    <t>Oliveira, Bernardo, Vieira, Bruno Luís De Carvalho &amp; Mota, Virgínia Fernandes (14/10/2024). AvaliApp: instrumento de autoavaliação do cuidado em instituições de longa permanência do idoso</t>
  </si>
  <si>
    <t>C. Yang, Christopher; Leroy, Gondy; Ananiadou, Sophia</t>
  </si>
  <si>
    <t>Smart Health and Wellbeing</t>
  </si>
  <si>
    <t>Díaz Rodríguez, Natalia; Cuéllar, M. P.; Lilius, Johan; Delgado Calvo-Flores, Miguel</t>
  </si>
  <si>
    <t>A survey on ontologies for human behavior recognition</t>
  </si>
  <si>
    <t>Zhang, Jun; Cormode, Graham; M. Procopiuc, Cecilia; Srivastava, Divesh; Xiao, Xiaokui</t>
  </si>
  <si>
    <t>PrivBayes: Private Data Release via Bayesian Networks</t>
  </si>
  <si>
    <t>Procter, Rob; Wherton, Joe; Greenhalgh, Trisha</t>
  </si>
  <si>
    <t>Hidden Work and the Challenges of Scalability and Sustainability in Ambulatory Assisted Living</t>
  </si>
  <si>
    <t>L. Sidner, Candace; Bickmore, Timothy; Nooraie, Bahador; Rich, Charles; Ring, Lazlo; Shayganfar, Mahni; Vardoulakis, Laura</t>
  </si>
  <si>
    <t>Creating New Technologies for Companionable Agents to Support Isolated Older Adults</t>
  </si>
  <si>
    <t>Moro, Christina; Nejat, Goldie; Mihailidis, Alex</t>
  </si>
  <si>
    <t>Learning and Personalizing Socially Assistive Robot Behaviors to Aid with Activities of Daily Living</t>
  </si>
  <si>
    <t>Lazar, Amanda; J. Thompson, Hilaire; Lin, Shih-Yin; Demiris, George</t>
  </si>
  <si>
    <t>Negotiating Relation Work with Telehealth Home Care Companionship Technologies that Support Aging in Place</t>
  </si>
  <si>
    <t>M. Jung, Merel; D. S. Ludden, Geke</t>
  </si>
  <si>
    <t>What Do Older Adults and Clinicians Think About Traditional Mobility Aids and Exoskeleton Technology?</t>
  </si>
  <si>
    <t>Mu, Di; Ge, Yunpeng; Sha, Mo; Paul, Steve; Ravichandra, Niranjan; Chowdhury, Souma</t>
  </si>
  <si>
    <t>Robust Optimal Selection of Radio Type and Transmission Power for Internet of Things</t>
  </si>
  <si>
    <t>Taylor, Angelique; Rin Lee, Hee; Kubota, Alyssa; D. Riek, Laurel</t>
  </si>
  <si>
    <t>Coordinating Clinical Teams: Using Robots to Empower Nurses to Stop the Line</t>
  </si>
  <si>
    <t>Rodger, Sunil; O'Hara, Kenton</t>
  </si>
  <si>
    <t>Exploring the Potential for Technology to Improve Cystic Fibrosis Care Provision: Patient and Professional Perspectives</t>
  </si>
  <si>
    <t>Bajones, Markus; Fischinger, David; Weiss, Astrid; De La Puente, Paloma; Wolf, Daniel; Vincze, Markus; Körtner, Tobias; Weninger, Markus; Papoutsakis, Konstantinos; Michel, Damien; Qammaz, Ammar; Panteleris, Paschalis; Foukarakis, Michalis; Adami, Ilia; Ioannidi, Danae; Leonidis, Asterios; Antona, Margherita; Argyros, Antonis; Mayer, Peter; Panek, Paul; Eftring, Håkan; Frennert, Susanne</t>
  </si>
  <si>
    <t>Results of Field Trials with a Mobile Service Robot for Older Adults in 16 Private Households</t>
  </si>
  <si>
    <t>Jiang, Jie; Pozza, Riccardo; Gilbert, Nigel; Moessner, Klaus</t>
  </si>
  <si>
    <t>MakeSense: An IoT Testbed for Social Research of Indoor Activities</t>
  </si>
  <si>
    <t>Wullenkord, Ricarda; Eyssel, Friederike</t>
  </si>
  <si>
    <t>The Influence of Robot Number on Robot Group Perception—A Call for Action</t>
  </si>
  <si>
    <t>Schoenebeck, Sarita; Conway, Paul</t>
  </si>
  <si>
    <t>Data and Power: Archival Appraisal Theory as a Framework for Data Preservation</t>
  </si>
  <si>
    <t>M. Mentis, Helena; Madjaroff, Galina; Massey, Aaron; Trendafilova, Zoya</t>
  </si>
  <si>
    <t>The Illusion of Choice in Discussing Cybersecurity Safeguards Between Older Adults with Mild Cognitive Impairment and Their Caregivers</t>
  </si>
  <si>
    <t>S. Hwang, Amy; Jackson, Piper; Sixsmith, Andrew; Nygård, Louise; Astell, Arlene; N. Truong, Khai; Mihailidis, Alex</t>
  </si>
  <si>
    <t>Exploring How Persons with Dementia and Care Partners Collaboratively Appropriate Information and Communication Technologies</t>
  </si>
  <si>
    <t>Panwar, Nisha; Sharma, Shantanu; Wang, Guoxi; Mehrotra, Sharad; Venkatasubramanian, Nalini</t>
  </si>
  <si>
    <t>CANOPY: A Verifiable Privacy-Preserving Token Ring-Based Communication Protocol for Smart Homes</t>
  </si>
  <si>
    <t>Kropczynski, Jess; Aljallad, Zaina; Jeffrey Elrod, Nathan; Lipford, Heather; J. Wisniewski, Pamela</t>
  </si>
  <si>
    <t>Towards Building Community Collective Efficacy for Managing Digital Privacy and Security within Older Adult Communities</t>
  </si>
  <si>
    <t>Li, Chenning; Cao, Zhichao; Liu, Yunhao</t>
  </si>
  <si>
    <t>Deep AI Enabled Ubiquitous Wireless Sensing: A Survey</t>
  </si>
  <si>
    <t>C. Taylor, Lauren; Belan, Kelsie; De Choudhury, Munmun; P. S. Baumer, Eric</t>
  </si>
  <si>
    <t>Misfires, Missed Data, Misaligned Treatment: Disconnects in Collaborative Treatment of Eating Disorders</t>
  </si>
  <si>
    <t>Gasteiger, Norina; Seok Ahn, Ho; Gasteiger, Chiara; Lee, Christopher; Lim, Jongyoon; Fok, Christine; A. Macdonald, Bruce; Ha Kim, Geon; Broadbent, Elizabeth</t>
  </si>
  <si>
    <t>Robot-Delivered Cognitive Stimulation Games for Older Adults: Usability and Acceptability Evaluation</t>
  </si>
  <si>
    <t>A. Alharthi, Sultan; E. Raptis, George; Katsini, Christina; Dolgov, Igor; E. Nacke, Lennart; O. Toups Dugas, Phoebe</t>
  </si>
  <si>
    <t>Investigating the Effects of Individual Cognitive Styles on Collaborative Gameplay</t>
  </si>
  <si>
    <t>Ghafurian, Moojan; Hoey, Jesse; Dautenhahn, Kerstin</t>
  </si>
  <si>
    <t>Social Robots for the Care of Persons with Dementia: A Systematic Review</t>
  </si>
  <si>
    <t>Poon, Anthony; Hussain, Vaidehi; Loughman, Julia; C. Avgar, Ariel; Sterling, Madeline; Dell, Nicola</t>
  </si>
  <si>
    <t>Computer-Mediated Peer Support Needs of Home Care Workers: Emotional Labor &amp; the Politics of Professionalism</t>
  </si>
  <si>
    <t>Fan, Bonnie; E. Fox, Sarah</t>
  </si>
  <si>
    <t>Access Under Duress: Pandemic-Era Lessons on Digital Participation and Datafication in Civic Engagement</t>
  </si>
  <si>
    <t>Cerna, Katerina; Müller, Claudia; Randall, Dave; Hunker, Martin</t>
  </si>
  <si>
    <t>Situated Scaffolding for Sustainable Participatory Design: Learning Online with Older Adults</t>
  </si>
  <si>
    <t>R. Baron, Jason; F. Sayed, Mahmoud; W. Oard, Douglas</t>
  </si>
  <si>
    <t>Providing More Efficient Access to Government Records: A Use Case Involving Application of Machine Learning to Improve FOIA Review for the Deliberative Process Privilege</t>
  </si>
  <si>
    <t>A. Olatunji, Samuel; Potenza, Andre; Kiselev, Andrey; Oron-Gilad, Tal; Loutfi, Amy; Edan, Yael</t>
  </si>
  <si>
    <t>Levels of Automation for a Mobile Robot Teleoperated by a Caregiver</t>
  </si>
  <si>
    <t>Fagert, Jonathon; Mirshekari, Mostafa; Zhang, Pei; Young Noh, Hae</t>
  </si>
  <si>
    <t>Recursive Sparse Representation for Identifying Multiple Concurrent Occupants Using Floor Vibration Sensing</t>
  </si>
  <si>
    <t>Isbister, Katherine; Cottrell, Peter; Cecchet, Alessia; Dagan, Ella; Theofanopoulou, Nikki; Altarriba Bertran, Ferran; J. Horowitz, Aaron; Mead, Nick; B. Schwartz, Joel; Slovak, Petr</t>
  </si>
  <si>
    <t>Design (Not) Lost in Translation: A Case Study of an Intimate-Space Socially Assistive “Robot” for Emotion Regulation</t>
  </si>
  <si>
    <t>Norris, Wendy; Voida, Amy; Voida, Stephen</t>
  </si>
  <si>
    <t>People Talk in Stories. Responders Talk in Data: A Framework for Temporal Sensemaking in Time- and Safety-critical Work</t>
  </si>
  <si>
    <t>Yoshimura, Naoya; Maekawa, Takuya; Hara, Takahiro; Wada, Atsushi; Namioka, Yasuo</t>
  </si>
  <si>
    <t>Acceleration-based Activity Recognition of Repetitive Works with Lightweight Ordered-work Segmentation Network</t>
  </si>
  <si>
    <t>M. Lehman, Sarah; S. Alrumayh, Abrar; Kolhe, Kunal; Ling, Haibin; C. Tan, Chiu</t>
  </si>
  <si>
    <t>Hidden in Plain Sight: Exploring Privacy Risks of Mobile Augmented Reality Applications</t>
  </si>
  <si>
    <t>Yus, Roberto; Bouloukakis, Georgios; Mehrotra, Sharad; Venkatasubramanian, Nalini</t>
  </si>
  <si>
    <t>The SemIoTic Ecosystem: A Semantic Bridge between IoT Devices and Smart Spaces</t>
  </si>
  <si>
    <t>K. Hiremath, Shruthi; Nishimura, Yasutaka; Chernova, Sonia; Plötz, Thomas</t>
  </si>
  <si>
    <t>Bootstrapping Human Activity Recognition Systems for Smart Homes from Scratch</t>
  </si>
  <si>
    <t>Adhikari, Aakriti; Regmi, Hem; Sur, Sanjib; Nelakuditi, Srihari</t>
  </si>
  <si>
    <t>MiShape: Accurate Human Silhouettes and Body Joints from Commodity Millimeter-Wave Devices</t>
  </si>
  <si>
    <t>S. Hastings, Justine; Howison, Mark</t>
  </si>
  <si>
    <t>Predicting Divertible Medicaid Emergency Department Costs</t>
  </si>
  <si>
    <t>Yamagami, Momona; Mack, Kelly; Mankoff, Jennifer; M. Steele, Katherine</t>
  </si>
  <si>
    <t>“I’m Just Overwhelmed”: Investigating Physical Therapy Accessibility and Technology Interventions for People with Disabilities and/or Chronic Conditions</t>
  </si>
  <si>
    <t>Ismail, Azra; Yadav, Deepika; Gupta, Meghna; Dabas, Kirti; Singh, Pushpendra; Kumar, Neha</t>
  </si>
  <si>
    <t>Imagining Caring Futures for Frontline Health Work</t>
  </si>
  <si>
    <t>Johnson, Jazette; Arnold, Vitica; Marie Piper, Anne; R. Hayes, Gillian</t>
  </si>
  <si>
    <t>"It's a lonely disease": Cultivating Online Spaces for Social Support among People Living with Dementia and Dementia Caregivers</t>
  </si>
  <si>
    <t>K. Thomer, Andrea; Akmon, Dharma; J. York, Jeremy; R. B. Tyler, Allison; Polasek, Faye; Lafia, Sara; Hemphill, Libby; Yakel, Elizabeth</t>
  </si>
  <si>
    <t>The Craft and Coordination of Data Curation: Complicating Workflow Views of Data Science</t>
  </si>
  <si>
    <t>Gu, Yuqi; A. Erosheva, Elena; Xu, Gongjun; B. Dunson, David</t>
  </si>
  <si>
    <t>Dimension-grouped mixed membership models for multivariate categorical data</t>
  </si>
  <si>
    <t>Srinivasan, Karthik; Currim, Faiz; Ram, Sudha</t>
  </si>
  <si>
    <t>A Human-in-the-Loop Segmented Mixed-Effects Modeling Method for Analyzing Wearables Data</t>
  </si>
  <si>
    <t>Breuer, Svenja; Braun, Maximilian; Tigard, Daniel; Buyx, Alena; Müller, Ruth</t>
  </si>
  <si>
    <t>How Engineers’ Imaginaries of Healthcare Shape Design and User Engagement: A Case Study of a Robotics Initiative for Geriatric Healthcare AI Applications</t>
  </si>
  <si>
    <t>Wang, Zhiguo; Ma, Chunxiao</t>
  </si>
  <si>
    <t>Research on Korean Translation in the Context of Epidemic Prevention and Control</t>
  </si>
  <si>
    <t>Frik, Alisa; Bernd, Julia; Egelman, Serge</t>
  </si>
  <si>
    <t>A Model of Contextual Factors Affecting Older Adults’ Information-Sharing Decisions in the U.S.</t>
  </si>
  <si>
    <t>Ming, Joy; Kuo, Elizabeth; Go, Katie; Tseng, Emily; Kallas, John; Vashistha, Aditya; Sterling, Madeline; Dell, Nicola</t>
  </si>
  <si>
    <t>"I Go Beyond and Beyond" Examining the Invisible Work of Home Health Aides</t>
  </si>
  <si>
    <t>S. Bhat, Karthik; K. Hall, Amanda; Kuo, Tiffany; Kumar, Neha</t>
  </si>
  <si>
    <t>"We are half-doctors": Family Caregivers as Boundary Actors in Chronic Disease Management</t>
  </si>
  <si>
    <t>Poon, Anthony; Luebke, Matthew; Loughman, Julia; Lee, Ann; Guerrero, Lourdes; Sterling, Madeline; Dell, Nicola</t>
  </si>
  <si>
    <t>Computer-Mediated Sharing Circles for Intersectional Peer Support with Home Care Workers</t>
  </si>
  <si>
    <t>Azmat Butt, Sidra; Suran, Shweta; Pappel, Ingrid; Smærup, Michael; Krimmer, Robert; Draheim, Dirk</t>
  </si>
  <si>
    <t>A Digital Collaborative Platform for the Silver Economy: Functionalities Required by Stakeholders in a Multinational Baltic Sea Region Project</t>
  </si>
  <si>
    <t>Smith, Ronnie; Dragone, Mauro</t>
  </si>
  <si>
    <t>Generalisable Dialogue-based Approach for Active Learning of Activities of Daily Living</t>
  </si>
  <si>
    <t>Neumann, Sara; Bleja, Jelena; Krüger, Tim; Grossmann, Uwe</t>
  </si>
  <si>
    <t>Participating Citizens = Smart Citizens? Applying the Human-centered Design Approach on a Digital Care Platform</t>
  </si>
  <si>
    <t>Engelbutzeder, Philip; Randell, Dave; Landwehr, Marvin; Aal, Konstantin; Stevens, Gunnar; Wulf, Volker</t>
  </si>
  <si>
    <t>From Surplus and Scarcity toward Abundance: Understanding the Use of ICT in Food Resource Sharing Practices</t>
  </si>
  <si>
    <t>Patidar, Prasoon; Goel, Mayank; Agarwal, Yuvraj</t>
  </si>
  <si>
    <t>VAX: Using Existing Video and Audio-based Activity Recognition Models to Bootstrap Privacy-Sensitive Sensors</t>
  </si>
  <si>
    <t>A. Ankrah, Elizabeth; Marathe, Megh; Bhattacharya, Arpita; Ritt-Olson, Anamara; E. Milam, Joel; Torno, Lilibeth; R. Hayes, Gillian</t>
  </si>
  <si>
    <t>Plan For Tomorrow: The Experience of Adolescent and Young Adult Childhood Cancer Survivors as they Transition to Adult Care</t>
  </si>
  <si>
    <t>Li, Lin; Tang, Xinru; Marie Piper, Anne</t>
  </si>
  <si>
    <t>Understanding Extrafamilial Intergenerational Communication: A Case Analysis of an Age-Integrated Online Community</t>
  </si>
  <si>
    <t>C. Georgiou, Nicholas; Ramnauth, Rebecca; Adeniran, Emmanuel; Lee, Michael; Selin, Lila; Scassellati, Brian</t>
  </si>
  <si>
    <t>Is Someone There or Is That the TV? Detecting Social Presence Using Sound</t>
  </si>
  <si>
    <t>Chen, Wenqiang; Hu, Yexin; Song, Wei; Liu, Yingcheng; Torralba, Antonio; Matusik, Wojciech</t>
  </si>
  <si>
    <t>CAvatar: Real-time Human Activity Mesh Reconstruction via Tactile Carpets</t>
  </si>
  <si>
    <t>Saxena, Devansh; Guha, Shion</t>
  </si>
  <si>
    <t>Algorithmic Harms in Child Welfare: Uncertainties in Practice, Organization, and Street-level Decision-making</t>
  </si>
  <si>
    <t>Cherian, Josh; Ray, Samantha; Mernar, Thomas; Taele, Paul; Mach, Helen; In Koh, Jung; Ye, Ping; Hammond, Tracy</t>
  </si>
  <si>
    <t>A Step Toward Better Care: Understanding What Caregivers and Residents in Assisted Living Facilities Value in Health Monitoring Systems</t>
  </si>
  <si>
    <t>Sörries, Peter; Leimstädtner, David; Müller-Birn, Claudia</t>
  </si>
  <si>
    <t>Advocating Values through Meaningful Participation: Introducing a Method to Elicit and Analyze Values for Enriching Data Donation Practices in Healthcare</t>
  </si>
  <si>
    <t>Hu, Ruipu; Pradhan, Alisha; Bonsignore, Elizabeth; Lazar, Amanda</t>
  </si>
  <si>
    <t>Sustaining the Usefulness and Appeal of an Older Adult-led Makerspace through Developing and Adapting Resources</t>
  </si>
  <si>
    <t>Kim, Taewook; Kim, Hyeok; C. Roberts, Angela; Jacobs, Maia; Kay, Matthew</t>
  </si>
  <si>
    <t>Opportunities in Mental Health Support for Informal Dementia Caregivers Suffering from Verbal Agitation</t>
  </si>
  <si>
    <t>Wang, Shengzhi; Carmeline, Adoniah; Kolko, Beth; A. Munson, Sean</t>
  </si>
  <si>
    <t>Understanding the Role of Technology in Older Adults' Changing Social Support Networks</t>
  </si>
  <si>
    <t>Malte Pedersen, Asbjørn; Bossen, Claus</t>
  </si>
  <si>
    <t>Data Work Between the Local and the Global: An Ethnography of a Healthcare Business Intelligence Unit</t>
  </si>
  <si>
    <t>Zhang, Xiyuxing; Wang, Yuntao; Han, Yuxuan; Liang, Chen; Chatterjee, Ishan; Tang, Jiankai; Yi, Xin; Patel, Shwetak; Shi, Yuanchun</t>
  </si>
  <si>
    <t>The EarSAVAS Dataset: Enabling Subject-Aware Vocal Activity Sensing on Earables</t>
  </si>
  <si>
    <t>Garcia, Kimberly; Vontobel, Jonathan; Mayer, Simon</t>
  </si>
  <si>
    <t>A Digital Companion Architecture for Ambient Intelligence</t>
  </si>
  <si>
    <t>Axelsson, Minja; Spitale, Micol; Gunes, Hatice</t>
  </si>
  <si>
    <t>Robots as Mental Well-being Coaches: Design and Ethical Recommendations</t>
  </si>
  <si>
    <t>Schnitzer, Benjamin; Can Vural, Umut; Schnitzer, Bastian; Usman Sardar, Muhammad; Fuerst, Oren; Korn, Oliver</t>
  </si>
  <si>
    <t>Prototyping a Zoomorphic Interactive Robot Companion with Emotion Recognition and Affective Voice Interaction for Elderly People</t>
  </si>
  <si>
    <t>Liberman-Pincu, Ela; Korn, Oliver; Grund, Jonas; D. van Grondelle, Elmer; Oron-Gilad, Tal</t>
  </si>
  <si>
    <t>Designing Socially Assistive Robots Exploring Israeli and German Designers’ Perceptions</t>
  </si>
  <si>
    <t>Chen, Longfei; B. Fisher, Robert</t>
  </si>
  <si>
    <t>MISO: Monitoring Inactivity of Single Older Adults at Home Using RGB-D Technology</t>
  </si>
  <si>
    <t>Zuleima Morgado Ramirez, Dafne; Barbareschi, Giulia; Holloway, Cathy</t>
  </si>
  <si>
    <t>Adult Autism Research Priorities and Conceptualization in Computing Research: Invitation to Co-lead with Autistic Adults</t>
  </si>
  <si>
    <t>Gu, Rong; Baranov, Eduard; Ameri, Afshin; Seceleanu, Cristina; Paul Enoiu, Eduard; Cürüklü, Baran; Legay, Axel; Lundqvist, Kristina</t>
  </si>
  <si>
    <t>Synthesis and Verification of Mission Plans for Multiple Autonomous Agents under Complex Road Conditions</t>
  </si>
  <si>
    <t>Hadi Mogavi, Reza; Son, Juhyung; Yang, Simin; M. Wang, Derrick; Choong, Lydia; Alhilal, Ahmad; Yuan Zhou, Peng; Hui, Pan; E. Nacke, Lennart</t>
  </si>
  <si>
    <t>The Jade Gateway to Exergaming: How Socio-Cultural Factors Shape Exergaming Among East Asian Older Adults</t>
  </si>
  <si>
    <t>M. Rheman, Jennifer; P. Baggett, Rune; Simecek, Martin; R. Fraune, Marlena; M. Tsui, Katherine</t>
  </si>
  <si>
    <t>Longitudinal Study of Mobile Telepresence Robots in Older Adults’ Homes: Uses, Social Connection, and Comfort with Technology</t>
  </si>
  <si>
    <t>M. Kelly, Ryan; Xing, Yushan; Baker, Steven; Waycott, Jenny</t>
  </si>
  <si>
    <t>"More Than Just Holding the iPad": Family Members' Perspectives on the Work of Video Calling in Aged Care</t>
  </si>
  <si>
    <t>Niu, Shuo; Liu, Li; Bian, Yali</t>
  </si>
  <si>
    <t>Please Understand My Disability: An Analysis of YouTubers' Discourse on Disability Challenges</t>
  </si>
  <si>
    <t>Addison Ankenbauer, Sam; N. Brewer, Robin</t>
  </si>
  <si>
    <t>Spirits in the Material World: Older Adults' Personal Curation of Memory Artifacts</t>
  </si>
  <si>
    <t>Wester, Joel; Moghe, Bhakti; Winkle, Katie; van Berkel, Niels</t>
  </si>
  <si>
    <t>Facing LLMs: Robot Communication Styles in Mediating Health Information between Parents and Young Adults</t>
  </si>
  <si>
    <t>Omman Zafar, Raja; Rybarczyk, Yves; Borg, Johan</t>
  </si>
  <si>
    <t>A Systematic Review of Digital Twin Technology for Home Care</t>
  </si>
  <si>
    <t>Grabler, Reinhard; Theresia Koeszegi, Sabine</t>
  </si>
  <si>
    <t>Privacy beyond Data: Assessment and Mitigation of Privacy Risks in Robotic Technology for Elderly Care</t>
  </si>
  <si>
    <t>Masters, Rachel; Nicoly, Jalynn; Gaddy, Vidya; Interrante, Victoria; Ortega, Francisco</t>
  </si>
  <si>
    <t>The Impact of Nature Realism on the Restorative Quality of Virtual Reality Forest Bathing</t>
  </si>
  <si>
    <t>Süner-Pla-Cerdà, Sedef; Şahin, Batuhan; Bilge Arikan, Kutluk</t>
  </si>
  <si>
    <t>User Requirements and Involvement Methods in the Development of Hand Exoskeletons: A Review</t>
  </si>
  <si>
    <t>Vellenga, Koen; Karlsson, Alexander; Steinhauer, H. Joe; Falkman, Göran; Sjögren, Anders</t>
  </si>
  <si>
    <t>PT-HMC: Optimization-based Pre-Training with Hamiltonian Monte-Carlo Sampling for Driver Intention Recognition</t>
  </si>
  <si>
    <t>Cruz-Sandoval, Dagoberto; Tentori, Monica; Favela, Jesus</t>
  </si>
  <si>
    <t>A Framework to Design Engaging Interactions in Socially Assistive Robots to Mitigate Dementia-Related Symptoms</t>
  </si>
  <si>
    <t>Saha, Koustuv; Jain, Yoshee; Liu, Chunyu; Kaliappan, Sidharth; Karkar, Ravi</t>
  </si>
  <si>
    <t>AI vs. Humans for Online Support: Comparing the Language of Responses from LLMs and Online Communities of Alzheimer’s Disease</t>
  </si>
  <si>
    <t>Åkesson, Alfred; Gehrmann, Christian; Hedin, Görel; A. Johnsson, Björn; Magnusson, Boris; Nordahl, Mattias; Ramezanian, Sara; Stankovski Wagner, Paul</t>
  </si>
  <si>
    <t>A Trust Establishment and Key Management Architecture for Hospital-at-Home</t>
  </si>
  <si>
    <t>Rass, Elisabeth; Unbehaun, David; Aal, Konstantin; Tandler, Jutta; Lenz, Gaby; Wulf, Volker</t>
  </si>
  <si>
    <t>Designing for those who are Overlooked - Investigating long-term Impacts of Social Robotics for People with Advanced Dementia, Caregivers and Relatives in a Secured Care Environment</t>
  </si>
  <si>
    <t>Casey, Bridget; Marston, Greg; Vyas, Dhaval</t>
  </si>
  <si>
    <t>Self-Care Practices in the Context of Older Adults Living Independently</t>
  </si>
  <si>
    <t>Autili, Marco; De Sanctis, Martina; Inverardi, Paola; Pelliccione, Patrizio</t>
  </si>
  <si>
    <t>Engineering Digital Systems for Humanity: a Research Roadmap</t>
  </si>
  <si>
    <t>Tang, Zeyu; Hoover, Adam</t>
  </si>
  <si>
    <t>Video-based Intake Gesture Recognition Using Meal-length Context</t>
  </si>
  <si>
    <t>Motahar, Tamanna; Rivera-Melo, Brandon; Imburgia, Ross; Kim, YeonJae; Gardner, James; Rosenbluth, Jeffrey; Wiese, Jason</t>
  </si>
  <si>
    <t>Design and Evaluation of a Power Wheelchair-based Self-tracking System to Prevent Pressure Ulcers</t>
  </si>
  <si>
    <t>S. Khan, Shehroz; K. Mishra, Pratik; Ye, Bing; Patel, Smit; Newman, Kristine; Mihailidis, Alex; Iaboni, Andrea</t>
  </si>
  <si>
    <t>A Novel Multi-modal Sensor Dataset and Benchmark to Detect Agitation in People Living with Dementia in a Residential Care Setting</t>
  </si>
  <si>
    <t>Ferland, Libby; Owan, Risako; Kunkel, Zachary; Qu, Hannah; Gini, Maria; Koutstaal, Wilma</t>
  </si>
  <si>
    <t>What are you looking forward to? Deliberate positivity as a promising strategy for conversational agents</t>
  </si>
  <si>
    <t>Sarwar, Saquib; Wilson, David</t>
  </si>
  <si>
    <t>Making &amp; Accessibility: A Systematic Literature Review on the Multilayered Dimensions of Accessible Making</t>
  </si>
  <si>
    <t>Johnson, Jazette; Jamshed, Hira; Zuppke, Rachael; Leggett, Amanda; Mower Provost, Emily; N. Brewer, Robin</t>
  </si>
  <si>
    <t>“I felt listened to”: Evaluating an AI-Powered Reflection Tool for Care Partners</t>
  </si>
  <si>
    <t>Wang, Wei; Grundy, John; Khalajzadeh, Hourieh; Madugalla, Anuradha; O. Obie, Humphrey</t>
  </si>
  <si>
    <t>Designing Adaptive User Interfaces for mHealth Applications Targeting Chronic Disease: A User-Centered Approach</t>
  </si>
  <si>
    <t>Arueyingho, Oritsetimeyin; Ann O'Kane, Aisling; Marshall, Paul; Sydney Aprioku, Jonah</t>
  </si>
  <si>
    <t>Context-Driven Collaborative Care: An Afro-Centred Perspective on Technology and Design Opportunities for Managing Type 2 Diabetes in Nigeria</t>
  </si>
  <si>
    <t>Wei, Xiaoying; Jin, Xiaofu; Lin Kan, Ge; Yan, Yukang; Fan, Mingming</t>
  </si>
  <si>
    <t>Systematic Literature Review of Using Virtual Reality as a Social Platform in HCI Community</t>
  </si>
  <si>
    <t>Green, Andrea; Polite, Gabrielle; Hung, Isabelle; L. Fessele, Kristen; L. Billington, Sarah; A. Landay, James; Cuadra, Andrea</t>
  </si>
  <si>
    <t>Black Older Adults' Perception of Using Voice Assistants to Enact a Medical Recovery Curriculum</t>
  </si>
  <si>
    <t>Lee Chang, Mai; Reig, Samantha; (Hyun Jin) Lee, Alicia; Huang, Anna; Simão, Hugo; Han, Nara; M Khanuja, Neeta; Ubed Mohammad Ali, Abdullah; Martinez, Rebekah; Zimmerman, John; Forlizzi, Jodi; Steinfeld, Aaron</t>
  </si>
  <si>
    <t>Unremarkable to Remarkable AI Agent: Exploring Boundaries of Agent Intervention for Adults With and Without Cognitive Impairment</t>
  </si>
  <si>
    <t>Baillargeon, Philip; Yoon, Jina; Zhang, Amy</t>
  </si>
  <si>
    <t>Who Puts the "Social" in "Social Computing"?: Using A Neurodiversity Framing to Review Social Computing Research</t>
  </si>
  <si>
    <t>Wang, Tony; S Bruckman, Amy; Yang, Diyi</t>
  </si>
  <si>
    <t>The Practice of Online Peer Counseling and the Potential for AI-Powered Support Tools</t>
  </si>
  <si>
    <t>Lee, Yeongju; Song, Minseok</t>
  </si>
  <si>
    <t>Using a Smartwatch to Detect Stereotyped Movements in Children With Developmental Disabilities</t>
  </si>
  <si>
    <t>Davis, Kadian; B. Owusu, Evans; Marcenaro, Lucio; Feijs, Loe; Regazzoni, Carlo; Hu, Jun</t>
  </si>
  <si>
    <t>Effects of Ambient Lighting Displays on Peripheral Activity Awareness</t>
  </si>
  <si>
    <t>Kristiansen, Stein; P. Plagemann, Thomas; Goebel, Vera</t>
  </si>
  <si>
    <t>An Activity Rule Based Approach to Simulate ADL Sequences</t>
  </si>
  <si>
    <t>De-La-Hoz-Franco, Emiro; Ariza-Colpas, Paola; Medina Quero, Javier; Espinilla, Macarena</t>
  </si>
  <si>
    <t>Sensor-Based Datasets for Human Activity Recognition – A Systematic Review of Literature</t>
  </si>
  <si>
    <t>Y. E. Simik, Mohamed; Chi, Feng; Li Wei, Chen</t>
  </si>
  <si>
    <t>Design and Implementation of a Bluetooth-Based MCU and GSM for Wetness Detection</t>
  </si>
  <si>
    <t>Palipana, Sameera; Sigg, Stephan</t>
  </si>
  <si>
    <t>Extracting Human Context Through Receiver-End Beamforming</t>
  </si>
  <si>
    <t>Chou, Hsien-Ming</t>
  </si>
  <si>
    <t>A Collaborative Framework With Artificial Intelligence for Long-Term Care</t>
  </si>
  <si>
    <t>Rodrigues, Nuno; Pereira, António</t>
  </si>
  <si>
    <t>User-Centered Rating of Well-Being in Older Adults</t>
  </si>
  <si>
    <t>Aşuroğlu, Tunç</t>
  </si>
  <si>
    <t>Complex Human Activity Recognition Using a Local Weighted Approach</t>
  </si>
  <si>
    <t>Cristina, Stefania; Despotovic, Vladimir; Pérez-Rodríguez, Rodrigo; Aleksic, Slavisa</t>
  </si>
  <si>
    <t>Audio- and Video-Based Human Activity Recognition Systems in Healthcare</t>
  </si>
  <si>
    <t>Caballero-Torres, Pablo; Cano-Crespo, Manuel; Ortiz, Guadalupe; Medina-Bulo, Inmaculada</t>
  </si>
  <si>
    <t>AALFlow: A Model-Driven Approach for the Integration of Internet of Things Heterogeneous Solutions for Ambient Assisted Living</t>
  </si>
  <si>
    <t>Vizitiu, Cristian; Dominey, Kevin; Nistorescu, Alexandru; Dinculescu, Adrian; Marin, Mihaela</t>
  </si>
  <si>
    <t>mHealth Case Study Presenting Design SynMeth, a Rapid Prototyping MBSE Methodology, by Advancing Specific OPM-to-SysML Mapping</t>
  </si>
  <si>
    <t>Rosen, Tony; S Lachs, Mark; J Bharucha, Ashok; M Stevens, Scott; A Teresi, Jeanne; Nebres, Flor; Pillemer, Karl</t>
  </si>
  <si>
    <t>Resident-to-resident aggression in long-term care facilities: insights from focus groups of nursing home residents and staff</t>
  </si>
  <si>
    <t>L Alexander, Gregory</t>
  </si>
  <si>
    <t>A state profile of IT sophistication in nursing homes</t>
  </si>
  <si>
    <t>L Moore, Kelly; Boscardin, W John; A Steinman, Michael; B Schwartz, Janice</t>
  </si>
  <si>
    <t>Age and sex variation in prevalence of chronic medical conditions in older residents of U.S. nursing homes</t>
  </si>
  <si>
    <t>Moore, K L; Boscardin, W J; Steinman, M A; Schwartz, J B</t>
  </si>
  <si>
    <t>Patterns of chronic co-morbid medical conditions in older residents of U.S. nursing homes: differences between the sexes and across the agespan</t>
  </si>
  <si>
    <t>Nyborg, Gunhild; Straand, Jørund; Klovning, Atle; Brekke, Mette</t>
  </si>
  <si>
    <t>The Norwegian General Practice--Nursing Home criteria (NORGEP-NH) for potentially inappropriate medication use: A web-based Delphi study</t>
  </si>
  <si>
    <t>H. Holte, Hilde; Underland, Vigdis; Hafstad, Elisabet</t>
  </si>
  <si>
    <t>Review of Systematic Reviews on Prevention of Falls in Institutions [Internet]</t>
  </si>
  <si>
    <t>Loganathan, Annaletchumy; Jenn Ng, Chirk; Pin Tan, Maw; Yun Low, Wah</t>
  </si>
  <si>
    <t>Barriers faced by healthcare professionals when managing falls in older people in Kuala Lumpur, Malaysia: a qualitative study</t>
  </si>
  <si>
    <t>Kozak, Agnessa; Freitag, Sonja; Nienhaus, Albert</t>
  </si>
  <si>
    <t>Evaluation of a Training Program to Reduce Stressful Trunk Postures in the Nursing Professions: A Pilot Study</t>
  </si>
  <si>
    <t>Abolghasem Gorji, Hassan; Alikhani, Mahtab; Mohseni, Mohammad; Moradi-Joo, Mohammad; Ziaiifar, Hajar; Moosavi, Ahmad</t>
  </si>
  <si>
    <t>The Prevalence of Malnutrition in Iranian Elderly: A Review Article</t>
  </si>
  <si>
    <t>Gutman, Roee; Intrator, Orna; Lancaster, Tony</t>
  </si>
  <si>
    <t>A Bayesian procedure for estimating the causal effects of nursing home bed-hold policy</t>
  </si>
  <si>
    <t>Pulst, Alexandra; Maximilian Fassmer, Alexander; Hoffmann, Falk; Schmiemann, Guido</t>
  </si>
  <si>
    <t>Paramedics' Perspectives on the Hospital Transfers of Nursing Home Residents-A Qualitative Focus Group Study</t>
  </si>
  <si>
    <t>Shiells, Kate; Alejandra Diaz Baquero, Angie; Štěpánková, Olga; Holmerová, Iva</t>
  </si>
  <si>
    <t>Staff perspectives on the usability of electronic patient records for planning and delivering dementia care in nursing homes: a multiple case study</t>
  </si>
  <si>
    <t>Lescure, Dominique; Haenen, Anja; de Greeff, Sabine; Voss, Andreas; Huis, Anita; Hulscher, Marlies</t>
  </si>
  <si>
    <t>Exploring determinants of hand hygiene compliance in LTCFs: a qualitative study using Flottorps' integrated checklist of determinants of practice</t>
  </si>
  <si>
    <t>Chen, Shen; Kent, Bridie; Cui, Yan</t>
  </si>
  <si>
    <t>Interventions to prevent aspiration in older adults with dysphagia living in nursing homes: a scoping review</t>
  </si>
  <si>
    <t>Shan, Shoujin; Sun, Zhonggen; Zhang, Furong; Zhang, Ruilian; Yang, Bingqing</t>
  </si>
  <si>
    <t>Have Elderly Individuals in Urban China Been Satisfied with Nursing Services during the COVID-19 Pandemic?</t>
  </si>
  <si>
    <t>De Marco, Carmela; Marascio, Nadia; Veneziano, Claudia; Biamonte, Flavia; Maria Trecarichi, Enrico; Santamaria, Gianluca; Leviyang, Sivan; Carla Liberto, Maria; Mazzitelli, Maria; Quirino, Angela; Longhini, Federico; Torella, Daniele; Quattrone, Aldo; Matera, Giovanni; Torti, Carlo; Saverio Costanzo, Francesco; Viglietto, Giuseppe</t>
  </si>
  <si>
    <t>Whole-genome analysis of SARS-CoV-2 in a 2020 infection cluster in a nursing home of Southern Italy</t>
  </si>
  <si>
    <t>Wei, Yehong; Sun, Yanxiang; Li, Yuting; Chen, Xufeng; Wu, Yingyu; Fang, Xindi; Zhu, Ruichen</t>
  </si>
  <si>
    <t>Investigation and research on elderly people's willingness to combine medical and health care and related factors in coastal cities in eastern China</t>
  </si>
  <si>
    <t>Peroni, Lea; Armaingaud, Didier; Yakoubi, Tassadit; Rothan-Tondeur, Monique</t>
  </si>
  <si>
    <t>Social Representations of Urinary Incontinence in Caregivers and General Population: A Focus Group Study</t>
  </si>
  <si>
    <t>Hakverdioğlu Yönt, Gülendam; Kisa, Sezer; Michelle Princeton, Daisy</t>
  </si>
  <si>
    <t>Physical Restraint Use in Nursing Homes-Regional Variances and Ethical Considerations: A Scoping Review of Empirical Studies</t>
  </si>
  <si>
    <t>Beogo, Idrissa; Sia, Drissa; Collin, Stephanie; Phaelle Gedeon, Andi; Louismé, Michaël-Christopher; Ramdé, Jean; Gagnon, Marie-Pierre; Tchouaket Nguemeleu, Eric</t>
  </si>
  <si>
    <t>Strengthening Social Capital to Address Isolation and Loneliness in Long-Term Care Facilities During the COVID-19 Pandemic: Systematic Review of Research on Information and Communication Technologies</t>
  </si>
  <si>
    <t>Jin Kang, Yu; A Mueller, Christine; E Gaugler, Joseph; A Mathiason Moore, Michelle; A Monsen, Karen</t>
  </si>
  <si>
    <t>Toward ensuring care quality and safety across settings: examining time pressure in a nursing home with observational time motion study metrics based on the Omaha system</t>
  </si>
  <si>
    <t>Jasour, Aida; Afrasiabifar, Ardashir; Zoladl, Mohammad; Hosseini, Nazafarin</t>
  </si>
  <si>
    <t>A comparative study on the effects of Mitchell and Benson relaxation techniques on quality of life of the old people in nursing homes: a quasi- experimental study</t>
  </si>
  <si>
    <t>Zhang, Xi; Guan, Chengguo; He, Jinjie; Wang, Jing</t>
  </si>
  <si>
    <t>Barriers and facilitators to dementia care in long-term care facilities: protocol for a qualitative systematic review and meta-synthesis</t>
  </si>
  <si>
    <t>Xie, Fen; Shu, Qingxia; Li, Jinxiu; Chen, Zheng-Ying</t>
  </si>
  <si>
    <t>An exploration of status of chronic diseases and its influencing factors of older people in Chinese home care and long-term care facilities: a cross-sectional study</t>
  </si>
  <si>
    <t>Huang, Xiaoxing; Jiang, Yunlan; Liu, Yaxin; Shen, Liyin; Pan, Jing; Zhang, Yue</t>
  </si>
  <si>
    <t>Influencing factors of falls among older adults in Chinese retirement institutions: A systematic review and meta-analysis</t>
  </si>
  <si>
    <t>Javadzade, Nima; Vahid Esmaeili, Sayed; Omranifard, Victoria; Zargar, Fatemeh</t>
  </si>
  <si>
    <t>Effect of mindfulness-based stress reduction (MBSR) program on depression, emotion regulation, and sleep problems: A randomized controlled trial study on depressed elderly</t>
  </si>
  <si>
    <t>Coll-Planas, Laura; Fuente-Vidal, Andrea; Jerez-Roig, Javier; Karkauskienė, Erika; Romero-Mas, Montse; Intxaurrondo, Aimar; Caserotti, Paolo; Skjødt, Mathias; Dallmeier, Dhayana; Lefebvre, Guillaume; Bassinah, Lucie; Forgione, Dolores; Castro, Ricard; Minobes-Molina, Eduard; Parés-Martínez, Carles; Blancafort Alias, Sergi; Roman-Viñas, Blanca; Luis Socorro-Cumplido, José; Nieto-Guisado, Ainhoa; Sansano-Nadal, Oriol; Giné-Garriga, Maria</t>
  </si>
  <si>
    <t>Boosting enjoyment and social inclusion to increase physical activity and reduce sedentary behaviour among older adults: protocol for a feasibility study to test the JOIN4JOY approach in five European countries</t>
  </si>
  <si>
    <t>Makhfudli, Makhfudli; I Tonapa, Santo; M M Has, Eka; Chong, Mei-Chan; Efendi, Ferry</t>
  </si>
  <si>
    <t>Efficacy of Mind-body Exercise to Reduce Sleep Disturbance and Depression Among Older Adults: A Systematic Review and Meta-analysis</t>
  </si>
  <si>
    <t>Towers, Ann-Marie; Rand, Stacey; Allan, Stephen; Anne Webster, Lucy; Palmer, Sinead; Carroll, Rachael; L Gordon, Adam; Akdur, Gizdem; Smith, Nick; Burton, Jennifer; Killett, Anne; Hanratty, Barbara; Meyer, Julienne; Spilsbury, Karen; Goodman, Claire</t>
  </si>
  <si>
    <t>Assessing the feasibility of measuring residents' quality of life in English care homes and the construct validity and internal consistency of measures completed by staff proxy: a cross-sectional study</t>
  </si>
  <si>
    <t>Nunes, Vinicius Uriel; Alves, Vander</t>
  </si>
  <si>
    <t>Orchestration of Services through Software Agents in the Environment-Assisted Living Domain</t>
  </si>
  <si>
    <t>Rodrigues, Genaina Nunes; Alves, Vander; Franklin, Renato; Laranjeira, Luiz</t>
  </si>
  <si>
    <t>Dependability Analysis in the Ambient Assisted Living Domain: An Exploratory Case Study</t>
  </si>
  <si>
    <t>Pötter, Henrique; Sztajnberg, Alexandre</t>
  </si>
  <si>
    <t>Software Architecture of an Elderly Patient Telemonitoring System</t>
  </si>
  <si>
    <t>Ribeiro Filho, J.D.P.; da Silva e Silva, F.J.; Coutinho, L.R.; Gomes, B.</t>
  </si>
  <si>
    <t>MHARS: Sistema Móvel de Reconhecimento de Atividades em Ambient Assisted Living</t>
  </si>
  <si>
    <t>Teixeira, Milene Santos; Freitas, Leandro Oliveira; Gubiani, Juçara Salete; Schiefelbein, Un Hee</t>
  </si>
  <si>
    <t>Web System for Management and Tracking of the Use of Medication in Ambient Assisted Living</t>
  </si>
  <si>
    <t>da Silva, Madalena; Nazário, Débora; Dantas, M. A. R.; Gonçalves, Alexandre; Pinto, A. R.; Manerichi, Guilherme; Vanelli, Bruno</t>
  </si>
  <si>
    <t>Implementação da IoT para o Monitoramento das Variáveis Meteorológicas num AAL</t>
  </si>
  <si>
    <t>Silva, Danyllo V. da; Gonçalves, Taisa G.; Pires, Paulo F.</t>
  </si>
  <si>
    <t>Using IoT technologies to develop a low-cost smart medicine box</t>
  </si>
  <si>
    <t>Umilio, Franco; Inacio, Eduardo; Dantas, Mário</t>
  </si>
  <si>
    <t>Uma Abordagem em Ambiente Domiciliar Assistido Baseada no Paradigma de Segurança Orientada a Contexto</t>
  </si>
  <si>
    <t>Morais, Lilia S. Da S.; Silva, Maria A.; Oliveira, Camila H. S.</t>
  </si>
  <si>
    <t>Auto-Gerenciamento de Falhas no Contexto de Ambientes Inteligentes e Assistidos: Uma Abordagem Baseada em Redes Bayesianas</t>
  </si>
  <si>
    <t>Franco dos Reis Alves, Silas; Uribe Quevedo, Alvaro; Chen, Delun; Morris, Jon; Radmard, Sina</t>
  </si>
  <si>
    <t>Leveraging Simulation and Virtual Reality for a Long Term Care Facility Service Robot During COVID-19</t>
  </si>
  <si>
    <t>Braga, Marcus Vinício de O.; Maximo, Marcos Ricardo O. de Albuquerque; Marques, Johnny Cardoso</t>
  </si>
  <si>
    <t>Um Protótipo de Sistema de Apoio no Cuidado de Idosos</t>
  </si>
  <si>
    <t>Klein, Erick Sanches; Lazarin, Nilson Mori</t>
  </si>
  <si>
    <t>Computação vestível para o cuidado em saúde nas Instituições de Longa Permanência para Idosos: Uma proposta</t>
  </si>
  <si>
    <t>Fernandes, Anita; Leithardt, Valderi R. Q.; Santana, Juan Francisco de Paz</t>
  </si>
  <si>
    <t>An Approach to Home Environment Monitoring of People with Disabilities Through AioT</t>
  </si>
  <si>
    <t>Duarte, Paulo; Carvalho, Rainara; Viana, Windson</t>
  </si>
  <si>
    <t>A Catalog of Interoperability Solutions for Ambient Assisted Living</t>
  </si>
  <si>
    <t>Oliveira, Bernardo; Vieira, Bruno Luís De Carvalho; Mota, Virgínia Fernandes</t>
  </si>
  <si>
    <t>AvaliApp: instrumento de autoavaliação do cuidado em instituições de longa permanência do idoso</t>
  </si>
  <si>
    <t>Pereira, Antonio Jorge Oliveira; Paula, Franciele Alessandra de; Melo, Thalia Bianca da Silva; Carvalho, Dárlinton B. Feres; Viana, Matheus Carvalho</t>
  </si>
  <si>
    <t>Empowering Older Adults through Smart Home Automation for Better Quality of Life</t>
  </si>
  <si>
    <t>Lazarin, Nilson Mori; Escalfoni, Rafael Elias de Lima; Ferreira, Vinícius Marques da Silva</t>
  </si>
  <si>
    <t>WeGIA: Web Gerenciador para Instituições Assistenciais</t>
  </si>
  <si>
    <t>Tsai, A.C.; Ku, P. -Y.; Tsai, J. -D.</t>
  </si>
  <si>
    <t>Population-specific anthropometric cutoff standards improve the functionality of the Mini Nutritional Assessment without BMI in institutionalized elderly in Taiwan</t>
  </si>
  <si>
    <t>Kaiser, R.; Winning, K.; Uter, W.; Lesser, S.; Stehle, P.; Sieber, C.C.; M. Bauer, Juergen</t>
  </si>
  <si>
    <t>Comparison of two different approaches for the application of the mini nutritional assessment in nursing homes: Resident interviews versus assessment by nursing staff</t>
  </si>
  <si>
    <t>Kong, H.Y.; Cheng, D.M.; Pang, W.; Sun, S.D.; Liu, J.; Huang, Chengyu; Jiang, Yugang</t>
  </si>
  <si>
    <t>Homocysteine levels and cognitive function scores measured with MMSE and BCAT of middle-aged and elderly subjects in Tianjin City</t>
  </si>
  <si>
    <t>Moore, K.L.; Boscardin, W.J.; Steinman, M.A.; B. Schwartz, Janice</t>
  </si>
  <si>
    <t>Patterns of chronic co-morbid medical conditions in older residents of U.S. nursing homes: Differences between the sexes and across the agespan</t>
  </si>
  <si>
    <t>Pesut, Barbara; McLean, Tammy; Reimer-Kirkham, Sheryl; Hartrick-Doane, Gweneth; Hutchings, Deanna; B. Russell, Lara</t>
  </si>
  <si>
    <t>Educating registered nursing and healthcare assistant students in community-based supportive care of older adults: A mixed methods study</t>
  </si>
  <si>
    <t>Maria Norman, Rebecka; Hestad Iversen, Hilde; Strømseng Sjetne, Ingeborg</t>
  </si>
  <si>
    <t>Nabeel Mufti MD, MSc, CIP, FRCSC, Hani; Marshal Hirsch MD, Gregory; Raza Abidi MBBS, PhD, Samina; Sibte Raza Abidi PhD, Syed</t>
  </si>
  <si>
    <t>Exploiting Machine Learning Algorithms and Methods for the Prediction of Agitated Delirium After Cardiac Surgery: Models Development and Validation Study</t>
  </si>
  <si>
    <t>Chang, HeeKyung</t>
  </si>
  <si>
    <t>Health personnel's experience with resident-centered care in nursing homes in Korea: A qualitative study</t>
  </si>
  <si>
    <t>Liu, Lei; Xiang, Mingqiang; Guo, Hong; Sun, Zhe; Wu, Tao; Liu, Huaping</t>
  </si>
  <si>
    <t>Reliability and Validity of the Behavioral Regulation in Exercise Questionnaire-2 for Nursing Home Residents in China</t>
  </si>
  <si>
    <t>Rolland, Yves; Lacoste, M.-H.; De Mauleon, A.; Ghisolfi, A.; De Souto Barreto, P.; Blain, H.; Villars, H.</t>
  </si>
  <si>
    <t>Guidance for the Prevention of the COVID-19 Epidemic in Long-Term Care Facilities: A Short-Term Prospective Study</t>
  </si>
  <si>
    <t>Ausserhofer PhD, Dietmar; Favez MA, Lauriane; Simon PhD, Michael; Zúñiga PhD, Franziska</t>
  </si>
  <si>
    <t>Electronic Health Record Use in Swiss Nursing Homes and Its Association With Implicit Rationing of Nursing Care Documentation: Multicenter Cross-sectional Survey Study</t>
  </si>
  <si>
    <t>Paananen PhD, Jenny; Rannikko, Johanna; Harju MSc., Maija; Pirhonen PhD, Jari</t>
  </si>
  <si>
    <t>The impact of Covid-19-related distancing on the well-being of nursing home residents and their family members: a qualitative study</t>
  </si>
  <si>
    <t>Bisgaard, M.; Andersen, P.A.B.; Jensen, A.T.; Sørensen, C.B.; Larsen, T.S.; Jensen, J.M.; Precht, H.</t>
  </si>
  <si>
    <t>Exploring radiographers' experience with mobile X-ray of patients in their homes</t>
  </si>
  <si>
    <t>Dinesen MSc, PhD, Birthe; Kidde Hansen MSc, Helle; Bruun Grønborg BSc, Gry; Dyrvig MSc, PhD, Anne-Kirstine; Dalskov Leisted BSc, Sofie; Stenstrup MSc, Henrik; Skov Schacksen MSc, Cathrine; Oestergaard MSc, Claus</t>
  </si>
  <si>
    <t>Use of a Social Robot (LOVOT) for Persons With Dementia: Exploratory Study</t>
  </si>
  <si>
    <t>Knudsen Gullslett PhD, Monika; Strand Bergmo PhD, Trine</t>
  </si>
  <si>
    <t>Implementation of E-prescription for Multidose Dispensed Drugs: Qualitative Study of General Practitioners’ Experiences</t>
  </si>
  <si>
    <t>Rasing, Naomi; Janus, Sarah; Smalbrugge, Martin; Koopmans, Raymond; Zuidema, Sytse</t>
  </si>
  <si>
    <t>Usability of an app-based clinical decision support system to monitor psychotropic drug prescribing appropriateness in dementia</t>
  </si>
  <si>
    <t>Zhao, Yuanyuan; Sazlina, Shariff-Ghazali; Z. Rokhani, Fakhrul; Su, Jing; Chew, Boon-How</t>
  </si>
  <si>
    <t>The Expectations and Acceptability of a Smart Nursing Home Model Among Chinese Older Adults and Family Members: A Qualitative Study</t>
  </si>
  <si>
    <t>Amin MS, Ruhul; Völzer MPH, Bettina; El Genedy-Kalyoncu PhD, Monira; Blume-Peytavi MD, Ulrike; Kottner PhD, Jan</t>
  </si>
  <si>
    <t>The prevalence and severity of dry skin and related skin care in older adult residents in institutional long-term care: A cross-sectional study</t>
  </si>
  <si>
    <t>Jadidi, Ali; Samari, Banafshe; Faal Araghi Nejad, Ali; Tapak, Leili; Khodaveisi, Masoud</t>
  </si>
  <si>
    <t>Development and psychometric evaluation of the nursing home accreditation scale: A methodological study</t>
  </si>
  <si>
    <t>Strauven PhD, Hannelore; Wang PhD, Chunzhuo; Hallez Prof Dr, Hans; Vanden Abeele Prof Dr, Vero; Vanrumste Prof Dr, Bart</t>
  </si>
  <si>
    <t>Unobtrusive Nighttime Movement Monitoring to Support Nursing Home Continence Care: Algorithm Development and Validation Study</t>
  </si>
  <si>
    <t>Mari Johnsen BSc, RN, MSc, PhD, Hege; Aparecida Gonçalves Nes BSc, RN, MSc, PhD, Andréa; Haddeland BSc, RN, MSc, PhD, Kristine</t>
  </si>
  <si>
    <t>Experiences of Using a Digital Guidance and Assessment Tool (the Technology-Optimized Practice Process in Nursing Application) During Clinical Practice in a Nursing Home: Focus Group Study Among Nursing Students</t>
  </si>
  <si>
    <t>Slob MSc, Joeri; van Houwelingen PhD, Thijs; S M Kort PhD, Helianthe</t>
  </si>
  <si>
    <t>Health Care Workers’ Expectations of the Mercury Advance SMARTcare Solution to Prevent Pressure Injuries: Individual and Focus Group Interview Study</t>
  </si>
  <si>
    <t>Hofstetter BSc, MA, PhD, Sebastian; Zilezinski MSc, Max; Behr BSc, Dominik; Kraft MA, Bernhard; Buhtz MSc, Christian; Paulicke Prof Dr, Denny; Wolf PhD, Anja; Klus MA, Christina; Stoevesandt PhD, Dietrich; Schwarz PhD, Karsten; Jahn Prof Dr, Patrick</t>
  </si>
  <si>
    <t>Integrating Digital Assistive Technologies Into Care Processes: Mixed Methods Study</t>
  </si>
  <si>
    <t>Naudé PhD, Bérangère; Rigaud Prof Dr, Anne-Sophie; Pino PhD, Maribel</t>
  </si>
  <si>
    <t>Investigating the Acceptability of an Interactive Television Intervention Promoting Social Links Among Older Adults Living at Home and in Care Institutions: Qualitative Interview and Questionnaire Study</t>
  </si>
  <si>
    <t>Amin, Ruhul; Völzer, Bettina; El Genedy-Kalyoncu, Monira; Blume-Peytavi, Ulrike; Kottner, Jan</t>
  </si>
  <si>
    <t>Skin care types, frequencies and products: A cross-sectional study in German institutional long-term care</t>
  </si>
  <si>
    <t>Alizadeh, Zahra; Rohani, Camelia; Rassouli, Maryam; Ilkhani, Mahnaz; Hazrati, Maryam</t>
  </si>
  <si>
    <t>Bridging the gap and developing a home-based palliative care model for cancer patients</t>
  </si>
  <si>
    <t>Hacking MSci, Coen; de Boer PhD, Bram; Verbeek PhD, Hilde; Hamers PhD, Jan; Aarts PhD, Sil</t>
  </si>
  <si>
    <t>Developing an App for Real-Time Daily Life Observations in a Nursing Home Setting: Qualitative User-Centered Co-Design Approach</t>
  </si>
  <si>
    <t>ScienceDirect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</si>
</sst>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66CC"/>
      <name val="Calibri"/>
      <family val="2"/>
    </font>
    <font>
      <sz val="10"/>
      <color rgb="FFFF0000"/>
      <name val="Calibri"/>
      <family val="2"/>
    </font>
    <font>
      <sz val="10"/>
      <color rgb="FFFF6600"/>
      <name val="Calibri"/>
      <family val="2"/>
    </font>
    <font>
      <b/>
      <sz val="9"/>
      <color rgb="FF000000"/>
      <name val="Times New Roman"/>
      <family val="1"/>
    </font>
    <font>
      <b/>
      <vertAlign val="superscript"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6600"/>
      <name val="Calibri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5" fillId="4" borderId="5" xfId="0" applyFont="1" applyFill="1" applyBorder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wrapText="1"/>
    </xf>
    <xf numFmtId="0" fontId="3" fillId="0" borderId="1" xfId="0" applyFont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readingOrder="1"/>
    </xf>
    <xf numFmtId="0" fontId="0" fillId="2" borderId="7" xfId="0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justify" vertical="top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justify" vertical="top" wrapText="1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justify" vertical="top" wrapText="1"/>
    </xf>
    <xf numFmtId="0" fontId="0" fillId="0" borderId="1" xfId="1" applyFont="1" applyFill="1" applyBorder="1" applyAlignment="1">
      <alignment horizontal="justify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2" fillId="2" borderId="0" xfId="0" applyFont="1" applyFill="1"/>
    <xf numFmtId="0" fontId="12" fillId="0" borderId="0" xfId="0" applyFont="1"/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0" fillId="0" borderId="3" xfId="0" applyBorder="1"/>
    <xf numFmtId="9" fontId="0" fillId="0" borderId="0" xfId="2" applyFont="1" applyFill="1" applyAlignment="1"/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0" fillId="2" borderId="6" xfId="0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0" fontId="5" fillId="4" borderId="2" xfId="0" applyFont="1" applyFill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</cellXfs>
  <cellStyles count="3">
    <cellStyle name="Hipervínculo" xfId="1" xr:uid="{AE356374-AA26-4B09-8079-772A987FBAA1}"/>
    <cellStyle name="Normal" xfId="0" builtinId="0" customBuiltin="1"/>
    <cellStyle name="Porcentaje" xfId="2" xr:uid="{6B3E7246-1B47-43EE-9B27-F7FC302CB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0"/>
          <c:y val="0"/>
          <c:w val="0.45495026640983183"/>
          <c:h val="0.73613589967920678"/>
        </c:manualLayout>
      </c:layout>
      <c:pieChart>
        <c:varyColors val="1"/>
        <c:ser>
          <c:idx val="0"/>
          <c:order val="0"/>
          <c:tx>
            <c:strRef>
              <c:f>Contagem_de_artigos_por_busca!$B$1:$B$1</c:f>
              <c:strCache>
                <c:ptCount val="1"/>
                <c:pt idx="0">
                  <c:v>First stage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98A-4E61-A01D-70DF34C580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398A-4E61-A01D-70DF34C580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98A-4E61-A01D-70DF34C580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398A-4E61-A01D-70DF34C580E2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98A-4E61-A01D-70DF34C58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Contagem_de_artigos_por_busca!$A$2:$A$6</c:f>
              <c:strCache>
                <c:ptCount val="5"/>
                <c:pt idx="0">
                  <c:v>Scopus</c:v>
                </c:pt>
                <c:pt idx="1">
                  <c:v>ACM</c:v>
                </c:pt>
                <c:pt idx="2">
                  <c:v>Springer</c:v>
                </c:pt>
                <c:pt idx="3">
                  <c:v>ACM, Scopus</c:v>
                </c:pt>
                <c:pt idx="4">
                  <c:v>IEEE</c:v>
                </c:pt>
              </c:strCache>
            </c:strRef>
          </c:cat>
          <c:val>
            <c:numRef>
              <c:f>Contagem_de_artigos_por_busca!$B$2:$B$6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98A-4E61-A01D-70DF34C5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2019149966769183"/>
          <c:y val="0.33334426946631668"/>
          <c:w val="0.19957712367499128"/>
          <c:h val="0.4166805191017789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2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2" cap="flat">
      <a:solidFill>
        <a:srgbClr val="80808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1100" b="0" i="0" u="none" strike="noStrike" kern="1200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342900</xdr:colOff>
      <xdr:row>6</xdr:row>
      <xdr:rowOff>28575</xdr:rowOff>
    </xdr:from>
    <xdr:ext cx="4438653" cy="2743200"/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97DE1A42-962F-10FE-3394-15FDC2DB9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C293-3F74-47BB-AB94-E86FFC10B433}">
  <dimension ref="A1:V47"/>
  <sheetViews>
    <sheetView topLeftCell="A17" zoomScale="120" zoomScaleNormal="120" workbookViewId="0">
      <selection activeCell="B26" sqref="B26"/>
    </sheetView>
  </sheetViews>
  <sheetFormatPr defaultColWidth="8.85546875" defaultRowHeight="15" x14ac:dyDescent="0.25"/>
  <cols>
    <col min="1" max="1" width="19.7109375" style="10" customWidth="1"/>
    <col min="2" max="2" width="81.85546875" style="11" customWidth="1"/>
    <col min="3" max="3" width="16.85546875" style="17" customWidth="1"/>
    <col min="4" max="4" width="48.7109375" style="17" customWidth="1"/>
    <col min="5" max="5" width="49.85546875" style="4" customWidth="1"/>
    <col min="6" max="22" width="9" style="4" customWidth="1"/>
    <col min="23" max="23" width="8.85546875" customWidth="1"/>
  </cols>
  <sheetData>
    <row r="1" spans="1:4" s="4" customFormat="1" x14ac:dyDescent="0.25">
      <c r="A1" s="1"/>
      <c r="B1" s="2"/>
      <c r="C1" s="3"/>
      <c r="D1" s="3"/>
    </row>
    <row r="2" spans="1:4" ht="18.75" x14ac:dyDescent="0.3">
      <c r="A2" s="66" t="s">
        <v>0</v>
      </c>
      <c r="B2" s="66"/>
      <c r="C2" s="66"/>
      <c r="D2" s="66"/>
    </row>
    <row r="3" spans="1:4" s="4" customFormat="1" x14ac:dyDescent="0.25">
      <c r="A3" s="1"/>
      <c r="B3" s="2"/>
      <c r="C3" s="3"/>
      <c r="D3" s="3"/>
    </row>
    <row r="4" spans="1:4" ht="27.95" customHeight="1" x14ac:dyDescent="0.25">
      <c r="A4" s="5" t="s">
        <v>1</v>
      </c>
      <c r="B4" s="67" t="s">
        <v>221</v>
      </c>
      <c r="C4" s="67"/>
      <c r="D4" s="67"/>
    </row>
    <row r="5" spans="1:4" s="4" customFormat="1" x14ac:dyDescent="0.25">
      <c r="A5" s="1"/>
      <c r="B5" s="2"/>
      <c r="C5" s="3"/>
      <c r="D5" s="3"/>
    </row>
    <row r="6" spans="1:4" x14ac:dyDescent="0.25">
      <c r="A6" s="60" t="s">
        <v>2</v>
      </c>
      <c r="B6" s="60"/>
      <c r="C6" s="68" t="s">
        <v>3</v>
      </c>
      <c r="D6" s="68"/>
    </row>
    <row r="7" spans="1:4" ht="15" customHeight="1" x14ac:dyDescent="0.25">
      <c r="A7" s="7" t="s">
        <v>4</v>
      </c>
      <c r="B7" s="8" t="s">
        <v>207</v>
      </c>
      <c r="C7" s="61" t="s">
        <v>210</v>
      </c>
      <c r="D7" s="61"/>
    </row>
    <row r="8" spans="1:4" ht="24.95" customHeight="1" x14ac:dyDescent="0.25">
      <c r="A8" s="7" t="s">
        <v>5</v>
      </c>
      <c r="B8" s="8" t="s">
        <v>208</v>
      </c>
      <c r="C8" s="61" t="s">
        <v>211</v>
      </c>
      <c r="D8" s="61"/>
    </row>
    <row r="9" spans="1:4" ht="24.95" customHeight="1" x14ac:dyDescent="0.25">
      <c r="A9" s="7" t="s">
        <v>6</v>
      </c>
      <c r="B9" s="8" t="s">
        <v>209</v>
      </c>
      <c r="C9" s="61" t="s">
        <v>212</v>
      </c>
      <c r="D9" s="61"/>
    </row>
    <row r="10" spans="1:4" ht="24.95" customHeight="1" x14ac:dyDescent="0.25">
      <c r="A10" s="7" t="s">
        <v>7</v>
      </c>
      <c r="B10" s="8" t="s">
        <v>217</v>
      </c>
      <c r="C10" s="61" t="s">
        <v>218</v>
      </c>
      <c r="D10" s="61"/>
    </row>
    <row r="11" spans="1:4" ht="24.95" customHeight="1" x14ac:dyDescent="0.25">
      <c r="A11" s="7" t="s">
        <v>8</v>
      </c>
      <c r="B11" s="8" t="s">
        <v>213</v>
      </c>
      <c r="C11" s="61" t="s">
        <v>216</v>
      </c>
      <c r="D11" s="61"/>
    </row>
    <row r="12" spans="1:4" ht="24.95" customHeight="1" x14ac:dyDescent="0.25">
      <c r="A12" s="7" t="s">
        <v>9</v>
      </c>
      <c r="B12" s="8" t="s">
        <v>219</v>
      </c>
      <c r="C12" s="61" t="s">
        <v>220</v>
      </c>
      <c r="D12" s="61"/>
    </row>
    <row r="13" spans="1:4" ht="24.95" customHeight="1" x14ac:dyDescent="0.25">
      <c r="A13" s="7" t="s">
        <v>10</v>
      </c>
      <c r="B13" s="8" t="s">
        <v>214</v>
      </c>
      <c r="C13" s="61" t="s">
        <v>215</v>
      </c>
      <c r="D13" s="61"/>
    </row>
    <row r="14" spans="1:4" ht="15" customHeight="1" x14ac:dyDescent="0.25">
      <c r="A14" s="7"/>
      <c r="B14" s="8"/>
      <c r="C14" s="9"/>
      <c r="D14" s="9"/>
    </row>
    <row r="15" spans="1:4" x14ac:dyDescent="0.25">
      <c r="C15" s="10"/>
      <c r="D15" s="10"/>
    </row>
    <row r="16" spans="1:4" s="4" customFormat="1" x14ac:dyDescent="0.25">
      <c r="A16" s="1"/>
      <c r="B16" s="2"/>
      <c r="C16" s="3"/>
      <c r="D16" s="3"/>
    </row>
    <row r="17" spans="1:4" ht="39.950000000000003" customHeight="1" x14ac:dyDescent="0.25">
      <c r="A17" s="6" t="s">
        <v>11</v>
      </c>
      <c r="B17" s="12" t="s">
        <v>223</v>
      </c>
      <c r="C17" s="62"/>
      <c r="D17" s="62"/>
    </row>
    <row r="18" spans="1:4" x14ac:dyDescent="0.25">
      <c r="A18" s="6" t="s">
        <v>12</v>
      </c>
      <c r="B18" s="13" t="s">
        <v>222</v>
      </c>
      <c r="C18" s="3"/>
      <c r="D18" s="3"/>
    </row>
    <row r="19" spans="1:4" x14ac:dyDescent="0.25">
      <c r="A19" s="6" t="s">
        <v>13</v>
      </c>
      <c r="B19" s="13" t="s">
        <v>14</v>
      </c>
      <c r="C19" s="14"/>
      <c r="D19" s="3"/>
    </row>
    <row r="20" spans="1:4" ht="15" customHeight="1" x14ac:dyDescent="0.25">
      <c r="A20" s="6" t="s">
        <v>15</v>
      </c>
      <c r="B20" s="13" t="s">
        <v>16</v>
      </c>
      <c r="C20" s="62"/>
      <c r="D20" s="62"/>
    </row>
    <row r="21" spans="1:4" s="4" customFormat="1" x14ac:dyDescent="0.25">
      <c r="A21" s="1"/>
      <c r="B21" s="2"/>
      <c r="C21" s="3"/>
      <c r="D21" s="3"/>
    </row>
    <row r="22" spans="1:4" x14ac:dyDescent="0.25">
      <c r="A22" s="63" t="s">
        <v>17</v>
      </c>
      <c r="B22" s="13" t="s">
        <v>21</v>
      </c>
      <c r="C22" s="3"/>
      <c r="D22" s="3"/>
    </row>
    <row r="23" spans="1:4" x14ac:dyDescent="0.25">
      <c r="A23" s="64"/>
      <c r="B23" s="13" t="s">
        <v>20</v>
      </c>
      <c r="C23" s="3"/>
      <c r="D23" s="3"/>
    </row>
    <row r="24" spans="1:4" x14ac:dyDescent="0.25">
      <c r="A24" s="64"/>
      <c r="B24" s="13" t="s">
        <v>225</v>
      </c>
      <c r="C24" s="3"/>
      <c r="D24" s="3"/>
    </row>
    <row r="25" spans="1:4" x14ac:dyDescent="0.25">
      <c r="A25" s="64"/>
      <c r="B25" s="13" t="s">
        <v>224</v>
      </c>
      <c r="C25" s="3"/>
      <c r="D25" s="3"/>
    </row>
    <row r="26" spans="1:4" x14ac:dyDescent="0.25">
      <c r="A26" s="65"/>
      <c r="B26" s="13" t="s">
        <v>22</v>
      </c>
      <c r="C26" s="3"/>
      <c r="D26" s="3"/>
    </row>
    <row r="27" spans="1:4" x14ac:dyDescent="0.25">
      <c r="A27" s="60" t="s">
        <v>23</v>
      </c>
      <c r="B27" s="60"/>
      <c r="C27" s="15"/>
      <c r="D27" s="3"/>
    </row>
    <row r="28" spans="1:4" ht="27" customHeight="1" x14ac:dyDescent="0.25">
      <c r="A28" s="7" t="s">
        <v>24</v>
      </c>
      <c r="B28" s="8" t="s">
        <v>226</v>
      </c>
      <c r="C28" s="3"/>
      <c r="D28" s="3"/>
    </row>
    <row r="29" spans="1:4" s="4" customFormat="1" x14ac:dyDescent="0.25">
      <c r="A29" s="1"/>
      <c r="B29" s="2"/>
      <c r="C29" s="2"/>
      <c r="D29" s="3"/>
    </row>
    <row r="30" spans="1:4" s="4" customFormat="1" x14ac:dyDescent="0.25">
      <c r="A30" s="60" t="s">
        <v>25</v>
      </c>
      <c r="B30" s="60"/>
      <c r="C30" s="2"/>
      <c r="D30" s="3"/>
    </row>
    <row r="31" spans="1:4" s="4" customFormat="1" x14ac:dyDescent="0.25">
      <c r="A31" s="7" t="s">
        <v>26</v>
      </c>
      <c r="B31" s="13" t="s">
        <v>27</v>
      </c>
      <c r="C31" s="2"/>
      <c r="D31" s="3"/>
    </row>
    <row r="32" spans="1:4" s="4" customFormat="1" x14ac:dyDescent="0.25">
      <c r="A32" s="7" t="s">
        <v>28</v>
      </c>
      <c r="B32" s="13" t="s">
        <v>29</v>
      </c>
      <c r="C32" s="2"/>
      <c r="D32" s="3"/>
    </row>
    <row r="33" spans="1:22" s="4" customFormat="1" x14ac:dyDescent="0.25">
      <c r="A33" s="7" t="s">
        <v>30</v>
      </c>
      <c r="B33" s="13" t="s">
        <v>227</v>
      </c>
      <c r="C33" s="2"/>
      <c r="D33" s="3"/>
    </row>
    <row r="34" spans="1:22" s="4" customFormat="1" x14ac:dyDescent="0.25">
      <c r="A34" s="7" t="s">
        <v>31</v>
      </c>
      <c r="B34" s="13" t="s">
        <v>228</v>
      </c>
      <c r="C34" s="2"/>
      <c r="D34" s="3"/>
    </row>
    <row r="35" spans="1:22" s="4" customFormat="1" x14ac:dyDescent="0.25">
      <c r="A35" s="7" t="s">
        <v>32</v>
      </c>
      <c r="B35" s="13" t="s">
        <v>229</v>
      </c>
      <c r="C35" s="2"/>
      <c r="D35" s="3"/>
    </row>
    <row r="36" spans="1:22" s="4" customFormat="1" x14ac:dyDescent="0.25">
      <c r="A36" s="7" t="s">
        <v>33</v>
      </c>
      <c r="B36" s="13" t="s">
        <v>230</v>
      </c>
      <c r="C36" s="2"/>
      <c r="D36" s="3"/>
    </row>
    <row r="37" spans="1:22" s="4" customFormat="1" x14ac:dyDescent="0.25">
      <c r="A37" s="7" t="s">
        <v>34</v>
      </c>
      <c r="B37" s="13" t="s">
        <v>231</v>
      </c>
      <c r="C37" s="2"/>
      <c r="D37" s="3"/>
    </row>
    <row r="38" spans="1:22" s="4" customFormat="1" x14ac:dyDescent="0.25">
      <c r="A38" s="1"/>
      <c r="B38" s="2"/>
      <c r="C38" s="2"/>
      <c r="D38" s="3"/>
    </row>
    <row r="39" spans="1:22" x14ac:dyDescent="0.25">
      <c r="A39" s="60" t="s">
        <v>35</v>
      </c>
      <c r="B39" s="60"/>
      <c r="C39" s="3"/>
      <c r="D39" s="3"/>
    </row>
    <row r="40" spans="1:22" x14ac:dyDescent="0.25">
      <c r="A40" s="7" t="s">
        <v>36</v>
      </c>
      <c r="B40" s="13" t="s">
        <v>37</v>
      </c>
      <c r="C40" s="3"/>
      <c r="D40" s="3"/>
    </row>
    <row r="41" spans="1:22" x14ac:dyDescent="0.25">
      <c r="A41" s="7" t="s">
        <v>38</v>
      </c>
      <c r="B41" s="13" t="s">
        <v>39</v>
      </c>
      <c r="C41" s="3"/>
      <c r="D41" s="3"/>
    </row>
    <row r="42" spans="1:22" ht="24.95" customHeight="1" x14ac:dyDescent="0.25">
      <c r="A42" s="7" t="s">
        <v>40</v>
      </c>
      <c r="B42" s="8" t="s">
        <v>41</v>
      </c>
      <c r="C42" s="3"/>
      <c r="D42" s="3"/>
    </row>
    <row r="43" spans="1:22" ht="26.25" x14ac:dyDescent="0.25">
      <c r="A43" s="7" t="s">
        <v>42</v>
      </c>
      <c r="B43" s="8" t="s">
        <v>43</v>
      </c>
      <c r="C43" s="3"/>
      <c r="D43" s="3"/>
    </row>
    <row r="44" spans="1:22" ht="51.75" x14ac:dyDescent="0.25">
      <c r="A44" s="7" t="s">
        <v>44</v>
      </c>
      <c r="B44" s="8" t="s">
        <v>45</v>
      </c>
      <c r="C44" s="3"/>
      <c r="D44" s="3"/>
    </row>
    <row r="45" spans="1:22" s="4" customFormat="1" x14ac:dyDescent="0.25">
      <c r="A45" s="1"/>
      <c r="B45" s="2"/>
      <c r="C45" s="2"/>
      <c r="D45" s="3"/>
    </row>
    <row r="46" spans="1:22" s="17" customFormat="1" ht="12.75" x14ac:dyDescent="0.2">
      <c r="A46" s="60" t="s">
        <v>46</v>
      </c>
      <c r="B46" s="60"/>
      <c r="C46" s="16" t="s">
        <v>17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24.75" x14ac:dyDescent="0.25">
      <c r="A47" s="7" t="s">
        <v>47</v>
      </c>
      <c r="B47" s="18" t="s">
        <v>232</v>
      </c>
      <c r="C47" s="19" t="s">
        <v>224</v>
      </c>
      <c r="D47" s="14"/>
    </row>
  </sheetData>
  <sortState xmlns:xlrd2="http://schemas.microsoft.com/office/spreadsheetml/2017/richdata2" ref="B22:B26">
    <sortCondition ref="B22:B26"/>
  </sortState>
  <mergeCells count="18">
    <mergeCell ref="C8:D8"/>
    <mergeCell ref="A2:D2"/>
    <mergeCell ref="B4:D4"/>
    <mergeCell ref="A6:B6"/>
    <mergeCell ref="C6:D6"/>
    <mergeCell ref="C7:D7"/>
    <mergeCell ref="A46:B46"/>
    <mergeCell ref="C9:D9"/>
    <mergeCell ref="C10:D10"/>
    <mergeCell ref="C11:D11"/>
    <mergeCell ref="C12:D12"/>
    <mergeCell ref="C13:D13"/>
    <mergeCell ref="C17:D17"/>
    <mergeCell ref="C20:D20"/>
    <mergeCell ref="A27:B27"/>
    <mergeCell ref="A30:B30"/>
    <mergeCell ref="A39:B39"/>
    <mergeCell ref="A22:A26"/>
  </mergeCells>
  <pageMargins left="0.51180555555555607" right="0.22361111111111104" top="0.33055555555555605" bottom="0.26250000000000001" header="0.33055555555555605" footer="0.26250000000000001"/>
  <pageSetup paperSize="0" scale="65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881C-2961-45FC-929F-0B86E380DD1C}">
  <dimension ref="A1:I195"/>
  <sheetViews>
    <sheetView tabSelected="1" topLeftCell="A189" workbookViewId="0">
      <selection activeCell="F9" sqref="F9"/>
    </sheetView>
  </sheetViews>
  <sheetFormatPr defaultColWidth="8.85546875" defaultRowHeight="15" x14ac:dyDescent="0.25"/>
  <cols>
    <col min="1" max="1" width="3.85546875" style="4" customWidth="1"/>
    <col min="2" max="2" width="6.28515625" style="29" customWidth="1"/>
    <col min="3" max="3" width="13.140625" style="29" bestFit="1" customWidth="1"/>
    <col min="4" max="4" width="9" style="30" customWidth="1"/>
    <col min="5" max="5" width="24.5703125" style="30" customWidth="1"/>
    <col min="6" max="6" width="93.5703125" customWidth="1"/>
    <col min="7" max="7" width="9" style="4" customWidth="1"/>
    <col min="8" max="8" width="19.85546875" style="4" customWidth="1"/>
    <col min="9" max="9" width="20.85546875" style="4" customWidth="1"/>
    <col min="10" max="10" width="8.85546875" customWidth="1"/>
  </cols>
  <sheetData>
    <row r="1" spans="1:9" s="4" customFormat="1" x14ac:dyDescent="0.25">
      <c r="B1" s="20"/>
      <c r="C1" s="20"/>
      <c r="D1" s="21"/>
      <c r="E1" s="21"/>
    </row>
    <row r="2" spans="1:9" ht="18.75" x14ac:dyDescent="0.3">
      <c r="B2" s="66" t="s">
        <v>48</v>
      </c>
      <c r="C2" s="66"/>
      <c r="D2" s="66"/>
      <c r="E2" s="66"/>
      <c r="F2" s="66"/>
    </row>
    <row r="3" spans="1:9" s="3" customFormat="1" ht="12.75" x14ac:dyDescent="0.2">
      <c r="B3" s="22" t="s">
        <v>49</v>
      </c>
      <c r="C3" s="22"/>
      <c r="D3" s="23"/>
      <c r="E3" s="23"/>
      <c r="F3" s="22"/>
    </row>
    <row r="4" spans="1:9" s="3" customFormat="1" ht="12.75" x14ac:dyDescent="0.2">
      <c r="B4" s="24" t="s">
        <v>50</v>
      </c>
      <c r="C4" s="2"/>
      <c r="D4" s="2"/>
      <c r="E4" s="2"/>
      <c r="F4" s="2"/>
    </row>
    <row r="5" spans="1:9" s="4" customFormat="1" x14ac:dyDescent="0.25">
      <c r="B5" s="25"/>
      <c r="C5" s="25"/>
      <c r="D5" s="25"/>
      <c r="E5" s="25"/>
      <c r="F5" s="25"/>
    </row>
    <row r="6" spans="1:9" s="17" customFormat="1" ht="12.75" x14ac:dyDescent="0.2">
      <c r="A6" s="3"/>
      <c r="B6" s="59" t="s">
        <v>51</v>
      </c>
      <c r="C6" s="59" t="s">
        <v>52</v>
      </c>
      <c r="D6" s="73" t="s">
        <v>53</v>
      </c>
      <c r="E6" s="73" t="s">
        <v>54</v>
      </c>
      <c r="F6" s="73" t="s">
        <v>55</v>
      </c>
      <c r="G6" s="3"/>
      <c r="H6" s="3"/>
      <c r="I6" s="3"/>
    </row>
    <row r="7" spans="1:9" s="17" customFormat="1" ht="25.5" x14ac:dyDescent="0.2">
      <c r="A7" s="3"/>
      <c r="B7" s="74">
        <v>1</v>
      </c>
      <c r="C7" s="74" t="s">
        <v>21</v>
      </c>
      <c r="D7" s="80">
        <v>2013</v>
      </c>
      <c r="E7" s="75" t="s">
        <v>233</v>
      </c>
      <c r="F7" s="75" t="s">
        <v>234</v>
      </c>
      <c r="G7" s="3"/>
      <c r="H7" s="3"/>
      <c r="I7" s="3"/>
    </row>
    <row r="8" spans="1:9" s="17" customFormat="1" ht="38.25" x14ac:dyDescent="0.2">
      <c r="A8" s="3"/>
      <c r="B8" s="74">
        <v>2</v>
      </c>
      <c r="C8" s="74" t="s">
        <v>21</v>
      </c>
      <c r="D8" s="80">
        <v>2014</v>
      </c>
      <c r="E8" s="75" t="s">
        <v>235</v>
      </c>
      <c r="F8" s="75" t="s">
        <v>236</v>
      </c>
      <c r="G8" s="3"/>
      <c r="H8" s="3"/>
      <c r="I8" s="3"/>
    </row>
    <row r="9" spans="1:9" s="17" customFormat="1" ht="51" x14ac:dyDescent="0.2">
      <c r="A9" s="3"/>
      <c r="B9" s="74">
        <v>3</v>
      </c>
      <c r="C9" s="74" t="s">
        <v>21</v>
      </c>
      <c r="D9" s="80">
        <v>2017</v>
      </c>
      <c r="E9" s="75" t="s">
        <v>237</v>
      </c>
      <c r="F9" s="75" t="s">
        <v>238</v>
      </c>
      <c r="G9" s="3"/>
      <c r="H9" s="3"/>
      <c r="I9" s="3"/>
    </row>
    <row r="10" spans="1:9" s="17" customFormat="1" ht="25.5" x14ac:dyDescent="0.2">
      <c r="A10" s="3"/>
      <c r="B10" s="74">
        <v>4</v>
      </c>
      <c r="C10" s="74" t="s">
        <v>21</v>
      </c>
      <c r="D10" s="80">
        <v>2018</v>
      </c>
      <c r="E10" s="75" t="s">
        <v>239</v>
      </c>
      <c r="F10" s="75" t="s">
        <v>240</v>
      </c>
      <c r="G10" s="3"/>
      <c r="H10" s="3"/>
      <c r="I10" s="3"/>
    </row>
    <row r="11" spans="1:9" s="17" customFormat="1" ht="63.75" x14ac:dyDescent="0.2">
      <c r="A11" s="3"/>
      <c r="B11" s="74">
        <v>5</v>
      </c>
      <c r="C11" s="74" t="s">
        <v>21</v>
      </c>
      <c r="D11" s="80">
        <v>2018</v>
      </c>
      <c r="E11" s="75" t="s">
        <v>241</v>
      </c>
      <c r="F11" s="75" t="s">
        <v>242</v>
      </c>
      <c r="G11" s="3"/>
      <c r="H11" s="3"/>
      <c r="I11" s="3"/>
    </row>
    <row r="12" spans="1:9" s="17" customFormat="1" ht="25.5" x14ac:dyDescent="0.2">
      <c r="A12" s="3"/>
      <c r="B12" s="74">
        <v>6</v>
      </c>
      <c r="C12" s="74" t="s">
        <v>21</v>
      </c>
      <c r="D12" s="80">
        <v>2018</v>
      </c>
      <c r="E12" s="75" t="s">
        <v>243</v>
      </c>
      <c r="F12" s="75" t="s">
        <v>244</v>
      </c>
      <c r="G12" s="3"/>
      <c r="H12" s="3"/>
      <c r="I12" s="3"/>
    </row>
    <row r="13" spans="1:9" s="17" customFormat="1" ht="38.25" x14ac:dyDescent="0.2">
      <c r="A13" s="3"/>
      <c r="B13" s="74">
        <v>7</v>
      </c>
      <c r="C13" s="74" t="s">
        <v>21</v>
      </c>
      <c r="D13" s="80">
        <v>2018</v>
      </c>
      <c r="E13" s="75" t="s">
        <v>245</v>
      </c>
      <c r="F13" s="75" t="s">
        <v>246</v>
      </c>
      <c r="G13" s="3"/>
      <c r="H13" s="3"/>
      <c r="I13" s="3"/>
    </row>
    <row r="14" spans="1:9" s="17" customFormat="1" ht="25.5" x14ac:dyDescent="0.2">
      <c r="A14" s="3"/>
      <c r="B14" s="74">
        <v>8</v>
      </c>
      <c r="C14" s="74" t="s">
        <v>21</v>
      </c>
      <c r="D14" s="80">
        <v>2019</v>
      </c>
      <c r="E14" s="75" t="s">
        <v>247</v>
      </c>
      <c r="F14" s="75" t="s">
        <v>248</v>
      </c>
      <c r="G14" s="3"/>
      <c r="H14" s="3"/>
      <c r="I14" s="3"/>
    </row>
    <row r="15" spans="1:9" s="17" customFormat="1" ht="38.25" x14ac:dyDescent="0.2">
      <c r="A15" s="3"/>
      <c r="B15" s="74">
        <v>9</v>
      </c>
      <c r="C15" s="74" t="s">
        <v>21</v>
      </c>
      <c r="D15" s="80">
        <v>2019</v>
      </c>
      <c r="E15" s="75" t="s">
        <v>249</v>
      </c>
      <c r="F15" s="75" t="s">
        <v>250</v>
      </c>
      <c r="G15" s="3"/>
      <c r="H15" s="3"/>
      <c r="I15" s="3"/>
    </row>
    <row r="16" spans="1:9" s="17" customFormat="1" ht="38.25" x14ac:dyDescent="0.2">
      <c r="A16" s="3"/>
      <c r="B16" s="74">
        <v>10</v>
      </c>
      <c r="C16" s="74" t="s">
        <v>21</v>
      </c>
      <c r="D16" s="80">
        <v>2019</v>
      </c>
      <c r="E16" s="75" t="s">
        <v>251</v>
      </c>
      <c r="F16" s="75" t="s">
        <v>252</v>
      </c>
      <c r="G16" s="3"/>
      <c r="H16" s="3"/>
      <c r="I16" s="3"/>
    </row>
    <row r="17" spans="1:9" s="17" customFormat="1" ht="25.5" x14ac:dyDescent="0.2">
      <c r="A17" s="3"/>
      <c r="B17" s="74">
        <v>11</v>
      </c>
      <c r="C17" s="74" t="s">
        <v>21</v>
      </c>
      <c r="D17" s="80">
        <v>2019</v>
      </c>
      <c r="E17" s="75" t="s">
        <v>253</v>
      </c>
      <c r="F17" s="75" t="s">
        <v>254</v>
      </c>
      <c r="G17" s="3"/>
      <c r="H17" s="3"/>
      <c r="I17" s="3"/>
    </row>
    <row r="18" spans="1:9" s="17" customFormat="1" ht="191.25" x14ac:dyDescent="0.2">
      <c r="A18" s="3"/>
      <c r="B18" s="74">
        <v>12</v>
      </c>
      <c r="C18" s="74" t="s">
        <v>21</v>
      </c>
      <c r="D18" s="80">
        <v>2019</v>
      </c>
      <c r="E18" s="75" t="s">
        <v>255</v>
      </c>
      <c r="F18" s="75" t="s">
        <v>256</v>
      </c>
      <c r="G18" s="3"/>
      <c r="H18" s="3"/>
      <c r="I18" s="3"/>
    </row>
    <row r="19" spans="1:9" s="17" customFormat="1" ht="38.25" x14ac:dyDescent="0.2">
      <c r="A19" s="3"/>
      <c r="B19" s="74">
        <v>13</v>
      </c>
      <c r="C19" s="74" t="s">
        <v>21</v>
      </c>
      <c r="D19" s="80">
        <v>2020</v>
      </c>
      <c r="E19" s="75" t="s">
        <v>257</v>
      </c>
      <c r="F19" s="75" t="s">
        <v>258</v>
      </c>
      <c r="G19" s="3"/>
      <c r="H19" s="3"/>
      <c r="I19" s="3"/>
    </row>
    <row r="20" spans="1:9" s="17" customFormat="1" ht="25.5" x14ac:dyDescent="0.2">
      <c r="A20" s="3"/>
      <c r="B20" s="74">
        <v>14</v>
      </c>
      <c r="C20" s="74" t="s">
        <v>21</v>
      </c>
      <c r="D20" s="80">
        <v>2020</v>
      </c>
      <c r="E20" s="75" t="s">
        <v>259</v>
      </c>
      <c r="F20" s="75" t="s">
        <v>260</v>
      </c>
      <c r="G20" s="3"/>
      <c r="H20" s="3"/>
      <c r="I20" s="3"/>
    </row>
    <row r="21" spans="1:9" s="17" customFormat="1" ht="25.5" x14ac:dyDescent="0.2">
      <c r="A21" s="3"/>
      <c r="B21" s="74">
        <v>15</v>
      </c>
      <c r="C21" s="74" t="s">
        <v>21</v>
      </c>
      <c r="D21" s="80">
        <v>2020</v>
      </c>
      <c r="E21" s="75" t="s">
        <v>261</v>
      </c>
      <c r="F21" s="75" t="s">
        <v>262</v>
      </c>
      <c r="G21" s="3"/>
      <c r="H21" s="3"/>
      <c r="I21" s="3"/>
    </row>
    <row r="22" spans="1:9" s="17" customFormat="1" ht="38.25" x14ac:dyDescent="0.2">
      <c r="A22" s="3"/>
      <c r="B22" s="74">
        <v>16</v>
      </c>
      <c r="C22" s="74" t="s">
        <v>21</v>
      </c>
      <c r="D22" s="80">
        <v>2020</v>
      </c>
      <c r="E22" s="75" t="s">
        <v>263</v>
      </c>
      <c r="F22" s="75" t="s">
        <v>264</v>
      </c>
      <c r="G22" s="3"/>
      <c r="H22" s="3"/>
      <c r="I22" s="3"/>
    </row>
    <row r="23" spans="1:9" s="17" customFormat="1" ht="63.75" x14ac:dyDescent="0.2">
      <c r="A23" s="3"/>
      <c r="B23" s="74">
        <v>17</v>
      </c>
      <c r="C23" s="74" t="s">
        <v>21</v>
      </c>
      <c r="D23" s="80">
        <v>2020</v>
      </c>
      <c r="E23" s="75" t="s">
        <v>265</v>
      </c>
      <c r="F23" s="75" t="s">
        <v>266</v>
      </c>
      <c r="G23" s="3"/>
      <c r="H23" s="3"/>
      <c r="I23" s="3"/>
    </row>
    <row r="24" spans="1:9" s="17" customFormat="1" ht="51" x14ac:dyDescent="0.2">
      <c r="A24" s="3"/>
      <c r="B24" s="74">
        <v>18</v>
      </c>
      <c r="C24" s="74" t="s">
        <v>21</v>
      </c>
      <c r="D24" s="80">
        <v>2020</v>
      </c>
      <c r="E24" s="75" t="s">
        <v>267</v>
      </c>
      <c r="F24" s="75" t="s">
        <v>268</v>
      </c>
      <c r="G24" s="3"/>
      <c r="H24" s="3"/>
      <c r="I24" s="3"/>
    </row>
    <row r="25" spans="1:9" s="17" customFormat="1" ht="51" x14ac:dyDescent="0.2">
      <c r="A25" s="3"/>
      <c r="B25" s="74">
        <v>19</v>
      </c>
      <c r="C25" s="74" t="s">
        <v>21</v>
      </c>
      <c r="D25" s="80">
        <v>2021</v>
      </c>
      <c r="E25" s="75" t="s">
        <v>269</v>
      </c>
      <c r="F25" s="75" t="s">
        <v>270</v>
      </c>
      <c r="G25" s="3"/>
      <c r="H25" s="3"/>
      <c r="I25" s="3"/>
    </row>
    <row r="26" spans="1:9" s="17" customFormat="1" ht="25.5" x14ac:dyDescent="0.2">
      <c r="A26" s="3"/>
      <c r="B26" s="74">
        <v>20</v>
      </c>
      <c r="C26" s="74" t="s">
        <v>21</v>
      </c>
      <c r="D26" s="80">
        <v>2021</v>
      </c>
      <c r="E26" s="75" t="s">
        <v>271</v>
      </c>
      <c r="F26" s="75" t="s">
        <v>272</v>
      </c>
      <c r="G26" s="3"/>
      <c r="H26" s="3"/>
      <c r="I26" s="3"/>
    </row>
    <row r="27" spans="1:9" s="17" customFormat="1" ht="38.25" x14ac:dyDescent="0.2">
      <c r="A27" s="3"/>
      <c r="B27" s="74">
        <v>21</v>
      </c>
      <c r="C27" s="74" t="s">
        <v>21</v>
      </c>
      <c r="D27" s="80">
        <v>2021</v>
      </c>
      <c r="E27" s="75" t="s">
        <v>273</v>
      </c>
      <c r="F27" s="75" t="s">
        <v>274</v>
      </c>
      <c r="G27" s="3"/>
      <c r="H27" s="3"/>
      <c r="I27" s="3"/>
    </row>
    <row r="28" spans="1:9" s="17" customFormat="1" ht="76.5" x14ac:dyDescent="0.2">
      <c r="A28" s="3"/>
      <c r="B28" s="74">
        <v>22</v>
      </c>
      <c r="C28" s="74" t="s">
        <v>21</v>
      </c>
      <c r="D28" s="80">
        <v>2021</v>
      </c>
      <c r="E28" s="75" t="s">
        <v>275</v>
      </c>
      <c r="F28" s="75" t="s">
        <v>276</v>
      </c>
      <c r="G28" s="3"/>
      <c r="H28" s="3"/>
      <c r="I28" s="3"/>
    </row>
    <row r="29" spans="1:9" s="17" customFormat="1" ht="63.75" x14ac:dyDescent="0.2">
      <c r="A29" s="3"/>
      <c r="B29" s="74">
        <v>23</v>
      </c>
      <c r="C29" s="74" t="s">
        <v>21</v>
      </c>
      <c r="D29" s="80">
        <v>2021</v>
      </c>
      <c r="E29" s="75" t="s">
        <v>277</v>
      </c>
      <c r="F29" s="75" t="s">
        <v>278</v>
      </c>
      <c r="G29" s="3"/>
      <c r="H29" s="3"/>
      <c r="I29" s="3"/>
    </row>
    <row r="30" spans="1:9" s="17" customFormat="1" ht="25.5" x14ac:dyDescent="0.2">
      <c r="A30" s="3"/>
      <c r="B30" s="74">
        <v>24</v>
      </c>
      <c r="C30" s="74" t="s">
        <v>21</v>
      </c>
      <c r="D30" s="80">
        <v>2021</v>
      </c>
      <c r="E30" s="75" t="s">
        <v>279</v>
      </c>
      <c r="F30" s="75" t="s">
        <v>280</v>
      </c>
      <c r="G30" s="3"/>
      <c r="H30" s="3"/>
      <c r="I30" s="3"/>
    </row>
    <row r="31" spans="1:9" s="17" customFormat="1" ht="51" x14ac:dyDescent="0.2">
      <c r="A31" s="3"/>
      <c r="B31" s="74">
        <v>25</v>
      </c>
      <c r="C31" s="74" t="s">
        <v>21</v>
      </c>
      <c r="D31" s="80">
        <v>2021</v>
      </c>
      <c r="E31" s="75" t="s">
        <v>281</v>
      </c>
      <c r="F31" s="75" t="s">
        <v>282</v>
      </c>
      <c r="G31" s="3"/>
      <c r="H31" s="3"/>
      <c r="I31" s="3"/>
    </row>
    <row r="32" spans="1:9" s="17" customFormat="1" ht="12.75" x14ac:dyDescent="0.2">
      <c r="A32" s="3"/>
      <c r="B32" s="74">
        <v>26</v>
      </c>
      <c r="C32" s="74" t="s">
        <v>21</v>
      </c>
      <c r="D32" s="80">
        <v>2022</v>
      </c>
      <c r="E32" s="75" t="s">
        <v>283</v>
      </c>
      <c r="F32" s="75" t="s">
        <v>284</v>
      </c>
      <c r="G32" s="3"/>
      <c r="H32" s="3"/>
      <c r="I32" s="3"/>
    </row>
    <row r="33" spans="1:9" s="17" customFormat="1" ht="38.25" x14ac:dyDescent="0.2">
      <c r="A33" s="3"/>
      <c r="B33" s="74">
        <v>27</v>
      </c>
      <c r="C33" s="74" t="s">
        <v>21</v>
      </c>
      <c r="D33" s="80">
        <v>2022</v>
      </c>
      <c r="E33" s="75" t="s">
        <v>285</v>
      </c>
      <c r="F33" s="75" t="s">
        <v>286</v>
      </c>
      <c r="G33" s="3"/>
      <c r="H33" s="3"/>
      <c r="I33" s="3"/>
    </row>
    <row r="34" spans="1:9" s="17" customFormat="1" ht="25.5" x14ac:dyDescent="0.2">
      <c r="A34" s="3"/>
      <c r="B34" s="74">
        <v>28</v>
      </c>
      <c r="C34" s="74" t="s">
        <v>21</v>
      </c>
      <c r="D34" s="80">
        <v>2022</v>
      </c>
      <c r="E34" s="75" t="s">
        <v>287</v>
      </c>
      <c r="F34" s="75" t="s">
        <v>288</v>
      </c>
      <c r="G34" s="3"/>
      <c r="H34" s="3"/>
      <c r="I34" s="3"/>
    </row>
    <row r="35" spans="1:9" s="17" customFormat="1" ht="51" x14ac:dyDescent="0.2">
      <c r="A35" s="3"/>
      <c r="B35" s="74">
        <v>29</v>
      </c>
      <c r="C35" s="74" t="s">
        <v>21</v>
      </c>
      <c r="D35" s="80">
        <v>2022</v>
      </c>
      <c r="E35" s="75" t="s">
        <v>289</v>
      </c>
      <c r="F35" s="75" t="s">
        <v>290</v>
      </c>
      <c r="G35" s="3"/>
      <c r="H35" s="3"/>
      <c r="I35" s="3"/>
    </row>
    <row r="36" spans="1:9" s="17" customFormat="1" ht="38.25" x14ac:dyDescent="0.2">
      <c r="A36" s="3"/>
      <c r="B36" s="74">
        <v>30</v>
      </c>
      <c r="C36" s="74" t="s">
        <v>21</v>
      </c>
      <c r="D36" s="80">
        <v>2022</v>
      </c>
      <c r="E36" s="75" t="s">
        <v>291</v>
      </c>
      <c r="F36" s="75" t="s">
        <v>292</v>
      </c>
      <c r="G36" s="3"/>
      <c r="H36" s="3"/>
      <c r="I36" s="3"/>
    </row>
    <row r="37" spans="1:9" s="17" customFormat="1" ht="89.25" x14ac:dyDescent="0.2">
      <c r="A37" s="3"/>
      <c r="B37" s="74">
        <v>31</v>
      </c>
      <c r="C37" s="74" t="s">
        <v>21</v>
      </c>
      <c r="D37" s="80">
        <v>2022</v>
      </c>
      <c r="E37" s="75" t="s">
        <v>293</v>
      </c>
      <c r="F37" s="75" t="s">
        <v>294</v>
      </c>
      <c r="G37" s="3"/>
      <c r="H37" s="3"/>
      <c r="I37" s="3"/>
    </row>
    <row r="38" spans="1:9" s="17" customFormat="1" ht="25.5" x14ac:dyDescent="0.2">
      <c r="A38" s="3"/>
      <c r="B38" s="74">
        <v>32</v>
      </c>
      <c r="C38" s="74" t="s">
        <v>21</v>
      </c>
      <c r="D38" s="80">
        <v>2022</v>
      </c>
      <c r="E38" s="75" t="s">
        <v>295</v>
      </c>
      <c r="F38" s="75" t="s">
        <v>296</v>
      </c>
      <c r="G38" s="3"/>
      <c r="H38" s="3"/>
      <c r="I38" s="3"/>
    </row>
    <row r="39" spans="1:9" s="17" customFormat="1" ht="51" x14ac:dyDescent="0.2">
      <c r="A39" s="3"/>
      <c r="B39" s="74">
        <v>33</v>
      </c>
      <c r="C39" s="74" t="s">
        <v>21</v>
      </c>
      <c r="D39" s="80">
        <v>2022</v>
      </c>
      <c r="E39" s="75" t="s">
        <v>297</v>
      </c>
      <c r="F39" s="75" t="s">
        <v>298</v>
      </c>
      <c r="G39" s="3"/>
      <c r="H39" s="3"/>
      <c r="I39" s="3"/>
    </row>
    <row r="40" spans="1:9" s="17" customFormat="1" ht="51" x14ac:dyDescent="0.2">
      <c r="A40" s="3"/>
      <c r="B40" s="74">
        <v>34</v>
      </c>
      <c r="C40" s="74" t="s">
        <v>21</v>
      </c>
      <c r="D40" s="80">
        <v>2022</v>
      </c>
      <c r="E40" s="75" t="s">
        <v>299</v>
      </c>
      <c r="F40" s="75" t="s">
        <v>300</v>
      </c>
      <c r="G40" s="3"/>
      <c r="H40" s="3"/>
      <c r="I40" s="3"/>
    </row>
    <row r="41" spans="1:9" s="17" customFormat="1" ht="38.25" x14ac:dyDescent="0.2">
      <c r="A41" s="3"/>
      <c r="B41" s="74">
        <v>35</v>
      </c>
      <c r="C41" s="74" t="s">
        <v>21</v>
      </c>
      <c r="D41" s="80">
        <v>2022</v>
      </c>
      <c r="E41" s="75" t="s">
        <v>301</v>
      </c>
      <c r="F41" s="75" t="s">
        <v>302</v>
      </c>
      <c r="G41" s="3"/>
      <c r="H41" s="3"/>
      <c r="I41" s="3"/>
    </row>
    <row r="42" spans="1:9" s="17" customFormat="1" ht="51" x14ac:dyDescent="0.2">
      <c r="A42" s="3"/>
      <c r="B42" s="74">
        <v>36</v>
      </c>
      <c r="C42" s="74" t="s">
        <v>21</v>
      </c>
      <c r="D42" s="80">
        <v>2022</v>
      </c>
      <c r="E42" s="75" t="s">
        <v>303</v>
      </c>
      <c r="F42" s="75" t="s">
        <v>304</v>
      </c>
      <c r="G42" s="3"/>
      <c r="H42" s="3"/>
      <c r="I42" s="3"/>
    </row>
    <row r="43" spans="1:9" s="17" customFormat="1" ht="38.25" x14ac:dyDescent="0.2">
      <c r="A43" s="3"/>
      <c r="B43" s="74">
        <v>37</v>
      </c>
      <c r="C43" s="74" t="s">
        <v>21</v>
      </c>
      <c r="D43" s="80">
        <v>2022</v>
      </c>
      <c r="E43" s="75" t="s">
        <v>305</v>
      </c>
      <c r="F43" s="75" t="s">
        <v>306</v>
      </c>
      <c r="G43" s="3"/>
      <c r="H43" s="3"/>
      <c r="I43" s="3"/>
    </row>
    <row r="44" spans="1:9" s="17" customFormat="1" ht="25.5" x14ac:dyDescent="0.2">
      <c r="A44" s="3"/>
      <c r="B44" s="74">
        <v>38</v>
      </c>
      <c r="C44" s="74" t="s">
        <v>21</v>
      </c>
      <c r="D44" s="80">
        <v>2022</v>
      </c>
      <c r="E44" s="75" t="s">
        <v>307</v>
      </c>
      <c r="F44" s="75" t="s">
        <v>308</v>
      </c>
      <c r="G44" s="3"/>
      <c r="H44" s="3"/>
      <c r="I44" s="3"/>
    </row>
    <row r="45" spans="1:9" s="17" customFormat="1" ht="38.25" x14ac:dyDescent="0.2">
      <c r="A45" s="3"/>
      <c r="B45" s="74">
        <v>39</v>
      </c>
      <c r="C45" s="74" t="s">
        <v>21</v>
      </c>
      <c r="D45" s="80">
        <v>2022</v>
      </c>
      <c r="E45" s="75" t="s">
        <v>309</v>
      </c>
      <c r="F45" s="75" t="s">
        <v>310</v>
      </c>
      <c r="G45" s="3"/>
      <c r="H45" s="3"/>
      <c r="I45" s="3"/>
    </row>
    <row r="46" spans="1:9" s="17" customFormat="1" ht="51" x14ac:dyDescent="0.2">
      <c r="A46" s="3"/>
      <c r="B46" s="74">
        <v>40</v>
      </c>
      <c r="C46" s="74" t="s">
        <v>21</v>
      </c>
      <c r="D46" s="80">
        <v>2022</v>
      </c>
      <c r="E46" s="75" t="s">
        <v>311</v>
      </c>
      <c r="F46" s="75" t="s">
        <v>312</v>
      </c>
      <c r="G46" s="3"/>
      <c r="H46" s="3"/>
      <c r="I46" s="3"/>
    </row>
    <row r="47" spans="1:9" s="17" customFormat="1" ht="38.25" x14ac:dyDescent="0.2">
      <c r="A47" s="3"/>
      <c r="B47" s="74">
        <v>41</v>
      </c>
      <c r="C47" s="74" t="s">
        <v>21</v>
      </c>
      <c r="D47" s="80">
        <v>2022</v>
      </c>
      <c r="E47" s="75" t="s">
        <v>313</v>
      </c>
      <c r="F47" s="75" t="s">
        <v>314</v>
      </c>
      <c r="G47" s="3"/>
      <c r="H47" s="3"/>
      <c r="I47" s="3"/>
    </row>
    <row r="48" spans="1:9" s="17" customFormat="1" ht="63.75" x14ac:dyDescent="0.2">
      <c r="A48" s="3"/>
      <c r="B48" s="74">
        <v>42</v>
      </c>
      <c r="C48" s="74" t="s">
        <v>21</v>
      </c>
      <c r="D48" s="80">
        <v>2022</v>
      </c>
      <c r="E48" s="75" t="s">
        <v>315</v>
      </c>
      <c r="F48" s="75" t="s">
        <v>316</v>
      </c>
      <c r="G48" s="3"/>
      <c r="H48" s="3"/>
      <c r="I48" s="3"/>
    </row>
    <row r="49" spans="1:9" s="17" customFormat="1" ht="38.25" x14ac:dyDescent="0.2">
      <c r="A49" s="3"/>
      <c r="B49" s="74">
        <v>43</v>
      </c>
      <c r="C49" s="74" t="s">
        <v>21</v>
      </c>
      <c r="D49" s="80">
        <v>2023</v>
      </c>
      <c r="E49" s="75" t="s">
        <v>317</v>
      </c>
      <c r="F49" s="75" t="s">
        <v>318</v>
      </c>
      <c r="G49" s="3"/>
      <c r="H49" s="3"/>
      <c r="I49" s="3"/>
    </row>
    <row r="50" spans="1:9" s="17" customFormat="1" ht="25.5" x14ac:dyDescent="0.2">
      <c r="A50" s="3"/>
      <c r="B50" s="74">
        <v>44</v>
      </c>
      <c r="C50" s="74" t="s">
        <v>21</v>
      </c>
      <c r="D50" s="80">
        <v>2023</v>
      </c>
      <c r="E50" s="75" t="s">
        <v>319</v>
      </c>
      <c r="F50" s="75" t="s">
        <v>320</v>
      </c>
      <c r="G50" s="3"/>
      <c r="H50" s="3"/>
      <c r="I50" s="3"/>
    </row>
    <row r="51" spans="1:9" ht="60" x14ac:dyDescent="0.25">
      <c r="B51" s="74">
        <v>45</v>
      </c>
      <c r="C51" s="74" t="s">
        <v>21</v>
      </c>
      <c r="D51" s="79">
        <v>2023</v>
      </c>
      <c r="E51" s="76" t="s">
        <v>321</v>
      </c>
      <c r="F51" s="77" t="s">
        <v>322</v>
      </c>
    </row>
    <row r="52" spans="1:9" ht="30" x14ac:dyDescent="0.25">
      <c r="B52" s="74">
        <v>46</v>
      </c>
      <c r="C52" s="74" t="s">
        <v>21</v>
      </c>
      <c r="D52" s="79">
        <v>2023</v>
      </c>
      <c r="E52" s="76" t="s">
        <v>323</v>
      </c>
      <c r="F52" s="77" t="s">
        <v>324</v>
      </c>
    </row>
    <row r="53" spans="1:9" ht="30" x14ac:dyDescent="0.25">
      <c r="B53" s="74">
        <v>47</v>
      </c>
      <c r="C53" s="74" t="s">
        <v>21</v>
      </c>
      <c r="D53" s="79">
        <v>2023</v>
      </c>
      <c r="E53" s="76" t="s">
        <v>325</v>
      </c>
      <c r="F53" s="77" t="s">
        <v>326</v>
      </c>
    </row>
    <row r="54" spans="1:9" ht="75" x14ac:dyDescent="0.25">
      <c r="B54" s="74">
        <v>48</v>
      </c>
      <c r="C54" s="74" t="s">
        <v>21</v>
      </c>
      <c r="D54" s="79">
        <v>2023</v>
      </c>
      <c r="E54" s="76" t="s">
        <v>327</v>
      </c>
      <c r="F54" s="77" t="s">
        <v>328</v>
      </c>
    </row>
    <row r="55" spans="1:9" ht="45" x14ac:dyDescent="0.25">
      <c r="B55" s="74">
        <v>49</v>
      </c>
      <c r="C55" s="74" t="s">
        <v>21</v>
      </c>
      <c r="D55" s="79">
        <v>2023</v>
      </c>
      <c r="E55" s="76" t="s">
        <v>329</v>
      </c>
      <c r="F55" s="77" t="s">
        <v>330</v>
      </c>
    </row>
    <row r="56" spans="1:9" ht="75" x14ac:dyDescent="0.25">
      <c r="B56" s="74">
        <v>50</v>
      </c>
      <c r="C56" s="74" t="s">
        <v>21</v>
      </c>
      <c r="D56" s="79">
        <v>2023</v>
      </c>
      <c r="E56" s="76" t="s">
        <v>331</v>
      </c>
      <c r="F56" s="77" t="s">
        <v>332</v>
      </c>
    </row>
    <row r="57" spans="1:9" ht="51" x14ac:dyDescent="0.25">
      <c r="B57" s="74">
        <v>51</v>
      </c>
      <c r="C57" s="74" t="s">
        <v>21</v>
      </c>
      <c r="D57" s="80">
        <v>2023</v>
      </c>
      <c r="E57" s="75" t="s">
        <v>333</v>
      </c>
      <c r="F57" s="75" t="s">
        <v>334</v>
      </c>
    </row>
    <row r="58" spans="1:9" ht="25.5" x14ac:dyDescent="0.25">
      <c r="B58" s="74">
        <v>52</v>
      </c>
      <c r="C58" s="74" t="s">
        <v>21</v>
      </c>
      <c r="D58" s="80">
        <v>2023</v>
      </c>
      <c r="E58" s="75" t="s">
        <v>335</v>
      </c>
      <c r="F58" s="75" t="s">
        <v>336</v>
      </c>
    </row>
    <row r="59" spans="1:9" ht="25.5" x14ac:dyDescent="0.25">
      <c r="B59" s="74">
        <v>53</v>
      </c>
      <c r="C59" s="74" t="s">
        <v>21</v>
      </c>
      <c r="D59" s="80">
        <v>2023</v>
      </c>
      <c r="E59" s="75" t="s">
        <v>337</v>
      </c>
      <c r="F59" s="75" t="s">
        <v>338</v>
      </c>
    </row>
    <row r="60" spans="1:9" ht="51" x14ac:dyDescent="0.25">
      <c r="B60" s="74">
        <v>54</v>
      </c>
      <c r="C60" s="74" t="s">
        <v>21</v>
      </c>
      <c r="D60" s="80">
        <v>2023</v>
      </c>
      <c r="E60" s="75" t="s">
        <v>339</v>
      </c>
      <c r="F60" s="75" t="s">
        <v>340</v>
      </c>
    </row>
    <row r="61" spans="1:9" ht="30" x14ac:dyDescent="0.25">
      <c r="B61" s="74">
        <v>55</v>
      </c>
      <c r="C61" s="74" t="s">
        <v>21</v>
      </c>
      <c r="D61" s="79">
        <v>2023</v>
      </c>
      <c r="E61" s="76" t="s">
        <v>341</v>
      </c>
      <c r="F61" s="77" t="s">
        <v>342</v>
      </c>
    </row>
    <row r="62" spans="1:9" ht="90" x14ac:dyDescent="0.25">
      <c r="B62" s="74">
        <v>56</v>
      </c>
      <c r="C62" s="74" t="s">
        <v>21</v>
      </c>
      <c r="D62" s="79">
        <v>2023</v>
      </c>
      <c r="E62" s="76" t="s">
        <v>343</v>
      </c>
      <c r="F62" s="77" t="s">
        <v>344</v>
      </c>
    </row>
    <row r="63" spans="1:9" ht="30" x14ac:dyDescent="0.25">
      <c r="B63" s="74">
        <v>57</v>
      </c>
      <c r="C63" s="74" t="s">
        <v>21</v>
      </c>
      <c r="D63" s="79">
        <v>2023</v>
      </c>
      <c r="E63" s="76" t="s">
        <v>345</v>
      </c>
      <c r="F63" s="77" t="s">
        <v>346</v>
      </c>
    </row>
    <row r="64" spans="1:9" ht="75" x14ac:dyDescent="0.25">
      <c r="B64" s="74">
        <v>58</v>
      </c>
      <c r="C64" s="74" t="s">
        <v>21</v>
      </c>
      <c r="D64" s="79">
        <v>2023</v>
      </c>
      <c r="E64" s="76" t="s">
        <v>347</v>
      </c>
      <c r="F64" s="77" t="s">
        <v>348</v>
      </c>
    </row>
    <row r="65" spans="2:6" ht="75" x14ac:dyDescent="0.25">
      <c r="B65" s="74">
        <v>59</v>
      </c>
      <c r="C65" s="74" t="s">
        <v>21</v>
      </c>
      <c r="D65" s="79">
        <v>2024</v>
      </c>
      <c r="E65" s="76" t="s">
        <v>349</v>
      </c>
      <c r="F65" s="77" t="s">
        <v>350</v>
      </c>
    </row>
    <row r="66" spans="2:6" ht="30" x14ac:dyDescent="0.25">
      <c r="B66" s="74">
        <v>60</v>
      </c>
      <c r="C66" s="74" t="s">
        <v>21</v>
      </c>
      <c r="D66" s="79">
        <v>2024</v>
      </c>
      <c r="E66" s="76" t="s">
        <v>351</v>
      </c>
      <c r="F66" s="77" t="s">
        <v>352</v>
      </c>
    </row>
    <row r="67" spans="2:6" ht="75" x14ac:dyDescent="0.25">
      <c r="B67" s="74">
        <v>61</v>
      </c>
      <c r="C67" s="74" t="s">
        <v>21</v>
      </c>
      <c r="D67" s="79">
        <v>2024</v>
      </c>
      <c r="E67" s="76" t="s">
        <v>353</v>
      </c>
      <c r="F67" s="77" t="s">
        <v>354</v>
      </c>
    </row>
    <row r="68" spans="2:6" ht="45" x14ac:dyDescent="0.25">
      <c r="B68" s="74">
        <v>62</v>
      </c>
      <c r="C68" s="74" t="s">
        <v>21</v>
      </c>
      <c r="D68" s="79">
        <v>2024</v>
      </c>
      <c r="E68" s="76" t="s">
        <v>355</v>
      </c>
      <c r="F68" s="77" t="s">
        <v>356</v>
      </c>
    </row>
    <row r="69" spans="2:6" ht="45" x14ac:dyDescent="0.25">
      <c r="B69" s="74">
        <v>63</v>
      </c>
      <c r="C69" s="74" t="s">
        <v>21</v>
      </c>
      <c r="D69" s="79">
        <v>2024</v>
      </c>
      <c r="E69" s="76" t="s">
        <v>357</v>
      </c>
      <c r="F69" s="77" t="s">
        <v>358</v>
      </c>
    </row>
    <row r="70" spans="2:6" ht="60" x14ac:dyDescent="0.25">
      <c r="B70" s="74">
        <v>64</v>
      </c>
      <c r="C70" s="74" t="s">
        <v>21</v>
      </c>
      <c r="D70" s="79">
        <v>2024</v>
      </c>
      <c r="E70" s="76" t="s">
        <v>359</v>
      </c>
      <c r="F70" s="77" t="s">
        <v>360</v>
      </c>
    </row>
    <row r="71" spans="2:6" ht="60" x14ac:dyDescent="0.25">
      <c r="B71" s="74">
        <v>65</v>
      </c>
      <c r="C71" s="74" t="s">
        <v>21</v>
      </c>
      <c r="D71" s="79">
        <v>2024</v>
      </c>
      <c r="E71" s="76" t="s">
        <v>361</v>
      </c>
      <c r="F71" s="77" t="s">
        <v>362</v>
      </c>
    </row>
    <row r="72" spans="2:6" ht="30" x14ac:dyDescent="0.25">
      <c r="B72" s="74">
        <v>66</v>
      </c>
      <c r="C72" s="74" t="s">
        <v>21</v>
      </c>
      <c r="D72" s="79">
        <v>2024</v>
      </c>
      <c r="E72" s="76" t="s">
        <v>363</v>
      </c>
      <c r="F72" s="77" t="s">
        <v>364</v>
      </c>
    </row>
    <row r="73" spans="2:6" ht="90" x14ac:dyDescent="0.25">
      <c r="B73" s="74">
        <v>67</v>
      </c>
      <c r="C73" s="74" t="s">
        <v>21</v>
      </c>
      <c r="D73" s="79">
        <v>2024</v>
      </c>
      <c r="E73" s="76" t="s">
        <v>365</v>
      </c>
      <c r="F73" s="77" t="s">
        <v>366</v>
      </c>
    </row>
    <row r="74" spans="2:6" ht="45" x14ac:dyDescent="0.25">
      <c r="B74" s="74">
        <v>68</v>
      </c>
      <c r="C74" s="74" t="s">
        <v>21</v>
      </c>
      <c r="D74" s="79">
        <v>2024</v>
      </c>
      <c r="E74" s="76" t="s">
        <v>367</v>
      </c>
      <c r="F74" s="77" t="s">
        <v>368</v>
      </c>
    </row>
    <row r="75" spans="2:6" ht="30" x14ac:dyDescent="0.25">
      <c r="B75" s="74">
        <v>69</v>
      </c>
      <c r="C75" s="74" t="s">
        <v>21</v>
      </c>
      <c r="D75" s="79">
        <v>2024</v>
      </c>
      <c r="E75" s="76" t="s">
        <v>369</v>
      </c>
      <c r="F75" s="77" t="s">
        <v>370</v>
      </c>
    </row>
    <row r="76" spans="2:6" ht="75" x14ac:dyDescent="0.25">
      <c r="B76" s="74">
        <v>70</v>
      </c>
      <c r="C76" s="74" t="s">
        <v>21</v>
      </c>
      <c r="D76" s="79">
        <v>2024</v>
      </c>
      <c r="E76" s="76" t="s">
        <v>371</v>
      </c>
      <c r="F76" s="77" t="s">
        <v>372</v>
      </c>
    </row>
    <row r="77" spans="2:6" ht="60" x14ac:dyDescent="0.25">
      <c r="B77" s="74">
        <v>71</v>
      </c>
      <c r="C77" s="74" t="s">
        <v>21</v>
      </c>
      <c r="D77" s="79">
        <v>2024</v>
      </c>
      <c r="E77" s="76" t="s">
        <v>373</v>
      </c>
      <c r="F77" s="77" t="s">
        <v>374</v>
      </c>
    </row>
    <row r="78" spans="2:6" ht="30" x14ac:dyDescent="0.25">
      <c r="B78" s="74">
        <v>72</v>
      </c>
      <c r="C78" s="74" t="s">
        <v>21</v>
      </c>
      <c r="D78" s="79">
        <v>2024</v>
      </c>
      <c r="E78" s="76" t="s">
        <v>375</v>
      </c>
      <c r="F78" s="77" t="s">
        <v>376</v>
      </c>
    </row>
    <row r="79" spans="2:6" ht="60" x14ac:dyDescent="0.25">
      <c r="B79" s="74">
        <v>73</v>
      </c>
      <c r="C79" s="74" t="s">
        <v>21</v>
      </c>
      <c r="D79" s="79">
        <v>2024</v>
      </c>
      <c r="E79" s="76" t="s">
        <v>377</v>
      </c>
      <c r="F79" s="77" t="s">
        <v>378</v>
      </c>
    </row>
    <row r="80" spans="2:6" ht="90" x14ac:dyDescent="0.25">
      <c r="B80" s="74">
        <v>74</v>
      </c>
      <c r="C80" s="74" t="s">
        <v>21</v>
      </c>
      <c r="D80" s="79">
        <v>2024</v>
      </c>
      <c r="E80" s="76" t="s">
        <v>379</v>
      </c>
      <c r="F80" s="77" t="s">
        <v>380</v>
      </c>
    </row>
    <row r="81" spans="2:6" ht="90" x14ac:dyDescent="0.25">
      <c r="B81" s="74">
        <v>75</v>
      </c>
      <c r="C81" s="74" t="s">
        <v>21</v>
      </c>
      <c r="D81" s="79">
        <v>2024</v>
      </c>
      <c r="E81" s="76" t="s">
        <v>381</v>
      </c>
      <c r="F81" s="77" t="s">
        <v>382</v>
      </c>
    </row>
    <row r="82" spans="2:6" ht="75" x14ac:dyDescent="0.25">
      <c r="B82" s="74">
        <v>76</v>
      </c>
      <c r="C82" s="74" t="s">
        <v>21</v>
      </c>
      <c r="D82" s="79">
        <v>2024</v>
      </c>
      <c r="E82" s="76" t="s">
        <v>383</v>
      </c>
      <c r="F82" s="77" t="s">
        <v>384</v>
      </c>
    </row>
    <row r="83" spans="2:6" ht="45" x14ac:dyDescent="0.25">
      <c r="B83" s="74">
        <v>77</v>
      </c>
      <c r="C83" s="74" t="s">
        <v>21</v>
      </c>
      <c r="D83" s="79">
        <v>2024</v>
      </c>
      <c r="E83" s="76" t="s">
        <v>385</v>
      </c>
      <c r="F83" s="77" t="s">
        <v>386</v>
      </c>
    </row>
    <row r="84" spans="2:6" ht="30" x14ac:dyDescent="0.25">
      <c r="B84" s="74">
        <v>78</v>
      </c>
      <c r="C84" s="74" t="s">
        <v>21</v>
      </c>
      <c r="D84" s="79">
        <v>2024</v>
      </c>
      <c r="E84" s="76" t="s">
        <v>387</v>
      </c>
      <c r="F84" s="77" t="s">
        <v>388</v>
      </c>
    </row>
    <row r="85" spans="2:6" ht="30" x14ac:dyDescent="0.25">
      <c r="B85" s="74">
        <v>79</v>
      </c>
      <c r="C85" s="74" t="s">
        <v>21</v>
      </c>
      <c r="D85" s="79">
        <v>2024</v>
      </c>
      <c r="E85" s="76" t="s">
        <v>389</v>
      </c>
      <c r="F85" s="77" t="s">
        <v>390</v>
      </c>
    </row>
    <row r="86" spans="2:6" ht="45" x14ac:dyDescent="0.25">
      <c r="B86" s="74">
        <v>80</v>
      </c>
      <c r="C86" s="74" t="s">
        <v>21</v>
      </c>
      <c r="D86" s="79">
        <v>2024</v>
      </c>
      <c r="E86" s="76" t="s">
        <v>391</v>
      </c>
      <c r="F86" s="77" t="s">
        <v>392</v>
      </c>
    </row>
    <row r="87" spans="2:6" ht="45" x14ac:dyDescent="0.25">
      <c r="B87" s="74">
        <v>81</v>
      </c>
      <c r="C87" s="74" t="s">
        <v>21</v>
      </c>
      <c r="D87" s="79">
        <v>2024</v>
      </c>
      <c r="E87" s="76" t="s">
        <v>393</v>
      </c>
      <c r="F87" s="77" t="s">
        <v>394</v>
      </c>
    </row>
    <row r="88" spans="2:6" ht="30" x14ac:dyDescent="0.25">
      <c r="B88" s="74">
        <v>82</v>
      </c>
      <c r="C88" s="74" t="s">
        <v>21</v>
      </c>
      <c r="D88" s="79">
        <v>2024</v>
      </c>
      <c r="E88" s="76" t="s">
        <v>395</v>
      </c>
      <c r="F88" s="77" t="s">
        <v>396</v>
      </c>
    </row>
    <row r="89" spans="2:6" ht="60" x14ac:dyDescent="0.25">
      <c r="B89" s="74">
        <v>83</v>
      </c>
      <c r="C89" s="74" t="s">
        <v>21</v>
      </c>
      <c r="D89" s="79">
        <v>2024</v>
      </c>
      <c r="E89" s="76" t="s">
        <v>397</v>
      </c>
      <c r="F89" s="77" t="s">
        <v>398</v>
      </c>
    </row>
    <row r="90" spans="2:6" ht="45" x14ac:dyDescent="0.25">
      <c r="B90" s="74">
        <v>84</v>
      </c>
      <c r="C90" s="74" t="s">
        <v>21</v>
      </c>
      <c r="D90" s="79">
        <v>2024</v>
      </c>
      <c r="E90" s="76" t="s">
        <v>399</v>
      </c>
      <c r="F90" s="77" t="s">
        <v>400</v>
      </c>
    </row>
    <row r="91" spans="2:6" ht="60" x14ac:dyDescent="0.25">
      <c r="B91" s="74">
        <v>85</v>
      </c>
      <c r="C91" s="74" t="s">
        <v>21</v>
      </c>
      <c r="D91" s="79">
        <v>2024</v>
      </c>
      <c r="E91" s="76" t="s">
        <v>401</v>
      </c>
      <c r="F91" s="77" t="s">
        <v>402</v>
      </c>
    </row>
    <row r="92" spans="2:6" ht="45" x14ac:dyDescent="0.25">
      <c r="B92" s="74">
        <v>86</v>
      </c>
      <c r="C92" s="74" t="s">
        <v>21</v>
      </c>
      <c r="D92" s="79">
        <v>2024</v>
      </c>
      <c r="E92" s="76" t="s">
        <v>403</v>
      </c>
      <c r="F92" s="77" t="s">
        <v>404</v>
      </c>
    </row>
    <row r="93" spans="2:6" ht="60" x14ac:dyDescent="0.25">
      <c r="B93" s="74">
        <v>87</v>
      </c>
      <c r="C93" s="74" t="s">
        <v>21</v>
      </c>
      <c r="D93" s="79">
        <v>2025</v>
      </c>
      <c r="E93" s="76" t="s">
        <v>405</v>
      </c>
      <c r="F93" s="77" t="s">
        <v>406</v>
      </c>
    </row>
    <row r="94" spans="2:6" ht="105" x14ac:dyDescent="0.25">
      <c r="B94" s="74">
        <v>88</v>
      </c>
      <c r="C94" s="74" t="s">
        <v>21</v>
      </c>
      <c r="D94" s="79">
        <v>2025</v>
      </c>
      <c r="E94" s="76" t="s">
        <v>407</v>
      </c>
      <c r="F94" s="77" t="s">
        <v>408</v>
      </c>
    </row>
    <row r="95" spans="2:6" ht="60" x14ac:dyDescent="0.25">
      <c r="B95" s="74">
        <v>89</v>
      </c>
      <c r="C95" s="74" t="s">
        <v>21</v>
      </c>
      <c r="D95" s="79">
        <v>2025</v>
      </c>
      <c r="E95" s="76" t="s">
        <v>409</v>
      </c>
      <c r="F95" s="77" t="s">
        <v>410</v>
      </c>
    </row>
    <row r="96" spans="2:6" ht="30" x14ac:dyDescent="0.25">
      <c r="B96" s="74">
        <v>90</v>
      </c>
      <c r="C96" s="74" t="s">
        <v>21</v>
      </c>
      <c r="D96" s="79">
        <v>2025</v>
      </c>
      <c r="E96" s="76" t="s">
        <v>411</v>
      </c>
      <c r="F96" s="77" t="s">
        <v>412</v>
      </c>
    </row>
    <row r="97" spans="2:6" ht="45" x14ac:dyDescent="0.25">
      <c r="B97" s="74">
        <v>91</v>
      </c>
      <c r="C97" s="74" t="s">
        <v>21</v>
      </c>
      <c r="D97" s="79">
        <v>2025</v>
      </c>
      <c r="E97" s="76" t="s">
        <v>413</v>
      </c>
      <c r="F97" s="77" t="s">
        <v>414</v>
      </c>
    </row>
    <row r="98" spans="2:6" x14ac:dyDescent="0.25">
      <c r="B98" s="74">
        <v>92</v>
      </c>
      <c r="C98" s="74" t="s">
        <v>21</v>
      </c>
      <c r="D98" s="79">
        <v>2025</v>
      </c>
      <c r="E98" s="76" t="s">
        <v>415</v>
      </c>
      <c r="F98" s="77" t="s">
        <v>416</v>
      </c>
    </row>
    <row r="99" spans="2:6" ht="90" x14ac:dyDescent="0.25">
      <c r="B99" s="74">
        <v>93</v>
      </c>
      <c r="C99" s="74" t="s">
        <v>21</v>
      </c>
      <c r="D99" s="79">
        <v>2025</v>
      </c>
      <c r="E99" s="76" t="s">
        <v>417</v>
      </c>
      <c r="F99" s="77" t="s">
        <v>418</v>
      </c>
    </row>
    <row r="100" spans="2:6" ht="75" x14ac:dyDescent="0.25">
      <c r="B100" s="74">
        <v>94</v>
      </c>
      <c r="C100" s="74" t="s">
        <v>21</v>
      </c>
      <c r="D100" s="79">
        <v>2025</v>
      </c>
      <c r="E100" s="76" t="s">
        <v>419</v>
      </c>
      <c r="F100" s="77" t="s">
        <v>420</v>
      </c>
    </row>
    <row r="101" spans="2:6" ht="60" x14ac:dyDescent="0.25">
      <c r="B101" s="74">
        <v>95</v>
      </c>
      <c r="C101" s="74" t="s">
        <v>21</v>
      </c>
      <c r="D101" s="79">
        <v>2025</v>
      </c>
      <c r="E101" s="76" t="s">
        <v>421</v>
      </c>
      <c r="F101" s="77" t="s">
        <v>422</v>
      </c>
    </row>
    <row r="102" spans="2:6" ht="30" x14ac:dyDescent="0.25">
      <c r="B102" s="74">
        <v>96</v>
      </c>
      <c r="C102" s="74" t="s">
        <v>21</v>
      </c>
      <c r="D102" s="79">
        <v>2025</v>
      </c>
      <c r="E102" s="76" t="s">
        <v>423</v>
      </c>
      <c r="F102" s="77" t="s">
        <v>424</v>
      </c>
    </row>
    <row r="103" spans="2:6" ht="75" x14ac:dyDescent="0.25">
      <c r="B103" s="74">
        <v>97</v>
      </c>
      <c r="C103" s="74" t="s">
        <v>21</v>
      </c>
      <c r="D103" s="79">
        <v>2025</v>
      </c>
      <c r="E103" s="76" t="s">
        <v>425</v>
      </c>
      <c r="F103" s="77" t="s">
        <v>426</v>
      </c>
    </row>
    <row r="104" spans="2:6" ht="60" x14ac:dyDescent="0.25">
      <c r="B104" s="74">
        <v>98</v>
      </c>
      <c r="C104" s="74" t="s">
        <v>21</v>
      </c>
      <c r="D104" s="79">
        <v>2025</v>
      </c>
      <c r="E104" s="76" t="s">
        <v>427</v>
      </c>
      <c r="F104" s="77" t="s">
        <v>428</v>
      </c>
    </row>
    <row r="105" spans="2:6" ht="75" x14ac:dyDescent="0.25">
      <c r="B105" s="74">
        <v>99</v>
      </c>
      <c r="C105" s="74" t="s">
        <v>21</v>
      </c>
      <c r="D105" s="79">
        <v>2025</v>
      </c>
      <c r="E105" s="76" t="s">
        <v>429</v>
      </c>
      <c r="F105" s="77" t="s">
        <v>430</v>
      </c>
    </row>
    <row r="106" spans="2:6" ht="45" x14ac:dyDescent="0.25">
      <c r="B106" s="74">
        <v>100</v>
      </c>
      <c r="C106" s="74" t="s">
        <v>21</v>
      </c>
      <c r="D106" s="79">
        <v>2025</v>
      </c>
      <c r="E106" s="76" t="s">
        <v>431</v>
      </c>
      <c r="F106" s="77" t="s">
        <v>432</v>
      </c>
    </row>
    <row r="107" spans="2:6" ht="90" x14ac:dyDescent="0.25">
      <c r="B107" s="74">
        <v>101</v>
      </c>
      <c r="C107" s="74" t="s">
        <v>21</v>
      </c>
      <c r="D107" s="79">
        <v>2025</v>
      </c>
      <c r="E107" s="76" t="s">
        <v>433</v>
      </c>
      <c r="F107" s="77" t="s">
        <v>434</v>
      </c>
    </row>
    <row r="108" spans="2:6" ht="150" x14ac:dyDescent="0.25">
      <c r="B108" s="74">
        <v>102</v>
      </c>
      <c r="C108" s="74" t="s">
        <v>21</v>
      </c>
      <c r="D108" s="79">
        <v>2025</v>
      </c>
      <c r="E108" s="76" t="s">
        <v>435</v>
      </c>
      <c r="F108" s="77" t="s">
        <v>436</v>
      </c>
    </row>
    <row r="109" spans="2:6" ht="30" x14ac:dyDescent="0.25">
      <c r="B109" s="74">
        <v>103</v>
      </c>
      <c r="C109" s="74" t="s">
        <v>21</v>
      </c>
      <c r="D109" s="79">
        <v>2025</v>
      </c>
      <c r="E109" s="76" t="s">
        <v>437</v>
      </c>
      <c r="F109" s="77" t="s">
        <v>438</v>
      </c>
    </row>
    <row r="110" spans="2:6" ht="30" x14ac:dyDescent="0.25">
      <c r="B110" s="74">
        <v>104</v>
      </c>
      <c r="C110" s="74" t="s">
        <v>21</v>
      </c>
      <c r="D110" s="79">
        <v>2025</v>
      </c>
      <c r="E110" s="76" t="s">
        <v>439</v>
      </c>
      <c r="F110" s="77" t="s">
        <v>440</v>
      </c>
    </row>
    <row r="111" spans="2:6" ht="30" x14ac:dyDescent="0.25">
      <c r="B111" s="74">
        <v>105</v>
      </c>
      <c r="C111" s="78" t="s">
        <v>20</v>
      </c>
      <c r="D111" s="79">
        <v>2017</v>
      </c>
      <c r="E111" s="76" t="s">
        <v>441</v>
      </c>
      <c r="F111" s="77" t="s">
        <v>442</v>
      </c>
    </row>
    <row r="112" spans="2:6" ht="60" x14ac:dyDescent="0.25">
      <c r="B112" s="74">
        <v>106</v>
      </c>
      <c r="C112" s="78" t="s">
        <v>20</v>
      </c>
      <c r="D112" s="79">
        <v>2017</v>
      </c>
      <c r="E112" s="76" t="s">
        <v>443</v>
      </c>
      <c r="F112" s="77" t="s">
        <v>444</v>
      </c>
    </row>
    <row r="113" spans="2:6" ht="45" x14ac:dyDescent="0.25">
      <c r="B113" s="74">
        <v>107</v>
      </c>
      <c r="C113" s="78" t="s">
        <v>20</v>
      </c>
      <c r="D113" s="79">
        <v>2018</v>
      </c>
      <c r="E113" s="76" t="s">
        <v>445</v>
      </c>
      <c r="F113" s="77" t="s">
        <v>446</v>
      </c>
    </row>
    <row r="114" spans="2:6" ht="60" x14ac:dyDescent="0.25">
      <c r="B114" s="74">
        <v>108</v>
      </c>
      <c r="C114" s="78" t="s">
        <v>20</v>
      </c>
      <c r="D114" s="79">
        <v>2018</v>
      </c>
      <c r="E114" s="76" t="s">
        <v>447</v>
      </c>
      <c r="F114" s="77" t="s">
        <v>448</v>
      </c>
    </row>
    <row r="115" spans="2:6" ht="30" x14ac:dyDescent="0.25">
      <c r="B115" s="74">
        <v>109</v>
      </c>
      <c r="C115" s="78" t="s">
        <v>20</v>
      </c>
      <c r="D115" s="79">
        <v>2019</v>
      </c>
      <c r="E115" s="76" t="s">
        <v>449</v>
      </c>
      <c r="F115" s="77" t="s">
        <v>450</v>
      </c>
    </row>
    <row r="116" spans="2:6" ht="30" x14ac:dyDescent="0.25">
      <c r="B116" s="74">
        <v>110</v>
      </c>
      <c r="C116" s="78" t="s">
        <v>20</v>
      </c>
      <c r="D116" s="79">
        <v>2019</v>
      </c>
      <c r="E116" s="76" t="s">
        <v>451</v>
      </c>
      <c r="F116" s="77" t="s">
        <v>452</v>
      </c>
    </row>
    <row r="117" spans="2:6" x14ac:dyDescent="0.25">
      <c r="B117" s="74">
        <v>111</v>
      </c>
      <c r="C117" s="78" t="s">
        <v>20</v>
      </c>
      <c r="D117" s="79">
        <v>2020</v>
      </c>
      <c r="E117" s="76" t="s">
        <v>453</v>
      </c>
      <c r="F117" s="77" t="s">
        <v>454</v>
      </c>
    </row>
    <row r="118" spans="2:6" ht="30" x14ac:dyDescent="0.25">
      <c r="B118" s="74">
        <v>112</v>
      </c>
      <c r="C118" s="78" t="s">
        <v>20</v>
      </c>
      <c r="D118" s="79">
        <v>2021</v>
      </c>
      <c r="E118" s="76" t="s">
        <v>455</v>
      </c>
      <c r="F118" s="77" t="s">
        <v>456</v>
      </c>
    </row>
    <row r="119" spans="2:6" x14ac:dyDescent="0.25">
      <c r="B119" s="74">
        <v>113</v>
      </c>
      <c r="C119" s="78" t="s">
        <v>20</v>
      </c>
      <c r="D119" s="79">
        <v>2022</v>
      </c>
      <c r="E119" s="76" t="s">
        <v>457</v>
      </c>
      <c r="F119" s="77" t="s">
        <v>458</v>
      </c>
    </row>
    <row r="120" spans="2:6" ht="60" x14ac:dyDescent="0.25">
      <c r="B120" s="74">
        <v>114</v>
      </c>
      <c r="C120" s="78" t="s">
        <v>20</v>
      </c>
      <c r="D120" s="79">
        <v>2024</v>
      </c>
      <c r="E120" s="76" t="s">
        <v>459</v>
      </c>
      <c r="F120" s="77" t="s">
        <v>460</v>
      </c>
    </row>
    <row r="121" spans="2:6" ht="60" x14ac:dyDescent="0.25">
      <c r="B121" s="74">
        <v>115</v>
      </c>
      <c r="C121" s="78" t="s">
        <v>20</v>
      </c>
      <c r="D121" s="79">
        <v>2024</v>
      </c>
      <c r="E121" s="76" t="s">
        <v>461</v>
      </c>
      <c r="F121" s="77" t="s">
        <v>462</v>
      </c>
    </row>
    <row r="122" spans="2:6" ht="60" x14ac:dyDescent="0.25">
      <c r="B122" s="74">
        <v>116</v>
      </c>
      <c r="C122" s="78" t="s">
        <v>20</v>
      </c>
      <c r="D122" s="79">
        <v>2025</v>
      </c>
      <c r="E122" s="76" t="s">
        <v>463</v>
      </c>
      <c r="F122" s="77" t="s">
        <v>464</v>
      </c>
    </row>
    <row r="123" spans="2:6" ht="75" x14ac:dyDescent="0.25">
      <c r="B123" s="74">
        <v>117</v>
      </c>
      <c r="C123" s="79" t="s">
        <v>225</v>
      </c>
      <c r="D123" s="79">
        <v>2008</v>
      </c>
      <c r="E123" s="76" t="s">
        <v>465</v>
      </c>
      <c r="F123" s="77" t="s">
        <v>466</v>
      </c>
    </row>
    <row r="124" spans="2:6" x14ac:dyDescent="0.25">
      <c r="B124" s="74">
        <v>118</v>
      </c>
      <c r="C124" s="79" t="s">
        <v>225</v>
      </c>
      <c r="D124" s="79">
        <v>2008</v>
      </c>
      <c r="E124" s="76" t="s">
        <v>467</v>
      </c>
      <c r="F124" s="77" t="s">
        <v>468</v>
      </c>
    </row>
    <row r="125" spans="2:6" ht="60" x14ac:dyDescent="0.25">
      <c r="B125" s="74">
        <v>119</v>
      </c>
      <c r="C125" s="79" t="s">
        <v>225</v>
      </c>
      <c r="D125" s="79">
        <v>2012</v>
      </c>
      <c r="E125" s="76" t="s">
        <v>469</v>
      </c>
      <c r="F125" s="77" t="s">
        <v>470</v>
      </c>
    </row>
    <row r="126" spans="2:6" ht="45" x14ac:dyDescent="0.25">
      <c r="B126" s="74">
        <v>120</v>
      </c>
      <c r="C126" s="79" t="s">
        <v>225</v>
      </c>
      <c r="D126" s="79">
        <v>2014</v>
      </c>
      <c r="E126" s="76" t="s">
        <v>471</v>
      </c>
      <c r="F126" s="77" t="s">
        <v>472</v>
      </c>
    </row>
    <row r="127" spans="2:6" ht="45" x14ac:dyDescent="0.25">
      <c r="B127" s="74">
        <v>121</v>
      </c>
      <c r="C127" s="79" t="s">
        <v>225</v>
      </c>
      <c r="D127" s="79">
        <v>2015</v>
      </c>
      <c r="E127" s="76" t="s">
        <v>473</v>
      </c>
      <c r="F127" s="77" t="s">
        <v>474</v>
      </c>
    </row>
    <row r="128" spans="2:6" ht="45" x14ac:dyDescent="0.25">
      <c r="B128" s="74">
        <v>122</v>
      </c>
      <c r="C128" s="79" t="s">
        <v>225</v>
      </c>
      <c r="D128" s="79">
        <v>2015</v>
      </c>
      <c r="E128" s="76" t="s">
        <v>475</v>
      </c>
      <c r="F128" s="77" t="s">
        <v>476</v>
      </c>
    </row>
    <row r="129" spans="2:6" ht="60" x14ac:dyDescent="0.25">
      <c r="B129" s="74">
        <v>123</v>
      </c>
      <c r="C129" s="79" t="s">
        <v>225</v>
      </c>
      <c r="D129" s="79">
        <v>2015</v>
      </c>
      <c r="E129" s="76" t="s">
        <v>477</v>
      </c>
      <c r="F129" s="77" t="s">
        <v>478</v>
      </c>
    </row>
    <row r="130" spans="2:6" ht="30" x14ac:dyDescent="0.25">
      <c r="B130" s="74">
        <v>124</v>
      </c>
      <c r="C130" s="79" t="s">
        <v>225</v>
      </c>
      <c r="D130" s="79">
        <v>2017</v>
      </c>
      <c r="E130" s="76" t="s">
        <v>479</v>
      </c>
      <c r="F130" s="77" t="s">
        <v>480</v>
      </c>
    </row>
    <row r="131" spans="2:6" ht="90" x14ac:dyDescent="0.25">
      <c r="B131" s="74">
        <v>125</v>
      </c>
      <c r="C131" s="79" t="s">
        <v>225</v>
      </c>
      <c r="D131" s="79">
        <v>2017</v>
      </c>
      <c r="E131" s="76" t="s">
        <v>481</v>
      </c>
      <c r="F131" s="77" t="s">
        <v>482</v>
      </c>
    </row>
    <row r="132" spans="2:6" ht="30" x14ac:dyDescent="0.25">
      <c r="B132" s="74">
        <v>126</v>
      </c>
      <c r="C132" s="79" t="s">
        <v>225</v>
      </c>
      <c r="D132" s="79">
        <v>2018</v>
      </c>
      <c r="E132" s="76" t="s">
        <v>483</v>
      </c>
      <c r="F132" s="77" t="s">
        <v>484</v>
      </c>
    </row>
    <row r="133" spans="2:6" ht="60" x14ac:dyDescent="0.25">
      <c r="B133" s="74">
        <v>127</v>
      </c>
      <c r="C133" s="79" t="s">
        <v>225</v>
      </c>
      <c r="D133" s="79">
        <v>2020</v>
      </c>
      <c r="E133" s="76" t="s">
        <v>485</v>
      </c>
      <c r="F133" s="77" t="s">
        <v>486</v>
      </c>
    </row>
    <row r="134" spans="2:6" ht="60" x14ac:dyDescent="0.25">
      <c r="B134" s="74">
        <v>128</v>
      </c>
      <c r="C134" s="79" t="s">
        <v>225</v>
      </c>
      <c r="D134" s="79">
        <v>2020</v>
      </c>
      <c r="E134" s="76" t="s">
        <v>487</v>
      </c>
      <c r="F134" s="77" t="s">
        <v>488</v>
      </c>
    </row>
    <row r="135" spans="2:6" ht="75" x14ac:dyDescent="0.25">
      <c r="B135" s="74">
        <v>129</v>
      </c>
      <c r="C135" s="79" t="s">
        <v>225</v>
      </c>
      <c r="D135" s="79">
        <v>2021</v>
      </c>
      <c r="E135" s="76" t="s">
        <v>489</v>
      </c>
      <c r="F135" s="77" t="s">
        <v>490</v>
      </c>
    </row>
    <row r="136" spans="2:6" ht="30" x14ac:dyDescent="0.25">
      <c r="B136" s="74">
        <v>130</v>
      </c>
      <c r="C136" s="79" t="s">
        <v>225</v>
      </c>
      <c r="D136" s="79">
        <v>2021</v>
      </c>
      <c r="E136" s="76" t="s">
        <v>491</v>
      </c>
      <c r="F136" s="77" t="s">
        <v>492</v>
      </c>
    </row>
    <row r="137" spans="2:6" ht="60" x14ac:dyDescent="0.25">
      <c r="B137" s="74">
        <v>131</v>
      </c>
      <c r="C137" s="79" t="s">
        <v>225</v>
      </c>
      <c r="D137" s="79">
        <v>2021</v>
      </c>
      <c r="E137" s="76" t="s">
        <v>493</v>
      </c>
      <c r="F137" s="77" t="s">
        <v>494</v>
      </c>
    </row>
    <row r="138" spans="2:6" ht="240" x14ac:dyDescent="0.25">
      <c r="B138" s="74">
        <v>132</v>
      </c>
      <c r="C138" s="79" t="s">
        <v>225</v>
      </c>
      <c r="D138" s="79">
        <v>2022</v>
      </c>
      <c r="E138" s="76" t="s">
        <v>495</v>
      </c>
      <c r="F138" s="77" t="s">
        <v>496</v>
      </c>
    </row>
    <row r="139" spans="2:6" ht="60" x14ac:dyDescent="0.25">
      <c r="B139" s="74">
        <v>133</v>
      </c>
      <c r="C139" s="79" t="s">
        <v>225</v>
      </c>
      <c r="D139" s="79">
        <v>2022</v>
      </c>
      <c r="E139" s="76" t="s">
        <v>497</v>
      </c>
      <c r="F139" s="77" t="s">
        <v>498</v>
      </c>
    </row>
    <row r="140" spans="2:6" ht="60" x14ac:dyDescent="0.25">
      <c r="B140" s="74">
        <v>134</v>
      </c>
      <c r="C140" s="79" t="s">
        <v>225</v>
      </c>
      <c r="D140" s="79">
        <v>2022</v>
      </c>
      <c r="E140" s="76" t="s">
        <v>499</v>
      </c>
      <c r="F140" s="77" t="s">
        <v>500</v>
      </c>
    </row>
    <row r="141" spans="2:6" ht="45" x14ac:dyDescent="0.25">
      <c r="B141" s="74">
        <v>135</v>
      </c>
      <c r="C141" s="79" t="s">
        <v>225</v>
      </c>
      <c r="D141" s="79">
        <v>2023</v>
      </c>
      <c r="E141" s="76" t="s">
        <v>501</v>
      </c>
      <c r="F141" s="77" t="s">
        <v>502</v>
      </c>
    </row>
    <row r="142" spans="2:6" ht="105" x14ac:dyDescent="0.25">
      <c r="B142" s="74">
        <v>136</v>
      </c>
      <c r="C142" s="79" t="s">
        <v>225</v>
      </c>
      <c r="D142" s="79">
        <v>2023</v>
      </c>
      <c r="E142" s="76" t="s">
        <v>503</v>
      </c>
      <c r="F142" s="77" t="s">
        <v>504</v>
      </c>
    </row>
    <row r="143" spans="2:6" ht="75" x14ac:dyDescent="0.25">
      <c r="B143" s="74">
        <v>137</v>
      </c>
      <c r="C143" s="79" t="s">
        <v>225</v>
      </c>
      <c r="D143" s="79">
        <v>2023</v>
      </c>
      <c r="E143" s="76" t="s">
        <v>505</v>
      </c>
      <c r="F143" s="77" t="s">
        <v>506</v>
      </c>
    </row>
    <row r="144" spans="2:6" ht="60" x14ac:dyDescent="0.25">
      <c r="B144" s="74">
        <v>138</v>
      </c>
      <c r="C144" s="79" t="s">
        <v>225</v>
      </c>
      <c r="D144" s="79">
        <v>2023</v>
      </c>
      <c r="E144" s="76" t="s">
        <v>507</v>
      </c>
      <c r="F144" s="77" t="s">
        <v>508</v>
      </c>
    </row>
    <row r="145" spans="2:6" ht="45" x14ac:dyDescent="0.25">
      <c r="B145" s="74">
        <v>139</v>
      </c>
      <c r="C145" s="79" t="s">
        <v>225</v>
      </c>
      <c r="D145" s="79">
        <v>2023</v>
      </c>
      <c r="E145" s="76" t="s">
        <v>509</v>
      </c>
      <c r="F145" s="77" t="s">
        <v>510</v>
      </c>
    </row>
    <row r="146" spans="2:6" ht="30" x14ac:dyDescent="0.25">
      <c r="B146" s="74">
        <v>140</v>
      </c>
      <c r="C146" s="79" t="s">
        <v>225</v>
      </c>
      <c r="D146" s="79">
        <v>2023</v>
      </c>
      <c r="E146" s="76" t="s">
        <v>511</v>
      </c>
      <c r="F146" s="77" t="s">
        <v>512</v>
      </c>
    </row>
    <row r="147" spans="2:6" ht="60" x14ac:dyDescent="0.25">
      <c r="B147" s="74">
        <v>141</v>
      </c>
      <c r="C147" s="79" t="s">
        <v>225</v>
      </c>
      <c r="D147" s="79">
        <v>2023</v>
      </c>
      <c r="E147" s="76" t="s">
        <v>513</v>
      </c>
      <c r="F147" s="77" t="s">
        <v>514</v>
      </c>
    </row>
    <row r="148" spans="2:6" ht="60" x14ac:dyDescent="0.25">
      <c r="B148" s="74">
        <v>142</v>
      </c>
      <c r="C148" s="79" t="s">
        <v>225</v>
      </c>
      <c r="D148" s="79">
        <v>2024</v>
      </c>
      <c r="E148" s="76" t="s">
        <v>515</v>
      </c>
      <c r="F148" s="77" t="s">
        <v>516</v>
      </c>
    </row>
    <row r="149" spans="2:6" ht="285" x14ac:dyDescent="0.25">
      <c r="B149" s="74">
        <v>143</v>
      </c>
      <c r="C149" s="79" t="s">
        <v>225</v>
      </c>
      <c r="D149" s="79">
        <v>2024</v>
      </c>
      <c r="E149" s="76" t="s">
        <v>517</v>
      </c>
      <c r="F149" s="77" t="s">
        <v>518</v>
      </c>
    </row>
    <row r="150" spans="2:6" ht="60" x14ac:dyDescent="0.25">
      <c r="B150" s="74">
        <v>144</v>
      </c>
      <c r="C150" s="79" t="s">
        <v>225</v>
      </c>
      <c r="D150" s="79">
        <v>2024</v>
      </c>
      <c r="E150" s="76" t="s">
        <v>519</v>
      </c>
      <c r="F150" s="77" t="s">
        <v>520</v>
      </c>
    </row>
    <row r="151" spans="2:6" ht="165" x14ac:dyDescent="0.25">
      <c r="B151" s="74">
        <v>145</v>
      </c>
      <c r="C151" s="79" t="s">
        <v>225</v>
      </c>
      <c r="D151" s="79">
        <v>2025</v>
      </c>
      <c r="E151" s="76" t="s">
        <v>521</v>
      </c>
      <c r="F151" s="77" t="s">
        <v>522</v>
      </c>
    </row>
    <row r="152" spans="2:6" ht="30" x14ac:dyDescent="0.25">
      <c r="B152" s="74">
        <v>146</v>
      </c>
      <c r="C152" s="78" t="s">
        <v>224</v>
      </c>
      <c r="D152" s="79">
        <v>2010</v>
      </c>
      <c r="E152" s="76" t="s">
        <v>523</v>
      </c>
      <c r="F152" s="77" t="s">
        <v>524</v>
      </c>
    </row>
    <row r="153" spans="2:6" ht="60" x14ac:dyDescent="0.25">
      <c r="B153" s="74">
        <v>147</v>
      </c>
      <c r="C153" s="78" t="s">
        <v>224</v>
      </c>
      <c r="D153" s="79">
        <v>2010</v>
      </c>
      <c r="E153" s="76" t="s">
        <v>525</v>
      </c>
      <c r="F153" s="77" t="s">
        <v>526</v>
      </c>
    </row>
    <row r="154" spans="2:6" ht="30" x14ac:dyDescent="0.25">
      <c r="B154" s="74">
        <v>148</v>
      </c>
      <c r="C154" s="78" t="s">
        <v>224</v>
      </c>
      <c r="D154" s="79">
        <v>2013</v>
      </c>
      <c r="E154" s="76" t="s">
        <v>527</v>
      </c>
      <c r="F154" s="77" t="s">
        <v>528</v>
      </c>
    </row>
    <row r="155" spans="2:6" ht="45" x14ac:dyDescent="0.25">
      <c r="B155" s="74">
        <v>149</v>
      </c>
      <c r="C155" s="78" t="s">
        <v>224</v>
      </c>
      <c r="D155" s="79">
        <v>2015</v>
      </c>
      <c r="E155" s="76" t="s">
        <v>529</v>
      </c>
      <c r="F155" s="77" t="s">
        <v>530</v>
      </c>
    </row>
    <row r="156" spans="2:6" ht="60" x14ac:dyDescent="0.25">
      <c r="B156" s="74">
        <v>150</v>
      </c>
      <c r="C156" s="78" t="s">
        <v>224</v>
      </c>
      <c r="D156" s="79">
        <v>2016</v>
      </c>
      <c r="E156" s="76" t="s">
        <v>531</v>
      </c>
      <c r="F156" s="77" t="s">
        <v>532</v>
      </c>
    </row>
    <row r="157" spans="2:6" ht="90" x14ac:dyDescent="0.25">
      <c r="B157" s="74">
        <v>151</v>
      </c>
      <c r="C157" s="78" t="s">
        <v>224</v>
      </c>
      <c r="D157" s="79">
        <v>2016</v>
      </c>
      <c r="E157" s="76" t="s">
        <v>533</v>
      </c>
      <c r="F157" s="77" t="s">
        <v>534</v>
      </c>
    </row>
    <row r="158" spans="2:6" ht="45" x14ac:dyDescent="0.25">
      <c r="B158" s="74">
        <v>152</v>
      </c>
      <c r="C158" s="78" t="s">
        <v>224</v>
      </c>
      <c r="D158" s="79">
        <v>2019</v>
      </c>
      <c r="E158" s="76" t="s">
        <v>535</v>
      </c>
      <c r="F158" s="77" t="s">
        <v>536</v>
      </c>
    </row>
    <row r="159" spans="2:6" ht="30" x14ac:dyDescent="0.25">
      <c r="B159" s="74">
        <v>153</v>
      </c>
      <c r="C159" s="78" t="s">
        <v>224</v>
      </c>
      <c r="D159" s="79">
        <v>2019</v>
      </c>
      <c r="E159" s="76" t="s">
        <v>537</v>
      </c>
      <c r="F159" s="77" t="s">
        <v>538</v>
      </c>
    </row>
    <row r="160" spans="2:6" ht="45" x14ac:dyDescent="0.25">
      <c r="B160" s="74">
        <v>154</v>
      </c>
      <c r="C160" s="78" t="s">
        <v>224</v>
      </c>
      <c r="D160" s="79">
        <v>2021</v>
      </c>
      <c r="E160" s="76" t="s">
        <v>539</v>
      </c>
      <c r="F160" s="77" t="s">
        <v>540</v>
      </c>
    </row>
    <row r="161" spans="2:6" ht="75" x14ac:dyDescent="0.25">
      <c r="B161" s="74">
        <v>155</v>
      </c>
      <c r="C161" s="78" t="s">
        <v>224</v>
      </c>
      <c r="D161" s="79">
        <v>2021</v>
      </c>
      <c r="E161" s="76" t="s">
        <v>541</v>
      </c>
      <c r="F161" s="77" t="s">
        <v>542</v>
      </c>
    </row>
    <row r="162" spans="2:6" ht="75" x14ac:dyDescent="0.25">
      <c r="B162" s="74">
        <v>156</v>
      </c>
      <c r="C162" s="78" t="s">
        <v>224</v>
      </c>
      <c r="D162" s="79">
        <v>2023</v>
      </c>
      <c r="E162" s="76" t="s">
        <v>543</v>
      </c>
      <c r="F162" s="77" t="s">
        <v>544</v>
      </c>
    </row>
    <row r="163" spans="2:6" ht="30" x14ac:dyDescent="0.25">
      <c r="B163" s="74">
        <v>157</v>
      </c>
      <c r="C163" s="78" t="s">
        <v>224</v>
      </c>
      <c r="D163" s="79">
        <v>2024</v>
      </c>
      <c r="E163" s="76" t="s">
        <v>545</v>
      </c>
      <c r="F163" s="77" t="s">
        <v>546</v>
      </c>
    </row>
    <row r="164" spans="2:6" ht="60" x14ac:dyDescent="0.25">
      <c r="B164" s="74">
        <v>158</v>
      </c>
      <c r="C164" s="78" t="s">
        <v>224</v>
      </c>
      <c r="D164" s="79">
        <v>2024</v>
      </c>
      <c r="E164" s="76" t="s">
        <v>547</v>
      </c>
      <c r="F164" s="77" t="s">
        <v>548</v>
      </c>
    </row>
    <row r="165" spans="2:6" ht="30" x14ac:dyDescent="0.25">
      <c r="B165" s="74">
        <v>159</v>
      </c>
      <c r="C165" s="78" t="s">
        <v>224</v>
      </c>
      <c r="D165" s="79">
        <v>2024</v>
      </c>
      <c r="E165" s="76" t="s">
        <v>549</v>
      </c>
      <c r="F165" s="77" t="s">
        <v>550</v>
      </c>
    </row>
    <row r="166" spans="2:6" ht="45" x14ac:dyDescent="0.25">
      <c r="B166" s="74">
        <v>160</v>
      </c>
      <c r="C166" s="78" t="s">
        <v>224</v>
      </c>
      <c r="D166" s="79">
        <v>2024</v>
      </c>
      <c r="E166" s="76" t="s">
        <v>551</v>
      </c>
      <c r="F166" s="77" t="s">
        <v>552</v>
      </c>
    </row>
    <row r="167" spans="2:6" ht="105" x14ac:dyDescent="0.25">
      <c r="B167" s="74">
        <v>161</v>
      </c>
      <c r="C167" s="78" t="s">
        <v>224</v>
      </c>
      <c r="D167" s="79">
        <v>2024</v>
      </c>
      <c r="E167" s="76" t="s">
        <v>553</v>
      </c>
      <c r="F167" s="77" t="s">
        <v>554</v>
      </c>
    </row>
    <row r="168" spans="2:6" ht="60" x14ac:dyDescent="0.25">
      <c r="B168" s="74">
        <v>162</v>
      </c>
      <c r="C168" s="78" t="s">
        <v>224</v>
      </c>
      <c r="D168" s="79">
        <v>2024</v>
      </c>
      <c r="E168" s="76" t="s">
        <v>555</v>
      </c>
      <c r="F168" s="77" t="s">
        <v>556</v>
      </c>
    </row>
    <row r="169" spans="2:6" ht="30" x14ac:dyDescent="0.25">
      <c r="B169" s="74">
        <v>163</v>
      </c>
      <c r="C169" s="79" t="s">
        <v>610</v>
      </c>
      <c r="D169" s="79">
        <v>2008</v>
      </c>
      <c r="E169" s="76" t="s">
        <v>557</v>
      </c>
      <c r="F169" s="77" t="s">
        <v>558</v>
      </c>
    </row>
    <row r="170" spans="2:6" ht="60" x14ac:dyDescent="0.25">
      <c r="B170" s="74">
        <v>164</v>
      </c>
      <c r="C170" s="79" t="s">
        <v>610</v>
      </c>
      <c r="D170" s="79">
        <v>2009</v>
      </c>
      <c r="E170" s="76" t="s">
        <v>559</v>
      </c>
      <c r="F170" s="77" t="s">
        <v>560</v>
      </c>
    </row>
    <row r="171" spans="2:6" ht="60" x14ac:dyDescent="0.25">
      <c r="B171" s="74">
        <v>165</v>
      </c>
      <c r="C171" s="79" t="s">
        <v>610</v>
      </c>
      <c r="D171" s="79">
        <v>2013</v>
      </c>
      <c r="E171" s="76" t="s">
        <v>561</v>
      </c>
      <c r="F171" s="77" t="s">
        <v>562</v>
      </c>
    </row>
    <row r="172" spans="2:6" ht="45" x14ac:dyDescent="0.25">
      <c r="B172" s="74">
        <v>166</v>
      </c>
      <c r="C172" s="79" t="s">
        <v>610</v>
      </c>
      <c r="D172" s="79">
        <v>2014</v>
      </c>
      <c r="E172" s="76" t="s">
        <v>563</v>
      </c>
      <c r="F172" s="77" t="s">
        <v>564</v>
      </c>
    </row>
    <row r="173" spans="2:6" ht="75" x14ac:dyDescent="0.25">
      <c r="B173" s="74">
        <v>167</v>
      </c>
      <c r="C173" s="79" t="s">
        <v>610</v>
      </c>
      <c r="D173" s="79">
        <v>2015</v>
      </c>
      <c r="E173" s="76" t="s">
        <v>565</v>
      </c>
      <c r="F173" s="77" t="s">
        <v>566</v>
      </c>
    </row>
    <row r="174" spans="2:6" ht="60" x14ac:dyDescent="0.25">
      <c r="B174" s="74">
        <v>168</v>
      </c>
      <c r="C174" s="79" t="s">
        <v>610</v>
      </c>
      <c r="D174" s="79">
        <v>2019</v>
      </c>
      <c r="E174" s="76" t="s">
        <v>567</v>
      </c>
      <c r="F174" s="77" t="s">
        <v>565</v>
      </c>
    </row>
    <row r="175" spans="2:6" ht="90" x14ac:dyDescent="0.25">
      <c r="B175" s="74">
        <v>169</v>
      </c>
      <c r="C175" s="79" t="s">
        <v>610</v>
      </c>
      <c r="D175" s="79">
        <v>2019</v>
      </c>
      <c r="E175" s="76" t="s">
        <v>568</v>
      </c>
      <c r="F175" s="77" t="s">
        <v>569</v>
      </c>
    </row>
    <row r="176" spans="2:6" ht="30" x14ac:dyDescent="0.25">
      <c r="B176" s="74">
        <v>170</v>
      </c>
      <c r="C176" s="79" t="s">
        <v>610</v>
      </c>
      <c r="D176" s="79">
        <v>2019</v>
      </c>
      <c r="E176" s="76" t="s">
        <v>570</v>
      </c>
      <c r="F176" s="77" t="s">
        <v>571</v>
      </c>
    </row>
    <row r="177" spans="2:6" ht="45" x14ac:dyDescent="0.25">
      <c r="B177" s="74">
        <v>171</v>
      </c>
      <c r="C177" s="79" t="s">
        <v>610</v>
      </c>
      <c r="D177" s="79">
        <v>2020</v>
      </c>
      <c r="E177" s="76" t="s">
        <v>572</v>
      </c>
      <c r="F177" s="77" t="s">
        <v>573</v>
      </c>
    </row>
    <row r="178" spans="2:6" ht="75" x14ac:dyDescent="0.25">
      <c r="B178" s="74">
        <v>172</v>
      </c>
      <c r="C178" s="79" t="s">
        <v>610</v>
      </c>
      <c r="D178" s="79">
        <v>2020</v>
      </c>
      <c r="E178" s="76" t="s">
        <v>574</v>
      </c>
      <c r="F178" s="77" t="s">
        <v>575</v>
      </c>
    </row>
    <row r="179" spans="2:6" ht="75" x14ac:dyDescent="0.25">
      <c r="B179" s="74">
        <v>173</v>
      </c>
      <c r="C179" s="79" t="s">
        <v>610</v>
      </c>
      <c r="D179" s="79">
        <v>2021</v>
      </c>
      <c r="E179" s="76" t="s">
        <v>576</v>
      </c>
      <c r="F179" s="77" t="s">
        <v>577</v>
      </c>
    </row>
    <row r="180" spans="2:6" ht="60" x14ac:dyDescent="0.25">
      <c r="B180" s="74">
        <v>174</v>
      </c>
      <c r="C180" s="79" t="s">
        <v>610</v>
      </c>
      <c r="D180" s="79">
        <v>2021</v>
      </c>
      <c r="E180" s="76" t="s">
        <v>578</v>
      </c>
      <c r="F180" s="77" t="s">
        <v>579</v>
      </c>
    </row>
    <row r="181" spans="2:6" ht="75" x14ac:dyDescent="0.25">
      <c r="B181" s="74">
        <v>175</v>
      </c>
      <c r="C181" s="79" t="s">
        <v>610</v>
      </c>
      <c r="D181" s="79">
        <v>2022</v>
      </c>
      <c r="E181" s="76" t="s">
        <v>580</v>
      </c>
      <c r="F181" s="77" t="s">
        <v>581</v>
      </c>
    </row>
    <row r="182" spans="2:6" ht="135" x14ac:dyDescent="0.25">
      <c r="B182" s="74">
        <v>176</v>
      </c>
      <c r="C182" s="79" t="s">
        <v>610</v>
      </c>
      <c r="D182" s="79">
        <v>2022</v>
      </c>
      <c r="E182" s="76" t="s">
        <v>582</v>
      </c>
      <c r="F182" s="77" t="s">
        <v>583</v>
      </c>
    </row>
    <row r="183" spans="2:6" ht="45" x14ac:dyDescent="0.25">
      <c r="B183" s="74">
        <v>177</v>
      </c>
      <c r="C183" s="79" t="s">
        <v>610</v>
      </c>
      <c r="D183" s="79">
        <v>2022</v>
      </c>
      <c r="E183" s="76" t="s">
        <v>584</v>
      </c>
      <c r="F183" s="77" t="s">
        <v>585</v>
      </c>
    </row>
    <row r="184" spans="2:6" ht="60" x14ac:dyDescent="0.25">
      <c r="B184" s="74">
        <v>178</v>
      </c>
      <c r="C184" s="79" t="s">
        <v>610</v>
      </c>
      <c r="D184" s="79">
        <v>2023</v>
      </c>
      <c r="E184" s="76" t="s">
        <v>586</v>
      </c>
      <c r="F184" s="77" t="s">
        <v>587</v>
      </c>
    </row>
    <row r="185" spans="2:6" ht="60" x14ac:dyDescent="0.25">
      <c r="B185" s="74">
        <v>179</v>
      </c>
      <c r="C185" s="79" t="s">
        <v>610</v>
      </c>
      <c r="D185" s="79">
        <v>2023</v>
      </c>
      <c r="E185" s="76" t="s">
        <v>588</v>
      </c>
      <c r="F185" s="77" t="s">
        <v>589</v>
      </c>
    </row>
    <row r="186" spans="2:6" ht="75" x14ac:dyDescent="0.25">
      <c r="B186" s="74">
        <v>180</v>
      </c>
      <c r="C186" s="79" t="s">
        <v>610</v>
      </c>
      <c r="D186" s="79">
        <v>2023</v>
      </c>
      <c r="E186" s="76" t="s">
        <v>590</v>
      </c>
      <c r="F186" s="77" t="s">
        <v>591</v>
      </c>
    </row>
    <row r="187" spans="2:6" ht="60" x14ac:dyDescent="0.25">
      <c r="B187" s="74">
        <v>181</v>
      </c>
      <c r="C187" s="79" t="s">
        <v>610</v>
      </c>
      <c r="D187" s="79">
        <v>2024</v>
      </c>
      <c r="E187" s="76" t="s">
        <v>592</v>
      </c>
      <c r="F187" s="77" t="s">
        <v>593</v>
      </c>
    </row>
    <row r="188" spans="2:6" ht="90" x14ac:dyDescent="0.25">
      <c r="B188" s="74">
        <v>182</v>
      </c>
      <c r="C188" s="79" t="s">
        <v>610</v>
      </c>
      <c r="D188" s="79">
        <v>2024</v>
      </c>
      <c r="E188" s="76" t="s">
        <v>594</v>
      </c>
      <c r="F188" s="77" t="s">
        <v>595</v>
      </c>
    </row>
    <row r="189" spans="2:6" ht="90" x14ac:dyDescent="0.25">
      <c r="B189" s="74">
        <v>183</v>
      </c>
      <c r="C189" s="79" t="s">
        <v>610</v>
      </c>
      <c r="D189" s="79">
        <v>2024</v>
      </c>
      <c r="E189" s="76" t="s">
        <v>596</v>
      </c>
      <c r="F189" s="77" t="s">
        <v>597</v>
      </c>
    </row>
    <row r="190" spans="2:6" ht="45" x14ac:dyDescent="0.25">
      <c r="B190" s="74">
        <v>184</v>
      </c>
      <c r="C190" s="79" t="s">
        <v>610</v>
      </c>
      <c r="D190" s="79">
        <v>2024</v>
      </c>
      <c r="E190" s="76" t="s">
        <v>598</v>
      </c>
      <c r="F190" s="77" t="s">
        <v>599</v>
      </c>
    </row>
    <row r="191" spans="2:6" ht="165" x14ac:dyDescent="0.25">
      <c r="B191" s="74">
        <v>185</v>
      </c>
      <c r="C191" s="79" t="s">
        <v>610</v>
      </c>
      <c r="D191" s="79">
        <v>2024</v>
      </c>
      <c r="E191" s="76" t="s">
        <v>600</v>
      </c>
      <c r="F191" s="77" t="s">
        <v>601</v>
      </c>
    </row>
    <row r="192" spans="2:6" ht="45" x14ac:dyDescent="0.25">
      <c r="B192" s="74">
        <v>186</v>
      </c>
      <c r="C192" s="79" t="s">
        <v>610</v>
      </c>
      <c r="D192" s="79">
        <v>2024</v>
      </c>
      <c r="E192" s="76" t="s">
        <v>602</v>
      </c>
      <c r="F192" s="77" t="s">
        <v>603</v>
      </c>
    </row>
    <row r="193" spans="2:6" ht="75" x14ac:dyDescent="0.25">
      <c r="B193" s="74">
        <v>187</v>
      </c>
      <c r="C193" s="79" t="s">
        <v>610</v>
      </c>
      <c r="D193" s="79">
        <v>2024</v>
      </c>
      <c r="E193" s="76" t="s">
        <v>604</v>
      </c>
      <c r="F193" s="77" t="s">
        <v>605</v>
      </c>
    </row>
    <row r="194" spans="2:6" ht="60" x14ac:dyDescent="0.25">
      <c r="B194" s="74">
        <v>188</v>
      </c>
      <c r="C194" s="79" t="s">
        <v>610</v>
      </c>
      <c r="D194" s="79">
        <v>2024</v>
      </c>
      <c r="E194" s="76" t="s">
        <v>606</v>
      </c>
      <c r="F194" s="77" t="s">
        <v>607</v>
      </c>
    </row>
    <row r="195" spans="2:6" ht="60" x14ac:dyDescent="0.25">
      <c r="B195" s="74">
        <v>189</v>
      </c>
      <c r="C195" s="79" t="s">
        <v>610</v>
      </c>
      <c r="D195" s="79">
        <v>2025</v>
      </c>
      <c r="E195" s="76" t="s">
        <v>608</v>
      </c>
      <c r="F195" s="77" t="s">
        <v>609</v>
      </c>
    </row>
  </sheetData>
  <autoFilter ref="B6:F50" xr:uid="{15A9D598-8513-43FF-AEC7-A3BC5134CC4F}"/>
  <mergeCells count="1">
    <mergeCell ref="B2:F2"/>
  </mergeCells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4FA8-44C1-433A-9652-3F377A8F6801}">
  <dimension ref="A1:I34"/>
  <sheetViews>
    <sheetView workbookViewId="0"/>
  </sheetViews>
  <sheetFormatPr defaultColWidth="8.85546875" defaultRowHeight="15" x14ac:dyDescent="0.25"/>
  <cols>
    <col min="1" max="1" width="2.42578125" style="4" customWidth="1"/>
    <col min="2" max="2" width="6.28515625" style="29" customWidth="1"/>
    <col min="3" max="3" width="9.85546875" style="29" customWidth="1"/>
    <col min="4" max="4" width="19.85546875" customWidth="1"/>
    <col min="5" max="5" width="100.42578125" customWidth="1"/>
    <col min="6" max="6" width="19.42578125" customWidth="1"/>
    <col min="7" max="7" width="13.28515625" style="4" customWidth="1"/>
    <col min="8" max="9" width="11" style="4" customWidth="1"/>
    <col min="10" max="10" width="8.85546875" customWidth="1"/>
  </cols>
  <sheetData>
    <row r="1" spans="1:9" s="4" customFormat="1" x14ac:dyDescent="0.25">
      <c r="B1" s="20"/>
      <c r="C1" s="20"/>
    </row>
    <row r="2" spans="1:9" ht="21" x14ac:dyDescent="0.3">
      <c r="B2" s="66" t="s">
        <v>83</v>
      </c>
      <c r="C2" s="66"/>
      <c r="D2" s="66"/>
      <c r="E2" s="66"/>
      <c r="F2" s="66"/>
    </row>
    <row r="3" spans="1:9" s="4" customFormat="1" ht="9" customHeight="1" x14ac:dyDescent="0.3">
      <c r="B3" s="32"/>
      <c r="C3" s="32"/>
      <c r="D3" s="32"/>
      <c r="E3" s="32"/>
      <c r="F3" s="32"/>
    </row>
    <row r="4" spans="1:9" s="3" customFormat="1" ht="12.75" customHeight="1" x14ac:dyDescent="0.2">
      <c r="B4" s="69" t="s">
        <v>84</v>
      </c>
      <c r="C4" s="69"/>
      <c r="D4" s="69"/>
      <c r="E4" s="69"/>
      <c r="F4" s="33"/>
    </row>
    <row r="5" spans="1:9" s="3" customFormat="1" ht="33.75" customHeight="1" x14ac:dyDescent="0.2">
      <c r="B5" s="70" t="s">
        <v>85</v>
      </c>
      <c r="C5" s="70"/>
      <c r="D5" s="70"/>
      <c r="E5" s="70"/>
      <c r="F5" s="70"/>
    </row>
    <row r="6" spans="1:9" s="4" customFormat="1" x14ac:dyDescent="0.25">
      <c r="B6" s="25"/>
      <c r="C6" s="25"/>
      <c r="D6" s="25"/>
      <c r="E6" s="25"/>
    </row>
    <row r="7" spans="1:9" s="17" customFormat="1" ht="12.75" x14ac:dyDescent="0.2">
      <c r="A7" s="3"/>
      <c r="B7" s="6" t="s">
        <v>86</v>
      </c>
      <c r="C7" s="6" t="s">
        <v>53</v>
      </c>
      <c r="D7" s="34" t="s">
        <v>87</v>
      </c>
      <c r="E7" s="26" t="s">
        <v>55</v>
      </c>
      <c r="F7" s="35" t="s">
        <v>88</v>
      </c>
      <c r="G7" s="3"/>
      <c r="H7" s="3"/>
      <c r="I7" s="3"/>
    </row>
    <row r="8" spans="1:9" s="17" customFormat="1" ht="29.25" customHeight="1" x14ac:dyDescent="0.2">
      <c r="A8" s="3"/>
      <c r="B8" s="36">
        <v>1</v>
      </c>
      <c r="C8" s="28">
        <v>2015</v>
      </c>
      <c r="D8" s="27" t="s">
        <v>19</v>
      </c>
      <c r="E8" s="28" t="s">
        <v>64</v>
      </c>
      <c r="F8" s="37" t="s">
        <v>89</v>
      </c>
      <c r="G8" s="3" t="s">
        <v>90</v>
      </c>
      <c r="H8" s="3"/>
      <c r="I8" s="3"/>
    </row>
    <row r="9" spans="1:9" s="17" customFormat="1" ht="25.5" x14ac:dyDescent="0.2">
      <c r="A9" s="3"/>
      <c r="B9" s="36">
        <v>2</v>
      </c>
      <c r="C9" s="28">
        <v>2011</v>
      </c>
      <c r="D9" s="31" t="s">
        <v>91</v>
      </c>
      <c r="E9" s="28" t="s">
        <v>68</v>
      </c>
      <c r="F9" s="37" t="s">
        <v>89</v>
      </c>
      <c r="G9" s="3" t="s">
        <v>92</v>
      </c>
      <c r="H9" s="3"/>
      <c r="I9" s="3"/>
    </row>
    <row r="10" spans="1:9" s="17" customFormat="1" ht="16.899999999999999" customHeight="1" x14ac:dyDescent="0.2">
      <c r="A10" s="3"/>
      <c r="B10" s="36">
        <v>3</v>
      </c>
      <c r="C10" s="28">
        <v>2015</v>
      </c>
      <c r="D10" s="27" t="s">
        <v>18</v>
      </c>
      <c r="E10" s="28" t="s">
        <v>74</v>
      </c>
      <c r="F10" s="37" t="s">
        <v>89</v>
      </c>
      <c r="G10" s="3" t="s">
        <v>93</v>
      </c>
      <c r="H10" s="3"/>
      <c r="I10" s="3"/>
    </row>
    <row r="11" spans="1:9" s="17" customFormat="1" ht="14.25" customHeight="1" x14ac:dyDescent="0.2">
      <c r="A11" s="3"/>
      <c r="B11" s="36">
        <v>4</v>
      </c>
      <c r="C11" s="28">
        <v>2016</v>
      </c>
      <c r="D11" s="27" t="s">
        <v>18</v>
      </c>
      <c r="E11" s="28" t="s">
        <v>72</v>
      </c>
      <c r="F11" s="37" t="s">
        <v>89</v>
      </c>
      <c r="G11" s="3" t="s">
        <v>93</v>
      </c>
      <c r="H11" s="3"/>
      <c r="I11" s="3"/>
    </row>
    <row r="12" spans="1:9" s="17" customFormat="1" ht="25.5" x14ac:dyDescent="0.2">
      <c r="A12" s="3"/>
      <c r="B12" s="36">
        <v>5</v>
      </c>
      <c r="C12" s="28">
        <v>2014</v>
      </c>
      <c r="D12" s="31" t="s">
        <v>91</v>
      </c>
      <c r="E12" s="28" t="s">
        <v>59</v>
      </c>
      <c r="F12" s="37" t="s">
        <v>89</v>
      </c>
      <c r="G12" s="3" t="s">
        <v>93</v>
      </c>
      <c r="H12" s="3"/>
      <c r="I12" s="3"/>
    </row>
    <row r="13" spans="1:9" s="17" customFormat="1" ht="25.5" x14ac:dyDescent="0.2">
      <c r="A13" s="3"/>
      <c r="B13" s="36">
        <v>6</v>
      </c>
      <c r="C13" s="28">
        <v>2011</v>
      </c>
      <c r="D13" s="31" t="s">
        <v>91</v>
      </c>
      <c r="E13" s="28" t="s">
        <v>60</v>
      </c>
      <c r="F13" s="37" t="s">
        <v>89</v>
      </c>
      <c r="G13" s="3" t="s">
        <v>93</v>
      </c>
      <c r="H13" s="3"/>
      <c r="I13" s="3"/>
    </row>
    <row r="14" spans="1:9" s="17" customFormat="1" ht="15.6" customHeight="1" x14ac:dyDescent="0.2">
      <c r="A14" s="3"/>
      <c r="B14" s="36">
        <v>7</v>
      </c>
      <c r="C14" s="28">
        <v>2012</v>
      </c>
      <c r="D14" s="27" t="s">
        <v>18</v>
      </c>
      <c r="E14" s="28" t="s">
        <v>76</v>
      </c>
      <c r="F14" s="37" t="s">
        <v>89</v>
      </c>
      <c r="G14" s="3" t="s">
        <v>90</v>
      </c>
      <c r="H14" s="3"/>
      <c r="I14" s="3"/>
    </row>
    <row r="15" spans="1:9" s="17" customFormat="1" ht="18" customHeight="1" x14ac:dyDescent="0.25">
      <c r="A15" s="4"/>
      <c r="B15" s="36">
        <v>8</v>
      </c>
      <c r="C15" s="28">
        <v>2011</v>
      </c>
      <c r="D15" s="27" t="s">
        <v>18</v>
      </c>
      <c r="E15" s="28" t="s">
        <v>77</v>
      </c>
      <c r="F15" s="28" t="s">
        <v>89</v>
      </c>
      <c r="G15" s="3" t="s">
        <v>90</v>
      </c>
      <c r="H15" s="4"/>
      <c r="I15" s="4"/>
    </row>
    <row r="16" spans="1:9" s="17" customFormat="1" ht="25.5" x14ac:dyDescent="0.2">
      <c r="A16" s="3"/>
      <c r="B16" s="36">
        <v>9</v>
      </c>
      <c r="C16" s="28">
        <v>2013</v>
      </c>
      <c r="D16" s="31" t="s">
        <v>91</v>
      </c>
      <c r="E16" s="28" t="s">
        <v>67</v>
      </c>
      <c r="F16" s="28" t="s">
        <v>89</v>
      </c>
      <c r="G16" s="3" t="s">
        <v>90</v>
      </c>
      <c r="H16" s="3"/>
      <c r="I16" s="3"/>
    </row>
    <row r="17" spans="1:9" s="17" customFormat="1" ht="15.75" customHeight="1" x14ac:dyDescent="0.2">
      <c r="A17" s="3"/>
      <c r="B17" s="36">
        <v>10</v>
      </c>
      <c r="C17" s="28">
        <v>2007</v>
      </c>
      <c r="D17" s="27" t="s">
        <v>18</v>
      </c>
      <c r="E17" s="28" t="s">
        <v>82</v>
      </c>
      <c r="F17" s="28" t="s">
        <v>89</v>
      </c>
      <c r="G17" s="3" t="s">
        <v>93</v>
      </c>
      <c r="H17" s="3"/>
      <c r="I17" s="3"/>
    </row>
    <row r="18" spans="1:9" s="17" customFormat="1" ht="12.75" x14ac:dyDescent="0.2">
      <c r="A18" s="3"/>
      <c r="B18" s="36">
        <v>11</v>
      </c>
      <c r="C18" s="28">
        <v>2010</v>
      </c>
      <c r="D18" s="27" t="s">
        <v>18</v>
      </c>
      <c r="E18" s="28" t="s">
        <v>79</v>
      </c>
      <c r="F18" s="28" t="s">
        <v>89</v>
      </c>
      <c r="G18" s="3" t="s">
        <v>93</v>
      </c>
      <c r="H18" s="3"/>
      <c r="I18" s="3"/>
    </row>
    <row r="19" spans="1:9" s="17" customFormat="1" ht="25.5" x14ac:dyDescent="0.2">
      <c r="A19" s="3"/>
      <c r="B19" s="36">
        <v>12</v>
      </c>
      <c r="C19" s="28">
        <v>2014</v>
      </c>
      <c r="D19" s="31" t="s">
        <v>91</v>
      </c>
      <c r="E19" s="28" t="s">
        <v>62</v>
      </c>
      <c r="F19" s="28" t="s">
        <v>89</v>
      </c>
      <c r="G19" s="3" t="s">
        <v>92</v>
      </c>
      <c r="H19" s="3"/>
      <c r="I19" s="3"/>
    </row>
    <row r="20" spans="1:9" s="17" customFormat="1" ht="25.5" x14ac:dyDescent="0.2">
      <c r="A20" s="3"/>
      <c r="B20" s="36">
        <v>13</v>
      </c>
      <c r="C20" s="28">
        <v>2016</v>
      </c>
      <c r="D20" s="31" t="s">
        <v>91</v>
      </c>
      <c r="E20" s="28" t="s">
        <v>56</v>
      </c>
      <c r="F20" s="28" t="s">
        <v>89</v>
      </c>
      <c r="G20" s="3" t="s">
        <v>92</v>
      </c>
      <c r="H20" s="3"/>
      <c r="I20" s="3"/>
    </row>
    <row r="21" spans="1:9" s="17" customFormat="1" ht="25.5" x14ac:dyDescent="0.2">
      <c r="A21" s="3"/>
      <c r="B21" s="36">
        <v>14</v>
      </c>
      <c r="C21" s="28">
        <v>2013</v>
      </c>
      <c r="D21" s="31" t="s">
        <v>91</v>
      </c>
      <c r="E21" s="28" t="s">
        <v>58</v>
      </c>
      <c r="F21" s="28" t="s">
        <v>89</v>
      </c>
      <c r="G21" s="3" t="s">
        <v>93</v>
      </c>
      <c r="H21" s="3"/>
      <c r="I21" s="3"/>
    </row>
    <row r="22" spans="1:9" s="17" customFormat="1" ht="18" customHeight="1" x14ac:dyDescent="0.2">
      <c r="A22" s="3"/>
      <c r="B22" s="36">
        <v>15</v>
      </c>
      <c r="C22" s="28">
        <v>2007</v>
      </c>
      <c r="D22" s="31" t="s">
        <v>94</v>
      </c>
      <c r="E22" s="28" t="s">
        <v>81</v>
      </c>
      <c r="F22" s="28" t="s">
        <v>89</v>
      </c>
      <c r="G22" s="3" t="s">
        <v>92</v>
      </c>
      <c r="H22" s="3"/>
      <c r="I22" s="3"/>
    </row>
    <row r="23" spans="1:9" s="17" customFormat="1" ht="18" customHeight="1" x14ac:dyDescent="0.25">
      <c r="A23" s="4"/>
      <c r="B23" s="36">
        <v>16</v>
      </c>
      <c r="C23" s="28">
        <v>2016</v>
      </c>
      <c r="D23" s="27" t="s">
        <v>18</v>
      </c>
      <c r="E23" s="28" t="s">
        <v>73</v>
      </c>
      <c r="F23" s="28" t="s">
        <v>89</v>
      </c>
      <c r="G23" s="3" t="s">
        <v>92</v>
      </c>
      <c r="H23" s="4"/>
      <c r="I23" s="4"/>
    </row>
    <row r="24" spans="1:9" s="17" customFormat="1" ht="16.5" customHeight="1" x14ac:dyDescent="0.2">
      <c r="A24" s="3"/>
      <c r="B24" s="36">
        <v>17</v>
      </c>
      <c r="C24" s="28">
        <v>2016</v>
      </c>
      <c r="D24" s="31" t="s">
        <v>91</v>
      </c>
      <c r="E24" s="28" t="s">
        <v>69</v>
      </c>
      <c r="F24" s="28" t="s">
        <v>89</v>
      </c>
      <c r="G24" s="3" t="s">
        <v>92</v>
      </c>
      <c r="H24" s="3"/>
      <c r="I24" s="3"/>
    </row>
    <row r="25" spans="1:9" s="17" customFormat="1" ht="25.5" x14ac:dyDescent="0.2">
      <c r="A25" s="3"/>
      <c r="B25" s="36">
        <v>18</v>
      </c>
      <c r="C25" s="28">
        <v>2014</v>
      </c>
      <c r="D25" s="31" t="s">
        <v>91</v>
      </c>
      <c r="E25" s="28" t="s">
        <v>61</v>
      </c>
      <c r="F25" s="28" t="s">
        <v>95</v>
      </c>
      <c r="G25" s="3"/>
      <c r="H25" s="3"/>
      <c r="I25" s="3"/>
    </row>
    <row r="26" spans="1:9" s="17" customFormat="1" ht="25.5" x14ac:dyDescent="0.2">
      <c r="A26" s="3"/>
      <c r="B26" s="36">
        <v>19</v>
      </c>
      <c r="C26" s="28">
        <v>2010</v>
      </c>
      <c r="D26" s="31" t="s">
        <v>91</v>
      </c>
      <c r="E26" s="28" t="s">
        <v>57</v>
      </c>
      <c r="F26" s="28" t="s">
        <v>89</v>
      </c>
      <c r="G26" s="3" t="s">
        <v>92</v>
      </c>
      <c r="H26" s="3"/>
      <c r="I26" s="3"/>
    </row>
    <row r="27" spans="1:9" s="17" customFormat="1" ht="14.25" customHeight="1" x14ac:dyDescent="0.2">
      <c r="A27" s="3"/>
      <c r="B27" s="36">
        <v>20</v>
      </c>
      <c r="C27" s="28">
        <v>2010</v>
      </c>
      <c r="D27" s="27" t="s">
        <v>18</v>
      </c>
      <c r="E27" s="28" t="s">
        <v>80</v>
      </c>
      <c r="F27" s="28" t="s">
        <v>89</v>
      </c>
      <c r="G27" s="3"/>
      <c r="H27" s="3"/>
      <c r="I27" s="3"/>
    </row>
    <row r="28" spans="1:9" s="17" customFormat="1" ht="12.75" x14ac:dyDescent="0.2">
      <c r="A28" s="3"/>
      <c r="B28" s="36">
        <v>21</v>
      </c>
      <c r="C28" s="28">
        <v>2010</v>
      </c>
      <c r="D28" s="27" t="s">
        <v>18</v>
      </c>
      <c r="E28" s="28" t="s">
        <v>78</v>
      </c>
      <c r="F28" s="28" t="s">
        <v>89</v>
      </c>
      <c r="G28" s="3" t="s">
        <v>92</v>
      </c>
      <c r="H28" s="3"/>
      <c r="I28" s="3"/>
    </row>
    <row r="29" spans="1:9" s="17" customFormat="1" ht="25.5" x14ac:dyDescent="0.2">
      <c r="A29" s="3"/>
      <c r="B29" s="36">
        <v>22</v>
      </c>
      <c r="C29" s="28">
        <v>2015</v>
      </c>
      <c r="D29" s="31" t="s">
        <v>91</v>
      </c>
      <c r="E29" s="28" t="s">
        <v>65</v>
      </c>
      <c r="F29" s="28" t="s">
        <v>96</v>
      </c>
      <c r="G29" s="3" t="s">
        <v>90</v>
      </c>
      <c r="H29" s="3"/>
      <c r="I29" s="3"/>
    </row>
    <row r="30" spans="1:9" s="17" customFormat="1" ht="12.75" x14ac:dyDescent="0.2">
      <c r="A30" s="3"/>
      <c r="B30" s="36">
        <v>23</v>
      </c>
      <c r="C30" s="28">
        <v>2012</v>
      </c>
      <c r="D30" s="27" t="s">
        <v>18</v>
      </c>
      <c r="E30" s="28" t="s">
        <v>75</v>
      </c>
      <c r="F30" s="28" t="s">
        <v>89</v>
      </c>
      <c r="G30" s="3" t="s">
        <v>92</v>
      </c>
      <c r="H30" s="3"/>
      <c r="I30" s="3"/>
    </row>
    <row r="31" spans="1:9" s="17" customFormat="1" ht="25.5" x14ac:dyDescent="0.2">
      <c r="A31" s="3"/>
      <c r="B31" s="36">
        <v>24</v>
      </c>
      <c r="C31" s="28">
        <v>2015</v>
      </c>
      <c r="D31" s="31" t="s">
        <v>91</v>
      </c>
      <c r="E31" s="28" t="s">
        <v>71</v>
      </c>
      <c r="F31" s="28" t="s">
        <v>89</v>
      </c>
      <c r="G31" s="3" t="s">
        <v>92</v>
      </c>
      <c r="H31" s="3"/>
      <c r="I31" s="3"/>
    </row>
    <row r="32" spans="1:9" s="17" customFormat="1" ht="25.5" x14ac:dyDescent="0.2">
      <c r="A32" s="3"/>
      <c r="B32" s="36">
        <v>25</v>
      </c>
      <c r="C32" s="28">
        <v>2015</v>
      </c>
      <c r="D32" s="31" t="s">
        <v>91</v>
      </c>
      <c r="E32" s="28" t="s">
        <v>70</v>
      </c>
      <c r="F32" s="19" t="s">
        <v>97</v>
      </c>
      <c r="G32" s="3" t="s">
        <v>92</v>
      </c>
      <c r="H32" s="3"/>
      <c r="I32" s="3"/>
    </row>
    <row r="33" spans="1:9" s="17" customFormat="1" ht="25.5" x14ac:dyDescent="0.2">
      <c r="A33" s="3"/>
      <c r="B33" s="36">
        <v>26</v>
      </c>
      <c r="C33" s="28">
        <v>2010</v>
      </c>
      <c r="D33" s="31" t="s">
        <v>91</v>
      </c>
      <c r="E33" s="28" t="s">
        <v>66</v>
      </c>
      <c r="F33" s="28" t="s">
        <v>89</v>
      </c>
      <c r="G33" s="3"/>
      <c r="H33" s="3"/>
      <c r="I33" s="3"/>
    </row>
    <row r="34" spans="1:9" s="17" customFormat="1" ht="25.5" x14ac:dyDescent="0.2">
      <c r="A34" s="3"/>
      <c r="B34" s="36">
        <v>27</v>
      </c>
      <c r="C34" s="28">
        <v>2010</v>
      </c>
      <c r="D34" s="31" t="s">
        <v>91</v>
      </c>
      <c r="E34" s="28" t="s">
        <v>63</v>
      </c>
      <c r="F34" s="28" t="s">
        <v>89</v>
      </c>
      <c r="G34" s="3" t="s">
        <v>92</v>
      </c>
      <c r="H34" s="3"/>
      <c r="I34" s="3"/>
    </row>
  </sheetData>
  <autoFilter ref="A1:I34" xr:uid="{52244F6C-8CBD-46DE-8494-EE202745A974}"/>
  <mergeCells count="3">
    <mergeCell ref="B2:F2"/>
    <mergeCell ref="B4:E4"/>
    <mergeCell ref="B5:F5"/>
  </mergeCells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7D8-973A-4FBB-8389-2717BFB65583}">
  <dimension ref="A1:AC235"/>
  <sheetViews>
    <sheetView workbookViewId="0"/>
  </sheetViews>
  <sheetFormatPr defaultColWidth="8.85546875" defaultRowHeight="15" x14ac:dyDescent="0.25"/>
  <cols>
    <col min="1" max="1" width="2.42578125" style="4" customWidth="1"/>
    <col min="2" max="2" width="6.28515625" style="29" customWidth="1"/>
    <col min="3" max="3" width="9.85546875" style="29" customWidth="1"/>
    <col min="4" max="4" width="19.85546875" customWidth="1"/>
    <col min="5" max="5" width="92.85546875" customWidth="1"/>
    <col min="6" max="6" width="19.42578125" customWidth="1"/>
    <col min="7" max="29" width="9" style="4" customWidth="1"/>
    <col min="30" max="30" width="8.85546875" customWidth="1"/>
  </cols>
  <sheetData>
    <row r="1" spans="2:6" s="4" customFormat="1" x14ac:dyDescent="0.25">
      <c r="B1" s="20"/>
      <c r="C1" s="20"/>
    </row>
    <row r="2" spans="2:6" ht="21" x14ac:dyDescent="0.3">
      <c r="B2" s="66" t="s">
        <v>98</v>
      </c>
      <c r="C2" s="66"/>
      <c r="D2" s="66"/>
      <c r="E2" s="66"/>
      <c r="F2" s="66"/>
    </row>
    <row r="3" spans="2:6" s="4" customFormat="1" ht="9" customHeight="1" x14ac:dyDescent="0.25">
      <c r="B3" s="71"/>
      <c r="C3" s="71"/>
      <c r="D3" s="71"/>
      <c r="E3" s="71"/>
      <c r="F3" s="38"/>
    </row>
    <row r="4" spans="2:6" s="39" customFormat="1" ht="29.25" customHeight="1" x14ac:dyDescent="0.25">
      <c r="B4" s="70" t="s">
        <v>99</v>
      </c>
      <c r="C4" s="70"/>
      <c r="D4" s="70"/>
      <c r="E4" s="70"/>
      <c r="F4" s="70"/>
    </row>
    <row r="5" spans="2:6" s="4" customFormat="1" x14ac:dyDescent="0.25">
      <c r="B5" s="21"/>
      <c r="C5" s="21"/>
      <c r="D5" s="21"/>
      <c r="E5" s="21"/>
    </row>
    <row r="6" spans="2:6" x14ac:dyDescent="0.25">
      <c r="B6" s="6" t="s">
        <v>86</v>
      </c>
      <c r="C6" s="6" t="s">
        <v>53</v>
      </c>
      <c r="D6" s="34" t="s">
        <v>87</v>
      </c>
      <c r="E6" s="26" t="s">
        <v>55</v>
      </c>
      <c r="F6" s="35" t="s">
        <v>88</v>
      </c>
    </row>
    <row r="7" spans="2:6" x14ac:dyDescent="0.25">
      <c r="B7" s="40">
        <v>1</v>
      </c>
      <c r="C7" s="28">
        <v>2015</v>
      </c>
      <c r="D7" s="27" t="s">
        <v>19</v>
      </c>
      <c r="E7" s="28" t="s">
        <v>64</v>
      </c>
      <c r="F7" s="41"/>
    </row>
    <row r="8" spans="2:6" ht="16.899999999999999" customHeight="1" x14ac:dyDescent="0.25">
      <c r="B8" s="40">
        <v>2</v>
      </c>
      <c r="C8" s="28">
        <v>2011</v>
      </c>
      <c r="D8" s="31" t="s">
        <v>91</v>
      </c>
      <c r="E8" s="28" t="s">
        <v>68</v>
      </c>
      <c r="F8" s="41"/>
    </row>
    <row r="9" spans="2:6" x14ac:dyDescent="0.25">
      <c r="B9" s="40">
        <v>3</v>
      </c>
      <c r="C9" s="28">
        <v>2015</v>
      </c>
      <c r="D9" s="27" t="s">
        <v>18</v>
      </c>
      <c r="E9" s="28" t="s">
        <v>74</v>
      </c>
      <c r="F9" s="41"/>
    </row>
    <row r="10" spans="2:6" ht="14.25" customHeight="1" x14ac:dyDescent="0.25">
      <c r="B10" s="40">
        <v>4</v>
      </c>
      <c r="C10" s="28">
        <v>2016</v>
      </c>
      <c r="D10" s="27" t="s">
        <v>18</v>
      </c>
      <c r="E10" s="28" t="s">
        <v>72</v>
      </c>
      <c r="F10" s="42"/>
    </row>
    <row r="11" spans="2:6" ht="25.5" x14ac:dyDescent="0.25">
      <c r="B11" s="40">
        <v>5</v>
      </c>
      <c r="C11" s="28">
        <v>2014</v>
      </c>
      <c r="D11" s="31" t="s">
        <v>91</v>
      </c>
      <c r="E11" s="28" t="s">
        <v>59</v>
      </c>
      <c r="F11" s="41"/>
    </row>
    <row r="12" spans="2:6" ht="16.5" customHeight="1" x14ac:dyDescent="0.25">
      <c r="B12" s="40">
        <v>6</v>
      </c>
      <c r="C12" s="28">
        <v>2011</v>
      </c>
      <c r="D12" s="31" t="s">
        <v>91</v>
      </c>
      <c r="E12" s="28" t="s">
        <v>60</v>
      </c>
      <c r="F12" s="41"/>
    </row>
    <row r="13" spans="2:6" ht="38.25" x14ac:dyDescent="0.25">
      <c r="B13" s="40">
        <v>7</v>
      </c>
      <c r="C13" s="28">
        <v>2012</v>
      </c>
      <c r="D13" s="27" t="s">
        <v>18</v>
      </c>
      <c r="E13" s="28" t="s">
        <v>76</v>
      </c>
      <c r="F13" s="41"/>
    </row>
    <row r="14" spans="2:6" x14ac:dyDescent="0.25">
      <c r="B14" s="40">
        <v>8</v>
      </c>
      <c r="C14" s="28">
        <v>2011</v>
      </c>
      <c r="D14" s="27" t="s">
        <v>18</v>
      </c>
      <c r="E14" s="28" t="s">
        <v>77</v>
      </c>
      <c r="F14" s="41"/>
    </row>
    <row r="15" spans="2:6" ht="15.6" customHeight="1" x14ac:dyDescent="0.25">
      <c r="B15" s="40">
        <v>9</v>
      </c>
      <c r="C15" s="28">
        <v>2013</v>
      </c>
      <c r="D15" s="31" t="s">
        <v>91</v>
      </c>
      <c r="E15" s="28" t="s">
        <v>67</v>
      </c>
      <c r="F15" s="41"/>
    </row>
    <row r="16" spans="2:6" ht="18" customHeight="1" x14ac:dyDescent="0.25">
      <c r="B16" s="40">
        <v>10</v>
      </c>
      <c r="C16" s="28">
        <v>2007</v>
      </c>
      <c r="D16" s="27" t="s">
        <v>18</v>
      </c>
      <c r="E16" s="28" t="s">
        <v>82</v>
      </c>
      <c r="F16" s="41"/>
    </row>
    <row r="17" spans="2:6" x14ac:dyDescent="0.25">
      <c r="B17" s="40">
        <v>11</v>
      </c>
      <c r="C17" s="28">
        <v>2010</v>
      </c>
      <c r="D17" s="27" t="s">
        <v>18</v>
      </c>
      <c r="E17" s="28" t="s">
        <v>79</v>
      </c>
      <c r="F17" s="43"/>
    </row>
    <row r="18" spans="2:6" ht="25.5" x14ac:dyDescent="0.25">
      <c r="B18" s="40">
        <v>12</v>
      </c>
      <c r="C18" s="28">
        <v>2014</v>
      </c>
      <c r="D18" s="31" t="s">
        <v>91</v>
      </c>
      <c r="E18" s="28" t="s">
        <v>62</v>
      </c>
      <c r="F18" s="41"/>
    </row>
    <row r="19" spans="2:6" ht="15.75" customHeight="1" x14ac:dyDescent="0.25">
      <c r="B19" s="40">
        <v>13</v>
      </c>
      <c r="C19" s="28">
        <v>2016</v>
      </c>
      <c r="D19" s="31" t="s">
        <v>91</v>
      </c>
      <c r="E19" s="28" t="s">
        <v>56</v>
      </c>
      <c r="F19" s="41"/>
    </row>
    <row r="20" spans="2:6" ht="25.5" x14ac:dyDescent="0.25">
      <c r="B20" s="40">
        <v>14</v>
      </c>
      <c r="C20" s="28">
        <v>2013</v>
      </c>
      <c r="D20" s="31" t="s">
        <v>91</v>
      </c>
      <c r="E20" s="28" t="s">
        <v>58</v>
      </c>
      <c r="F20" s="41"/>
    </row>
    <row r="21" spans="2:6" ht="25.5" x14ac:dyDescent="0.25">
      <c r="B21" s="40">
        <v>15</v>
      </c>
      <c r="C21" s="28">
        <v>2007</v>
      </c>
      <c r="D21" s="31" t="s">
        <v>94</v>
      </c>
      <c r="E21" s="28" t="s">
        <v>81</v>
      </c>
      <c r="F21" s="41"/>
    </row>
    <row r="22" spans="2:6" ht="25.5" x14ac:dyDescent="0.25">
      <c r="B22" s="40">
        <v>16</v>
      </c>
      <c r="C22" s="28">
        <v>2016</v>
      </c>
      <c r="D22" s="27" t="s">
        <v>18</v>
      </c>
      <c r="E22" s="28" t="s">
        <v>73</v>
      </c>
      <c r="F22" s="41"/>
    </row>
    <row r="23" spans="2:6" ht="25.5" x14ac:dyDescent="0.25">
      <c r="B23" s="40">
        <v>17</v>
      </c>
      <c r="C23" s="28">
        <v>2016</v>
      </c>
      <c r="D23" s="31" t="s">
        <v>91</v>
      </c>
      <c r="E23" s="28" t="s">
        <v>69</v>
      </c>
      <c r="F23" s="41"/>
    </row>
    <row r="24" spans="2:6" ht="18" customHeight="1" x14ac:dyDescent="0.25">
      <c r="B24" s="40">
        <v>18</v>
      </c>
      <c r="C24" s="28">
        <v>2014</v>
      </c>
      <c r="D24" s="31" t="s">
        <v>91</v>
      </c>
      <c r="E24" s="28" t="s">
        <v>61</v>
      </c>
      <c r="F24" s="41"/>
    </row>
    <row r="25" spans="2:6" ht="16.899999999999999" customHeight="1" x14ac:dyDescent="0.25">
      <c r="B25" s="40">
        <v>19</v>
      </c>
      <c r="C25" s="28">
        <v>2010</v>
      </c>
      <c r="D25" s="31" t="s">
        <v>91</v>
      </c>
      <c r="E25" s="28" t="s">
        <v>57</v>
      </c>
      <c r="F25" s="41"/>
    </row>
    <row r="26" spans="2:6" x14ac:dyDescent="0.25">
      <c r="B26" s="40">
        <v>20</v>
      </c>
      <c r="C26" s="28">
        <v>2010</v>
      </c>
      <c r="D26" s="27" t="s">
        <v>18</v>
      </c>
      <c r="E26" s="28" t="s">
        <v>80</v>
      </c>
      <c r="F26" s="41"/>
    </row>
    <row r="27" spans="2:6" x14ac:dyDescent="0.25">
      <c r="B27" s="40">
        <v>21</v>
      </c>
      <c r="C27" s="28">
        <v>2010</v>
      </c>
      <c r="D27" s="27" t="s">
        <v>18</v>
      </c>
      <c r="E27" s="28" t="s">
        <v>78</v>
      </c>
      <c r="F27" s="41"/>
    </row>
    <row r="28" spans="2:6" ht="25.5" x14ac:dyDescent="0.25">
      <c r="B28" s="40">
        <v>22</v>
      </c>
      <c r="C28" s="28">
        <v>2015</v>
      </c>
      <c r="D28" s="31" t="s">
        <v>91</v>
      </c>
      <c r="E28" s="28" t="s">
        <v>65</v>
      </c>
      <c r="F28" s="41"/>
    </row>
    <row r="29" spans="2:6" x14ac:dyDescent="0.25">
      <c r="B29" s="40">
        <v>23</v>
      </c>
      <c r="C29" s="28">
        <v>2012</v>
      </c>
      <c r="D29" s="27" t="s">
        <v>18</v>
      </c>
      <c r="E29" s="28" t="s">
        <v>75</v>
      </c>
      <c r="F29" s="41"/>
    </row>
    <row r="30" spans="2:6" ht="25.5" x14ac:dyDescent="0.25">
      <c r="B30" s="40">
        <v>24</v>
      </c>
      <c r="C30" s="28">
        <v>2015</v>
      </c>
      <c r="D30" s="31" t="s">
        <v>91</v>
      </c>
      <c r="E30" s="28" t="s">
        <v>71</v>
      </c>
      <c r="F30" s="41"/>
    </row>
    <row r="31" spans="2:6" ht="18" customHeight="1" x14ac:dyDescent="0.25">
      <c r="B31" s="40">
        <v>25</v>
      </c>
      <c r="C31" s="28">
        <v>2007</v>
      </c>
      <c r="D31" s="31" t="s">
        <v>91</v>
      </c>
      <c r="E31" s="28" t="s">
        <v>70</v>
      </c>
      <c r="F31" s="41"/>
    </row>
    <row r="32" spans="2:6" ht="18" customHeight="1" x14ac:dyDescent="0.25">
      <c r="B32" s="40">
        <v>26</v>
      </c>
      <c r="C32" s="28">
        <v>2010</v>
      </c>
      <c r="D32" s="31" t="s">
        <v>91</v>
      </c>
      <c r="E32" s="28" t="s">
        <v>66</v>
      </c>
      <c r="F32" s="41"/>
    </row>
    <row r="33" spans="2:6" ht="25.5" x14ac:dyDescent="0.25">
      <c r="B33" s="40">
        <v>27</v>
      </c>
      <c r="C33" s="28">
        <v>2010</v>
      </c>
      <c r="D33" s="31" t="s">
        <v>91</v>
      </c>
      <c r="E33" s="28" t="s">
        <v>63</v>
      </c>
      <c r="F33" s="41"/>
    </row>
    <row r="34" spans="2:6" x14ac:dyDescent="0.25">
      <c r="B34" s="40"/>
      <c r="C34" s="44"/>
      <c r="D34" s="43"/>
      <c r="E34" s="45"/>
      <c r="F34" s="43"/>
    </row>
    <row r="35" spans="2:6" x14ac:dyDescent="0.25">
      <c r="B35" s="40"/>
      <c r="C35" s="44"/>
      <c r="D35" s="43"/>
      <c r="E35" s="45"/>
      <c r="F35" s="43"/>
    </row>
    <row r="36" spans="2:6" x14ac:dyDescent="0.25">
      <c r="B36" s="40"/>
      <c r="C36" s="44"/>
      <c r="D36" s="43"/>
      <c r="E36" s="45"/>
      <c r="F36" s="43"/>
    </row>
    <row r="37" spans="2:6" x14ac:dyDescent="0.25">
      <c r="B37" s="40"/>
      <c r="C37" s="44"/>
      <c r="D37" s="43"/>
      <c r="E37" s="45"/>
      <c r="F37" s="43"/>
    </row>
    <row r="38" spans="2:6" x14ac:dyDescent="0.25">
      <c r="B38" s="40"/>
      <c r="C38" s="44"/>
      <c r="D38" s="43"/>
      <c r="E38" s="45"/>
      <c r="F38" s="43"/>
    </row>
    <row r="39" spans="2:6" x14ac:dyDescent="0.25">
      <c r="B39" s="40"/>
      <c r="C39" s="44"/>
      <c r="D39" s="43"/>
      <c r="E39" s="45"/>
      <c r="F39" s="43"/>
    </row>
    <row r="40" spans="2:6" x14ac:dyDescent="0.25">
      <c r="B40" s="40"/>
      <c r="C40" s="44"/>
      <c r="D40" s="43"/>
      <c r="E40" s="45"/>
      <c r="F40" s="43"/>
    </row>
    <row r="41" spans="2:6" ht="18" customHeight="1" x14ac:dyDescent="0.25">
      <c r="B41" s="40"/>
      <c r="C41" s="44"/>
      <c r="D41" s="43"/>
      <c r="E41" s="45"/>
      <c r="F41" s="43"/>
    </row>
    <row r="42" spans="2:6" ht="15.6" customHeight="1" x14ac:dyDescent="0.25">
      <c r="B42" s="40"/>
      <c r="C42" s="44"/>
      <c r="D42" s="43"/>
      <c r="E42" s="45"/>
      <c r="F42" s="43"/>
    </row>
    <row r="43" spans="2:6" ht="15.6" customHeight="1" x14ac:dyDescent="0.25">
      <c r="B43" s="40"/>
      <c r="C43" s="44"/>
      <c r="D43" s="43"/>
      <c r="E43" s="45"/>
      <c r="F43" s="43"/>
    </row>
    <row r="44" spans="2:6" x14ac:dyDescent="0.25">
      <c r="B44" s="40"/>
      <c r="C44" s="46"/>
      <c r="D44" s="41"/>
      <c r="E44" s="47"/>
      <c r="F44" s="41"/>
    </row>
    <row r="45" spans="2:6" x14ac:dyDescent="0.25">
      <c r="B45" s="40"/>
      <c r="C45" s="46"/>
      <c r="D45" s="41"/>
      <c r="E45" s="47"/>
      <c r="F45" s="41"/>
    </row>
    <row r="46" spans="2:6" x14ac:dyDescent="0.25">
      <c r="B46" s="40"/>
      <c r="C46" s="46"/>
      <c r="D46" s="41"/>
      <c r="E46" s="47"/>
      <c r="F46" s="41"/>
    </row>
    <row r="47" spans="2:6" ht="18" customHeight="1" x14ac:dyDescent="0.25">
      <c r="B47" s="40"/>
      <c r="C47" s="46"/>
      <c r="D47" s="41"/>
      <c r="E47" s="47"/>
      <c r="F47" s="43"/>
    </row>
    <row r="48" spans="2:6" x14ac:dyDescent="0.25">
      <c r="B48" s="40"/>
      <c r="C48" s="46"/>
      <c r="D48" s="41"/>
      <c r="E48" s="47"/>
      <c r="F48" s="41"/>
    </row>
    <row r="49" spans="2:6" x14ac:dyDescent="0.25">
      <c r="B49" s="40"/>
      <c r="C49" s="46"/>
      <c r="D49" s="41"/>
      <c r="E49" s="47"/>
      <c r="F49" s="41"/>
    </row>
    <row r="50" spans="2:6" x14ac:dyDescent="0.25">
      <c r="B50" s="40"/>
      <c r="C50" s="46"/>
      <c r="D50" s="41"/>
      <c r="E50" s="47"/>
      <c r="F50" s="41"/>
    </row>
    <row r="51" spans="2:6" ht="15" customHeight="1" x14ac:dyDescent="0.25">
      <c r="B51" s="40"/>
      <c r="C51" s="46"/>
      <c r="D51" s="41"/>
      <c r="E51" s="47"/>
      <c r="F51" s="41"/>
    </row>
    <row r="52" spans="2:6" x14ac:dyDescent="0.25">
      <c r="B52" s="40"/>
      <c r="C52" s="46"/>
      <c r="D52" s="41"/>
      <c r="E52" s="47"/>
      <c r="F52" s="41"/>
    </row>
    <row r="53" spans="2:6" x14ac:dyDescent="0.25">
      <c r="B53" s="40"/>
      <c r="C53" s="46"/>
      <c r="D53" s="41"/>
      <c r="E53" s="47"/>
      <c r="F53" s="41"/>
    </row>
    <row r="54" spans="2:6" x14ac:dyDescent="0.25">
      <c r="B54" s="40"/>
      <c r="C54" s="46"/>
      <c r="D54" s="41"/>
      <c r="E54" s="47"/>
      <c r="F54" s="41"/>
    </row>
    <row r="55" spans="2:6" x14ac:dyDescent="0.25">
      <c r="B55" s="40"/>
      <c r="C55" s="46"/>
      <c r="D55" s="41"/>
      <c r="E55" s="47"/>
      <c r="F55" s="41"/>
    </row>
    <row r="56" spans="2:6" x14ac:dyDescent="0.25">
      <c r="B56" s="40"/>
      <c r="C56" s="46"/>
      <c r="D56" s="41"/>
      <c r="E56" s="47"/>
      <c r="F56" s="41"/>
    </row>
    <row r="57" spans="2:6" x14ac:dyDescent="0.25">
      <c r="B57" s="40"/>
      <c r="C57" s="46"/>
      <c r="D57" s="41"/>
      <c r="E57" s="47"/>
      <c r="F57" s="41"/>
    </row>
    <row r="58" spans="2:6" x14ac:dyDescent="0.25">
      <c r="B58" s="40"/>
      <c r="C58" s="46"/>
      <c r="D58" s="41"/>
      <c r="E58" s="47"/>
      <c r="F58" s="41"/>
    </row>
    <row r="59" spans="2:6" x14ac:dyDescent="0.25">
      <c r="B59" s="40"/>
      <c r="C59" s="46"/>
      <c r="D59" s="41"/>
      <c r="E59" s="47"/>
      <c r="F59" s="41"/>
    </row>
    <row r="60" spans="2:6" ht="15.6" customHeight="1" x14ac:dyDescent="0.25">
      <c r="B60" s="40"/>
      <c r="C60" s="46"/>
      <c r="D60" s="41"/>
      <c r="E60" s="47"/>
      <c r="F60" s="41"/>
    </row>
    <row r="61" spans="2:6" x14ac:dyDescent="0.25">
      <c r="B61" s="40"/>
      <c r="C61" s="46"/>
      <c r="D61" s="41"/>
      <c r="E61" s="47"/>
      <c r="F61" s="41"/>
    </row>
    <row r="62" spans="2:6" ht="18" customHeight="1" x14ac:dyDescent="0.25">
      <c r="B62" s="40"/>
      <c r="C62" s="46"/>
      <c r="D62" s="41"/>
      <c r="E62" s="47"/>
      <c r="F62" s="41"/>
    </row>
    <row r="63" spans="2:6" x14ac:dyDescent="0.25">
      <c r="B63" s="40"/>
      <c r="C63" s="46"/>
      <c r="D63" s="41"/>
      <c r="E63" s="47"/>
      <c r="F63" s="41"/>
    </row>
    <row r="64" spans="2:6" x14ac:dyDescent="0.25">
      <c r="B64" s="40"/>
      <c r="C64" s="46"/>
      <c r="D64" s="41"/>
      <c r="E64" s="47"/>
      <c r="F64" s="43"/>
    </row>
    <row r="65" spans="2:6" x14ac:dyDescent="0.25">
      <c r="B65" s="40"/>
      <c r="C65" s="46"/>
      <c r="D65" s="41"/>
      <c r="E65" s="47"/>
      <c r="F65" s="43"/>
    </row>
    <row r="66" spans="2:6" ht="16.5" customHeight="1" x14ac:dyDescent="0.25">
      <c r="B66" s="40"/>
      <c r="C66" s="46"/>
      <c r="D66" s="41"/>
      <c r="E66" s="47"/>
      <c r="F66" s="43"/>
    </row>
    <row r="67" spans="2:6" x14ac:dyDescent="0.25">
      <c r="B67" s="40"/>
      <c r="C67" s="46"/>
      <c r="D67" s="41"/>
      <c r="E67" s="47"/>
      <c r="F67" s="43"/>
    </row>
    <row r="68" spans="2:6" x14ac:dyDescent="0.25">
      <c r="B68" s="40"/>
      <c r="C68" s="44"/>
      <c r="D68" s="43"/>
      <c r="E68" s="47"/>
      <c r="F68" s="43"/>
    </row>
    <row r="69" spans="2:6" x14ac:dyDescent="0.25">
      <c r="B69" s="40"/>
      <c r="C69" s="44"/>
      <c r="D69" s="43"/>
      <c r="E69" s="47"/>
      <c r="F69" s="43"/>
    </row>
    <row r="70" spans="2:6" x14ac:dyDescent="0.25">
      <c r="B70" s="40"/>
      <c r="C70" s="44"/>
      <c r="D70" s="43"/>
      <c r="E70" s="47"/>
      <c r="F70" s="43"/>
    </row>
    <row r="71" spans="2:6" ht="15" customHeight="1" x14ac:dyDescent="0.25">
      <c r="B71" s="40"/>
      <c r="C71" s="44"/>
      <c r="D71" s="43"/>
      <c r="E71" s="47"/>
      <c r="F71" s="43"/>
    </row>
    <row r="72" spans="2:6" x14ac:dyDescent="0.25">
      <c r="B72" s="40"/>
      <c r="C72" s="44"/>
      <c r="D72" s="43"/>
      <c r="E72" s="47"/>
      <c r="F72" s="43"/>
    </row>
    <row r="73" spans="2:6" x14ac:dyDescent="0.25">
      <c r="B73" s="40"/>
      <c r="C73" s="44"/>
      <c r="D73" s="43"/>
      <c r="E73" s="45"/>
      <c r="F73" s="43"/>
    </row>
    <row r="74" spans="2:6" x14ac:dyDescent="0.25">
      <c r="B74" s="40"/>
      <c r="C74" s="44"/>
      <c r="D74" s="43"/>
      <c r="E74" s="47"/>
      <c r="F74" s="43"/>
    </row>
    <row r="75" spans="2:6" x14ac:dyDescent="0.25">
      <c r="B75" s="40"/>
      <c r="C75" s="44"/>
      <c r="D75" s="43"/>
      <c r="E75" s="45"/>
      <c r="F75" s="43"/>
    </row>
    <row r="76" spans="2:6" x14ac:dyDescent="0.25">
      <c r="B76" s="40"/>
      <c r="C76" s="44"/>
      <c r="D76" s="43"/>
      <c r="E76" s="45"/>
      <c r="F76" s="43"/>
    </row>
    <row r="77" spans="2:6" x14ac:dyDescent="0.25">
      <c r="B77" s="40"/>
      <c r="C77" s="44"/>
      <c r="D77" s="43"/>
      <c r="E77" s="45"/>
      <c r="F77" s="43"/>
    </row>
    <row r="78" spans="2:6" x14ac:dyDescent="0.25">
      <c r="B78" s="40"/>
      <c r="C78" s="44"/>
      <c r="D78" s="43"/>
      <c r="E78" s="45"/>
      <c r="F78" s="43"/>
    </row>
    <row r="79" spans="2:6" x14ac:dyDescent="0.25">
      <c r="B79" s="40"/>
      <c r="C79" s="44"/>
      <c r="D79" s="43"/>
      <c r="E79" s="45"/>
      <c r="F79" s="43"/>
    </row>
    <row r="80" spans="2:6" ht="15.75" customHeight="1" x14ac:dyDescent="0.25">
      <c r="B80" s="40"/>
      <c r="C80" s="44"/>
      <c r="D80" s="43"/>
      <c r="E80" s="45"/>
      <c r="F80" s="43"/>
    </row>
    <row r="81" spans="2:6" x14ac:dyDescent="0.25">
      <c r="B81" s="40"/>
      <c r="C81" s="44"/>
      <c r="D81" s="43"/>
      <c r="E81" s="47"/>
      <c r="F81" s="43"/>
    </row>
    <row r="82" spans="2:6" x14ac:dyDescent="0.25">
      <c r="B82" s="40"/>
      <c r="C82" s="44"/>
      <c r="D82" s="43"/>
      <c r="E82" s="47"/>
      <c r="F82" s="43"/>
    </row>
    <row r="83" spans="2:6" x14ac:dyDescent="0.25">
      <c r="B83" s="40"/>
      <c r="C83" s="44"/>
      <c r="D83" s="43"/>
      <c r="E83" s="47"/>
      <c r="F83" s="43"/>
    </row>
    <row r="84" spans="2:6" x14ac:dyDescent="0.25">
      <c r="B84" s="40"/>
      <c r="C84" s="44"/>
      <c r="D84" s="43"/>
      <c r="E84" s="47"/>
      <c r="F84" s="43"/>
    </row>
    <row r="98" ht="12.75" customHeight="1" x14ac:dyDescent="0.25"/>
    <row r="100" ht="18" customHeight="1" x14ac:dyDescent="0.25"/>
    <row r="123" ht="17.25" customHeight="1" x14ac:dyDescent="0.25"/>
    <row r="131" ht="18" customHeight="1" x14ac:dyDescent="0.25"/>
    <row r="136" ht="15.75" customHeight="1" x14ac:dyDescent="0.25"/>
    <row r="152" ht="14.25" customHeight="1" x14ac:dyDescent="0.25"/>
    <row r="172" ht="17.25" customHeight="1" x14ac:dyDescent="0.25"/>
    <row r="196" ht="17.25" customHeight="1" x14ac:dyDescent="0.25"/>
    <row r="202" ht="18" customHeight="1" x14ac:dyDescent="0.25"/>
    <row r="204" ht="16.5" customHeight="1" x14ac:dyDescent="0.25"/>
    <row r="226" ht="16.5" customHeight="1" x14ac:dyDescent="0.25"/>
    <row r="234" ht="16.5" customHeight="1" x14ac:dyDescent="0.25"/>
    <row r="235" ht="17.25" customHeight="1" x14ac:dyDescent="0.25"/>
  </sheetData>
  <autoFilter ref="B1:F303" xr:uid="{573C0A5C-4ADC-40D7-B83F-B92CDC0E4D37}"/>
  <mergeCells count="3">
    <mergeCell ref="B2:F2"/>
    <mergeCell ref="B3:E3"/>
    <mergeCell ref="B4:F4"/>
  </mergeCells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146B-86CE-4038-9619-EF7D794D9177}">
  <dimension ref="A1:AB250"/>
  <sheetViews>
    <sheetView workbookViewId="0"/>
  </sheetViews>
  <sheetFormatPr defaultColWidth="8.85546875" defaultRowHeight="15" x14ac:dyDescent="0.25"/>
  <cols>
    <col min="1" max="1" width="2.42578125" style="4" customWidth="1"/>
    <col min="2" max="2" width="6.28515625" style="29" customWidth="1"/>
    <col min="3" max="3" width="9.85546875" style="29" customWidth="1"/>
    <col min="4" max="4" width="19.85546875" customWidth="1"/>
    <col min="5" max="5" width="105" customWidth="1"/>
    <col min="6" max="6" width="9.85546875" style="4" customWidth="1"/>
    <col min="7" max="28" width="9" style="4" customWidth="1"/>
    <col min="29" max="29" width="8.85546875" customWidth="1"/>
  </cols>
  <sheetData>
    <row r="1" spans="1:28" s="4" customFormat="1" x14ac:dyDescent="0.25">
      <c r="B1" s="20"/>
      <c r="C1" s="20"/>
    </row>
    <row r="2" spans="1:28" s="49" customFormat="1" ht="18.75" x14ac:dyDescent="0.3">
      <c r="A2" s="48"/>
      <c r="B2" s="66" t="s">
        <v>100</v>
      </c>
      <c r="C2" s="66"/>
      <c r="D2" s="66"/>
      <c r="E2" s="66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s="3" customFormat="1" ht="9" customHeight="1" x14ac:dyDescent="0.25">
      <c r="B3" s="71"/>
      <c r="C3" s="71"/>
      <c r="D3" s="71"/>
      <c r="E3" s="71"/>
    </row>
    <row r="4" spans="1:28" s="3" customFormat="1" ht="22.5" customHeight="1" x14ac:dyDescent="0.2">
      <c r="B4" s="72" t="s">
        <v>101</v>
      </c>
      <c r="C4" s="72"/>
      <c r="D4" s="72"/>
      <c r="E4" s="72"/>
    </row>
    <row r="5" spans="1:28" s="3" customFormat="1" ht="12" customHeight="1" x14ac:dyDescent="0.2">
      <c r="B5" s="2"/>
      <c r="C5" s="2"/>
      <c r="D5" s="2"/>
      <c r="E5" s="2"/>
    </row>
    <row r="6" spans="1:28" x14ac:dyDescent="0.25">
      <c r="B6" s="6" t="s">
        <v>86</v>
      </c>
      <c r="C6" s="6" t="s">
        <v>53</v>
      </c>
      <c r="D6" s="34" t="s">
        <v>87</v>
      </c>
      <c r="E6" s="26" t="s">
        <v>55</v>
      </c>
    </row>
    <row r="7" spans="1:28" x14ac:dyDescent="0.25">
      <c r="B7" s="36">
        <v>1</v>
      </c>
      <c r="C7" s="28"/>
      <c r="D7" s="28"/>
      <c r="E7" s="28"/>
    </row>
    <row r="8" spans="1:28" ht="16.899999999999999" customHeight="1" x14ac:dyDescent="0.25">
      <c r="B8" s="36">
        <v>2</v>
      </c>
      <c r="C8" s="28"/>
      <c r="D8" s="28"/>
      <c r="E8" s="28"/>
    </row>
    <row r="9" spans="1:28" x14ac:dyDescent="0.25">
      <c r="B9" s="36">
        <v>3</v>
      </c>
      <c r="C9" s="28"/>
      <c r="D9" s="28"/>
      <c r="E9" s="28"/>
    </row>
    <row r="10" spans="1:28" ht="14.25" customHeight="1" x14ac:dyDescent="0.25">
      <c r="B10" s="36">
        <v>4</v>
      </c>
      <c r="C10" s="28"/>
      <c r="D10" s="28"/>
      <c r="E10" s="28"/>
    </row>
    <row r="11" spans="1:28" x14ac:dyDescent="0.25">
      <c r="B11" s="36">
        <v>5</v>
      </c>
      <c r="C11" s="28"/>
      <c r="D11" s="28"/>
      <c r="E11" s="28"/>
    </row>
    <row r="12" spans="1:28" ht="16.5" customHeight="1" x14ac:dyDescent="0.25">
      <c r="B12" s="36">
        <v>6</v>
      </c>
      <c r="C12" s="28"/>
      <c r="D12" s="28"/>
      <c r="E12" s="28"/>
    </row>
    <row r="13" spans="1:28" x14ac:dyDescent="0.25">
      <c r="B13" s="36">
        <v>7</v>
      </c>
      <c r="C13" s="28"/>
      <c r="D13" s="28"/>
      <c r="E13" s="28"/>
    </row>
    <row r="14" spans="1:28" x14ac:dyDescent="0.25">
      <c r="B14" s="36">
        <v>8</v>
      </c>
      <c r="C14" s="28"/>
      <c r="D14" s="28"/>
      <c r="E14" s="28"/>
    </row>
    <row r="15" spans="1:28" ht="15.6" customHeight="1" x14ac:dyDescent="0.25">
      <c r="B15" s="36">
        <v>9</v>
      </c>
      <c r="C15" s="28"/>
      <c r="D15" s="28"/>
      <c r="E15" s="28"/>
    </row>
    <row r="16" spans="1:28" ht="18" customHeight="1" x14ac:dyDescent="0.25">
      <c r="B16" s="36">
        <v>10</v>
      </c>
      <c r="C16" s="28"/>
      <c r="D16" s="28"/>
      <c r="E16" s="28"/>
    </row>
    <row r="17" spans="2:5" x14ac:dyDescent="0.25">
      <c r="B17" s="36">
        <v>11</v>
      </c>
      <c r="C17" s="28"/>
      <c r="D17" s="28"/>
      <c r="E17" s="28"/>
    </row>
    <row r="18" spans="2:5" x14ac:dyDescent="0.25">
      <c r="B18" s="36">
        <v>12</v>
      </c>
      <c r="C18" s="28"/>
      <c r="D18" s="28"/>
      <c r="E18" s="28"/>
    </row>
    <row r="19" spans="2:5" ht="15.75" customHeight="1" x14ac:dyDescent="0.25">
      <c r="B19" s="36">
        <v>13</v>
      </c>
      <c r="C19" s="28"/>
      <c r="D19" s="28"/>
      <c r="E19" s="28"/>
    </row>
    <row r="20" spans="2:5" x14ac:dyDescent="0.25">
      <c r="B20" s="36">
        <v>14</v>
      </c>
      <c r="C20" s="28"/>
      <c r="D20" s="28"/>
      <c r="E20" s="28"/>
    </row>
    <row r="21" spans="2:5" x14ac:dyDescent="0.25">
      <c r="B21" s="36">
        <v>15</v>
      </c>
      <c r="C21" s="28"/>
      <c r="D21" s="28"/>
      <c r="E21" s="28"/>
    </row>
    <row r="22" spans="2:5" x14ac:dyDescent="0.25">
      <c r="B22" s="36">
        <v>16</v>
      </c>
      <c r="C22" s="28"/>
      <c r="D22" s="28"/>
      <c r="E22" s="28"/>
    </row>
    <row r="23" spans="2:5" x14ac:dyDescent="0.25">
      <c r="B23" s="36"/>
      <c r="C23" s="31"/>
      <c r="D23" s="37"/>
      <c r="E23" s="28"/>
    </row>
    <row r="24" spans="2:5" x14ac:dyDescent="0.25">
      <c r="B24" s="36"/>
      <c r="C24" s="31"/>
      <c r="D24" s="37"/>
      <c r="E24" s="28"/>
    </row>
    <row r="25" spans="2:5" ht="18" customHeight="1" x14ac:dyDescent="0.25">
      <c r="B25" s="36"/>
      <c r="C25" s="31"/>
      <c r="D25" s="37"/>
      <c r="E25" s="28"/>
    </row>
    <row r="26" spans="2:5" ht="16.899999999999999" customHeight="1" x14ac:dyDescent="0.25">
      <c r="B26" s="36"/>
      <c r="C26" s="31"/>
      <c r="D26" s="37"/>
      <c r="E26" s="28"/>
    </row>
    <row r="27" spans="2:5" x14ac:dyDescent="0.25">
      <c r="B27" s="36"/>
      <c r="C27" s="31"/>
      <c r="D27" s="37"/>
      <c r="E27" s="28"/>
    </row>
    <row r="28" spans="2:5" x14ac:dyDescent="0.25">
      <c r="B28" s="36"/>
      <c r="C28" s="31"/>
      <c r="D28" s="37"/>
      <c r="E28" s="28"/>
    </row>
    <row r="29" spans="2:5" x14ac:dyDescent="0.25">
      <c r="B29" s="36"/>
      <c r="C29" s="31"/>
      <c r="D29" s="37"/>
      <c r="E29" s="28"/>
    </row>
    <row r="30" spans="2:5" x14ac:dyDescent="0.25">
      <c r="B30" s="36"/>
      <c r="C30" s="31"/>
      <c r="D30" s="37"/>
      <c r="E30" s="28"/>
    </row>
    <row r="31" spans="2:5" x14ac:dyDescent="0.25">
      <c r="B31" s="36"/>
      <c r="C31" s="31"/>
      <c r="D31" s="37"/>
      <c r="E31" s="28"/>
    </row>
    <row r="32" spans="2:5" ht="18" customHeight="1" x14ac:dyDescent="0.25">
      <c r="B32" s="36"/>
      <c r="C32" s="31"/>
      <c r="D32" s="37"/>
      <c r="E32" s="28"/>
    </row>
    <row r="33" spans="2:5" ht="18" customHeight="1" x14ac:dyDescent="0.25">
      <c r="B33" s="36"/>
      <c r="C33" s="31"/>
      <c r="D33" s="37"/>
      <c r="E33" s="28"/>
    </row>
    <row r="34" spans="2:5" x14ac:dyDescent="0.25">
      <c r="B34" s="36"/>
      <c r="C34" s="31"/>
      <c r="D34" s="37"/>
      <c r="E34" s="28"/>
    </row>
    <row r="35" spans="2:5" ht="16.5" customHeight="1" x14ac:dyDescent="0.25">
      <c r="B35" s="36"/>
      <c r="C35" s="31"/>
      <c r="D35" s="37"/>
      <c r="E35" s="28"/>
    </row>
    <row r="36" spans="2:5" x14ac:dyDescent="0.25">
      <c r="B36" s="36"/>
      <c r="C36" s="31"/>
      <c r="D36" s="37"/>
      <c r="E36" s="28"/>
    </row>
    <row r="37" spans="2:5" x14ac:dyDescent="0.25">
      <c r="B37" s="36"/>
      <c r="C37" s="31"/>
      <c r="D37" s="37"/>
      <c r="E37" s="28"/>
    </row>
    <row r="38" spans="2:5" x14ac:dyDescent="0.25">
      <c r="B38" s="36"/>
      <c r="C38" s="7"/>
      <c r="D38" s="37"/>
      <c r="E38" s="8"/>
    </row>
    <row r="39" spans="2:5" x14ac:dyDescent="0.25">
      <c r="B39" s="36"/>
      <c r="C39" s="7"/>
      <c r="D39" s="37"/>
      <c r="E39" s="8"/>
    </row>
    <row r="40" spans="2:5" x14ac:dyDescent="0.25">
      <c r="B40" s="36"/>
      <c r="C40" s="7"/>
      <c r="D40" s="37"/>
      <c r="E40" s="28"/>
    </row>
    <row r="41" spans="2:5" x14ac:dyDescent="0.25">
      <c r="B41" s="36"/>
      <c r="C41" s="7"/>
      <c r="D41" s="37"/>
      <c r="E41" s="28"/>
    </row>
    <row r="42" spans="2:5" x14ac:dyDescent="0.25">
      <c r="B42" s="36"/>
      <c r="C42" s="7"/>
      <c r="D42" s="37"/>
      <c r="E42" s="28"/>
    </row>
    <row r="43" spans="2:5" ht="19.5" customHeight="1" x14ac:dyDescent="0.25">
      <c r="B43" s="36"/>
      <c r="C43" s="7"/>
      <c r="D43" s="37"/>
      <c r="E43" s="8"/>
    </row>
    <row r="44" spans="2:5" ht="19.5" customHeight="1" x14ac:dyDescent="0.25">
      <c r="B44" s="36"/>
      <c r="C44" s="7"/>
      <c r="D44" s="37"/>
      <c r="E44" s="28"/>
    </row>
    <row r="45" spans="2:5" x14ac:dyDescent="0.25">
      <c r="B45" s="36"/>
      <c r="C45" s="7"/>
      <c r="D45" s="37"/>
      <c r="E45" s="28"/>
    </row>
    <row r="46" spans="2:5" x14ac:dyDescent="0.25">
      <c r="B46" s="36"/>
      <c r="C46" s="7"/>
      <c r="D46" s="37"/>
      <c r="E46" s="8"/>
    </row>
    <row r="47" spans="2:5" x14ac:dyDescent="0.25">
      <c r="B47" s="36"/>
      <c r="C47" s="7"/>
      <c r="D47" s="37"/>
      <c r="E47" s="8"/>
    </row>
    <row r="48" spans="2:5" x14ac:dyDescent="0.25">
      <c r="B48" s="36"/>
      <c r="C48" s="7"/>
      <c r="D48" s="19"/>
      <c r="E48" s="8"/>
    </row>
    <row r="49" spans="2:5" x14ac:dyDescent="0.25">
      <c r="B49" s="36"/>
      <c r="C49" s="7"/>
      <c r="D49" s="19"/>
      <c r="E49" s="8"/>
    </row>
    <row r="50" spans="2:5" x14ac:dyDescent="0.25">
      <c r="B50" s="36"/>
      <c r="C50" s="7"/>
      <c r="D50" s="19"/>
      <c r="E50" s="8"/>
    </row>
    <row r="56" spans="2:5" ht="18" customHeight="1" x14ac:dyDescent="0.25"/>
    <row r="57" spans="2:5" ht="15.6" customHeight="1" x14ac:dyDescent="0.25"/>
    <row r="58" spans="2:5" ht="15.6" customHeight="1" x14ac:dyDescent="0.25"/>
    <row r="62" spans="2:5" ht="18" customHeight="1" x14ac:dyDescent="0.25"/>
    <row r="75" ht="15.6" customHeight="1" x14ac:dyDescent="0.25"/>
    <row r="77" ht="18" customHeight="1" x14ac:dyDescent="0.25"/>
    <row r="81" ht="16.5" customHeight="1" x14ac:dyDescent="0.25"/>
    <row r="95" ht="15.75" customHeight="1" x14ac:dyDescent="0.25"/>
    <row r="113" ht="12.75" customHeight="1" x14ac:dyDescent="0.25"/>
    <row r="115" ht="18" customHeight="1" x14ac:dyDescent="0.25"/>
    <row r="138" ht="17.25" customHeight="1" x14ac:dyDescent="0.25"/>
    <row r="146" ht="18" customHeight="1" x14ac:dyDescent="0.25"/>
    <row r="151" ht="15.75" customHeight="1" x14ac:dyDescent="0.25"/>
    <row r="167" ht="14.25" customHeight="1" x14ac:dyDescent="0.25"/>
    <row r="187" ht="17.25" customHeight="1" x14ac:dyDescent="0.25"/>
    <row r="211" ht="17.25" customHeight="1" x14ac:dyDescent="0.25"/>
    <row r="217" ht="18" customHeight="1" x14ac:dyDescent="0.25"/>
    <row r="219" ht="16.5" customHeight="1" x14ac:dyDescent="0.25"/>
    <row r="241" ht="16.5" customHeight="1" x14ac:dyDescent="0.25"/>
    <row r="249" ht="16.5" customHeight="1" x14ac:dyDescent="0.25"/>
    <row r="250" ht="17.25" customHeight="1" x14ac:dyDescent="0.25"/>
  </sheetData>
  <autoFilter ref="A1:AB318" xr:uid="{7ECFFC7C-EE3E-4572-AEF1-158B1EEB0517}"/>
  <mergeCells count="3">
    <mergeCell ref="B2:E2"/>
    <mergeCell ref="B3:E3"/>
    <mergeCell ref="B4:E4"/>
  </mergeCells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0BCF-7D26-4E99-BB53-AEF6496DD84E}">
  <dimension ref="A1:T250"/>
  <sheetViews>
    <sheetView workbookViewId="0"/>
  </sheetViews>
  <sheetFormatPr defaultColWidth="8.85546875" defaultRowHeight="15" x14ac:dyDescent="0.25"/>
  <cols>
    <col min="1" max="1" width="2.42578125" style="4" customWidth="1"/>
    <col min="2" max="2" width="6.28515625" style="29" customWidth="1"/>
    <col min="3" max="3" width="9.85546875" style="29" customWidth="1"/>
    <col min="4" max="4" width="19.85546875" customWidth="1"/>
    <col min="5" max="5" width="114" customWidth="1"/>
    <col min="6" max="16" width="20.42578125" customWidth="1"/>
    <col min="17" max="20" width="9" style="4" customWidth="1"/>
    <col min="21" max="21" width="8.85546875" customWidth="1"/>
  </cols>
  <sheetData>
    <row r="1" spans="2:16" s="4" customFormat="1" x14ac:dyDescent="0.25">
      <c r="B1" s="20"/>
      <c r="C1" s="20"/>
    </row>
    <row r="2" spans="2:16" ht="18.75" x14ac:dyDescent="0.3">
      <c r="B2" s="66" t="s">
        <v>102</v>
      </c>
      <c r="C2" s="66"/>
      <c r="D2" s="66"/>
      <c r="E2" s="66"/>
      <c r="F2" s="66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s="4" customFormat="1" ht="8.25" customHeight="1" x14ac:dyDescent="0.25">
      <c r="B3" s="71"/>
      <c r="C3" s="71"/>
      <c r="D3" s="71"/>
      <c r="E3" s="71"/>
    </row>
    <row r="4" spans="2:16" s="4" customFormat="1" ht="18" customHeight="1" x14ac:dyDescent="0.25">
      <c r="B4" s="72" t="s">
        <v>103</v>
      </c>
      <c r="C4" s="72"/>
      <c r="D4" s="72"/>
      <c r="E4" s="72"/>
    </row>
    <row r="5" spans="2:16" s="4" customFormat="1" ht="8.25" customHeight="1" x14ac:dyDescent="0.25">
      <c r="B5" s="21"/>
      <c r="C5" s="21"/>
      <c r="D5" s="21"/>
      <c r="E5" s="21"/>
    </row>
    <row r="6" spans="2:16" x14ac:dyDescent="0.25">
      <c r="B6" s="6" t="s">
        <v>86</v>
      </c>
      <c r="C6" s="6" t="s">
        <v>53</v>
      </c>
      <c r="D6" s="34" t="s">
        <v>87</v>
      </c>
      <c r="E6" s="26" t="s">
        <v>104</v>
      </c>
      <c r="F6" s="34" t="s">
        <v>105</v>
      </c>
      <c r="G6" s="34" t="s">
        <v>106</v>
      </c>
      <c r="H6" s="34" t="s">
        <v>107</v>
      </c>
      <c r="I6" s="34" t="s">
        <v>108</v>
      </c>
      <c r="J6" s="34" t="s">
        <v>109</v>
      </c>
      <c r="K6" s="34" t="s">
        <v>110</v>
      </c>
      <c r="L6" s="34" t="s">
        <v>111</v>
      </c>
      <c r="M6" s="34" t="s">
        <v>112</v>
      </c>
      <c r="N6" s="34" t="s">
        <v>113</v>
      </c>
      <c r="O6" s="34" t="s">
        <v>114</v>
      </c>
      <c r="P6" s="34" t="s">
        <v>115</v>
      </c>
    </row>
    <row r="7" spans="2:16" ht="139.5" customHeight="1" x14ac:dyDescent="0.25">
      <c r="B7" s="36"/>
      <c r="C7" s="31">
        <v>2015</v>
      </c>
      <c r="D7" s="31" t="s">
        <v>91</v>
      </c>
      <c r="E7" s="28" t="s">
        <v>116</v>
      </c>
      <c r="F7" s="50" t="s">
        <v>117</v>
      </c>
      <c r="G7" s="28" t="s">
        <v>118</v>
      </c>
      <c r="H7" s="51" t="s">
        <v>119</v>
      </c>
      <c r="I7" s="52" t="s">
        <v>120</v>
      </c>
      <c r="J7" s="52" t="s">
        <v>121</v>
      </c>
      <c r="K7" s="52" t="s">
        <v>122</v>
      </c>
      <c r="L7" s="52" t="s">
        <v>123</v>
      </c>
      <c r="M7" s="52" t="s">
        <v>124</v>
      </c>
      <c r="N7" s="52" t="s">
        <v>125</v>
      </c>
      <c r="O7" s="52" t="s">
        <v>126</v>
      </c>
      <c r="P7" s="52" t="s">
        <v>127</v>
      </c>
    </row>
    <row r="8" spans="2:16" ht="153" x14ac:dyDescent="0.25">
      <c r="B8" s="36"/>
      <c r="C8" s="28">
        <v>2016</v>
      </c>
      <c r="D8" s="31" t="s">
        <v>128</v>
      </c>
      <c r="E8" s="28" t="s">
        <v>129</v>
      </c>
      <c r="F8" s="50" t="s">
        <v>130</v>
      </c>
      <c r="G8" s="28"/>
      <c r="H8" s="50" t="s">
        <v>131</v>
      </c>
      <c r="I8" s="19"/>
      <c r="J8" s="19"/>
      <c r="K8" s="19"/>
      <c r="L8" s="19"/>
      <c r="M8" s="19"/>
      <c r="N8" s="19"/>
      <c r="O8" s="19"/>
      <c r="P8" s="19"/>
    </row>
    <row r="9" spans="2:16" ht="216.75" x14ac:dyDescent="0.25">
      <c r="B9" s="36"/>
      <c r="C9" s="28">
        <v>2010</v>
      </c>
      <c r="D9" s="31" t="s">
        <v>132</v>
      </c>
      <c r="E9" s="28" t="s">
        <v>133</v>
      </c>
      <c r="F9" s="50" t="s">
        <v>134</v>
      </c>
      <c r="G9" s="28"/>
      <c r="H9" s="50" t="s">
        <v>135</v>
      </c>
      <c r="I9" s="19"/>
      <c r="J9" s="19"/>
      <c r="K9" s="19"/>
      <c r="L9" s="19"/>
      <c r="M9" s="19"/>
      <c r="N9" s="19"/>
      <c r="O9" s="19"/>
      <c r="P9" s="19"/>
    </row>
    <row r="10" spans="2:16" ht="14.25" customHeight="1" x14ac:dyDescent="0.25">
      <c r="B10" s="36"/>
      <c r="C10" s="28"/>
      <c r="D10" s="28"/>
      <c r="E10" s="28"/>
      <c r="F10" s="19"/>
      <c r="G10" s="28"/>
      <c r="H10" s="19"/>
      <c r="I10" s="19"/>
      <c r="J10" s="19"/>
      <c r="K10" s="19"/>
      <c r="L10" s="19"/>
      <c r="M10" s="19"/>
      <c r="N10" s="19"/>
      <c r="O10" s="19"/>
      <c r="P10" s="19"/>
    </row>
    <row r="11" spans="2:16" x14ac:dyDescent="0.25">
      <c r="B11" s="36"/>
      <c r="C11" s="28"/>
      <c r="D11" s="28"/>
      <c r="E11" s="28"/>
      <c r="F11" s="19"/>
      <c r="G11" s="28"/>
      <c r="H11" s="19"/>
      <c r="I11" s="19"/>
      <c r="J11" s="19"/>
      <c r="K11" s="19"/>
      <c r="L11" s="19"/>
      <c r="M11" s="19"/>
      <c r="N11" s="19"/>
      <c r="O11" s="19"/>
      <c r="P11" s="19"/>
    </row>
    <row r="12" spans="2:16" ht="16.5" customHeight="1" x14ac:dyDescent="0.25">
      <c r="B12" s="36"/>
      <c r="C12" s="28"/>
      <c r="D12" s="28"/>
      <c r="E12" s="28"/>
      <c r="F12" s="19"/>
      <c r="G12" s="28"/>
      <c r="H12" s="19"/>
      <c r="I12" s="19"/>
      <c r="J12" s="19"/>
      <c r="K12" s="19"/>
      <c r="L12" s="19"/>
      <c r="M12" s="19"/>
      <c r="N12" s="19"/>
      <c r="O12" s="19"/>
      <c r="P12" s="19"/>
    </row>
    <row r="13" spans="2:16" x14ac:dyDescent="0.25">
      <c r="B13" s="36"/>
      <c r="C13" s="28"/>
      <c r="D13" s="28"/>
      <c r="E13" s="28"/>
      <c r="F13" s="19"/>
      <c r="G13" s="28"/>
      <c r="H13" s="19"/>
      <c r="I13" s="19"/>
      <c r="J13" s="19"/>
      <c r="K13" s="19"/>
      <c r="L13" s="19"/>
      <c r="M13" s="19"/>
      <c r="N13" s="19"/>
      <c r="O13" s="19"/>
      <c r="P13" s="19"/>
    </row>
    <row r="14" spans="2:16" x14ac:dyDescent="0.25">
      <c r="B14" s="36"/>
      <c r="C14" s="28"/>
      <c r="D14" s="28"/>
      <c r="E14" s="28"/>
      <c r="F14" s="19"/>
      <c r="G14" s="28"/>
      <c r="H14" s="19"/>
      <c r="I14" s="19"/>
      <c r="J14" s="19"/>
      <c r="K14" s="19"/>
      <c r="L14" s="19"/>
      <c r="M14" s="19"/>
      <c r="N14" s="19"/>
      <c r="O14" s="19"/>
      <c r="P14" s="19"/>
    </row>
    <row r="15" spans="2:16" ht="15.6" customHeight="1" x14ac:dyDescent="0.25">
      <c r="B15" s="36"/>
      <c r="C15" s="28"/>
      <c r="D15" s="28"/>
      <c r="E15" s="28"/>
      <c r="F15" s="19"/>
      <c r="G15" s="28"/>
      <c r="H15" s="19"/>
      <c r="I15" s="19"/>
      <c r="J15" s="19"/>
      <c r="K15" s="19"/>
      <c r="L15" s="19"/>
      <c r="M15" s="53"/>
      <c r="N15" s="19"/>
      <c r="O15" s="19"/>
      <c r="P15" s="19"/>
    </row>
    <row r="16" spans="2:16" ht="18" customHeight="1" x14ac:dyDescent="0.25">
      <c r="B16" s="36"/>
      <c r="C16" s="28"/>
      <c r="D16" s="28"/>
      <c r="E16" s="28"/>
      <c r="F16" s="19"/>
      <c r="G16" s="28"/>
      <c r="H16" s="19"/>
      <c r="I16" s="19"/>
      <c r="J16" s="54"/>
      <c r="K16" s="19"/>
      <c r="L16" s="19"/>
      <c r="M16" s="19"/>
      <c r="N16" s="19"/>
      <c r="O16" s="19"/>
      <c r="P16" s="19"/>
    </row>
    <row r="17" spans="2:16" x14ac:dyDescent="0.25">
      <c r="B17" s="36"/>
      <c r="C17" s="28"/>
      <c r="D17" s="28"/>
      <c r="E17" s="28"/>
      <c r="F17" s="19"/>
      <c r="G17" s="28"/>
      <c r="H17" s="53"/>
      <c r="I17" s="19"/>
      <c r="J17" s="19"/>
      <c r="K17" s="19"/>
      <c r="L17" s="19"/>
      <c r="M17" s="19"/>
      <c r="N17" s="19"/>
      <c r="O17" s="19"/>
      <c r="P17" s="19"/>
    </row>
    <row r="18" spans="2:16" x14ac:dyDescent="0.25">
      <c r="B18" s="36"/>
      <c r="C18" s="28"/>
      <c r="D18" s="28"/>
      <c r="E18" s="28"/>
      <c r="F18" s="19"/>
      <c r="G18" s="28"/>
      <c r="H18" s="19"/>
      <c r="I18" s="19"/>
      <c r="J18" s="19"/>
      <c r="K18" s="19"/>
      <c r="L18" s="19"/>
      <c r="M18" s="19"/>
      <c r="N18" s="19"/>
      <c r="O18" s="19"/>
      <c r="P18" s="19"/>
    </row>
    <row r="19" spans="2:16" ht="15.75" customHeight="1" x14ac:dyDescent="0.25">
      <c r="B19" s="36"/>
      <c r="C19" s="28"/>
      <c r="D19" s="28"/>
      <c r="E19" s="28"/>
      <c r="F19" s="19"/>
      <c r="G19" s="28"/>
      <c r="H19" s="19"/>
      <c r="I19" s="19"/>
      <c r="J19" s="19"/>
      <c r="K19" s="19"/>
      <c r="L19" s="19"/>
      <c r="M19" s="19"/>
      <c r="N19" s="19"/>
      <c r="O19" s="19"/>
      <c r="P19" s="19"/>
    </row>
    <row r="20" spans="2:16" x14ac:dyDescent="0.25">
      <c r="B20" s="36"/>
      <c r="C20" s="28"/>
      <c r="D20" s="28"/>
      <c r="E20" s="28"/>
      <c r="F20" s="19"/>
      <c r="G20" s="28"/>
      <c r="H20" s="19"/>
      <c r="I20" s="19"/>
      <c r="J20" s="19"/>
      <c r="K20" s="19"/>
      <c r="L20" s="19"/>
      <c r="M20" s="19"/>
      <c r="N20" s="19"/>
      <c r="O20" s="19"/>
      <c r="P20" s="19"/>
    </row>
    <row r="21" spans="2:16" ht="36" customHeight="1" x14ac:dyDescent="0.25">
      <c r="B21" s="36"/>
      <c r="C21" s="28"/>
      <c r="D21" s="28"/>
      <c r="E21" s="28"/>
      <c r="F21" s="19"/>
      <c r="G21" s="28"/>
      <c r="H21" s="54"/>
      <c r="I21" s="19"/>
      <c r="J21" s="19"/>
      <c r="K21" s="19"/>
      <c r="L21" s="19"/>
      <c r="M21" s="19"/>
      <c r="N21" s="19"/>
      <c r="O21" s="19"/>
      <c r="P21" s="19"/>
    </row>
    <row r="22" spans="2:16" x14ac:dyDescent="0.25">
      <c r="B22" s="36"/>
      <c r="C22" s="28"/>
      <c r="D22" s="28"/>
      <c r="E22" s="28"/>
      <c r="F22" s="19"/>
      <c r="G22" s="28"/>
      <c r="H22" s="19"/>
      <c r="I22" s="19"/>
      <c r="J22" s="19"/>
      <c r="K22" s="19"/>
      <c r="L22" s="19"/>
      <c r="M22" s="19"/>
      <c r="N22" s="19"/>
      <c r="O22" s="19"/>
      <c r="P22" s="19"/>
    </row>
    <row r="23" spans="2:16" x14ac:dyDescent="0.25">
      <c r="B23" s="36"/>
      <c r="C23" s="31"/>
      <c r="D23" s="37"/>
      <c r="E23" s="2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2:16" x14ac:dyDescent="0.25">
      <c r="B24" s="36"/>
      <c r="C24" s="31"/>
      <c r="D24" s="37"/>
      <c r="E24" s="2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2:16" ht="18" customHeight="1" x14ac:dyDescent="0.25">
      <c r="B25" s="36"/>
      <c r="C25" s="31"/>
      <c r="D25" s="37"/>
      <c r="E25" s="2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2:16" ht="16.899999999999999" customHeight="1" x14ac:dyDescent="0.25">
      <c r="B26" s="36"/>
      <c r="C26" s="31"/>
      <c r="D26" s="37"/>
      <c r="E26" s="2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2:16" x14ac:dyDescent="0.25">
      <c r="B27" s="36"/>
      <c r="C27" s="31"/>
      <c r="D27" s="37"/>
      <c r="E27" s="2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2:16" x14ac:dyDescent="0.25">
      <c r="B28" s="36"/>
      <c r="C28" s="31"/>
      <c r="D28" s="37"/>
      <c r="E28" s="2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2:16" x14ac:dyDescent="0.25">
      <c r="B29" s="36"/>
      <c r="C29" s="31"/>
      <c r="D29" s="37"/>
      <c r="E29" s="2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2:16" x14ac:dyDescent="0.25">
      <c r="B30" s="36"/>
      <c r="C30" s="31"/>
      <c r="D30" s="37"/>
      <c r="E30" s="2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2:16" x14ac:dyDescent="0.25">
      <c r="B31" s="36"/>
      <c r="C31" s="31"/>
      <c r="D31" s="37"/>
      <c r="E31" s="2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2:16" ht="18" customHeight="1" x14ac:dyDescent="0.25">
      <c r="B32" s="36"/>
      <c r="C32" s="31"/>
      <c r="D32" s="37"/>
      <c r="E32" s="2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ht="18" customHeight="1" x14ac:dyDescent="0.25">
      <c r="B33" s="36"/>
      <c r="C33" s="31"/>
      <c r="D33" s="37"/>
      <c r="E33" s="2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x14ac:dyDescent="0.25">
      <c r="B34" s="36"/>
      <c r="C34" s="31"/>
      <c r="D34" s="37"/>
      <c r="E34" s="2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ht="16.5" customHeight="1" x14ac:dyDescent="0.25">
      <c r="B35" s="36"/>
      <c r="C35" s="31"/>
      <c r="D35" s="37"/>
      <c r="E35" s="2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x14ac:dyDescent="0.25">
      <c r="B36" s="36"/>
      <c r="C36" s="31"/>
      <c r="D36" s="37"/>
      <c r="E36" s="2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x14ac:dyDescent="0.25">
      <c r="B37" s="36"/>
      <c r="C37" s="31"/>
      <c r="D37" s="37"/>
      <c r="E37" s="2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x14ac:dyDescent="0.25">
      <c r="B38" s="36"/>
      <c r="C38" s="7"/>
      <c r="D38" s="37"/>
      <c r="E38" s="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x14ac:dyDescent="0.25">
      <c r="B39" s="36"/>
      <c r="C39" s="7"/>
      <c r="D39" s="37"/>
      <c r="E39" s="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x14ac:dyDescent="0.25">
      <c r="B40" s="36"/>
      <c r="C40" s="7"/>
      <c r="D40" s="37"/>
      <c r="E40" s="2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x14ac:dyDescent="0.25">
      <c r="B41" s="36"/>
      <c r="C41" s="7"/>
      <c r="D41" s="37"/>
      <c r="E41" s="2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x14ac:dyDescent="0.25">
      <c r="B42" s="36"/>
      <c r="C42" s="7"/>
      <c r="D42" s="37"/>
      <c r="E42" s="2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ht="19.5" customHeight="1" x14ac:dyDescent="0.25">
      <c r="B43" s="36"/>
      <c r="C43" s="7"/>
      <c r="D43" s="37"/>
      <c r="E43" s="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ht="19.5" customHeight="1" x14ac:dyDescent="0.25">
      <c r="B44" s="36"/>
      <c r="C44" s="7"/>
      <c r="D44" s="37"/>
      <c r="E44" s="2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x14ac:dyDescent="0.25">
      <c r="B45" s="36"/>
      <c r="C45" s="7"/>
      <c r="D45" s="37"/>
      <c r="E45" s="2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x14ac:dyDescent="0.25">
      <c r="B46" s="36"/>
      <c r="C46" s="7"/>
      <c r="D46" s="37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x14ac:dyDescent="0.25">
      <c r="B47" s="36"/>
      <c r="C47" s="7"/>
      <c r="D47" s="37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x14ac:dyDescent="0.25">
      <c r="B48" s="36"/>
      <c r="C48" s="7"/>
      <c r="D48" s="19"/>
      <c r="E48" s="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x14ac:dyDescent="0.25">
      <c r="B49" s="36"/>
      <c r="C49" s="7"/>
      <c r="D49" s="19"/>
      <c r="E49" s="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x14ac:dyDescent="0.25">
      <c r="B50" s="36"/>
      <c r="C50" s="7"/>
      <c r="D50" s="19"/>
      <c r="E50" s="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x14ac:dyDescent="0.25">
      <c r="B51" s="36"/>
      <c r="C51" s="7"/>
      <c r="D51" s="19"/>
      <c r="E51" s="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x14ac:dyDescent="0.25">
      <c r="B52" s="36"/>
      <c r="C52" s="7"/>
      <c r="D52" s="19"/>
      <c r="E52" s="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x14ac:dyDescent="0.25">
      <c r="B53" s="36"/>
      <c r="C53" s="7"/>
      <c r="D53" s="19"/>
      <c r="E53" s="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6" spans="2:16" ht="18" customHeight="1" x14ac:dyDescent="0.25"/>
    <row r="57" spans="2:16" ht="15.6" customHeight="1" x14ac:dyDescent="0.25"/>
    <row r="58" spans="2:16" ht="15.6" customHeight="1" x14ac:dyDescent="0.25"/>
    <row r="62" spans="2:16" ht="18" customHeight="1" x14ac:dyDescent="0.25"/>
    <row r="75" ht="15.6" customHeight="1" x14ac:dyDescent="0.25"/>
    <row r="77" ht="18" customHeight="1" x14ac:dyDescent="0.25"/>
    <row r="81" ht="16.5" customHeight="1" x14ac:dyDescent="0.25"/>
    <row r="95" ht="15.75" customHeight="1" x14ac:dyDescent="0.25"/>
    <row r="113" ht="12.75" customHeight="1" x14ac:dyDescent="0.25"/>
    <row r="115" ht="18" customHeight="1" x14ac:dyDescent="0.25"/>
    <row r="138" ht="17.25" customHeight="1" x14ac:dyDescent="0.25"/>
    <row r="146" ht="18" customHeight="1" x14ac:dyDescent="0.25"/>
    <row r="151" ht="15.75" customHeight="1" x14ac:dyDescent="0.25"/>
    <row r="167" ht="14.25" customHeight="1" x14ac:dyDescent="0.25"/>
    <row r="187" ht="17.25" customHeight="1" x14ac:dyDescent="0.25"/>
    <row r="211" ht="17.25" customHeight="1" x14ac:dyDescent="0.25"/>
    <row r="217" ht="18" customHeight="1" x14ac:dyDescent="0.25"/>
    <row r="219" ht="16.5" customHeight="1" x14ac:dyDescent="0.25"/>
    <row r="241" ht="16.5" customHeight="1" x14ac:dyDescent="0.25"/>
    <row r="249" ht="16.5" customHeight="1" x14ac:dyDescent="0.25"/>
    <row r="250" ht="17.25" customHeight="1" x14ac:dyDescent="0.25"/>
  </sheetData>
  <autoFilter ref="A1:T318" xr:uid="{E443AD7F-08C0-4E4C-B08B-3FEFFD696057}"/>
  <mergeCells count="3">
    <mergeCell ref="B2:F2"/>
    <mergeCell ref="B3:E3"/>
    <mergeCell ref="B4:E4"/>
  </mergeCells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193D-67DE-4AC3-8863-CB425CD7EE90}">
  <dimension ref="A1:C8"/>
  <sheetViews>
    <sheetView workbookViewId="0"/>
  </sheetViews>
  <sheetFormatPr defaultColWidth="8.85546875" defaultRowHeight="15" x14ac:dyDescent="0.25"/>
  <cols>
    <col min="1" max="1" width="14.42578125" customWidth="1"/>
    <col min="2" max="2" width="255.5703125" customWidth="1"/>
    <col min="3" max="3" width="8.85546875" customWidth="1"/>
  </cols>
  <sheetData>
    <row r="1" spans="1:3" x14ac:dyDescent="0.25">
      <c r="A1" t="s">
        <v>52</v>
      </c>
      <c r="B1" t="s">
        <v>136</v>
      </c>
      <c r="C1" t="s">
        <v>137</v>
      </c>
    </row>
    <row r="2" spans="1:3" ht="30" x14ac:dyDescent="0.25">
      <c r="A2" t="s">
        <v>18</v>
      </c>
      <c r="B2" s="55" t="s">
        <v>138</v>
      </c>
      <c r="C2" t="s">
        <v>139</v>
      </c>
    </row>
    <row r="3" spans="1:3" x14ac:dyDescent="0.25">
      <c r="A3" t="s">
        <v>19</v>
      </c>
      <c r="B3" t="s">
        <v>140</v>
      </c>
    </row>
    <row r="4" spans="1:3" x14ac:dyDescent="0.25">
      <c r="A4" t="s">
        <v>141</v>
      </c>
      <c r="C4" t="s">
        <v>142</v>
      </c>
    </row>
    <row r="5" spans="1:3" ht="45" x14ac:dyDescent="0.25">
      <c r="A5" t="s">
        <v>143</v>
      </c>
      <c r="B5" s="55" t="s">
        <v>144</v>
      </c>
      <c r="C5" t="s">
        <v>145</v>
      </c>
    </row>
    <row r="6" spans="1:3" x14ac:dyDescent="0.25">
      <c r="A6" t="s">
        <v>146</v>
      </c>
    </row>
    <row r="7" spans="1:3" x14ac:dyDescent="0.25">
      <c r="A7" t="s">
        <v>147</v>
      </c>
      <c r="B7" s="56"/>
    </row>
    <row r="8" spans="1:3" x14ac:dyDescent="0.25">
      <c r="A8" t="s">
        <v>148</v>
      </c>
      <c r="B8" s="56"/>
      <c r="C8" t="s">
        <v>149</v>
      </c>
    </row>
  </sheetData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8B4D-1F13-4CC7-9119-870F4D5D8642}">
  <dimension ref="A1:K42"/>
  <sheetViews>
    <sheetView workbookViewId="0"/>
  </sheetViews>
  <sheetFormatPr defaultColWidth="8.85546875" defaultRowHeight="15" x14ac:dyDescent="0.25"/>
  <cols>
    <col min="1" max="1" width="67.42578125" customWidth="1"/>
    <col min="2" max="2" width="10.42578125" customWidth="1"/>
    <col min="3" max="3" width="8.85546875" customWidth="1"/>
  </cols>
  <sheetData>
    <row r="1" spans="1:10" x14ac:dyDescent="0.25">
      <c r="A1" s="43"/>
      <c r="B1" s="43">
        <v>2009</v>
      </c>
      <c r="C1" s="43">
        <v>2010</v>
      </c>
      <c r="D1" s="43">
        <v>2011</v>
      </c>
      <c r="E1" s="43">
        <v>2012</v>
      </c>
      <c r="F1" s="43">
        <v>2013</v>
      </c>
      <c r="G1" s="43">
        <v>2014</v>
      </c>
      <c r="H1" s="43">
        <v>2015</v>
      </c>
      <c r="I1" s="43">
        <v>2016</v>
      </c>
      <c r="J1" s="43" t="s">
        <v>150</v>
      </c>
    </row>
    <row r="2" spans="1:10" x14ac:dyDescent="0.25">
      <c r="A2" s="43" t="s">
        <v>151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x14ac:dyDescent="0.25">
      <c r="A3" s="43" t="s">
        <v>152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x14ac:dyDescent="0.25">
      <c r="A4" s="43" t="s">
        <v>153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x14ac:dyDescent="0.25">
      <c r="A5" s="43" t="s">
        <v>154</v>
      </c>
      <c r="B5" s="43"/>
      <c r="C5" s="43"/>
      <c r="D5" s="43"/>
      <c r="E5" s="43"/>
      <c r="F5" s="43"/>
      <c r="G5" s="43"/>
      <c r="H5" s="43"/>
      <c r="I5" s="43"/>
      <c r="J5" s="43"/>
    </row>
    <row r="7" spans="1:10" x14ac:dyDescent="0.25">
      <c r="A7" s="43" t="s">
        <v>155</v>
      </c>
      <c r="B7" s="43"/>
      <c r="C7" s="43"/>
      <c r="D7" s="43"/>
      <c r="E7" s="43"/>
      <c r="F7" s="43"/>
      <c r="G7" s="43"/>
      <c r="H7" s="43"/>
      <c r="I7" s="43"/>
      <c r="J7" s="43"/>
    </row>
    <row r="8" spans="1:10" x14ac:dyDescent="0.25">
      <c r="A8" s="43" t="s">
        <v>156</v>
      </c>
      <c r="B8" s="43"/>
      <c r="C8" s="43"/>
      <c r="D8" s="43"/>
      <c r="E8" s="43"/>
      <c r="F8" s="43"/>
      <c r="G8" s="43"/>
      <c r="H8" s="43"/>
      <c r="I8" s="43"/>
      <c r="J8" s="43"/>
    </row>
    <row r="9" spans="1:10" x14ac:dyDescent="0.25">
      <c r="A9" s="43" t="s">
        <v>157</v>
      </c>
      <c r="B9" s="43"/>
      <c r="C9" s="43"/>
      <c r="D9" s="43"/>
      <c r="E9" s="43"/>
      <c r="F9" s="43"/>
      <c r="G9" s="43"/>
      <c r="H9" s="43"/>
      <c r="I9" s="43"/>
      <c r="J9" s="43"/>
    </row>
    <row r="10" spans="1:10" x14ac:dyDescent="0.25">
      <c r="A10" s="43" t="s">
        <v>158</v>
      </c>
      <c r="B10" s="43"/>
      <c r="C10" s="43"/>
      <c r="D10" s="43"/>
      <c r="E10" s="43"/>
      <c r="F10" s="43"/>
      <c r="G10" s="43"/>
      <c r="H10" s="43"/>
      <c r="I10" s="43"/>
      <c r="J10" s="43"/>
    </row>
    <row r="11" spans="1:10" x14ac:dyDescent="0.25">
      <c r="A11" s="43" t="s">
        <v>159</v>
      </c>
      <c r="B11" s="43"/>
      <c r="C11" s="43"/>
      <c r="D11" s="43"/>
      <c r="E11" s="43"/>
      <c r="F11" s="43"/>
      <c r="G11" s="43"/>
      <c r="H11" s="43"/>
      <c r="I11" s="43"/>
      <c r="J11" s="43"/>
    </row>
    <row r="12" spans="1:10" x14ac:dyDescent="0.25">
      <c r="A12" s="43" t="s">
        <v>160</v>
      </c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25">
      <c r="A13" s="43" t="s">
        <v>161</v>
      </c>
      <c r="B13" s="43"/>
      <c r="C13" s="43"/>
      <c r="D13" s="43"/>
      <c r="E13" s="43"/>
      <c r="F13" s="43"/>
      <c r="G13" s="43"/>
      <c r="H13" s="43"/>
      <c r="I13" s="43"/>
      <c r="J13" s="43"/>
    </row>
    <row r="14" spans="1:10" x14ac:dyDescent="0.25">
      <c r="A14" s="43" t="s">
        <v>162</v>
      </c>
      <c r="B14" s="43"/>
      <c r="C14" s="43"/>
      <c r="D14" s="43"/>
      <c r="E14" s="43"/>
      <c r="F14" s="43"/>
      <c r="G14" s="43"/>
      <c r="H14" s="43"/>
      <c r="I14" s="43"/>
      <c r="J14" s="43"/>
    </row>
    <row r="15" spans="1:10" x14ac:dyDescent="0.25">
      <c r="A15" s="43" t="s">
        <v>163</v>
      </c>
      <c r="B15" s="43"/>
      <c r="C15" s="43"/>
      <c r="D15" s="43"/>
      <c r="E15" s="43"/>
      <c r="F15" s="43"/>
      <c r="G15" s="43"/>
      <c r="H15" s="43"/>
      <c r="I15" s="43"/>
      <c r="J15" s="43"/>
    </row>
    <row r="16" spans="1:10" x14ac:dyDescent="0.25">
      <c r="A16" s="43" t="s">
        <v>164</v>
      </c>
      <c r="B16" s="43"/>
      <c r="C16" s="43"/>
      <c r="D16" s="43"/>
      <c r="E16" s="43"/>
      <c r="F16" s="43"/>
      <c r="G16" s="43"/>
      <c r="H16" s="43"/>
      <c r="I16" s="43"/>
      <c r="J16" s="43"/>
    </row>
    <row r="17" spans="1:10" x14ac:dyDescent="0.25">
      <c r="A17" s="43" t="s">
        <v>165</v>
      </c>
      <c r="B17" s="43"/>
      <c r="C17" s="43"/>
      <c r="D17" s="43"/>
      <c r="E17" s="43"/>
      <c r="F17" s="43"/>
      <c r="G17" s="43"/>
      <c r="H17" s="43"/>
      <c r="I17" s="43"/>
      <c r="J17" s="43"/>
    </row>
    <row r="18" spans="1:10" x14ac:dyDescent="0.25">
      <c r="A18" s="43" t="s">
        <v>166</v>
      </c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25">
      <c r="A19" s="43" t="s">
        <v>167</v>
      </c>
      <c r="B19" s="43"/>
      <c r="C19" s="43"/>
      <c r="D19" s="43"/>
      <c r="E19" s="43"/>
      <c r="F19" s="43"/>
      <c r="G19" s="43"/>
      <c r="H19" s="43"/>
      <c r="I19" s="43"/>
      <c r="J19" s="43"/>
    </row>
    <row r="20" spans="1:10" x14ac:dyDescent="0.25">
      <c r="A20" s="43" t="s">
        <v>168</v>
      </c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25">
      <c r="A21" s="43" t="s">
        <v>169</v>
      </c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25">
      <c r="A22" s="43" t="s">
        <v>170</v>
      </c>
      <c r="B22" s="43"/>
      <c r="C22" s="43"/>
      <c r="D22" s="43"/>
      <c r="E22" s="43"/>
      <c r="F22" s="43"/>
      <c r="G22" s="43"/>
      <c r="H22" s="43"/>
      <c r="I22" s="43"/>
      <c r="J22" s="43"/>
    </row>
    <row r="23" spans="1:10" x14ac:dyDescent="0.25">
      <c r="A23" s="43" t="s">
        <v>171</v>
      </c>
      <c r="B23" s="43"/>
      <c r="C23" s="43"/>
      <c r="D23" s="43"/>
      <c r="E23" s="43"/>
      <c r="F23" s="43"/>
      <c r="G23" s="43"/>
      <c r="H23" s="43"/>
      <c r="I23" s="43"/>
      <c r="J23" s="43"/>
    </row>
    <row r="24" spans="1:10" x14ac:dyDescent="0.25">
      <c r="A24" s="43" t="s">
        <v>172</v>
      </c>
      <c r="B24" s="43"/>
      <c r="C24" s="43"/>
      <c r="D24" s="43"/>
      <c r="E24" s="43"/>
      <c r="F24" s="43"/>
      <c r="G24" s="43"/>
      <c r="H24" s="43"/>
      <c r="I24" s="43"/>
      <c r="J24" s="43"/>
    </row>
    <row r="25" spans="1:10" x14ac:dyDescent="0.25">
      <c r="A25" s="43" t="s">
        <v>173</v>
      </c>
      <c r="B25" s="43"/>
      <c r="C25" s="43"/>
      <c r="D25" s="43"/>
      <c r="E25" s="43"/>
      <c r="F25" s="43"/>
      <c r="G25" s="43"/>
      <c r="H25" s="43"/>
      <c r="I25" s="43"/>
      <c r="J25" s="43"/>
    </row>
    <row r="26" spans="1:10" x14ac:dyDescent="0.25">
      <c r="A26" s="43" t="s">
        <v>174</v>
      </c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25">
      <c r="A27" s="43" t="s">
        <v>175</v>
      </c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43" t="s">
        <v>176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5">
      <c r="A29" s="43" t="s">
        <v>177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x14ac:dyDescent="0.25">
      <c r="A30" s="43" t="s">
        <v>178</v>
      </c>
      <c r="B30" s="43"/>
      <c r="C30" s="43"/>
      <c r="D30" s="43"/>
      <c r="E30" s="43"/>
      <c r="F30" s="43"/>
      <c r="G30" s="43"/>
      <c r="H30" s="43"/>
      <c r="I30" s="43"/>
      <c r="J30" s="43"/>
    </row>
    <row r="31" spans="1:10" x14ac:dyDescent="0.25">
      <c r="A31" s="43" t="s">
        <v>179</v>
      </c>
      <c r="B31" s="43"/>
      <c r="C31" s="43"/>
      <c r="D31" s="43"/>
      <c r="E31" s="43"/>
      <c r="F31" s="43"/>
      <c r="G31" s="43"/>
      <c r="H31" s="43"/>
      <c r="I31" s="43"/>
      <c r="J31" s="43"/>
    </row>
    <row r="32" spans="1:10" x14ac:dyDescent="0.25">
      <c r="A32" s="43" t="s">
        <v>180</v>
      </c>
      <c r="B32" s="43"/>
      <c r="C32" s="43"/>
      <c r="D32" s="43"/>
      <c r="E32" s="43"/>
      <c r="F32" s="43"/>
      <c r="G32" s="43"/>
      <c r="H32" s="43"/>
      <c r="I32" s="43"/>
      <c r="J32" s="43"/>
    </row>
    <row r="33" spans="1:11" x14ac:dyDescent="0.25">
      <c r="A33" s="43" t="s">
        <v>169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1" x14ac:dyDescent="0.25">
      <c r="A34" s="43" t="s">
        <v>181</v>
      </c>
      <c r="B34" s="43"/>
      <c r="C34" s="43"/>
      <c r="D34" s="43"/>
      <c r="E34" s="43"/>
      <c r="F34" s="43"/>
      <c r="G34" s="43"/>
      <c r="H34" s="43"/>
      <c r="I34" s="43"/>
      <c r="J34" s="43"/>
    </row>
    <row r="35" spans="1:11" x14ac:dyDescent="0.25">
      <c r="A35" s="43" t="s">
        <v>182</v>
      </c>
      <c r="B35" s="43"/>
      <c r="C35" s="43"/>
      <c r="D35" s="43"/>
      <c r="E35" s="43"/>
      <c r="F35" s="43"/>
      <c r="G35" s="43"/>
      <c r="H35" s="43"/>
      <c r="I35" s="43"/>
      <c r="J35" s="43"/>
    </row>
    <row r="36" spans="1:11" x14ac:dyDescent="0.25">
      <c r="A36" s="43" t="s">
        <v>183</v>
      </c>
      <c r="B36" s="43"/>
      <c r="C36" s="43"/>
      <c r="D36" s="43"/>
      <c r="E36" s="43"/>
      <c r="F36" s="43"/>
      <c r="G36" s="43"/>
      <c r="H36" s="43"/>
      <c r="I36" s="43"/>
      <c r="J36" s="43"/>
    </row>
    <row r="37" spans="1:11" x14ac:dyDescent="0.25">
      <c r="A37" s="43" t="s">
        <v>184</v>
      </c>
      <c r="B37" s="43"/>
      <c r="C37" s="43"/>
      <c r="D37" s="43"/>
      <c r="E37" s="43"/>
      <c r="F37" s="43"/>
      <c r="G37" s="43"/>
      <c r="H37" s="43"/>
      <c r="I37" s="43"/>
      <c r="J37" s="43"/>
    </row>
    <row r="38" spans="1:11" x14ac:dyDescent="0.25">
      <c r="A38" s="43" t="s">
        <v>185</v>
      </c>
      <c r="B38" s="43"/>
      <c r="C38" s="43"/>
      <c r="D38" s="43"/>
      <c r="E38" s="43"/>
      <c r="F38" s="43"/>
      <c r="G38" s="43"/>
      <c r="H38" s="43"/>
      <c r="I38" s="43"/>
      <c r="J38" s="43"/>
    </row>
    <row r="39" spans="1:11" x14ac:dyDescent="0.25">
      <c r="A39" s="43" t="s">
        <v>186</v>
      </c>
      <c r="B39" s="43"/>
      <c r="C39" s="43"/>
      <c r="D39" s="43"/>
      <c r="E39" s="43"/>
      <c r="F39" s="43"/>
      <c r="G39" s="43"/>
      <c r="H39" s="43"/>
      <c r="I39" s="43"/>
      <c r="J39" s="43"/>
    </row>
    <row r="40" spans="1:11" x14ac:dyDescent="0.25">
      <c r="A40" s="43" t="s">
        <v>187</v>
      </c>
      <c r="B40" s="43"/>
      <c r="C40" s="43"/>
      <c r="D40" s="43"/>
      <c r="E40" s="43"/>
      <c r="F40" s="43"/>
      <c r="G40" s="43"/>
      <c r="H40" s="43"/>
      <c r="I40" s="43"/>
      <c r="J40" s="43"/>
    </row>
    <row r="41" spans="1:11" x14ac:dyDescent="0.25">
      <c r="A41" s="43" t="s">
        <v>188</v>
      </c>
      <c r="B41" s="43"/>
      <c r="C41" s="43"/>
      <c r="D41" s="43"/>
      <c r="E41" s="43"/>
      <c r="F41" s="43"/>
      <c r="G41" s="43"/>
      <c r="H41" s="43"/>
      <c r="I41" s="43"/>
      <c r="J41" s="43"/>
    </row>
    <row r="42" spans="1:11" x14ac:dyDescent="0.25">
      <c r="A42" s="57" t="s">
        <v>150</v>
      </c>
      <c r="B42">
        <f t="shared" ref="B42:G42" si="0">SUM(B7:B41)</f>
        <v>0</v>
      </c>
      <c r="C42">
        <f t="shared" si="0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J42">
        <f>SUM(J7:J41)</f>
        <v>0</v>
      </c>
      <c r="K42">
        <f>SUM(B42:J42)</f>
        <v>0</v>
      </c>
    </row>
  </sheetData>
  <autoFilter ref="A1:K42" xr:uid="{CB842026-828D-4289-A3C8-642225CB6DE2}"/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9645-7B2D-4EE5-B0F7-2AE7F345853D}">
  <dimension ref="A1:G20"/>
  <sheetViews>
    <sheetView workbookViewId="0"/>
  </sheetViews>
  <sheetFormatPr defaultColWidth="8.85546875" defaultRowHeight="15" x14ac:dyDescent="0.25"/>
  <cols>
    <col min="1" max="1" width="43.85546875" customWidth="1"/>
    <col min="2" max="2" width="11.5703125" customWidth="1"/>
    <col min="3" max="3" width="13.140625" customWidth="1"/>
    <col min="4" max="4" width="12.140625" customWidth="1"/>
    <col min="5" max="5" width="8.85546875" customWidth="1"/>
  </cols>
  <sheetData>
    <row r="1" spans="1:7" x14ac:dyDescent="0.25">
      <c r="A1" s="43" t="s">
        <v>189</v>
      </c>
      <c r="B1" s="43" t="s">
        <v>190</v>
      </c>
      <c r="C1" s="43" t="s">
        <v>191</v>
      </c>
      <c r="D1" s="43" t="s">
        <v>192</v>
      </c>
    </row>
    <row r="2" spans="1:7" x14ac:dyDescent="0.25">
      <c r="A2" s="43" t="s">
        <v>18</v>
      </c>
      <c r="B2" s="43"/>
      <c r="C2" s="43"/>
      <c r="D2" s="43"/>
      <c r="E2" s="43">
        <f>SUM(B4,B8)</f>
        <v>0</v>
      </c>
      <c r="F2" s="58" t="e">
        <f>E2/B20</f>
        <v>#DIV/0!</v>
      </c>
    </row>
    <row r="3" spans="1:7" x14ac:dyDescent="0.25">
      <c r="A3" s="43" t="s">
        <v>141</v>
      </c>
      <c r="B3" s="43"/>
      <c r="C3" s="43"/>
      <c r="D3" s="43"/>
      <c r="E3" s="43">
        <f>SUM(C4)</f>
        <v>0</v>
      </c>
      <c r="F3" s="58" t="e">
        <f>E3/C20</f>
        <v>#DIV/0!</v>
      </c>
    </row>
    <row r="4" spans="1:7" x14ac:dyDescent="0.25">
      <c r="A4" s="43" t="s">
        <v>193</v>
      </c>
      <c r="B4" s="43"/>
      <c r="C4" s="43"/>
      <c r="D4" s="43"/>
      <c r="E4" s="43">
        <f>D4</f>
        <v>0</v>
      </c>
      <c r="F4" s="58" t="e">
        <f>E4/D20</f>
        <v>#DIV/0!</v>
      </c>
    </row>
    <row r="5" spans="1:7" x14ac:dyDescent="0.25">
      <c r="A5" s="43" t="s">
        <v>194</v>
      </c>
      <c r="B5" s="43"/>
      <c r="C5" s="43"/>
      <c r="D5" s="43"/>
      <c r="E5" s="58"/>
    </row>
    <row r="6" spans="1:7" x14ac:dyDescent="0.25">
      <c r="A6" s="43" t="s">
        <v>143</v>
      </c>
      <c r="B6" s="43"/>
      <c r="C6" s="43"/>
      <c r="D6" s="43"/>
      <c r="E6" s="43">
        <f>SUM(D2,D5,D7,D9,D10,D11,D17,D18)</f>
        <v>0</v>
      </c>
      <c r="F6" t="e">
        <f>E6/D20</f>
        <v>#DIV/0!</v>
      </c>
      <c r="G6" s="58"/>
    </row>
    <row r="7" spans="1:7" x14ac:dyDescent="0.25">
      <c r="A7" s="43" t="s">
        <v>195</v>
      </c>
      <c r="B7" s="43"/>
      <c r="C7" s="43"/>
      <c r="D7" s="43"/>
      <c r="E7" s="58"/>
    </row>
    <row r="8" spans="1:7" x14ac:dyDescent="0.25">
      <c r="A8" s="43" t="s">
        <v>196</v>
      </c>
      <c r="B8" s="43"/>
      <c r="C8" s="43"/>
      <c r="D8" s="43"/>
      <c r="E8" s="58"/>
    </row>
    <row r="9" spans="1:7" x14ac:dyDescent="0.25">
      <c r="A9" s="43" t="s">
        <v>197</v>
      </c>
      <c r="B9" s="43"/>
      <c r="C9" s="43"/>
      <c r="D9" s="43"/>
      <c r="E9" s="58"/>
    </row>
    <row r="10" spans="1:7" x14ac:dyDescent="0.25">
      <c r="A10" s="43" t="s">
        <v>198</v>
      </c>
      <c r="B10" s="43"/>
      <c r="C10" s="43"/>
      <c r="D10" s="43"/>
      <c r="E10" s="58"/>
    </row>
    <row r="11" spans="1:7" x14ac:dyDescent="0.25">
      <c r="A11" s="43" t="s">
        <v>199</v>
      </c>
      <c r="B11" s="43"/>
      <c r="C11" s="43"/>
      <c r="D11" s="43"/>
      <c r="E11" s="58"/>
    </row>
    <row r="12" spans="1:7" x14ac:dyDescent="0.25">
      <c r="A12" s="43" t="s">
        <v>200</v>
      </c>
      <c r="B12" s="43"/>
      <c r="C12" s="43"/>
      <c r="D12" s="43"/>
      <c r="E12" s="58"/>
    </row>
    <row r="13" spans="1:7" x14ac:dyDescent="0.25">
      <c r="A13" s="43" t="s">
        <v>201</v>
      </c>
      <c r="B13" s="43"/>
      <c r="C13" s="43"/>
      <c r="D13" s="43"/>
      <c r="E13" s="58"/>
    </row>
    <row r="14" spans="1:7" x14ac:dyDescent="0.25">
      <c r="A14" s="43" t="s">
        <v>19</v>
      </c>
      <c r="B14" s="43"/>
      <c r="C14" s="43"/>
      <c r="D14" s="43"/>
      <c r="E14" s="58"/>
    </row>
    <row r="15" spans="1:7" x14ac:dyDescent="0.25">
      <c r="A15" s="43" t="s">
        <v>202</v>
      </c>
      <c r="B15" s="43"/>
      <c r="C15" s="43"/>
      <c r="D15" s="43"/>
      <c r="E15" s="58"/>
    </row>
    <row r="16" spans="1:7" x14ac:dyDescent="0.25">
      <c r="A16" s="43" t="s">
        <v>22</v>
      </c>
      <c r="B16" s="43"/>
      <c r="C16" s="43"/>
      <c r="D16" s="43"/>
      <c r="E16" s="58"/>
    </row>
    <row r="17" spans="1:5" x14ac:dyDescent="0.25">
      <c r="A17" s="43" t="s">
        <v>203</v>
      </c>
      <c r="B17" s="43"/>
      <c r="C17" s="43"/>
      <c r="D17" s="43"/>
      <c r="E17" s="58"/>
    </row>
    <row r="18" spans="1:5" x14ac:dyDescent="0.25">
      <c r="A18" s="43" t="s">
        <v>204</v>
      </c>
      <c r="B18" s="43"/>
      <c r="C18" s="43"/>
      <c r="D18" s="43"/>
      <c r="E18" s="58"/>
    </row>
    <row r="19" spans="1:5" x14ac:dyDescent="0.25">
      <c r="A19" s="43" t="s">
        <v>205</v>
      </c>
      <c r="B19" s="43"/>
      <c r="C19" s="43"/>
      <c r="D19" s="43"/>
      <c r="E19" s="58"/>
    </row>
    <row r="20" spans="1:5" x14ac:dyDescent="0.25">
      <c r="A20" t="s">
        <v>206</v>
      </c>
      <c r="B20">
        <f>SUM(B2:B19)</f>
        <v>0</v>
      </c>
      <c r="C20">
        <f>SUM(C2:C19)</f>
        <v>0</v>
      </c>
      <c r="D20">
        <f>SUM(D2:D19)</f>
        <v>0</v>
      </c>
    </row>
  </sheetData>
  <autoFilter ref="A1:D19" xr:uid="{949CD754-2474-46FB-8B47-4A1053B99513}"/>
  <pageMargins left="0.51180555555555607" right="0.51180555555555607" top="0.78750000000000009" bottom="0.78750000000000009" header="0.51180555555555607" footer="0.51180555555555607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Geral</vt:lpstr>
      <vt:lpstr>Planilha_Completa</vt:lpstr>
      <vt:lpstr>1ª_Etapa</vt:lpstr>
      <vt:lpstr>2ª_Etapa</vt:lpstr>
      <vt:lpstr>3ª_Etapa</vt:lpstr>
      <vt:lpstr>Final</vt:lpstr>
      <vt:lpstr>Strings_busca</vt:lpstr>
      <vt:lpstr>Contagem_de_artigos_por_fonte</vt:lpstr>
      <vt:lpstr>Contagem_de_artigos_por_busca</vt:lpstr>
      <vt:lpstr>Planilha_Completa!Excel_BuiltIn__FilterDatabase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Raphael Oliveira</dc:creator>
  <dc:description/>
  <cp:lastModifiedBy>Raphael Oliveira</cp:lastModifiedBy>
  <dcterms:created xsi:type="dcterms:W3CDTF">2025-05-05T22:42:54Z</dcterms:created>
  <dcterms:modified xsi:type="dcterms:W3CDTF">2025-05-13T18:59:19Z</dcterms:modified>
</cp:coreProperties>
</file>