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37699754-C9F6-4750-862C-7A3C1E529A1E}" xr6:coauthVersionLast="46" xr6:coauthVersionMax="46" xr10:uidLastSave="{00000000-0000-0000-0000-000000000000}"/>
  <bookViews>
    <workbookView xWindow="-108" yWindow="-108" windowWidth="23256" windowHeight="12576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1" l="1"/>
  <c r="B97" i="1"/>
  <c r="B93" i="1" s="1"/>
  <c r="D93" i="1" s="1"/>
  <c r="B94" i="1"/>
  <c r="B81" i="1"/>
  <c r="B78" i="1"/>
  <c r="D78" i="1" s="1"/>
  <c r="B77" i="1"/>
  <c r="B86" i="1" s="1"/>
  <c r="D86" i="1" s="1"/>
  <c r="B76" i="1"/>
  <c r="B80" i="1" s="1"/>
  <c r="D80" i="1" s="1"/>
  <c r="B70" i="1"/>
  <c r="B75" i="1" s="1"/>
  <c r="D75" i="1" s="1"/>
  <c r="B69" i="1"/>
  <c r="B68" i="1"/>
  <c r="B66" i="1"/>
  <c r="B72" i="1" s="1"/>
  <c r="D72" i="1" s="1"/>
  <c r="B65" i="1"/>
  <c r="B73" i="1" s="1"/>
  <c r="D73" i="1" s="1"/>
  <c r="B63" i="1"/>
  <c r="B64" i="1" s="1"/>
  <c r="D64" i="1" s="1"/>
  <c r="B60" i="1"/>
  <c r="B61" i="1" s="1"/>
  <c r="D61" i="1" s="1"/>
  <c r="B59" i="1"/>
  <c r="B62" i="1" s="1"/>
  <c r="B58" i="1"/>
  <c r="B53" i="1"/>
  <c r="B51" i="1"/>
  <c r="B67" i="1" s="1"/>
  <c r="D67" i="1" s="1"/>
  <c r="B43" i="1"/>
  <c r="D43" i="1" s="1"/>
  <c r="B40" i="1"/>
  <c r="B38" i="1"/>
  <c r="B17" i="1" s="1"/>
  <c r="B32" i="1"/>
  <c r="B47" i="1" s="1"/>
  <c r="B29" i="1"/>
  <c r="B23" i="1"/>
  <c r="B21" i="1"/>
  <c r="B22" i="1" s="1"/>
  <c r="D22" i="1" s="1"/>
  <c r="B5" i="1"/>
  <c r="D5" i="1" s="1"/>
  <c r="D3" i="1"/>
  <c r="D4" i="1"/>
  <c r="D6" i="1"/>
  <c r="D7" i="1"/>
  <c r="D8" i="1"/>
  <c r="D10" i="1"/>
  <c r="D11" i="1"/>
  <c r="D12" i="1"/>
  <c r="D13" i="1"/>
  <c r="D14" i="1"/>
  <c r="D15" i="1"/>
  <c r="D16" i="1"/>
  <c r="D18" i="1"/>
  <c r="D19" i="1"/>
  <c r="D20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9" i="1"/>
  <c r="D50" i="1"/>
  <c r="D52" i="1"/>
  <c r="D53" i="1"/>
  <c r="D54" i="1"/>
  <c r="D55" i="1"/>
  <c r="D57" i="1"/>
  <c r="D58" i="1"/>
  <c r="D59" i="1"/>
  <c r="D60" i="1"/>
  <c r="D66" i="1"/>
  <c r="D68" i="1"/>
  <c r="D69" i="1"/>
  <c r="D70" i="1"/>
  <c r="D76" i="1"/>
  <c r="D77" i="1"/>
  <c r="D81" i="1"/>
  <c r="D82" i="1"/>
  <c r="D83" i="1"/>
  <c r="D84" i="1"/>
  <c r="D85" i="1"/>
  <c r="D87" i="1"/>
  <c r="D89" i="1"/>
  <c r="D90" i="1"/>
  <c r="D91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" i="1"/>
  <c r="C111" i="1"/>
  <c r="C97" i="1"/>
  <c r="C94" i="1"/>
  <c r="C93" i="1"/>
  <c r="C86" i="1"/>
  <c r="C81" i="1"/>
  <c r="C78" i="1" s="1"/>
  <c r="C79" i="1" s="1"/>
  <c r="C77" i="1"/>
  <c r="C76" i="1"/>
  <c r="C80" i="1" s="1"/>
  <c r="C88" i="1" s="1"/>
  <c r="C70" i="1"/>
  <c r="C75" i="1" s="1"/>
  <c r="C69" i="1"/>
  <c r="C68" i="1"/>
  <c r="C66" i="1"/>
  <c r="C72" i="1" s="1"/>
  <c r="C65" i="1"/>
  <c r="C73" i="1" s="1"/>
  <c r="C63" i="1"/>
  <c r="C64" i="1" s="1"/>
  <c r="C60" i="1"/>
  <c r="C61" i="1" s="1"/>
  <c r="C59" i="1"/>
  <c r="C62" i="1" s="1"/>
  <c r="C71" i="1" s="1"/>
  <c r="C74" i="1" s="1"/>
  <c r="C58" i="1"/>
  <c r="C53" i="1"/>
  <c r="C51" i="1"/>
  <c r="C67" i="1" s="1"/>
  <c r="C43" i="1"/>
  <c r="C40" i="1"/>
  <c r="C38" i="1"/>
  <c r="C17" i="1" s="1"/>
  <c r="C24" i="1" s="1"/>
  <c r="C32" i="1"/>
  <c r="C47" i="1" s="1"/>
  <c r="C48" i="1" s="1"/>
  <c r="C29" i="1"/>
  <c r="C23" i="1"/>
  <c r="C21" i="1"/>
  <c r="C22" i="1" s="1"/>
  <c r="C5" i="1"/>
  <c r="B79" i="1" l="1"/>
  <c r="D79" i="1" s="1"/>
  <c r="D65" i="1"/>
  <c r="D63" i="1"/>
  <c r="B71" i="1"/>
  <c r="D62" i="1"/>
  <c r="B48" i="1"/>
  <c r="D48" i="1" s="1"/>
  <c r="D47" i="1"/>
  <c r="D17" i="1"/>
  <c r="B24" i="1"/>
  <c r="D24" i="1" s="1"/>
  <c r="D21" i="1"/>
  <c r="D51" i="1"/>
  <c r="B88" i="1"/>
  <c r="D88" i="1" s="1"/>
  <c r="D71" i="1" l="1"/>
  <c r="B74" i="1"/>
  <c r="D74" i="1" s="1"/>
</calcChain>
</file>

<file path=xl/sharedStrings.xml><?xml version="1.0" encoding="utf-8"?>
<sst xmlns="http://schemas.openxmlformats.org/spreadsheetml/2006/main" count="112" uniqueCount="112">
  <si>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</si>
  <si>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</si>
  <si>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</si>
  <si>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</si>
  <si>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</si>
  <si>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</si>
  <si>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</si>
  <si>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</si>
  <si>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</si>
  <si>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</si>
  <si>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</si>
  <si>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</si>
  <si>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</si>
  <si>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</si>
  <si>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</si>
  <si>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</si>
  <si>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</si>
  <si>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</si>
  <si>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</si>
  <si>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</si>
  <si>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</si>
  <si>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</si>
  <si>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</si>
  <si>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</si>
  <si>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</si>
  <si>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</si>
  <si>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</si>
  <si>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</si>
  <si>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</si>
  <si>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</si>
  <si>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</si>
  <si>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</si>
  <si>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</si>
  <si>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</si>
  <si>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</si>
  <si>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</si>
  <si>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</si>
  <si>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</si>
  <si>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</si>
  <si>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</si>
  <si>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</si>
  <si>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</si>
  <si>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</si>
  <si>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</si>
  <si>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</si>
  <si>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</si>
  <si>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</si>
  <si>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</si>
  <si>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</si>
  <si>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</si>
  <si>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</si>
  <si>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</si>
  <si>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</si>
  <si>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</si>
  <si>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</si>
  <si>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</si>
  <si>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</si>
  <si>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</si>
  <si>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</si>
  <si>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</si>
  <si>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</si>
  <si>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</si>
  <si>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</si>
  <si>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</si>
  <si>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</si>
  <si>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</si>
  <si>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</si>
  <si>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</si>
  <si>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</si>
  <si>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</si>
  <si>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</si>
  <si>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</si>
  <si>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</si>
  <si>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</si>
  <si>
    <t>Longueur_tourelle (mm)</t>
  </si>
  <si>
    <t>Longueur_cabine (mm)</t>
  </si>
  <si>
    <t>Hauteur_haute_tourelle (mm)</t>
  </si>
  <si>
    <t>Largeur_tourelle (mm)</t>
  </si>
  <si>
    <t>Hauteur_basse_tourelle (mm)</t>
  </si>
  <si>
    <t>Largeur_cabine (mm)</t>
  </si>
  <si>
    <t>Rayon_pivot_bras_tourelle (mm)</t>
  </si>
  <si>
    <t>Rayon_pivot_verin_bras_tourelle (mm)</t>
  </si>
  <si>
    <t>Largeur_dattache_bras_tourelle (mm)</t>
  </si>
  <si>
    <t>Profondeur_dattache_bras_tourelle (mm)</t>
  </si>
  <si>
    <t>Rayon_pivot_tourelle_chassis (mm)</t>
  </si>
  <si>
    <t>Profondeur_pivot_tourelle_chassis (mm)</t>
  </si>
  <si>
    <t>Hauteur_cabine (mm)</t>
  </si>
  <si>
    <t>Epaisseur_cabine (mm)</t>
  </si>
  <si>
    <t>Empattement (mm)</t>
  </si>
  <si>
    <t>Voie (mm)</t>
  </si>
  <si>
    <t>Rayon_arbre_de_transmission (mm)</t>
  </si>
  <si>
    <t>Hauteur_pivot_porte_fusee (mm)</t>
  </si>
  <si>
    <t>Hauteur_pivot_tourelle_chassis (mm)</t>
  </si>
  <si>
    <t>Rayon_rotule_pivot_direction (mm)</t>
  </si>
  <si>
    <t>Rayon_porte_fusee (mm)</t>
  </si>
  <si>
    <t>Rayon_pivot_porte_fusee (mm)</t>
  </si>
  <si>
    <t>Rayon_interieur_pneu (mm)</t>
  </si>
  <si>
    <t>Epaisseur_jante (mm)</t>
  </si>
  <si>
    <t xml:space="preserve">Largeur_jante (mm) </t>
  </si>
  <si>
    <t xml:space="preserve">Largeur_pneu (mm) </t>
  </si>
  <si>
    <t>Epaisseur_pneu (mm)</t>
  </si>
  <si>
    <t>Rayon_exterieur_pneu (mm)</t>
  </si>
  <si>
    <t>Hauteur_plot_pneu (mm)</t>
  </si>
  <si>
    <t>Rayon_corps_verin_direction (mm)</t>
  </si>
  <si>
    <t>Rayon_tige_verin_direction (mm)</t>
  </si>
  <si>
    <t>Longueur_tige_verin_direction (mm)</t>
  </si>
  <si>
    <t>Longueur_chape_pivot_direction (mm)</t>
  </si>
  <si>
    <t>Longueur_verin_direction (mm)</t>
  </si>
  <si>
    <t>Epaisseur_chape_pivot_direction (mm)</t>
  </si>
  <si>
    <t>Rayon rotule_pivot_direction_verin (mm)</t>
  </si>
  <si>
    <t>Epaisseur_rotule_pivot_direction (mm)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</si>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</sst>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D113"/>
  <sheetViews>
    <sheetView tabSelected="1" workbookViewId="0">
      <selection activeCell="C1" sqref="C1"/>
    </sheetView>
  </sheetViews>
  <sheetFormatPr baseColWidth="10" defaultRowHeight="14.4" x14ac:dyDescent="0.3"/>
  <cols>
    <col min="1" max="1" width="39.5546875" customWidth="1"/>
  </cols>
  <sheetData>
    <row r="1" spans="1:4" x14ac:dyDescent="0.3">
      <c r="A1" t="s">
        <v>111</v>
      </c>
      <c r="B1">
        <v>1</v>
      </c>
      <c r="C1">
        <v>1</v>
      </c>
      <c r="D1">
        <v>2</v>
      </c>
    </row>
    <row r="2" spans="1:4" x14ac:dyDescent="0.3">
      <c r="A2" t="s">
        <v>0</v>
      </c>
      <c r="B2">
        <v>70</v>
      </c>
      <c r="C2">
        <v>70</v>
      </c>
      <c r="D2">
        <f>10*B2</f>
        <v>700</v>
      </c>
    </row>
    <row r="3" spans="1:4" x14ac:dyDescent="0.3">
      <c r="A3" t="s">
        <v>1</v>
      </c>
      <c r="B3">
        <v>50</v>
      </c>
      <c r="C3">
        <v>50</v>
      </c>
      <c r="D3">
        <f t="shared" ref="D3:D66" si="0">10*B3</f>
        <v>500</v>
      </c>
    </row>
    <row r="4" spans="1:4" x14ac:dyDescent="0.3">
      <c r="A4" t="s">
        <v>2</v>
      </c>
      <c r="B4">
        <v>10</v>
      </c>
      <c r="C4">
        <v>10</v>
      </c>
      <c r="D4">
        <f t="shared" si="0"/>
        <v>100</v>
      </c>
    </row>
    <row r="5" spans="1:4" x14ac:dyDescent="0.3">
      <c r="A5" t="s">
        <v>3</v>
      </c>
      <c r="B5">
        <f>B2*2/5</f>
        <v>28</v>
      </c>
      <c r="C5">
        <f>C2*2/5</f>
        <v>28</v>
      </c>
      <c r="D5">
        <f t="shared" si="0"/>
        <v>280</v>
      </c>
    </row>
    <row r="6" spans="1:4" x14ac:dyDescent="0.3">
      <c r="A6" t="s">
        <v>4</v>
      </c>
      <c r="B6">
        <v>600</v>
      </c>
      <c r="C6">
        <v>600</v>
      </c>
      <c r="D6">
        <f t="shared" si="0"/>
        <v>6000</v>
      </c>
    </row>
    <row r="7" spans="1:4" x14ac:dyDescent="0.3">
      <c r="A7" t="s">
        <v>12</v>
      </c>
      <c r="B7">
        <v>450</v>
      </c>
      <c r="C7">
        <v>450</v>
      </c>
      <c r="D7">
        <f t="shared" si="0"/>
        <v>4500</v>
      </c>
    </row>
    <row r="8" spans="1:4" x14ac:dyDescent="0.3">
      <c r="A8" t="s">
        <v>5</v>
      </c>
      <c r="B8">
        <v>200</v>
      </c>
      <c r="C8">
        <v>200</v>
      </c>
      <c r="D8">
        <f t="shared" si="0"/>
        <v>2000</v>
      </c>
    </row>
    <row r="9" spans="1:4" x14ac:dyDescent="0.3">
      <c r="A9" s="6" t="s">
        <v>6</v>
      </c>
      <c r="B9">
        <v>42</v>
      </c>
      <c r="C9">
        <v>42</v>
      </c>
      <c r="D9">
        <v>42</v>
      </c>
    </row>
    <row r="10" spans="1:4" ht="15" thickBot="1" x14ac:dyDescent="0.35">
      <c r="A10" s="2" t="s">
        <v>7</v>
      </c>
      <c r="B10" s="2">
        <v>20</v>
      </c>
      <c r="C10" s="2">
        <v>20</v>
      </c>
      <c r="D10">
        <f t="shared" si="0"/>
        <v>200</v>
      </c>
    </row>
    <row r="11" spans="1:4" x14ac:dyDescent="0.3">
      <c r="A11" s="1" t="s">
        <v>8</v>
      </c>
      <c r="B11" s="1">
        <v>10</v>
      </c>
      <c r="C11" s="1">
        <v>10</v>
      </c>
      <c r="D11">
        <f t="shared" si="0"/>
        <v>100</v>
      </c>
    </row>
    <row r="12" spans="1:4" x14ac:dyDescent="0.3">
      <c r="A12" s="1" t="s">
        <v>9</v>
      </c>
      <c r="B12" s="1">
        <v>80</v>
      </c>
      <c r="C12" s="1">
        <v>80</v>
      </c>
      <c r="D12">
        <f t="shared" si="0"/>
        <v>800</v>
      </c>
    </row>
    <row r="13" spans="1:4" x14ac:dyDescent="0.3">
      <c r="A13" s="1" t="s">
        <v>10</v>
      </c>
      <c r="B13">
        <v>150</v>
      </c>
      <c r="C13">
        <v>150</v>
      </c>
      <c r="D13">
        <f t="shared" si="0"/>
        <v>1500</v>
      </c>
    </row>
    <row r="14" spans="1:4" ht="15" thickBot="1" x14ac:dyDescent="0.35">
      <c r="A14" s="2" t="s">
        <v>11</v>
      </c>
      <c r="B14" s="2">
        <v>100</v>
      </c>
      <c r="C14" s="2">
        <v>100</v>
      </c>
      <c r="D14">
        <f t="shared" si="0"/>
        <v>1000</v>
      </c>
    </row>
    <row r="15" spans="1:4" x14ac:dyDescent="0.3">
      <c r="A15" s="3" t="s">
        <v>13</v>
      </c>
      <c r="B15" s="3">
        <v>210</v>
      </c>
      <c r="C15" s="3">
        <v>210</v>
      </c>
      <c r="D15">
        <f t="shared" si="0"/>
        <v>2100</v>
      </c>
    </row>
    <row r="16" spans="1:4" x14ac:dyDescent="0.3">
      <c r="A16" s="3" t="s">
        <v>14</v>
      </c>
      <c r="B16" s="3">
        <v>110</v>
      </c>
      <c r="C16" s="3">
        <v>110</v>
      </c>
      <c r="D16">
        <f t="shared" si="0"/>
        <v>1100</v>
      </c>
    </row>
    <row r="17" spans="1:4" x14ac:dyDescent="0.3">
      <c r="A17" s="3" t="s">
        <v>16</v>
      </c>
      <c r="B17" s="3">
        <f>B38*2.5</f>
        <v>62.5</v>
      </c>
      <c r="C17" s="3">
        <f>C38*2.5</f>
        <v>62.5</v>
      </c>
      <c r="D17">
        <f t="shared" si="0"/>
        <v>625</v>
      </c>
    </row>
    <row r="18" spans="1:4" ht="15" thickBot="1" x14ac:dyDescent="0.35">
      <c r="A18" s="4" t="s">
        <v>17</v>
      </c>
      <c r="B18" s="4">
        <v>50</v>
      </c>
      <c r="C18" s="4">
        <v>50</v>
      </c>
      <c r="D18">
        <f t="shared" si="0"/>
        <v>500</v>
      </c>
    </row>
    <row r="19" spans="1:4" ht="15" thickBot="1" x14ac:dyDescent="0.35">
      <c r="A19" s="4" t="s">
        <v>15</v>
      </c>
      <c r="B19" s="4">
        <v>100</v>
      </c>
      <c r="C19" s="4">
        <v>100</v>
      </c>
      <c r="D19">
        <f t="shared" si="0"/>
        <v>1000</v>
      </c>
    </row>
    <row r="20" spans="1:4" x14ac:dyDescent="0.3">
      <c r="A20" s="3" t="s">
        <v>18</v>
      </c>
      <c r="B20" s="3">
        <v>260</v>
      </c>
      <c r="C20" s="3">
        <v>260</v>
      </c>
      <c r="D20">
        <f t="shared" si="0"/>
        <v>2600</v>
      </c>
    </row>
    <row r="21" spans="1:4" x14ac:dyDescent="0.3">
      <c r="A21" s="3" t="s">
        <v>21</v>
      </c>
      <c r="B21" s="3">
        <f>B45</f>
        <v>25</v>
      </c>
      <c r="C21" s="3">
        <f>C45</f>
        <v>25</v>
      </c>
      <c r="D21">
        <f t="shared" si="0"/>
        <v>250</v>
      </c>
    </row>
    <row r="22" spans="1:4" x14ac:dyDescent="0.3">
      <c r="A22" s="3" t="s">
        <v>19</v>
      </c>
      <c r="B22">
        <f>8/10*MIN(B18,B21*2)</f>
        <v>40</v>
      </c>
      <c r="C22">
        <f>8/10*MIN(C18,C21*2)</f>
        <v>40</v>
      </c>
      <c r="D22">
        <f t="shared" si="0"/>
        <v>400</v>
      </c>
    </row>
    <row r="23" spans="1:4" x14ac:dyDescent="0.3">
      <c r="A23" s="3" t="s">
        <v>22</v>
      </c>
      <c r="B23">
        <f>B19</f>
        <v>100</v>
      </c>
      <c r="C23">
        <f>C19</f>
        <v>100</v>
      </c>
      <c r="D23">
        <f t="shared" si="0"/>
        <v>1000</v>
      </c>
    </row>
    <row r="24" spans="1:4" x14ac:dyDescent="0.3">
      <c r="A24" s="3" t="s">
        <v>20</v>
      </c>
      <c r="B24">
        <f>B18/2+B17/2</f>
        <v>56.25</v>
      </c>
      <c r="C24">
        <f>C18/2+C17/2</f>
        <v>56.25</v>
      </c>
      <c r="D24">
        <f t="shared" si="0"/>
        <v>562.5</v>
      </c>
    </row>
    <row r="25" spans="1:4" ht="15" thickBot="1" x14ac:dyDescent="0.35">
      <c r="A25" s="4" t="s">
        <v>23</v>
      </c>
      <c r="B25" s="2">
        <v>300</v>
      </c>
      <c r="C25" s="2">
        <v>300</v>
      </c>
      <c r="D25">
        <f t="shared" si="0"/>
        <v>3000</v>
      </c>
    </row>
    <row r="26" spans="1:4" x14ac:dyDescent="0.3">
      <c r="A26" s="3" t="s">
        <v>24</v>
      </c>
      <c r="B26">
        <v>230</v>
      </c>
      <c r="C26">
        <v>230</v>
      </c>
      <c r="D26">
        <f t="shared" si="0"/>
        <v>2300</v>
      </c>
    </row>
    <row r="27" spans="1:4" x14ac:dyDescent="0.3">
      <c r="A27" s="3" t="s">
        <v>25</v>
      </c>
      <c r="B27">
        <v>20</v>
      </c>
      <c r="C27">
        <v>20</v>
      </c>
      <c r="D27">
        <f t="shared" si="0"/>
        <v>200</v>
      </c>
    </row>
    <row r="28" spans="1:4" x14ac:dyDescent="0.3">
      <c r="A28" s="3" t="s">
        <v>26</v>
      </c>
      <c r="B28">
        <v>30</v>
      </c>
      <c r="C28">
        <v>30</v>
      </c>
      <c r="D28">
        <f t="shared" si="0"/>
        <v>300</v>
      </c>
    </row>
    <row r="29" spans="1:4" x14ac:dyDescent="0.3">
      <c r="A29" s="3" t="s">
        <v>27</v>
      </c>
      <c r="B29">
        <f>40</f>
        <v>40</v>
      </c>
      <c r="C29">
        <f>40</f>
        <v>40</v>
      </c>
      <c r="D29">
        <f t="shared" si="0"/>
        <v>400</v>
      </c>
    </row>
    <row r="30" spans="1:4" ht="15" thickBot="1" x14ac:dyDescent="0.35">
      <c r="A30" s="4" t="s">
        <v>28</v>
      </c>
      <c r="B30" s="2">
        <v>20</v>
      </c>
      <c r="C30" s="2">
        <v>20</v>
      </c>
      <c r="D30">
        <f t="shared" si="0"/>
        <v>200</v>
      </c>
    </row>
    <row r="31" spans="1:4" x14ac:dyDescent="0.3">
      <c r="A31" s="3" t="s">
        <v>29</v>
      </c>
      <c r="B31" s="3">
        <v>1800</v>
      </c>
      <c r="C31" s="3">
        <v>1800</v>
      </c>
      <c r="D31">
        <f t="shared" si="0"/>
        <v>18000</v>
      </c>
    </row>
    <row r="32" spans="1:4" x14ac:dyDescent="0.3">
      <c r="A32" s="3" t="s">
        <v>30</v>
      </c>
      <c r="B32" s="3">
        <f>0.9*B31</f>
        <v>1620</v>
      </c>
      <c r="C32" s="3">
        <f>0.9*C31</f>
        <v>1620</v>
      </c>
      <c r="D32">
        <f t="shared" si="0"/>
        <v>16200</v>
      </c>
    </row>
    <row r="33" spans="1:4" x14ac:dyDescent="0.3">
      <c r="A33" s="3" t="s">
        <v>31</v>
      </c>
      <c r="B33" s="3">
        <v>180</v>
      </c>
      <c r="C33" s="3">
        <v>180</v>
      </c>
      <c r="D33">
        <f t="shared" si="0"/>
        <v>1800</v>
      </c>
    </row>
    <row r="34" spans="1:4" x14ac:dyDescent="0.3">
      <c r="A34" s="3" t="s">
        <v>32</v>
      </c>
      <c r="B34" s="3">
        <v>190</v>
      </c>
      <c r="C34" s="3">
        <v>190</v>
      </c>
      <c r="D34">
        <f t="shared" si="0"/>
        <v>1900</v>
      </c>
    </row>
    <row r="35" spans="1:4" x14ac:dyDescent="0.3">
      <c r="A35" s="3" t="s">
        <v>33</v>
      </c>
      <c r="B35" s="3">
        <v>410</v>
      </c>
      <c r="C35" s="3">
        <v>410</v>
      </c>
      <c r="D35">
        <f t="shared" si="0"/>
        <v>4100</v>
      </c>
    </row>
    <row r="36" spans="1:4" x14ac:dyDescent="0.3">
      <c r="A36" s="3" t="s">
        <v>34</v>
      </c>
      <c r="B36" s="3">
        <v>200</v>
      </c>
      <c r="C36" s="3">
        <v>200</v>
      </c>
      <c r="D36">
        <f t="shared" si="0"/>
        <v>2000</v>
      </c>
    </row>
    <row r="37" spans="1:4" x14ac:dyDescent="0.3">
      <c r="A37" s="3" t="s">
        <v>35</v>
      </c>
      <c r="B37" s="3">
        <v>210</v>
      </c>
      <c r="C37" s="3">
        <v>210</v>
      </c>
      <c r="D37">
        <f t="shared" si="0"/>
        <v>2100</v>
      </c>
    </row>
    <row r="38" spans="1:4" x14ac:dyDescent="0.3">
      <c r="A38" s="3" t="s">
        <v>36</v>
      </c>
      <c r="B38">
        <f>B18/2</f>
        <v>25</v>
      </c>
      <c r="C38">
        <f>C18/2</f>
        <v>25</v>
      </c>
      <c r="D38">
        <f t="shared" si="0"/>
        <v>250</v>
      </c>
    </row>
    <row r="39" spans="1:4" x14ac:dyDescent="0.3">
      <c r="A39" s="3" t="s">
        <v>37</v>
      </c>
      <c r="B39">
        <v>100</v>
      </c>
      <c r="C39">
        <v>100</v>
      </c>
      <c r="D39">
        <f t="shared" si="0"/>
        <v>1000</v>
      </c>
    </row>
    <row r="40" spans="1:4" x14ac:dyDescent="0.3">
      <c r="A40" s="3" t="s">
        <v>38</v>
      </c>
      <c r="B40">
        <f>B19</f>
        <v>100</v>
      </c>
      <c r="C40">
        <f>C19</f>
        <v>100</v>
      </c>
      <c r="D40">
        <f t="shared" si="0"/>
        <v>1000</v>
      </c>
    </row>
    <row r="41" spans="1:4" x14ac:dyDescent="0.3">
      <c r="A41" s="3" t="s">
        <v>39</v>
      </c>
      <c r="B41">
        <v>80</v>
      </c>
      <c r="C41">
        <v>80</v>
      </c>
      <c r="D41">
        <f t="shared" si="0"/>
        <v>800</v>
      </c>
    </row>
    <row r="42" spans="1:4" x14ac:dyDescent="0.3">
      <c r="A42" s="3" t="s">
        <v>40</v>
      </c>
      <c r="B42">
        <v>135</v>
      </c>
      <c r="C42">
        <v>135</v>
      </c>
      <c r="D42">
        <f t="shared" si="0"/>
        <v>1350</v>
      </c>
    </row>
    <row r="43" spans="1:4" x14ac:dyDescent="0.3">
      <c r="A43" s="3" t="s">
        <v>41</v>
      </c>
      <c r="B43">
        <f>B27</f>
        <v>20</v>
      </c>
      <c r="C43">
        <f>C27</f>
        <v>20</v>
      </c>
      <c r="D43">
        <f t="shared" si="0"/>
        <v>200</v>
      </c>
    </row>
    <row r="44" spans="1:4" x14ac:dyDescent="0.3">
      <c r="A44" s="3" t="s">
        <v>42</v>
      </c>
      <c r="B44">
        <v>45</v>
      </c>
      <c r="C44">
        <v>45</v>
      </c>
      <c r="D44">
        <f t="shared" si="0"/>
        <v>450</v>
      </c>
    </row>
    <row r="45" spans="1:4" x14ac:dyDescent="0.3">
      <c r="A45" s="3" t="s">
        <v>43</v>
      </c>
      <c r="B45">
        <v>25</v>
      </c>
      <c r="C45">
        <v>25</v>
      </c>
      <c r="D45">
        <f t="shared" si="0"/>
        <v>250</v>
      </c>
    </row>
    <row r="46" spans="1:4" ht="15" thickBot="1" x14ac:dyDescent="0.35">
      <c r="A46" s="4" t="s">
        <v>44</v>
      </c>
      <c r="B46" s="2">
        <v>25</v>
      </c>
      <c r="C46" s="2">
        <v>25</v>
      </c>
      <c r="D46">
        <f t="shared" si="0"/>
        <v>250</v>
      </c>
    </row>
    <row r="47" spans="1:4" x14ac:dyDescent="0.3">
      <c r="A47" s="3" t="s">
        <v>45</v>
      </c>
      <c r="B47">
        <f>B32/2*1.1</f>
        <v>891.00000000000011</v>
      </c>
      <c r="C47">
        <f>C32/2*1.1</f>
        <v>891.00000000000011</v>
      </c>
      <c r="D47">
        <f t="shared" si="0"/>
        <v>8910.0000000000018</v>
      </c>
    </row>
    <row r="48" spans="1:4" x14ac:dyDescent="0.3">
      <c r="A48" s="3" t="s">
        <v>49</v>
      </c>
      <c r="B48">
        <f>B47*1.1</f>
        <v>980.10000000000025</v>
      </c>
      <c r="C48">
        <f>C47*1.1</f>
        <v>980.10000000000025</v>
      </c>
      <c r="D48">
        <f t="shared" si="0"/>
        <v>9801.0000000000018</v>
      </c>
    </row>
    <row r="49" spans="1:4" x14ac:dyDescent="0.3">
      <c r="A49" s="3" t="s">
        <v>46</v>
      </c>
      <c r="B49">
        <v>35</v>
      </c>
      <c r="C49">
        <v>35</v>
      </c>
      <c r="D49">
        <f t="shared" si="0"/>
        <v>350</v>
      </c>
    </row>
    <row r="50" spans="1:4" x14ac:dyDescent="0.3">
      <c r="A50" s="3" t="s">
        <v>47</v>
      </c>
      <c r="B50">
        <v>40</v>
      </c>
      <c r="C50">
        <v>40</v>
      </c>
      <c r="D50">
        <f t="shared" si="0"/>
        <v>400</v>
      </c>
    </row>
    <row r="51" spans="1:4" ht="15" thickBot="1" x14ac:dyDescent="0.35">
      <c r="A51" s="4" t="s">
        <v>48</v>
      </c>
      <c r="B51" s="2">
        <f>B45*1.4</f>
        <v>35</v>
      </c>
      <c r="C51" s="2">
        <f>C45*1.4</f>
        <v>35</v>
      </c>
      <c r="D51">
        <f t="shared" si="0"/>
        <v>350</v>
      </c>
    </row>
    <row r="52" spans="1:4" x14ac:dyDescent="0.3">
      <c r="A52" s="3" t="s">
        <v>50</v>
      </c>
      <c r="B52">
        <v>300</v>
      </c>
      <c r="C52">
        <v>300</v>
      </c>
      <c r="D52">
        <f t="shared" si="0"/>
        <v>3000</v>
      </c>
    </row>
    <row r="53" spans="1:4" x14ac:dyDescent="0.3">
      <c r="A53" s="3" t="s">
        <v>51</v>
      </c>
      <c r="B53">
        <f>B82</f>
        <v>50</v>
      </c>
      <c r="C53">
        <f>C82</f>
        <v>50</v>
      </c>
      <c r="D53">
        <f t="shared" si="0"/>
        <v>500</v>
      </c>
    </row>
    <row r="54" spans="1:4" x14ac:dyDescent="0.3">
      <c r="A54" s="3" t="s">
        <v>52</v>
      </c>
      <c r="B54">
        <v>2000</v>
      </c>
      <c r="C54">
        <v>2000</v>
      </c>
      <c r="D54">
        <f t="shared" si="0"/>
        <v>20000</v>
      </c>
    </row>
    <row r="55" spans="1:4" x14ac:dyDescent="0.3">
      <c r="A55" s="3" t="s">
        <v>72</v>
      </c>
      <c r="B55">
        <v>1500</v>
      </c>
      <c r="C55">
        <v>1500</v>
      </c>
      <c r="D55">
        <f t="shared" si="0"/>
        <v>15000</v>
      </c>
    </row>
    <row r="56" spans="1:4" x14ac:dyDescent="0.3">
      <c r="A56" s="5" t="s">
        <v>73</v>
      </c>
      <c r="B56">
        <v>140</v>
      </c>
      <c r="C56">
        <v>140</v>
      </c>
      <c r="D56">
        <v>140</v>
      </c>
    </row>
    <row r="57" spans="1:4" x14ac:dyDescent="0.3">
      <c r="A57" s="3" t="s">
        <v>53</v>
      </c>
      <c r="B57">
        <v>150</v>
      </c>
      <c r="C57">
        <v>150</v>
      </c>
      <c r="D57">
        <f t="shared" si="0"/>
        <v>1500</v>
      </c>
    </row>
    <row r="58" spans="1:4" x14ac:dyDescent="0.3">
      <c r="A58" s="3" t="s">
        <v>54</v>
      </c>
      <c r="B58">
        <f>60</f>
        <v>60</v>
      </c>
      <c r="C58">
        <f>60</f>
        <v>60</v>
      </c>
      <c r="D58">
        <f t="shared" si="0"/>
        <v>600</v>
      </c>
    </row>
    <row r="59" spans="1:4" x14ac:dyDescent="0.3">
      <c r="A59" s="3" t="s">
        <v>55</v>
      </c>
      <c r="B59">
        <f>B45</f>
        <v>25</v>
      </c>
      <c r="C59">
        <f>C45</f>
        <v>25</v>
      </c>
      <c r="D59">
        <f t="shared" si="0"/>
        <v>250</v>
      </c>
    </row>
    <row r="60" spans="1:4" x14ac:dyDescent="0.3">
      <c r="A60" s="3" t="s">
        <v>56</v>
      </c>
      <c r="B60">
        <f>B46</f>
        <v>25</v>
      </c>
      <c r="C60">
        <f>C46</f>
        <v>25</v>
      </c>
      <c r="D60">
        <f t="shared" si="0"/>
        <v>250</v>
      </c>
    </row>
    <row r="61" spans="1:4" x14ac:dyDescent="0.3">
      <c r="A61" s="3" t="s">
        <v>57</v>
      </c>
      <c r="B61">
        <f>MAX(B54/15,B60*2)</f>
        <v>133.33333333333334</v>
      </c>
      <c r="C61">
        <f>MAX(C54/15,C60*2)</f>
        <v>133.33333333333334</v>
      </c>
      <c r="D61">
        <f t="shared" si="0"/>
        <v>1333.3333333333335</v>
      </c>
    </row>
    <row r="62" spans="1:4" ht="15" thickBot="1" x14ac:dyDescent="0.35">
      <c r="A62" s="4" t="s">
        <v>58</v>
      </c>
      <c r="B62" s="2">
        <f>B59</f>
        <v>25</v>
      </c>
      <c r="C62" s="2">
        <f>C59</f>
        <v>25</v>
      </c>
      <c r="D62">
        <f t="shared" si="0"/>
        <v>250</v>
      </c>
    </row>
    <row r="63" spans="1:4" x14ac:dyDescent="0.3">
      <c r="A63" s="3" t="s">
        <v>59</v>
      </c>
      <c r="B63">
        <f>B54*2/3</f>
        <v>1333.3333333333333</v>
      </c>
      <c r="C63">
        <f>C54*2/3</f>
        <v>1333.3333333333333</v>
      </c>
      <c r="D63">
        <f t="shared" si="0"/>
        <v>13333.333333333332</v>
      </c>
    </row>
    <row r="64" spans="1:4" x14ac:dyDescent="0.3">
      <c r="A64" s="3" t="s">
        <v>60</v>
      </c>
      <c r="B64">
        <f>B63</f>
        <v>1333.3333333333333</v>
      </c>
      <c r="C64">
        <f>C63</f>
        <v>1333.3333333333333</v>
      </c>
      <c r="D64">
        <f t="shared" si="0"/>
        <v>13333.333333333332</v>
      </c>
    </row>
    <row r="65" spans="1:4" x14ac:dyDescent="0.3">
      <c r="A65" s="3" t="s">
        <v>61</v>
      </c>
      <c r="B65">
        <f t="shared" ref="B65" si="1">B49</f>
        <v>35</v>
      </c>
      <c r="C65">
        <f t="shared" ref="C65" si="2">C49</f>
        <v>35</v>
      </c>
      <c r="D65">
        <f t="shared" si="0"/>
        <v>350</v>
      </c>
    </row>
    <row r="66" spans="1:4" x14ac:dyDescent="0.3">
      <c r="A66" s="3" t="s">
        <v>62</v>
      </c>
      <c r="B66" s="1">
        <f t="shared" ref="B66" si="3">B50</f>
        <v>40</v>
      </c>
      <c r="C66" s="1">
        <f t="shared" ref="C66" si="4">C50</f>
        <v>40</v>
      </c>
      <c r="D66">
        <f t="shared" si="0"/>
        <v>400</v>
      </c>
    </row>
    <row r="67" spans="1:4" ht="15" thickBot="1" x14ac:dyDescent="0.35">
      <c r="A67" s="4" t="s">
        <v>63</v>
      </c>
      <c r="B67" s="2">
        <f t="shared" ref="B67" si="5">B51</f>
        <v>35</v>
      </c>
      <c r="C67" s="2">
        <f t="shared" ref="C67" si="6">C51</f>
        <v>35</v>
      </c>
      <c r="D67">
        <f t="shared" ref="D67:D112" si="7">10*B67</f>
        <v>350</v>
      </c>
    </row>
    <row r="68" spans="1:4" x14ac:dyDescent="0.3">
      <c r="A68" s="3" t="s">
        <v>64</v>
      </c>
      <c r="B68">
        <f>B55*2/3</f>
        <v>1000</v>
      </c>
      <c r="C68">
        <f>C55*2/3</f>
        <v>1000</v>
      </c>
      <c r="D68">
        <f t="shared" si="7"/>
        <v>10000</v>
      </c>
    </row>
    <row r="69" spans="1:4" x14ac:dyDescent="0.3">
      <c r="A69" s="3" t="s">
        <v>65</v>
      </c>
      <c r="B69">
        <f>B55*2/3</f>
        <v>1000</v>
      </c>
      <c r="C69">
        <f>C55*2/3</f>
        <v>1000</v>
      </c>
      <c r="D69">
        <f t="shared" si="7"/>
        <v>10000</v>
      </c>
    </row>
    <row r="70" spans="1:4" x14ac:dyDescent="0.3">
      <c r="A70" s="3" t="s">
        <v>67</v>
      </c>
      <c r="B70">
        <f>B83</f>
        <v>25</v>
      </c>
      <c r="C70">
        <f>C83</f>
        <v>25</v>
      </c>
      <c r="D70">
        <f t="shared" si="7"/>
        <v>250</v>
      </c>
    </row>
    <row r="71" spans="1:4" x14ac:dyDescent="0.3">
      <c r="A71" s="3" t="s">
        <v>68</v>
      </c>
      <c r="B71">
        <f>B62</f>
        <v>25</v>
      </c>
      <c r="C71">
        <f>C62</f>
        <v>25</v>
      </c>
      <c r="D71">
        <f t="shared" si="7"/>
        <v>250</v>
      </c>
    </row>
    <row r="72" spans="1:4" x14ac:dyDescent="0.3">
      <c r="A72" s="3" t="s">
        <v>69</v>
      </c>
      <c r="B72">
        <f>B66</f>
        <v>40</v>
      </c>
      <c r="C72">
        <f>C66</f>
        <v>40</v>
      </c>
      <c r="D72">
        <f t="shared" si="7"/>
        <v>400</v>
      </c>
    </row>
    <row r="73" spans="1:4" x14ac:dyDescent="0.3">
      <c r="A73" s="3" t="s">
        <v>66</v>
      </c>
      <c r="B73">
        <f>B65</f>
        <v>35</v>
      </c>
      <c r="C73">
        <f>C65</f>
        <v>35</v>
      </c>
      <c r="D73">
        <f t="shared" si="7"/>
        <v>350</v>
      </c>
    </row>
    <row r="74" spans="1:4" x14ac:dyDescent="0.3">
      <c r="A74" s="3" t="s">
        <v>70</v>
      </c>
      <c r="B74">
        <f>1.3*B71</f>
        <v>32.5</v>
      </c>
      <c r="C74">
        <f>1.3*C71</f>
        <v>32.5</v>
      </c>
      <c r="D74">
        <f t="shared" si="7"/>
        <v>325</v>
      </c>
    </row>
    <row r="75" spans="1:4" ht="15" thickBot="1" x14ac:dyDescent="0.35">
      <c r="A75" s="4" t="s">
        <v>71</v>
      </c>
      <c r="B75" s="2">
        <f>1.3*B70</f>
        <v>32.5</v>
      </c>
      <c r="C75" s="2">
        <f>1.3*C70</f>
        <v>32.5</v>
      </c>
      <c r="D75">
        <f t="shared" si="7"/>
        <v>325</v>
      </c>
    </row>
    <row r="76" spans="1:4" x14ac:dyDescent="0.3">
      <c r="A76" s="3" t="s">
        <v>74</v>
      </c>
      <c r="B76">
        <f>1.15*B90</f>
        <v>1494.9999999999998</v>
      </c>
      <c r="C76">
        <f>1.15*C90</f>
        <v>1494.9999999999998</v>
      </c>
      <c r="D76">
        <f t="shared" si="7"/>
        <v>14949.999999999998</v>
      </c>
    </row>
    <row r="77" spans="1:4" x14ac:dyDescent="0.3">
      <c r="A77" s="3" t="s">
        <v>77</v>
      </c>
      <c r="B77">
        <f>B91*1.2</f>
        <v>1200</v>
      </c>
      <c r="C77">
        <f>C91*1.2</f>
        <v>1200</v>
      </c>
      <c r="D77">
        <f t="shared" si="7"/>
        <v>12000</v>
      </c>
    </row>
    <row r="78" spans="1:4" x14ac:dyDescent="0.3">
      <c r="A78" s="3" t="s">
        <v>76</v>
      </c>
      <c r="B78">
        <f>B81</f>
        <v>400</v>
      </c>
      <c r="C78">
        <f>C81</f>
        <v>400</v>
      </c>
      <c r="D78">
        <f t="shared" si="7"/>
        <v>4000</v>
      </c>
    </row>
    <row r="79" spans="1:4" x14ac:dyDescent="0.3">
      <c r="A79" s="3" t="s">
        <v>78</v>
      </c>
      <c r="B79">
        <f>MAX(0.21*B78,100)</f>
        <v>100</v>
      </c>
      <c r="C79">
        <f>MAX(0.21*C78,100)</f>
        <v>100</v>
      </c>
      <c r="D79">
        <f t="shared" si="7"/>
        <v>1000</v>
      </c>
    </row>
    <row r="80" spans="1:4" x14ac:dyDescent="0.3">
      <c r="A80" s="3" t="s">
        <v>75</v>
      </c>
      <c r="B80">
        <f>1/2*B76</f>
        <v>747.49999999999989</v>
      </c>
      <c r="C80">
        <f>1/2*C76</f>
        <v>747.49999999999989</v>
      </c>
      <c r="D80">
        <f t="shared" si="7"/>
        <v>7474.9999999999991</v>
      </c>
    </row>
    <row r="81" spans="1:4" x14ac:dyDescent="0.3">
      <c r="A81" s="3" t="s">
        <v>79</v>
      </c>
      <c r="B81">
        <f>1/2.5*B91</f>
        <v>400</v>
      </c>
      <c r="C81">
        <f>1/2.5*C91</f>
        <v>400</v>
      </c>
      <c r="D81">
        <f t="shared" si="7"/>
        <v>4000</v>
      </c>
    </row>
    <row r="82" spans="1:4" x14ac:dyDescent="0.3">
      <c r="A82" s="3" t="s">
        <v>80</v>
      </c>
      <c r="B82">
        <v>50</v>
      </c>
      <c r="C82">
        <v>50</v>
      </c>
      <c r="D82">
        <f t="shared" si="7"/>
        <v>500</v>
      </c>
    </row>
    <row r="83" spans="1:4" x14ac:dyDescent="0.3">
      <c r="A83" s="3" t="s">
        <v>81</v>
      </c>
      <c r="B83">
        <v>25</v>
      </c>
      <c r="C83">
        <v>25</v>
      </c>
      <c r="D83">
        <f t="shared" si="7"/>
        <v>250</v>
      </c>
    </row>
    <row r="84" spans="1:4" x14ac:dyDescent="0.3">
      <c r="A84" s="3" t="s">
        <v>82</v>
      </c>
      <c r="B84">
        <v>450</v>
      </c>
      <c r="C84">
        <v>450</v>
      </c>
      <c r="D84">
        <f t="shared" si="7"/>
        <v>4500</v>
      </c>
    </row>
    <row r="85" spans="1:4" x14ac:dyDescent="0.3">
      <c r="A85" s="3" t="s">
        <v>83</v>
      </c>
      <c r="B85">
        <v>400</v>
      </c>
      <c r="C85">
        <v>400</v>
      </c>
      <c r="D85">
        <f t="shared" si="7"/>
        <v>4000</v>
      </c>
    </row>
    <row r="86" spans="1:4" x14ac:dyDescent="0.3">
      <c r="A86" s="3" t="s">
        <v>84</v>
      </c>
      <c r="B86">
        <f>1/20*B77</f>
        <v>60</v>
      </c>
      <c r="C86">
        <f>1/20*C77</f>
        <v>60</v>
      </c>
      <c r="D86">
        <f t="shared" si="7"/>
        <v>600</v>
      </c>
    </row>
    <row r="87" spans="1:4" ht="15" thickBot="1" x14ac:dyDescent="0.35">
      <c r="A87" s="4" t="s">
        <v>85</v>
      </c>
      <c r="B87" s="2">
        <v>15</v>
      </c>
      <c r="C87" s="2">
        <v>15</v>
      </c>
      <c r="D87">
        <f t="shared" si="7"/>
        <v>150</v>
      </c>
    </row>
    <row r="88" spans="1:4" x14ac:dyDescent="0.3">
      <c r="A88" s="3" t="s">
        <v>86</v>
      </c>
      <c r="B88" s="3">
        <f>B80</f>
        <v>747.49999999999989</v>
      </c>
      <c r="C88" s="3">
        <f>C80</f>
        <v>747.49999999999989</v>
      </c>
      <c r="D88">
        <f t="shared" si="7"/>
        <v>7474.9999999999991</v>
      </c>
    </row>
    <row r="89" spans="1:4" ht="15" thickBot="1" x14ac:dyDescent="0.35">
      <c r="A89" s="4" t="s">
        <v>87</v>
      </c>
      <c r="B89" s="4">
        <v>15</v>
      </c>
      <c r="C89" s="4">
        <v>15</v>
      </c>
      <c r="D89">
        <f t="shared" si="7"/>
        <v>150</v>
      </c>
    </row>
    <row r="90" spans="1:4" x14ac:dyDescent="0.3">
      <c r="A90" s="3" t="s">
        <v>88</v>
      </c>
      <c r="B90" s="3">
        <v>1300</v>
      </c>
      <c r="C90" s="3">
        <v>1300</v>
      </c>
      <c r="D90">
        <f t="shared" si="7"/>
        <v>13000</v>
      </c>
    </row>
    <row r="91" spans="1:4" x14ac:dyDescent="0.3">
      <c r="A91" s="3" t="s">
        <v>89</v>
      </c>
      <c r="B91" s="3">
        <v>1000</v>
      </c>
      <c r="C91" s="3">
        <v>1000</v>
      </c>
      <c r="D91">
        <f t="shared" si="7"/>
        <v>10000</v>
      </c>
    </row>
    <row r="92" spans="1:4" x14ac:dyDescent="0.3">
      <c r="A92" s="3" t="s">
        <v>90</v>
      </c>
      <c r="B92" s="3">
        <v>40</v>
      </c>
      <c r="C92" s="3">
        <v>40</v>
      </c>
      <c r="D92">
        <f t="shared" si="7"/>
        <v>400</v>
      </c>
    </row>
    <row r="93" spans="1:4" x14ac:dyDescent="0.3">
      <c r="A93" s="3" t="s">
        <v>91</v>
      </c>
      <c r="B93" s="3">
        <f>0.6*B96+B97/4-B92</f>
        <v>61</v>
      </c>
      <c r="C93" s="3">
        <f>0.6*C96+C97/4-C92</f>
        <v>61</v>
      </c>
      <c r="D93">
        <f t="shared" si="7"/>
        <v>610</v>
      </c>
    </row>
    <row r="94" spans="1:4" x14ac:dyDescent="0.3">
      <c r="A94" s="3" t="s">
        <v>92</v>
      </c>
      <c r="B94" s="3">
        <f>1.1*B103</f>
        <v>253.00000000000003</v>
      </c>
      <c r="C94" s="3">
        <f>1.1*C103</f>
        <v>253.00000000000003</v>
      </c>
      <c r="D94">
        <f t="shared" si="7"/>
        <v>2530.0000000000005</v>
      </c>
    </row>
    <row r="95" spans="1:4" ht="15" thickBot="1" x14ac:dyDescent="0.35">
      <c r="A95" s="4" t="s">
        <v>93</v>
      </c>
      <c r="B95" s="4">
        <v>12</v>
      </c>
      <c r="C95" s="4">
        <v>12</v>
      </c>
      <c r="D95">
        <f t="shared" si="7"/>
        <v>120</v>
      </c>
    </row>
    <row r="96" spans="1:4" x14ac:dyDescent="0.3">
      <c r="A96" s="3" t="s">
        <v>94</v>
      </c>
      <c r="B96" s="3">
        <v>160</v>
      </c>
      <c r="C96" s="3">
        <v>160</v>
      </c>
      <c r="D96">
        <f t="shared" si="7"/>
        <v>1600</v>
      </c>
    </row>
    <row r="97" spans="1:4" ht="15" thickBot="1" x14ac:dyDescent="0.35">
      <c r="A97" s="4" t="s">
        <v>95</v>
      </c>
      <c r="B97" s="2">
        <f>B92/2</f>
        <v>20</v>
      </c>
      <c r="C97" s="2">
        <f>C92/2</f>
        <v>20</v>
      </c>
      <c r="D97">
        <f t="shared" si="7"/>
        <v>200</v>
      </c>
    </row>
    <row r="98" spans="1:4" x14ac:dyDescent="0.3">
      <c r="A98" s="3" t="s">
        <v>96</v>
      </c>
      <c r="B98" s="3">
        <v>175</v>
      </c>
      <c r="C98" s="3">
        <v>175</v>
      </c>
      <c r="D98">
        <f t="shared" si="7"/>
        <v>1750</v>
      </c>
    </row>
    <row r="99" spans="1:4" x14ac:dyDescent="0.3">
      <c r="A99" s="3" t="s">
        <v>97</v>
      </c>
      <c r="B99" s="3">
        <v>15</v>
      </c>
      <c r="C99" s="3">
        <v>15</v>
      </c>
      <c r="D99">
        <f t="shared" si="7"/>
        <v>150</v>
      </c>
    </row>
    <row r="100" spans="1:4" x14ac:dyDescent="0.3">
      <c r="A100" s="3" t="s">
        <v>98</v>
      </c>
      <c r="B100" s="3">
        <v>200</v>
      </c>
      <c r="C100" s="3">
        <v>200</v>
      </c>
      <c r="D100">
        <f t="shared" si="7"/>
        <v>2000</v>
      </c>
    </row>
    <row r="101" spans="1:4" ht="15" thickBot="1" x14ac:dyDescent="0.35">
      <c r="A101" s="4" t="s">
        <v>99</v>
      </c>
      <c r="B101" s="4">
        <v>190</v>
      </c>
      <c r="C101" s="4">
        <v>190</v>
      </c>
      <c r="D101">
        <f t="shared" si="7"/>
        <v>1900</v>
      </c>
    </row>
    <row r="102" spans="1:4" x14ac:dyDescent="0.3">
      <c r="A102" s="3" t="s">
        <v>100</v>
      </c>
      <c r="B102" s="3">
        <v>12</v>
      </c>
      <c r="C102" s="3">
        <v>12</v>
      </c>
      <c r="D102">
        <f t="shared" si="7"/>
        <v>120</v>
      </c>
    </row>
    <row r="103" spans="1:4" x14ac:dyDescent="0.3">
      <c r="A103" s="3" t="s">
        <v>101</v>
      </c>
      <c r="B103" s="3">
        <v>230</v>
      </c>
      <c r="C103" s="3">
        <v>230</v>
      </c>
      <c r="D103">
        <f t="shared" si="7"/>
        <v>2300</v>
      </c>
    </row>
    <row r="104" spans="1:4" ht="15" thickBot="1" x14ac:dyDescent="0.35">
      <c r="A104" s="4" t="s">
        <v>102</v>
      </c>
      <c r="B104" s="4">
        <v>5</v>
      </c>
      <c r="C104" s="4">
        <v>5</v>
      </c>
      <c r="D104">
        <f t="shared" si="7"/>
        <v>50</v>
      </c>
    </row>
    <row r="105" spans="1:4" x14ac:dyDescent="0.3">
      <c r="A105" s="3" t="s">
        <v>103</v>
      </c>
      <c r="B105" s="3">
        <v>30</v>
      </c>
      <c r="C105" s="3">
        <v>30</v>
      </c>
      <c r="D105">
        <f t="shared" si="7"/>
        <v>300</v>
      </c>
    </row>
    <row r="106" spans="1:4" x14ac:dyDescent="0.3">
      <c r="A106" s="3" t="s">
        <v>104</v>
      </c>
      <c r="B106" s="3">
        <v>20</v>
      </c>
      <c r="C106" s="3">
        <v>20</v>
      </c>
      <c r="D106">
        <f t="shared" si="7"/>
        <v>200</v>
      </c>
    </row>
    <row r="107" spans="1:4" x14ac:dyDescent="0.3">
      <c r="A107" s="3" t="s">
        <v>105</v>
      </c>
      <c r="B107" s="3">
        <v>200</v>
      </c>
      <c r="C107" s="3">
        <v>200</v>
      </c>
      <c r="D107">
        <f t="shared" si="7"/>
        <v>2000</v>
      </c>
    </row>
    <row r="108" spans="1:4" x14ac:dyDescent="0.3">
      <c r="A108" s="3" t="s">
        <v>107</v>
      </c>
      <c r="B108" s="3">
        <v>180</v>
      </c>
      <c r="C108" s="3">
        <v>180</v>
      </c>
      <c r="D108">
        <f t="shared" si="7"/>
        <v>1800</v>
      </c>
    </row>
    <row r="109" spans="1:4" x14ac:dyDescent="0.3">
      <c r="A109" s="3" t="s">
        <v>106</v>
      </c>
      <c r="B109" s="3">
        <v>30</v>
      </c>
      <c r="C109" s="3">
        <v>30</v>
      </c>
      <c r="D109">
        <f t="shared" si="7"/>
        <v>300</v>
      </c>
    </row>
    <row r="110" spans="1:4" x14ac:dyDescent="0.3">
      <c r="A110" s="3" t="s">
        <v>108</v>
      </c>
      <c r="B110" s="3">
        <v>3</v>
      </c>
      <c r="C110" s="3">
        <v>3</v>
      </c>
      <c r="D110">
        <f t="shared" si="7"/>
        <v>30</v>
      </c>
    </row>
    <row r="111" spans="1:4" x14ac:dyDescent="0.3">
      <c r="A111" s="3" t="s">
        <v>109</v>
      </c>
      <c r="B111">
        <f>10/12*B95</f>
        <v>10</v>
      </c>
      <c r="C111">
        <f>10/12*C95</f>
        <v>10</v>
      </c>
      <c r="D111">
        <f t="shared" si="7"/>
        <v>100</v>
      </c>
    </row>
    <row r="112" spans="1:4" ht="15" thickBot="1" x14ac:dyDescent="0.35">
      <c r="A112" s="4" t="s">
        <v>110</v>
      </c>
      <c r="B112" s="2">
        <v>10</v>
      </c>
      <c r="C112" s="2">
        <v>10</v>
      </c>
      <c r="D112">
        <f t="shared" si="7"/>
        <v>100</v>
      </c>
    </row>
    <row r="113" spans="1:1" x14ac:dyDescent="0.3">
      <c r="A1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2021-04-25T18:40:36Z</dcterms:modified>
</cp:coreProperties>
</file>