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<sst xmlns="http://schemas.openxmlformats.org/spreadsheetml/2006/main" count="82" uniqueCount="66">
  <si>
    <t>num piège</t>
  </si>
  <si>
    <t>variété/alternance</t>
  </si>
  <si>
    <t>intensité</t>
  </si>
  <si>
    <t>danger de mort</t>
  </si>
  <si>
    <t>difficulté</t>
  </si>
  <si>
    <t>waou</t>
  </si>
  <si>
    <t>tuto VS épreuve</t>
  </si>
  <si>
    <t>itinéraire du joueur</t>
  </si>
  <si>
    <t>pacing</t>
  </si>
  <si>
    <t>Course</t>
  </si>
  <si>
    <t>il y a suffisament de repos</t>
  </si>
  <si>
    <t>Course asscendante avec anneaux</t>
  </si>
  <si>
    <t>l'intensité augmente globalement</t>
  </si>
  <si>
    <t xml:space="preserve">Bumper </t>
  </si>
  <si>
    <t>tuto bumper</t>
  </si>
  <si>
    <t>il y a quelques waou</t>
  </si>
  <si>
    <t>Niveau du sol plus bas + singe</t>
  </si>
  <si>
    <t>tutot singe</t>
  </si>
  <si>
    <t>tyrollienne</t>
  </si>
  <si>
    <t>tuto tyrolienne</t>
  </si>
  <si>
    <t xml:space="preserve">Rocher + singe </t>
  </si>
  <si>
    <t>rocher cassable</t>
  </si>
  <si>
    <t xml:space="preserve">tuto rocher </t>
  </si>
  <si>
    <t>zone secrette + rocher cassable + bumper</t>
  </si>
  <si>
    <t>(optionnel)</t>
  </si>
  <si>
    <t xml:space="preserve">rhino </t>
  </si>
  <si>
    <t xml:space="preserve">tuto rhino </t>
  </si>
  <si>
    <t xml:space="preserve">rocher +  piques dans fosse </t>
  </si>
  <si>
    <t>tuto piques</t>
  </si>
  <si>
    <t xml:space="preserve"> liane</t>
  </si>
  <si>
    <t>tuto liane</t>
  </si>
  <si>
    <t xml:space="preserve">demi loopnig + rhino </t>
  </si>
  <si>
    <t>looping + tremplin + piques</t>
  </si>
  <si>
    <t>singe</t>
  </si>
  <si>
    <t>plante + rocher</t>
  </si>
  <si>
    <t xml:space="preserve">tuto plante </t>
  </si>
  <si>
    <t xml:space="preserve">tyrollienne + looping  + tremplin </t>
  </si>
  <si>
    <t xml:space="preserve"> lianes + piques </t>
  </si>
  <si>
    <t>pentes déssendantes + marché sur les mur</t>
  </si>
  <si>
    <t xml:space="preserve">Bumper secret </t>
  </si>
  <si>
    <t>piques + plateforme en auteur</t>
  </si>
  <si>
    <t>tuto rocher cassable (optionnel)</t>
  </si>
  <si>
    <t xml:space="preserve">lianes + singes </t>
  </si>
  <si>
    <t>épreuve bumper</t>
  </si>
  <si>
    <t xml:space="preserve">tyrolienne </t>
  </si>
  <si>
    <t>epreuve</t>
  </si>
  <si>
    <t xml:space="preserve">bumper + liane </t>
  </si>
  <si>
    <t>récompense + sol fragile</t>
  </si>
  <si>
    <t xml:space="preserve">tuto sol cassable </t>
  </si>
  <si>
    <t>piques</t>
  </si>
  <si>
    <t>tuto rhino</t>
  </si>
  <si>
    <t>difficulté &amp; récompenses</t>
  </si>
  <si>
    <t>les épreuves difficiles sont récompensées par des épreuves faciles ou waou facile</t>
  </si>
  <si>
    <t>épreuve liane (optionnelle)</t>
  </si>
  <si>
    <t>tuto pique</t>
  </si>
  <si>
    <t>tuto plante</t>
  </si>
  <si>
    <t>épeuve rocher cassable</t>
  </si>
  <si>
    <t xml:space="preserve"> lianes</t>
  </si>
  <si>
    <t>difficulté &amp; danger ajusté</t>
  </si>
  <si>
    <t>danger réel faible</t>
  </si>
  <si>
    <t>le danger et la difficulté ne monte pas sans skill test</t>
  </si>
  <si>
    <t>variété/alternance (liste)</t>
  </si>
  <si>
    <t>pas ou peu de répétition</t>
  </si>
  <si>
    <t>tuto VS épreuve (liste)</t>
  </si>
  <si>
    <t>pas d'épreuve obligatoire sans tuto placé avant</t>
  </si>
  <si>
    <t>(épreuve = piège difficile)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</si>
</sst>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10.0"/>
      <color theme="1"/>
      <name val="Arial"/>
    </font>
    <font>
      <color theme="1"/>
      <name val="Arial"/>
    </font>
    <font>
      <b/>
      <color theme="1"/>
      <name val="Arial"/>
    </font>
    <font/>
    <font>
      <sz val="10.0"/>
    </font>
    <font>
      <sz val="10.0"/>
      <color rgb="FF999999"/>
      <name val="Arial"/>
    </font>
    <font>
      <color rgb="FF999999"/>
      <name val="Arial"/>
    </font>
    <font>
      <color rgb="FFCCCC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horizontal="right" readingOrder="0"/>
    </xf>
    <xf borderId="0" fillId="2" fontId="1" numFmtId="0" xfId="0" applyAlignment="1" applyFont="1">
      <alignment horizontal="left" readingOrder="0"/>
    </xf>
    <xf borderId="0" fillId="2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2" fontId="2" numFmtId="0" xfId="0" applyAlignment="1" applyFont="1">
      <alignment vertical="bottom"/>
    </xf>
    <xf borderId="0" fillId="2" fontId="2" numFmtId="0" xfId="0" applyAlignment="1" applyFont="1">
      <alignment horizontal="right" readingOrder="0" vertical="bottom"/>
    </xf>
    <xf borderId="0" fillId="2" fontId="2" numFmtId="0" xfId="0" applyAlignment="1" applyFont="1">
      <alignment horizontal="right" vertical="bottom"/>
    </xf>
    <xf borderId="0" fillId="2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5" numFmtId="0" xfId="0" applyAlignment="1" applyFont="1">
      <alignment horizontal="right" readingOrder="0"/>
    </xf>
    <xf borderId="0" fillId="2" fontId="6" numFmtId="0" xfId="0" applyAlignment="1" applyFont="1">
      <alignment horizontal="left" readingOrder="0"/>
    </xf>
    <xf borderId="0" fillId="0" fontId="2" numFmtId="9" xfId="0" applyAlignment="1" applyFont="1" applyNumberFormat="1">
      <alignment readingOrder="0"/>
    </xf>
    <xf borderId="0" fillId="0" fontId="1" numFmtId="9" xfId="0" applyAlignment="1" applyFont="1" applyNumberFormat="1">
      <alignment horizontal="right" readingOrder="0"/>
    </xf>
    <xf borderId="0" fillId="2" fontId="5" numFmtId="0" xfId="0" applyAlignment="1" applyFont="1">
      <alignment horizontal="left" readingOrder="0"/>
    </xf>
    <xf borderId="0" fillId="2" fontId="2" numFmtId="0" xfId="0" applyFont="1"/>
    <xf borderId="0" fillId="2" fontId="1" numFmtId="0" xfId="0" applyAlignment="1" applyFont="1">
      <alignment readingOrder="0"/>
    </xf>
    <xf borderId="0" fillId="0" fontId="1" numFmtId="9" xfId="0" applyAlignment="1" applyFont="1" applyNumberFormat="1">
      <alignment readingOrder="0"/>
    </xf>
    <xf borderId="0" fillId="0" fontId="1" numFmtId="0" xfId="0" applyFont="1"/>
    <xf borderId="0" fillId="2" fontId="5" numFmtId="0" xfId="0" applyAlignment="1" applyFont="1">
      <alignment readingOrder="0"/>
    </xf>
    <xf borderId="0" fillId="2" fontId="4" numFmtId="0" xfId="0" applyAlignment="1" applyFont="1">
      <alignment horizontal="right" readingOrder="0"/>
    </xf>
    <xf borderId="0" fillId="2" fontId="2" numFmtId="0" xfId="0" applyAlignment="1" applyFont="1">
      <alignment horizontal="right" readingOrder="0"/>
    </xf>
    <xf borderId="0" fillId="2" fontId="7" numFmtId="0" xfId="0" applyAlignment="1" applyFont="1">
      <alignment readingOrder="0"/>
    </xf>
    <xf borderId="0" fillId="2" fontId="0" numFmtId="0" xfId="0" applyAlignment="1" applyFon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DEDEDE"/>
          <bgColor rgb="FFDEDEDE"/>
        </patternFill>
      </fill>
      <border/>
    </dxf>
  </dxfs>
  <tableStyles count="1">
    <tableStyle count="4" pivot="0" name="Sheet1-style">
      <tableStyleElement dxfId="1" type="headerRow"/>
      <tableStyleElement dxfId="2" type="firstRowStripe"/>
      <tableStyleElement dxfId="3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6:G6" displayName="Table_1" id="1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1.29"/>
    <col customWidth="1" min="7" max="7" width="28.57"/>
    <col customWidth="1" min="12" max="12" width="37.43"/>
    <col customWidth="1" min="17" max="17" width="22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K1" s="3" t="s">
        <v>7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S1" s="3" t="s">
        <v>8</v>
      </c>
    </row>
    <row r="2">
      <c r="A2" s="4">
        <v>1.0</v>
      </c>
      <c r="B2" s="5" t="s">
        <v>9</v>
      </c>
      <c r="C2" s="4">
        <v>1.0</v>
      </c>
      <c r="D2" s="4">
        <v>0.0</v>
      </c>
      <c r="E2" s="4">
        <v>0.0</v>
      </c>
      <c r="F2" s="4">
        <v>0.0</v>
      </c>
      <c r="G2" s="5"/>
      <c r="H2" s="2"/>
      <c r="K2" s="6">
        <v>1.0</v>
      </c>
      <c r="L2" s="7" t="str">
        <f>VLOOKUP($K2,$A$2:$G$70,2,0)</f>
        <v>Course</v>
      </c>
      <c r="M2" s="7">
        <f>VLOOKUP($K2,$A$2:$G$70,3,0)</f>
        <v>1</v>
      </c>
      <c r="N2" s="7">
        <f>VLOOKUP($K2,$A$2:$G$70,4,0)</f>
        <v>0</v>
      </c>
      <c r="O2" s="7">
        <f>VLOOKUP($K2,$A$2:$G$70,5,0)</f>
        <v>0</v>
      </c>
      <c r="P2" s="7">
        <f>VLOOKUP($K2,$A$2:$G$70,6,0)</f>
        <v>0</v>
      </c>
      <c r="Q2" s="7" t="str">
        <f>VLOOKUP($K2,$A$2:$G$70,7,0)</f>
        <v/>
      </c>
      <c r="T2" s="8" t="s">
        <v>10</v>
      </c>
    </row>
    <row r="3">
      <c r="A3" s="4">
        <v>2.0</v>
      </c>
      <c r="B3" s="5" t="s">
        <v>11</v>
      </c>
      <c r="C3" s="4">
        <v>1.0</v>
      </c>
      <c r="D3" s="4">
        <v>0.0</v>
      </c>
      <c r="E3" s="4">
        <v>0.0</v>
      </c>
      <c r="F3" s="4">
        <v>0.0</v>
      </c>
      <c r="G3" s="5"/>
      <c r="H3" s="2"/>
      <c r="K3" s="6">
        <v>2.0</v>
      </c>
      <c r="L3" s="7" t="str">
        <f t="shared" ref="L3:L32" si="1">VLOOKUP($K3,$A$2:$G$36,2,0)</f>
        <v>Course asscendante avec anneaux</v>
      </c>
      <c r="M3" s="7">
        <f t="shared" ref="M3:M5" si="2">VLOOKUP($K3,$A$2:$G$36,3,0)</f>
        <v>1</v>
      </c>
      <c r="N3" s="7">
        <f t="shared" ref="N3:N5" si="3">VLOOKUP($K3,$A$2:$G$36,4,0)</f>
        <v>0</v>
      </c>
      <c r="O3" s="7">
        <f t="shared" ref="O3:O5" si="4">VLOOKUP($K3,$A$2:$G$36,5,0)</f>
        <v>0</v>
      </c>
      <c r="P3" s="7">
        <f t="shared" ref="P3:P32" si="5">VLOOKUP($K3,$A$2:$G$36,6,0)</f>
        <v>0</v>
      </c>
      <c r="Q3" s="7" t="str">
        <f t="shared" ref="Q3:Q32" si="6">VLOOKUP($K3,$A$2:$G$36,7,0)</f>
        <v/>
      </c>
      <c r="T3" s="8" t="s">
        <v>12</v>
      </c>
    </row>
    <row r="4">
      <c r="A4" s="4">
        <v>3.0</v>
      </c>
      <c r="B4" s="9" t="s">
        <v>13</v>
      </c>
      <c r="C4" s="10">
        <v>3.0</v>
      </c>
      <c r="D4" s="11">
        <v>0.0</v>
      </c>
      <c r="E4" s="10">
        <v>1.0</v>
      </c>
      <c r="F4" s="11">
        <v>3.0</v>
      </c>
      <c r="G4" s="5" t="s">
        <v>14</v>
      </c>
      <c r="H4" s="2"/>
      <c r="K4" s="12">
        <v>3.0</v>
      </c>
      <c r="L4" s="7" t="str">
        <f t="shared" si="1"/>
        <v>Bumper </v>
      </c>
      <c r="M4" s="7">
        <f t="shared" si="2"/>
        <v>3</v>
      </c>
      <c r="N4" s="7">
        <f t="shared" si="3"/>
        <v>0</v>
      </c>
      <c r="O4" s="7">
        <f t="shared" si="4"/>
        <v>1</v>
      </c>
      <c r="P4" s="7">
        <f t="shared" si="5"/>
        <v>3</v>
      </c>
      <c r="Q4" s="7" t="str">
        <f t="shared" si="6"/>
        <v>tuto bumper</v>
      </c>
      <c r="T4" s="8" t="s">
        <v>15</v>
      </c>
    </row>
    <row r="5">
      <c r="A5" s="4">
        <v>4.0</v>
      </c>
      <c r="B5" s="5" t="s">
        <v>16</v>
      </c>
      <c r="C5" s="4">
        <v>2.0</v>
      </c>
      <c r="D5" s="4">
        <v>1.0</v>
      </c>
      <c r="E5" s="4">
        <v>3.0</v>
      </c>
      <c r="F5" s="4">
        <v>0.0</v>
      </c>
      <c r="G5" s="5" t="s">
        <v>17</v>
      </c>
      <c r="H5" s="2"/>
      <c r="K5" s="12">
        <v>4.0</v>
      </c>
      <c r="L5" s="7" t="str">
        <f t="shared" si="1"/>
        <v>Niveau du sol plus bas + singe</v>
      </c>
      <c r="M5" s="7">
        <f t="shared" si="2"/>
        <v>2</v>
      </c>
      <c r="N5" s="7">
        <f t="shared" si="3"/>
        <v>1</v>
      </c>
      <c r="O5" s="7">
        <f t="shared" si="4"/>
        <v>3</v>
      </c>
      <c r="P5" s="7">
        <f t="shared" si="5"/>
        <v>0</v>
      </c>
      <c r="Q5" s="7" t="str">
        <f t="shared" si="6"/>
        <v>tutot singe</v>
      </c>
    </row>
    <row r="6">
      <c r="A6" s="4">
        <v>5.0</v>
      </c>
      <c r="B6" s="5" t="s">
        <v>18</v>
      </c>
      <c r="C6" s="13">
        <v>5.0</v>
      </c>
      <c r="D6" s="13">
        <v>0.0</v>
      </c>
      <c r="E6" s="13">
        <v>2.0</v>
      </c>
      <c r="F6" s="13">
        <v>6.0</v>
      </c>
      <c r="G6" s="13" t="s">
        <v>19</v>
      </c>
      <c r="H6" s="2"/>
      <c r="K6" s="12">
        <v>5.0</v>
      </c>
      <c r="L6" s="7" t="str">
        <f t="shared" si="1"/>
        <v>tyrollienne</v>
      </c>
      <c r="M6" s="3">
        <v>5.0</v>
      </c>
      <c r="N6" s="3">
        <v>0.0</v>
      </c>
      <c r="O6" s="3">
        <v>1.0</v>
      </c>
      <c r="P6" s="7">
        <f t="shared" si="5"/>
        <v>6</v>
      </c>
      <c r="Q6" s="7" t="str">
        <f t="shared" si="6"/>
        <v>tuto tyrolienne</v>
      </c>
    </row>
    <row r="7">
      <c r="A7" s="4">
        <v>6.0</v>
      </c>
      <c r="B7" s="5" t="s">
        <v>20</v>
      </c>
      <c r="C7" s="4">
        <v>3.0</v>
      </c>
      <c r="D7" s="4">
        <v>1.0</v>
      </c>
      <c r="E7" s="4">
        <v>3.0</v>
      </c>
      <c r="F7" s="4">
        <v>0.0</v>
      </c>
      <c r="G7" s="5"/>
      <c r="H7" s="2"/>
      <c r="K7" s="12">
        <v>6.0</v>
      </c>
      <c r="L7" s="7" t="str">
        <f t="shared" si="1"/>
        <v>Rocher + singe </v>
      </c>
      <c r="M7" s="7">
        <f t="shared" ref="M7:M32" si="7">VLOOKUP($K7,$A$2:$G$36,3,0)</f>
        <v>3</v>
      </c>
      <c r="N7" s="7">
        <f t="shared" ref="N7:N32" si="8">VLOOKUP($K7,$A$2:$G$36,4,0)</f>
        <v>1</v>
      </c>
      <c r="O7" s="7">
        <f t="shared" ref="O7:O32" si="9">VLOOKUP($K7,$A$2:$G$36,5,0)</f>
        <v>3</v>
      </c>
      <c r="P7" s="7">
        <f t="shared" si="5"/>
        <v>0</v>
      </c>
      <c r="Q7" s="7" t="str">
        <f t="shared" si="6"/>
        <v/>
      </c>
    </row>
    <row r="8">
      <c r="A8" s="4">
        <v>7.0</v>
      </c>
      <c r="B8" s="5" t="s">
        <v>21</v>
      </c>
      <c r="C8" s="4">
        <v>1.0</v>
      </c>
      <c r="D8" s="4">
        <v>0.0</v>
      </c>
      <c r="E8" s="4">
        <v>1.0</v>
      </c>
      <c r="F8" s="4">
        <v>0.0</v>
      </c>
      <c r="G8" s="5" t="s">
        <v>22</v>
      </c>
      <c r="H8" s="2"/>
      <c r="K8" s="12">
        <v>7.0</v>
      </c>
      <c r="L8" s="7" t="str">
        <f t="shared" si="1"/>
        <v>rocher cassable</v>
      </c>
      <c r="M8" s="7">
        <f t="shared" si="7"/>
        <v>1</v>
      </c>
      <c r="N8" s="7">
        <f t="shared" si="8"/>
        <v>0</v>
      </c>
      <c r="O8" s="7">
        <f t="shared" si="9"/>
        <v>1</v>
      </c>
      <c r="P8" s="7">
        <f t="shared" si="5"/>
        <v>0</v>
      </c>
      <c r="Q8" s="7" t="str">
        <f t="shared" si="6"/>
        <v>tuto rocher </v>
      </c>
    </row>
    <row r="9">
      <c r="A9" s="4">
        <v>8.0</v>
      </c>
      <c r="B9" s="5" t="s">
        <v>23</v>
      </c>
      <c r="C9" s="14">
        <v>5.0</v>
      </c>
      <c r="D9" s="4">
        <v>0.0</v>
      </c>
      <c r="E9" s="4">
        <v>1.0</v>
      </c>
      <c r="F9" s="4">
        <v>7.0</v>
      </c>
      <c r="G9" s="15" t="s">
        <v>24</v>
      </c>
      <c r="H9" s="2"/>
      <c r="J9" s="16"/>
      <c r="K9" s="12">
        <v>8.0</v>
      </c>
      <c r="L9" s="7" t="str">
        <f t="shared" si="1"/>
        <v>zone secrette + rocher cassable + bumper</v>
      </c>
      <c r="M9" s="7">
        <f t="shared" si="7"/>
        <v>5</v>
      </c>
      <c r="N9" s="7">
        <f t="shared" si="8"/>
        <v>0</v>
      </c>
      <c r="O9" s="7">
        <f t="shared" si="9"/>
        <v>1</v>
      </c>
      <c r="P9" s="7">
        <f t="shared" si="5"/>
        <v>7</v>
      </c>
      <c r="Q9" s="7" t="str">
        <f t="shared" si="6"/>
        <v>(optionnel)</v>
      </c>
    </row>
    <row r="10">
      <c r="A10" s="4">
        <v>9.0</v>
      </c>
      <c r="B10" s="5" t="s">
        <v>25</v>
      </c>
      <c r="C10" s="4">
        <v>2.0</v>
      </c>
      <c r="D10" s="4">
        <v>4.0</v>
      </c>
      <c r="E10" s="4">
        <v>5.0</v>
      </c>
      <c r="F10" s="4">
        <v>0.0</v>
      </c>
      <c r="G10" s="5" t="s">
        <v>26</v>
      </c>
      <c r="H10" s="2"/>
      <c r="J10" s="17">
        <v>0.75</v>
      </c>
      <c r="K10" s="12">
        <v>19.0</v>
      </c>
      <c r="L10" s="7" t="str">
        <f t="shared" si="1"/>
        <v>Bumper secret </v>
      </c>
      <c r="M10" s="7">
        <f t="shared" si="7"/>
        <v>7</v>
      </c>
      <c r="N10" s="7">
        <f t="shared" si="8"/>
        <v>0</v>
      </c>
      <c r="O10" s="7">
        <f t="shared" si="9"/>
        <v>7</v>
      </c>
      <c r="P10" s="7">
        <f t="shared" si="5"/>
        <v>5</v>
      </c>
      <c r="Q10" s="7" t="str">
        <f t="shared" si="6"/>
        <v/>
      </c>
    </row>
    <row r="11">
      <c r="A11" s="4">
        <v>10.0</v>
      </c>
      <c r="B11" s="5" t="s">
        <v>27</v>
      </c>
      <c r="C11" s="4">
        <v>3.0</v>
      </c>
      <c r="D11" s="4">
        <v>1.0</v>
      </c>
      <c r="E11" s="4">
        <v>1.0</v>
      </c>
      <c r="F11" s="4">
        <v>0.0</v>
      </c>
      <c r="G11" s="5" t="s">
        <v>28</v>
      </c>
      <c r="H11" s="2"/>
      <c r="I11" s="2"/>
      <c r="K11" s="12">
        <v>20.0</v>
      </c>
      <c r="L11" s="7" t="str">
        <f t="shared" si="1"/>
        <v>piques + plateforme en auteur</v>
      </c>
      <c r="M11" s="7">
        <f t="shared" si="7"/>
        <v>2</v>
      </c>
      <c r="N11" s="7">
        <f t="shared" si="8"/>
        <v>1</v>
      </c>
      <c r="O11" s="7">
        <f t="shared" si="9"/>
        <v>2</v>
      </c>
      <c r="P11" s="7">
        <f t="shared" si="5"/>
        <v>0</v>
      </c>
      <c r="Q11" s="7" t="str">
        <f t="shared" si="6"/>
        <v>tuto rocher cassable (optionnel)</v>
      </c>
    </row>
    <row r="12">
      <c r="A12" s="4">
        <v>11.0</v>
      </c>
      <c r="B12" s="18" t="s">
        <v>29</v>
      </c>
      <c r="C12" s="4">
        <v>4.0</v>
      </c>
      <c r="D12" s="4">
        <v>0.0</v>
      </c>
      <c r="E12" s="4">
        <v>7.0</v>
      </c>
      <c r="F12" s="4">
        <v>5.0</v>
      </c>
      <c r="G12" s="5" t="s">
        <v>30</v>
      </c>
      <c r="H12" s="2"/>
      <c r="I12" s="2"/>
      <c r="K12" s="12">
        <v>21.0</v>
      </c>
      <c r="L12" s="7" t="str">
        <f t="shared" si="1"/>
        <v>lianes + singes </v>
      </c>
      <c r="M12" s="7">
        <f t="shared" si="7"/>
        <v>5</v>
      </c>
      <c r="N12" s="7">
        <f t="shared" si="8"/>
        <v>2</v>
      </c>
      <c r="O12" s="7">
        <f t="shared" si="9"/>
        <v>8</v>
      </c>
      <c r="P12" s="7">
        <f t="shared" si="5"/>
        <v>5</v>
      </c>
      <c r="Q12" s="7" t="str">
        <f t="shared" si="6"/>
        <v/>
      </c>
    </row>
    <row r="13">
      <c r="A13" s="4">
        <v>12.0</v>
      </c>
      <c r="B13" s="5" t="s">
        <v>31</v>
      </c>
      <c r="C13" s="4">
        <v>4.0</v>
      </c>
      <c r="D13" s="4">
        <v>4.0</v>
      </c>
      <c r="E13" s="4">
        <v>6.0</v>
      </c>
      <c r="F13" s="6">
        <v>3.0</v>
      </c>
      <c r="G13" s="19"/>
      <c r="H13" s="2"/>
      <c r="I13" s="2"/>
      <c r="J13" s="2"/>
      <c r="K13" s="12">
        <v>27.0</v>
      </c>
      <c r="L13" s="7" t="str">
        <f t="shared" si="1"/>
        <v>piques</v>
      </c>
      <c r="M13" s="7">
        <f t="shared" si="7"/>
        <v>2</v>
      </c>
      <c r="N13" s="7">
        <f t="shared" si="8"/>
        <v>1</v>
      </c>
      <c r="O13" s="7">
        <f t="shared" si="9"/>
        <v>1</v>
      </c>
      <c r="P13" s="7">
        <f t="shared" si="5"/>
        <v>0</v>
      </c>
      <c r="Q13" s="7" t="str">
        <f t="shared" si="6"/>
        <v>tuto rhino</v>
      </c>
    </row>
    <row r="14">
      <c r="A14" s="4">
        <v>13.0</v>
      </c>
      <c r="B14" s="5" t="s">
        <v>32</v>
      </c>
      <c r="C14" s="4">
        <v>6.0</v>
      </c>
      <c r="D14" s="4">
        <v>1.0</v>
      </c>
      <c r="E14" s="4">
        <v>1.0</v>
      </c>
      <c r="F14" s="4">
        <v>9.0</v>
      </c>
      <c r="G14" s="5"/>
      <c r="H14" s="2"/>
      <c r="I14" s="2"/>
      <c r="K14" s="12"/>
      <c r="L14" s="7" t="str">
        <f t="shared" si="1"/>
        <v>#N/A</v>
      </c>
      <c r="M14" s="7" t="str">
        <f t="shared" si="7"/>
        <v>#N/A</v>
      </c>
      <c r="N14" s="7" t="str">
        <f t="shared" si="8"/>
        <v>#N/A</v>
      </c>
      <c r="O14" s="7" t="str">
        <f t="shared" si="9"/>
        <v>#N/A</v>
      </c>
      <c r="P14" s="7" t="str">
        <f t="shared" si="5"/>
        <v>#N/A</v>
      </c>
      <c r="Q14" s="7" t="str">
        <f t="shared" si="6"/>
        <v>#N/A</v>
      </c>
    </row>
    <row r="15">
      <c r="A15" s="4">
        <v>14.0</v>
      </c>
      <c r="B15" s="5" t="s">
        <v>33</v>
      </c>
      <c r="C15" s="20">
        <v>5.0</v>
      </c>
      <c r="D15" s="20">
        <v>2.0</v>
      </c>
      <c r="E15" s="4">
        <v>2.0</v>
      </c>
      <c r="F15" s="20">
        <v>0.0</v>
      </c>
      <c r="G15" s="5"/>
      <c r="H15" s="2"/>
      <c r="I15" s="2"/>
      <c r="J15" s="21">
        <v>0.8</v>
      </c>
      <c r="K15" s="12"/>
      <c r="L15" s="7" t="str">
        <f t="shared" si="1"/>
        <v>#N/A</v>
      </c>
      <c r="M15" s="7" t="str">
        <f t="shared" si="7"/>
        <v>#N/A</v>
      </c>
      <c r="N15" s="7" t="str">
        <f t="shared" si="8"/>
        <v>#N/A</v>
      </c>
      <c r="O15" s="7" t="str">
        <f t="shared" si="9"/>
        <v>#N/A</v>
      </c>
      <c r="P15" s="7" t="str">
        <f t="shared" si="5"/>
        <v>#N/A</v>
      </c>
      <c r="Q15" s="7" t="str">
        <f t="shared" si="6"/>
        <v>#N/A</v>
      </c>
    </row>
    <row r="16">
      <c r="A16" s="4">
        <v>15.0</v>
      </c>
      <c r="B16" s="20" t="s">
        <v>34</v>
      </c>
      <c r="C16" s="20">
        <v>3.0</v>
      </c>
      <c r="D16" s="20">
        <v>2.0</v>
      </c>
      <c r="E16" s="20">
        <v>3.0</v>
      </c>
      <c r="F16" s="20">
        <v>2.0</v>
      </c>
      <c r="G16" s="20" t="s">
        <v>35</v>
      </c>
      <c r="H16" s="22"/>
      <c r="I16" s="22"/>
      <c r="K16" s="12"/>
      <c r="L16" s="7" t="str">
        <f t="shared" si="1"/>
        <v>#N/A</v>
      </c>
      <c r="M16" s="7" t="str">
        <f t="shared" si="7"/>
        <v>#N/A</v>
      </c>
      <c r="N16" s="7" t="str">
        <f t="shared" si="8"/>
        <v>#N/A</v>
      </c>
      <c r="O16" s="7" t="str">
        <f t="shared" si="9"/>
        <v>#N/A</v>
      </c>
      <c r="P16" s="7" t="str">
        <f t="shared" si="5"/>
        <v>#N/A</v>
      </c>
      <c r="Q16" s="7" t="str">
        <f t="shared" si="6"/>
        <v>#N/A</v>
      </c>
    </row>
    <row r="17">
      <c r="A17" s="4">
        <v>16.0</v>
      </c>
      <c r="B17" s="20" t="s">
        <v>36</v>
      </c>
      <c r="C17" s="23">
        <v>7.0</v>
      </c>
      <c r="D17" s="20">
        <v>0.0</v>
      </c>
      <c r="E17" s="23">
        <v>4.0</v>
      </c>
      <c r="F17" s="20">
        <v>9.0</v>
      </c>
      <c r="G17" s="20" t="s">
        <v>35</v>
      </c>
      <c r="H17" s="22"/>
      <c r="I17" s="22"/>
      <c r="J17" s="22"/>
      <c r="K17" s="12"/>
      <c r="L17" s="7" t="str">
        <f t="shared" si="1"/>
        <v>#N/A</v>
      </c>
      <c r="M17" s="7" t="str">
        <f t="shared" si="7"/>
        <v>#N/A</v>
      </c>
      <c r="N17" s="7" t="str">
        <f t="shared" si="8"/>
        <v>#N/A</v>
      </c>
      <c r="O17" s="7" t="str">
        <f t="shared" si="9"/>
        <v>#N/A</v>
      </c>
      <c r="P17" s="7" t="str">
        <f t="shared" si="5"/>
        <v>#N/A</v>
      </c>
      <c r="Q17" s="7" t="str">
        <f t="shared" si="6"/>
        <v>#N/A</v>
      </c>
    </row>
    <row r="18">
      <c r="A18" s="4">
        <v>17.0</v>
      </c>
      <c r="B18" s="18" t="s">
        <v>37</v>
      </c>
      <c r="C18" s="14">
        <v>5.0</v>
      </c>
      <c r="D18" s="14">
        <v>1.0</v>
      </c>
      <c r="E18" s="4">
        <v>7.0</v>
      </c>
      <c r="F18" s="4">
        <v>5.0</v>
      </c>
      <c r="G18" s="5" t="s">
        <v>30</v>
      </c>
      <c r="H18" s="22"/>
      <c r="I18" s="22"/>
      <c r="J18" s="22"/>
      <c r="K18" s="12"/>
      <c r="L18" s="7" t="str">
        <f t="shared" si="1"/>
        <v>#N/A</v>
      </c>
      <c r="M18" s="7" t="str">
        <f t="shared" si="7"/>
        <v>#N/A</v>
      </c>
      <c r="N18" s="7" t="str">
        <f t="shared" si="8"/>
        <v>#N/A</v>
      </c>
      <c r="O18" s="7" t="str">
        <f t="shared" si="9"/>
        <v>#N/A</v>
      </c>
      <c r="P18" s="7" t="str">
        <f t="shared" si="5"/>
        <v>#N/A</v>
      </c>
      <c r="Q18" s="7" t="str">
        <f t="shared" si="6"/>
        <v>#N/A</v>
      </c>
    </row>
    <row r="19">
      <c r="A19" s="4">
        <v>18.0</v>
      </c>
      <c r="B19" s="20" t="s">
        <v>38</v>
      </c>
      <c r="C19" s="20">
        <v>8.0</v>
      </c>
      <c r="D19" s="23">
        <v>0.0</v>
      </c>
      <c r="E19" s="4">
        <v>2.0</v>
      </c>
      <c r="F19" s="20">
        <v>10.0</v>
      </c>
      <c r="G19" s="20"/>
      <c r="H19" s="22"/>
      <c r="I19" s="22"/>
      <c r="J19" s="22"/>
      <c r="K19" s="12"/>
      <c r="L19" s="7" t="str">
        <f t="shared" si="1"/>
        <v>#N/A</v>
      </c>
      <c r="M19" s="7" t="str">
        <f t="shared" si="7"/>
        <v>#N/A</v>
      </c>
      <c r="N19" s="7" t="str">
        <f t="shared" si="8"/>
        <v>#N/A</v>
      </c>
      <c r="O19" s="7" t="str">
        <f t="shared" si="9"/>
        <v>#N/A</v>
      </c>
      <c r="P19" s="7" t="str">
        <f t="shared" si="5"/>
        <v>#N/A</v>
      </c>
      <c r="Q19" s="7" t="str">
        <f t="shared" si="6"/>
        <v>#N/A</v>
      </c>
    </row>
    <row r="20">
      <c r="A20" s="6">
        <v>19.0</v>
      </c>
      <c r="B20" s="20" t="s">
        <v>39</v>
      </c>
      <c r="C20" s="20">
        <v>7.0</v>
      </c>
      <c r="D20" s="20">
        <v>0.0</v>
      </c>
      <c r="E20" s="4">
        <v>7.0</v>
      </c>
      <c r="F20" s="20">
        <v>5.0</v>
      </c>
      <c r="G20" s="20"/>
      <c r="K20" s="6"/>
      <c r="L20" s="7" t="str">
        <f t="shared" si="1"/>
        <v>#N/A</v>
      </c>
      <c r="M20" s="7" t="str">
        <f t="shared" si="7"/>
        <v>#N/A</v>
      </c>
      <c r="N20" s="7" t="str">
        <f t="shared" si="8"/>
        <v>#N/A</v>
      </c>
      <c r="O20" s="7" t="str">
        <f t="shared" si="9"/>
        <v>#N/A</v>
      </c>
      <c r="P20" s="7" t="str">
        <f t="shared" si="5"/>
        <v>#N/A</v>
      </c>
      <c r="Q20" s="7" t="str">
        <f t="shared" si="6"/>
        <v>#N/A</v>
      </c>
    </row>
    <row r="21">
      <c r="A21" s="6">
        <v>20.0</v>
      </c>
      <c r="B21" s="5" t="s">
        <v>40</v>
      </c>
      <c r="C21" s="4">
        <v>2.0</v>
      </c>
      <c r="D21" s="4">
        <v>1.0</v>
      </c>
      <c r="E21" s="4">
        <v>2.0</v>
      </c>
      <c r="F21" s="4">
        <v>0.0</v>
      </c>
      <c r="G21" s="15" t="s">
        <v>41</v>
      </c>
      <c r="K21" s="6"/>
      <c r="L21" s="7" t="str">
        <f t="shared" si="1"/>
        <v>#N/A</v>
      </c>
      <c r="M21" s="7" t="str">
        <f t="shared" si="7"/>
        <v>#N/A</v>
      </c>
      <c r="N21" s="7" t="str">
        <f t="shared" si="8"/>
        <v>#N/A</v>
      </c>
      <c r="O21" s="7" t="str">
        <f t="shared" si="9"/>
        <v>#N/A</v>
      </c>
      <c r="P21" s="7" t="str">
        <f t="shared" si="5"/>
        <v>#N/A</v>
      </c>
      <c r="Q21" s="7" t="str">
        <f t="shared" si="6"/>
        <v>#N/A</v>
      </c>
    </row>
    <row r="22">
      <c r="A22" s="6">
        <v>21.0</v>
      </c>
      <c r="B22" s="5" t="s">
        <v>42</v>
      </c>
      <c r="C22" s="4">
        <v>5.0</v>
      </c>
      <c r="D22" s="4">
        <v>2.0</v>
      </c>
      <c r="E22" s="14">
        <v>8.0</v>
      </c>
      <c r="F22" s="4">
        <v>5.0</v>
      </c>
      <c r="G22" s="5"/>
      <c r="K22" s="6"/>
      <c r="L22" s="7" t="str">
        <f t="shared" si="1"/>
        <v>#N/A</v>
      </c>
      <c r="M22" s="7" t="str">
        <f t="shared" si="7"/>
        <v>#N/A</v>
      </c>
      <c r="N22" s="7" t="str">
        <f t="shared" si="8"/>
        <v>#N/A</v>
      </c>
      <c r="O22" s="7" t="str">
        <f t="shared" si="9"/>
        <v>#N/A</v>
      </c>
      <c r="P22" s="7" t="str">
        <f t="shared" si="5"/>
        <v>#N/A</v>
      </c>
      <c r="Q22" s="7" t="str">
        <f t="shared" si="6"/>
        <v>#N/A</v>
      </c>
    </row>
    <row r="23">
      <c r="A23" s="6">
        <v>22.0</v>
      </c>
      <c r="B23" s="12" t="s">
        <v>34</v>
      </c>
      <c r="C23" s="12">
        <v>6.0</v>
      </c>
      <c r="D23" s="12">
        <v>2.0</v>
      </c>
      <c r="E23" s="24">
        <v>3.0</v>
      </c>
      <c r="F23" s="12">
        <v>0.0</v>
      </c>
      <c r="G23" s="6" t="s">
        <v>43</v>
      </c>
      <c r="K23" s="6"/>
      <c r="L23" s="7" t="str">
        <f t="shared" si="1"/>
        <v>#N/A</v>
      </c>
      <c r="M23" s="7" t="str">
        <f t="shared" si="7"/>
        <v>#N/A</v>
      </c>
      <c r="N23" s="7" t="str">
        <f t="shared" si="8"/>
        <v>#N/A</v>
      </c>
      <c r="O23" s="7" t="str">
        <f t="shared" si="9"/>
        <v>#N/A</v>
      </c>
      <c r="P23" s="7" t="str">
        <f t="shared" si="5"/>
        <v>#N/A</v>
      </c>
      <c r="Q23" s="7" t="str">
        <f t="shared" si="6"/>
        <v>#N/A</v>
      </c>
    </row>
    <row r="24">
      <c r="A24" s="6">
        <v>23.0</v>
      </c>
      <c r="B24" s="9" t="s">
        <v>44</v>
      </c>
      <c r="C24" s="11">
        <v>5.0</v>
      </c>
      <c r="D24" s="11">
        <v>0.0</v>
      </c>
      <c r="E24" s="11">
        <v>2.0</v>
      </c>
      <c r="F24" s="11">
        <v>6.0</v>
      </c>
      <c r="G24" s="12" t="s">
        <v>45</v>
      </c>
      <c r="K24" s="6"/>
      <c r="L24" s="7" t="str">
        <f t="shared" si="1"/>
        <v>#N/A</v>
      </c>
      <c r="M24" s="7" t="str">
        <f t="shared" si="7"/>
        <v>#N/A</v>
      </c>
      <c r="N24" s="7" t="str">
        <f t="shared" si="8"/>
        <v>#N/A</v>
      </c>
      <c r="O24" s="7" t="str">
        <f t="shared" si="9"/>
        <v>#N/A</v>
      </c>
      <c r="P24" s="7" t="str">
        <f t="shared" si="5"/>
        <v>#N/A</v>
      </c>
      <c r="Q24" s="7" t="str">
        <f t="shared" si="6"/>
        <v>#N/A</v>
      </c>
    </row>
    <row r="25">
      <c r="A25" s="6">
        <v>24.0</v>
      </c>
      <c r="B25" s="18" t="s">
        <v>25</v>
      </c>
      <c r="C25" s="14">
        <v>2.0</v>
      </c>
      <c r="D25" s="14">
        <v>4.0</v>
      </c>
      <c r="E25" s="14">
        <v>5.0</v>
      </c>
      <c r="F25" s="14">
        <v>0.0</v>
      </c>
      <c r="G25" s="18" t="s">
        <v>26</v>
      </c>
      <c r="K25" s="6"/>
      <c r="L25" s="7" t="str">
        <f t="shared" si="1"/>
        <v>#N/A</v>
      </c>
      <c r="M25" s="7" t="str">
        <f t="shared" si="7"/>
        <v>#N/A</v>
      </c>
      <c r="N25" s="7" t="str">
        <f t="shared" si="8"/>
        <v>#N/A</v>
      </c>
      <c r="O25" s="7" t="str">
        <f t="shared" si="9"/>
        <v>#N/A</v>
      </c>
      <c r="P25" s="7" t="str">
        <f t="shared" si="5"/>
        <v>#N/A</v>
      </c>
      <c r="Q25" s="7" t="str">
        <f t="shared" si="6"/>
        <v>#N/A</v>
      </c>
    </row>
    <row r="26">
      <c r="A26" s="6">
        <v>25.0</v>
      </c>
      <c r="B26" s="12" t="s">
        <v>46</v>
      </c>
      <c r="C26" s="12">
        <v>7.0</v>
      </c>
      <c r="D26" s="12">
        <v>0.0</v>
      </c>
      <c r="E26" s="24">
        <v>8.0</v>
      </c>
      <c r="F26" s="12">
        <v>8.0</v>
      </c>
      <c r="G26" s="12" t="s">
        <v>19</v>
      </c>
      <c r="K26" s="6"/>
      <c r="L26" s="7" t="str">
        <f t="shared" si="1"/>
        <v>#N/A</v>
      </c>
      <c r="M26" s="7" t="str">
        <f t="shared" si="7"/>
        <v>#N/A</v>
      </c>
      <c r="N26" s="7" t="str">
        <f t="shared" si="8"/>
        <v>#N/A</v>
      </c>
      <c r="O26" s="7" t="str">
        <f t="shared" si="9"/>
        <v>#N/A</v>
      </c>
      <c r="P26" s="7" t="str">
        <f t="shared" si="5"/>
        <v>#N/A</v>
      </c>
      <c r="Q26" s="7" t="str">
        <f t="shared" si="6"/>
        <v>#N/A</v>
      </c>
    </row>
    <row r="27">
      <c r="A27" s="6">
        <v>26.0</v>
      </c>
      <c r="B27" s="12" t="s">
        <v>47</v>
      </c>
      <c r="C27" s="12">
        <v>4.0</v>
      </c>
      <c r="D27" s="12">
        <v>0.0</v>
      </c>
      <c r="E27" s="24">
        <v>2.0</v>
      </c>
      <c r="F27" s="12">
        <v>2.0</v>
      </c>
      <c r="G27" s="12" t="s">
        <v>48</v>
      </c>
      <c r="K27" s="6"/>
      <c r="L27" s="7" t="str">
        <f t="shared" si="1"/>
        <v>#N/A</v>
      </c>
      <c r="M27" s="7" t="str">
        <f t="shared" si="7"/>
        <v>#N/A</v>
      </c>
      <c r="N27" s="7" t="str">
        <f t="shared" si="8"/>
        <v>#N/A</v>
      </c>
      <c r="O27" s="7" t="str">
        <f t="shared" si="9"/>
        <v>#N/A</v>
      </c>
      <c r="P27" s="7" t="str">
        <f t="shared" si="5"/>
        <v>#N/A</v>
      </c>
      <c r="Q27" s="7" t="str">
        <f t="shared" si="6"/>
        <v>#N/A</v>
      </c>
    </row>
    <row r="28">
      <c r="A28" s="6">
        <v>27.0</v>
      </c>
      <c r="B28" s="12" t="s">
        <v>49</v>
      </c>
      <c r="C28" s="12">
        <v>2.0</v>
      </c>
      <c r="D28" s="12">
        <v>1.0</v>
      </c>
      <c r="E28" s="24">
        <v>1.0</v>
      </c>
      <c r="F28" s="12">
        <v>0.0</v>
      </c>
      <c r="G28" s="6" t="s">
        <v>50</v>
      </c>
      <c r="K28" s="6"/>
      <c r="L28" s="7" t="str">
        <f t="shared" si="1"/>
        <v>#N/A</v>
      </c>
      <c r="M28" s="7" t="str">
        <f t="shared" si="7"/>
        <v>#N/A</v>
      </c>
      <c r="N28" s="7" t="str">
        <f t="shared" si="8"/>
        <v>#N/A</v>
      </c>
      <c r="O28" s="7" t="str">
        <f t="shared" si="9"/>
        <v>#N/A</v>
      </c>
      <c r="P28" s="7" t="str">
        <f t="shared" si="5"/>
        <v>#N/A</v>
      </c>
      <c r="Q28" s="7" t="str">
        <f t="shared" si="6"/>
        <v>#N/A</v>
      </c>
      <c r="S28" s="3" t="s">
        <v>51</v>
      </c>
    </row>
    <row r="29">
      <c r="A29" s="6">
        <v>28.0</v>
      </c>
      <c r="B29" s="6"/>
      <c r="C29" s="6"/>
      <c r="D29" s="6"/>
      <c r="E29" s="25"/>
      <c r="F29" s="6"/>
      <c r="G29" s="26"/>
      <c r="K29" s="6"/>
      <c r="L29" s="7" t="str">
        <f t="shared" si="1"/>
        <v>#N/A</v>
      </c>
      <c r="M29" s="7" t="str">
        <f t="shared" si="7"/>
        <v>#N/A</v>
      </c>
      <c r="N29" s="7" t="str">
        <f t="shared" si="8"/>
        <v>#N/A</v>
      </c>
      <c r="O29" s="7" t="str">
        <f t="shared" si="9"/>
        <v>#N/A</v>
      </c>
      <c r="P29" s="7" t="str">
        <f t="shared" si="5"/>
        <v>#N/A</v>
      </c>
      <c r="Q29" s="7" t="str">
        <f t="shared" si="6"/>
        <v>#N/A</v>
      </c>
      <c r="T29" s="8" t="s">
        <v>52</v>
      </c>
    </row>
    <row r="30">
      <c r="A30" s="6">
        <v>29.0</v>
      </c>
      <c r="B30" s="6"/>
      <c r="C30" s="6"/>
      <c r="D30" s="6"/>
      <c r="E30" s="6"/>
      <c r="F30" s="6"/>
      <c r="G30" s="26" t="s">
        <v>53</v>
      </c>
      <c r="K30" s="6"/>
      <c r="L30" s="7" t="str">
        <f t="shared" si="1"/>
        <v>#N/A</v>
      </c>
      <c r="M30" s="7" t="str">
        <f t="shared" si="7"/>
        <v>#N/A</v>
      </c>
      <c r="N30" s="7" t="str">
        <f t="shared" si="8"/>
        <v>#N/A</v>
      </c>
      <c r="O30" s="7" t="str">
        <f t="shared" si="9"/>
        <v>#N/A</v>
      </c>
      <c r="P30" s="7" t="str">
        <f t="shared" si="5"/>
        <v>#N/A</v>
      </c>
      <c r="Q30" s="7" t="str">
        <f t="shared" si="6"/>
        <v>#N/A</v>
      </c>
    </row>
    <row r="31">
      <c r="A31" s="6">
        <v>30.0</v>
      </c>
      <c r="B31" s="6"/>
      <c r="C31" s="6"/>
      <c r="D31" s="6"/>
      <c r="E31" s="25"/>
      <c r="F31" s="6"/>
      <c r="G31" s="27" t="s">
        <v>54</v>
      </c>
      <c r="K31" s="6"/>
      <c r="L31" s="7" t="str">
        <f t="shared" si="1"/>
        <v>#N/A</v>
      </c>
      <c r="M31" s="7" t="str">
        <f t="shared" si="7"/>
        <v>#N/A</v>
      </c>
      <c r="N31" s="7" t="str">
        <f t="shared" si="8"/>
        <v>#N/A</v>
      </c>
      <c r="O31" s="7" t="str">
        <f t="shared" si="9"/>
        <v>#N/A</v>
      </c>
      <c r="P31" s="7" t="str">
        <f t="shared" si="5"/>
        <v>#N/A</v>
      </c>
      <c r="Q31" s="7" t="str">
        <f t="shared" si="6"/>
        <v>#N/A</v>
      </c>
    </row>
    <row r="32">
      <c r="A32" s="6">
        <v>31.0</v>
      </c>
      <c r="B32" s="6"/>
      <c r="C32" s="6"/>
      <c r="D32" s="6"/>
      <c r="E32" s="25"/>
      <c r="F32" s="6"/>
      <c r="G32" s="6" t="s">
        <v>55</v>
      </c>
      <c r="K32" s="6"/>
      <c r="L32" s="7" t="str">
        <f t="shared" si="1"/>
        <v>#N/A</v>
      </c>
      <c r="M32" s="7" t="str">
        <f t="shared" si="7"/>
        <v>#N/A</v>
      </c>
      <c r="N32" s="7" t="str">
        <f t="shared" si="8"/>
        <v>#N/A</v>
      </c>
      <c r="O32" s="7" t="str">
        <f t="shared" si="9"/>
        <v>#N/A</v>
      </c>
      <c r="P32" s="7" t="str">
        <f t="shared" si="5"/>
        <v>#N/A</v>
      </c>
      <c r="Q32" s="7" t="str">
        <f t="shared" si="6"/>
        <v>#N/A</v>
      </c>
    </row>
    <row r="33">
      <c r="A33" s="6">
        <v>32.0</v>
      </c>
      <c r="B33" s="6"/>
      <c r="C33" s="6"/>
      <c r="D33" s="6"/>
      <c r="E33" s="25"/>
      <c r="F33" s="6"/>
      <c r="G33" s="19"/>
    </row>
    <row r="34">
      <c r="A34" s="6">
        <v>33.0</v>
      </c>
      <c r="B34" s="6"/>
      <c r="C34" s="6"/>
      <c r="D34" s="6"/>
      <c r="E34" s="6"/>
      <c r="F34" s="6"/>
      <c r="G34" s="6" t="s">
        <v>56</v>
      </c>
    </row>
    <row r="35">
      <c r="A35" s="6">
        <v>34.0</v>
      </c>
      <c r="C35" s="6"/>
      <c r="D35" s="6"/>
      <c r="E35" s="25"/>
      <c r="F35" s="6"/>
      <c r="G35" s="19"/>
    </row>
    <row r="36">
      <c r="A36" s="6">
        <v>35.0</v>
      </c>
      <c r="B36" s="6"/>
      <c r="C36" s="6"/>
      <c r="D36" s="6"/>
      <c r="E36" s="25"/>
      <c r="F36" s="6"/>
      <c r="G36" s="19"/>
    </row>
    <row r="37">
      <c r="A37" s="19"/>
      <c r="B37" s="19"/>
      <c r="C37" s="19"/>
      <c r="D37" s="19"/>
      <c r="E37" s="19"/>
      <c r="F37" s="19"/>
      <c r="G37" s="19"/>
    </row>
    <row r="38">
      <c r="A38" s="19"/>
      <c r="B38" s="5" t="s">
        <v>31</v>
      </c>
      <c r="C38" s="4">
        <v>4.0</v>
      </c>
      <c r="D38" s="4">
        <v>4.0</v>
      </c>
      <c r="E38" s="4">
        <v>6.0</v>
      </c>
      <c r="F38" s="6">
        <v>3.0</v>
      </c>
      <c r="G38" s="19"/>
    </row>
    <row r="39">
      <c r="A39" s="19"/>
      <c r="B39" s="19"/>
      <c r="C39" s="19"/>
      <c r="D39" s="19"/>
      <c r="E39" s="19"/>
      <c r="F39" s="19"/>
      <c r="G39" s="19"/>
    </row>
    <row r="40">
      <c r="A40" s="19"/>
      <c r="B40" s="5" t="s">
        <v>57</v>
      </c>
      <c r="C40" s="4">
        <v>4.0</v>
      </c>
      <c r="D40" s="4">
        <v>0.0</v>
      </c>
      <c r="E40" s="4">
        <v>7.0</v>
      </c>
      <c r="F40" s="4">
        <v>5.0</v>
      </c>
      <c r="G40" s="5" t="s">
        <v>30</v>
      </c>
    </row>
    <row r="41">
      <c r="A41" s="19"/>
      <c r="B41" s="19"/>
      <c r="C41" s="19"/>
      <c r="D41" s="19"/>
      <c r="E41" s="19"/>
      <c r="F41" s="19"/>
      <c r="G41" s="19"/>
    </row>
    <row r="42">
      <c r="A42" s="19"/>
      <c r="B42" s="19"/>
      <c r="C42" s="19"/>
      <c r="D42" s="19"/>
      <c r="E42" s="19"/>
      <c r="F42" s="19"/>
      <c r="G42" s="19"/>
    </row>
    <row r="43">
      <c r="A43" s="19"/>
      <c r="B43" s="5" t="s">
        <v>27</v>
      </c>
      <c r="C43" s="4">
        <v>3.0</v>
      </c>
      <c r="D43" s="4">
        <v>1.0</v>
      </c>
      <c r="E43" s="4">
        <v>1.0</v>
      </c>
      <c r="F43" s="4">
        <v>0.0</v>
      </c>
      <c r="G43" s="5" t="s">
        <v>28</v>
      </c>
    </row>
    <row r="44">
      <c r="A44" s="19"/>
      <c r="B44" s="19"/>
      <c r="C44" s="19"/>
      <c r="D44" s="19"/>
      <c r="E44" s="19"/>
      <c r="F44" s="19"/>
      <c r="G44" s="19"/>
    </row>
    <row r="45">
      <c r="A45" s="19"/>
      <c r="B45" s="19"/>
      <c r="C45" s="19"/>
      <c r="D45" s="19"/>
      <c r="E45" s="19"/>
      <c r="F45" s="19"/>
      <c r="G45" s="19"/>
    </row>
    <row r="46">
      <c r="A46" s="19"/>
      <c r="B46" s="19"/>
      <c r="C46" s="19"/>
      <c r="D46" s="19"/>
      <c r="E46" s="19"/>
      <c r="F46" s="19"/>
      <c r="G46" s="19"/>
    </row>
    <row r="47">
      <c r="A47" s="19"/>
      <c r="B47" s="19"/>
      <c r="C47" s="19"/>
      <c r="D47" s="19"/>
      <c r="E47" s="19"/>
      <c r="F47" s="19"/>
      <c r="G47" s="19"/>
    </row>
    <row r="48">
      <c r="A48" s="19"/>
      <c r="B48" s="19"/>
      <c r="C48" s="19"/>
      <c r="D48" s="19"/>
      <c r="E48" s="19"/>
      <c r="F48" s="19"/>
      <c r="G48" s="19"/>
    </row>
    <row r="49">
      <c r="A49" s="19"/>
      <c r="B49" s="19"/>
      <c r="C49" s="19"/>
      <c r="D49" s="19"/>
      <c r="E49" s="19"/>
      <c r="F49" s="19"/>
      <c r="G49" s="19"/>
    </row>
    <row r="50">
      <c r="A50" s="19"/>
      <c r="B50" s="19"/>
      <c r="C50" s="19"/>
      <c r="D50" s="19"/>
      <c r="E50" s="19"/>
      <c r="F50" s="19"/>
      <c r="G50" s="19"/>
    </row>
    <row r="51">
      <c r="A51" s="19"/>
      <c r="B51" s="19"/>
      <c r="C51" s="19"/>
      <c r="D51" s="19"/>
      <c r="E51" s="19"/>
      <c r="F51" s="19"/>
      <c r="G51" s="19"/>
    </row>
    <row r="52">
      <c r="A52" s="19"/>
      <c r="B52" s="19"/>
      <c r="C52" s="19"/>
      <c r="D52" s="19"/>
      <c r="E52" s="19"/>
      <c r="F52" s="19"/>
      <c r="G52" s="19"/>
    </row>
    <row r="53">
      <c r="A53" s="19"/>
      <c r="B53" s="19"/>
      <c r="C53" s="19"/>
      <c r="D53" s="19"/>
      <c r="E53" s="19"/>
      <c r="F53" s="19"/>
      <c r="G53" s="19"/>
      <c r="S53" s="3" t="s">
        <v>58</v>
      </c>
    </row>
    <row r="54">
      <c r="A54" s="19"/>
      <c r="B54" s="19"/>
      <c r="C54" s="19"/>
      <c r="D54" s="19"/>
      <c r="E54" s="19"/>
      <c r="F54" s="19"/>
      <c r="G54" s="19"/>
      <c r="T54" s="8" t="s">
        <v>59</v>
      </c>
    </row>
    <row r="55">
      <c r="A55" s="19"/>
      <c r="B55" s="19"/>
      <c r="C55" s="19"/>
      <c r="D55" s="19"/>
      <c r="E55" s="19"/>
      <c r="F55" s="19"/>
      <c r="G55" s="19"/>
      <c r="T55" s="8" t="s">
        <v>60</v>
      </c>
    </row>
    <row r="56">
      <c r="A56" s="19"/>
      <c r="B56" s="19"/>
      <c r="C56" s="19"/>
      <c r="D56" s="19"/>
      <c r="E56" s="19"/>
      <c r="F56" s="19"/>
      <c r="G56" s="19"/>
    </row>
    <row r="57">
      <c r="A57" s="19"/>
      <c r="B57" s="19"/>
      <c r="C57" s="19"/>
      <c r="D57" s="19"/>
      <c r="E57" s="19"/>
      <c r="F57" s="19"/>
      <c r="G57" s="19"/>
    </row>
    <row r="58">
      <c r="A58" s="19"/>
      <c r="B58" s="19"/>
      <c r="C58" s="19"/>
      <c r="D58" s="19"/>
      <c r="E58" s="19"/>
      <c r="F58" s="19"/>
      <c r="G58" s="19"/>
    </row>
    <row r="59">
      <c r="A59" s="19"/>
      <c r="B59" s="19"/>
      <c r="C59" s="19"/>
      <c r="D59" s="19"/>
      <c r="E59" s="19"/>
      <c r="F59" s="19"/>
      <c r="G59" s="19"/>
    </row>
    <row r="60">
      <c r="A60" s="19"/>
      <c r="B60" s="19"/>
      <c r="C60" s="19"/>
      <c r="D60" s="19"/>
      <c r="E60" s="19"/>
      <c r="F60" s="19"/>
      <c r="G60" s="19"/>
    </row>
    <row r="61">
      <c r="A61" s="19"/>
      <c r="B61" s="19"/>
      <c r="C61" s="19"/>
      <c r="D61" s="19"/>
      <c r="E61" s="19"/>
      <c r="F61" s="19"/>
      <c r="G61" s="19"/>
    </row>
    <row r="62">
      <c r="A62" s="19"/>
      <c r="B62" s="19"/>
      <c r="C62" s="19"/>
      <c r="D62" s="19"/>
      <c r="E62" s="19"/>
      <c r="F62" s="19"/>
      <c r="G62" s="19"/>
    </row>
    <row r="63">
      <c r="A63" s="19"/>
      <c r="B63" s="19"/>
      <c r="C63" s="19"/>
      <c r="D63" s="19"/>
      <c r="E63" s="19"/>
      <c r="F63" s="19"/>
      <c r="G63" s="19"/>
    </row>
    <row r="64">
      <c r="A64" s="19"/>
      <c r="B64" s="19"/>
      <c r="C64" s="19"/>
      <c r="D64" s="19"/>
      <c r="E64" s="19"/>
      <c r="F64" s="19"/>
      <c r="G64" s="19"/>
    </row>
    <row r="65">
      <c r="A65" s="19"/>
      <c r="B65" s="19"/>
      <c r="C65" s="19"/>
      <c r="D65" s="19"/>
      <c r="E65" s="19"/>
      <c r="F65" s="19"/>
      <c r="G65" s="19"/>
    </row>
    <row r="66">
      <c r="A66" s="19"/>
      <c r="B66" s="19"/>
      <c r="C66" s="19"/>
      <c r="D66" s="19"/>
      <c r="E66" s="19"/>
      <c r="F66" s="19"/>
      <c r="G66" s="19"/>
    </row>
    <row r="67">
      <c r="A67" s="19"/>
      <c r="B67" s="19"/>
      <c r="C67" s="19"/>
      <c r="D67" s="19"/>
      <c r="E67" s="19"/>
      <c r="F67" s="19"/>
      <c r="G67" s="19"/>
    </row>
    <row r="68">
      <c r="A68" s="19"/>
      <c r="B68" s="19"/>
      <c r="C68" s="19"/>
      <c r="D68" s="19"/>
      <c r="E68" s="19"/>
      <c r="F68" s="19"/>
      <c r="G68" s="19"/>
    </row>
    <row r="69">
      <c r="A69" s="19"/>
      <c r="B69" s="19"/>
      <c r="C69" s="19"/>
      <c r="D69" s="19"/>
      <c r="E69" s="19"/>
      <c r="F69" s="19"/>
      <c r="G69" s="19"/>
    </row>
    <row r="70">
      <c r="A70" s="19"/>
      <c r="B70" s="19"/>
      <c r="C70" s="19"/>
      <c r="D70" s="19"/>
      <c r="E70" s="19"/>
      <c r="F70" s="19"/>
      <c r="G70" s="19"/>
    </row>
    <row r="78">
      <c r="S78" s="3" t="s">
        <v>61</v>
      </c>
    </row>
    <row r="79">
      <c r="T79" s="8" t="s">
        <v>62</v>
      </c>
    </row>
    <row r="81">
      <c r="S81" s="3" t="s">
        <v>63</v>
      </c>
    </row>
    <row r="82">
      <c r="T82" s="8" t="s">
        <v>64</v>
      </c>
    </row>
    <row r="83">
      <c r="T83" s="28" t="s">
        <v>65</v>
      </c>
    </row>
  </sheetData>
  <drawing r:id="rId1"/>
  <tableParts count="1">
    <tablePart r:id="rId3"/>
  </tableParts>
</worksheet>
</file>