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º Semestre\Socio Emocional\"/>
    </mc:Choice>
  </mc:AlternateContent>
  <bookViews>
    <workbookView xWindow="0" yWindow="0" windowWidth="20490" windowHeight="7650"/>
  </bookViews>
  <sheets>
    <sheet name="Time Sheet" sheetId="2" r:id="rId1"/>
    <sheet name="Gráficos" sheetId="4" state="hidden" r:id="rId2"/>
    <sheet name="Manut.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7" i="2" l="1"/>
  <c r="B46" i="2"/>
  <c r="B47" i="2" s="1"/>
  <c r="B48" i="2" s="1"/>
  <c r="B49" i="2" s="1"/>
  <c r="B50" i="2" s="1"/>
  <c r="H42" i="2"/>
  <c r="O16" i="4" l="1"/>
  <c r="H10" i="2" l="1"/>
  <c r="H11" i="2"/>
  <c r="H12" i="2"/>
  <c r="H13" i="2"/>
  <c r="O9" i="4" s="1"/>
  <c r="H14" i="2"/>
  <c r="H15" i="2"/>
  <c r="O11" i="4" s="1"/>
  <c r="H16" i="2"/>
  <c r="H17" i="2"/>
  <c r="H18" i="2"/>
  <c r="O14" i="4" s="1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3" i="2"/>
  <c r="H44" i="2"/>
  <c r="H45" i="2"/>
  <c r="H46" i="2"/>
  <c r="H48" i="2"/>
  <c r="H49" i="2"/>
  <c r="H50" i="2"/>
  <c r="H9" i="2"/>
  <c r="O13" i="4" l="1"/>
  <c r="O6" i="4"/>
  <c r="O15" i="4"/>
  <c r="O7" i="4"/>
  <c r="O10" i="4"/>
  <c r="O17" i="4"/>
  <c r="O12" i="4"/>
  <c r="C6" i="4"/>
  <c r="C9" i="4"/>
  <c r="O8" i="4"/>
  <c r="C8" i="4"/>
  <c r="O5" i="4"/>
  <c r="C7" i="4"/>
  <c r="K9" i="2"/>
  <c r="B10" i="2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K10" i="2" l="1"/>
  <c r="K12" i="2"/>
  <c r="C10" i="4"/>
  <c r="D9" i="4" s="1"/>
  <c r="O19" i="4"/>
  <c r="P16" i="4" s="1"/>
  <c r="P8" i="4" l="1"/>
  <c r="P12" i="4"/>
  <c r="P10" i="4"/>
  <c r="P15" i="4"/>
  <c r="P9" i="4"/>
  <c r="P13" i="4"/>
  <c r="P14" i="4"/>
  <c r="P11" i="4"/>
  <c r="P6" i="4"/>
  <c r="P17" i="4"/>
  <c r="P5" i="4"/>
  <c r="P7" i="4"/>
  <c r="D6" i="4"/>
  <c r="D7" i="4"/>
  <c r="D8" i="4"/>
</calcChain>
</file>

<file path=xl/sharedStrings.xml><?xml version="1.0" encoding="utf-8"?>
<sst xmlns="http://schemas.openxmlformats.org/spreadsheetml/2006/main" count="232" uniqueCount="92">
  <si>
    <t>Periodicidade</t>
  </si>
  <si>
    <t xml:space="preserve">Atividade </t>
  </si>
  <si>
    <t>RA:</t>
  </si>
  <si>
    <t>Grupo</t>
  </si>
  <si>
    <t>Diário</t>
  </si>
  <si>
    <t>Semanal</t>
  </si>
  <si>
    <t>Quinzenal</t>
  </si>
  <si>
    <t>Mensal</t>
  </si>
  <si>
    <t>Qtde</t>
  </si>
  <si>
    <t>Ouvir música</t>
  </si>
  <si>
    <t>Reunir-se com os amigos</t>
  </si>
  <si>
    <t>Ler livros</t>
  </si>
  <si>
    <t>Ir ao shopping</t>
  </si>
  <si>
    <t>Lazer</t>
  </si>
  <si>
    <t xml:space="preserve">Cuidados Pessoais </t>
  </si>
  <si>
    <t xml:space="preserve">Almoço </t>
  </si>
  <si>
    <t>Café</t>
  </si>
  <si>
    <t>Jantar</t>
  </si>
  <si>
    <t xml:space="preserve">Jogar games </t>
  </si>
  <si>
    <t xml:space="preserve">Curso de Inglês </t>
  </si>
  <si>
    <t>Faculdade</t>
  </si>
  <si>
    <t>Balada</t>
  </si>
  <si>
    <t>Namorada (o)</t>
  </si>
  <si>
    <t>Família</t>
  </si>
  <si>
    <t>Ficar com os Pais e Irmãos</t>
  </si>
  <si>
    <t xml:space="preserve">Viajar </t>
  </si>
  <si>
    <t>Fazer trabalho da faculdade</t>
  </si>
  <si>
    <t>Navegar nas redes sociais</t>
  </si>
  <si>
    <t>Praticar esportes</t>
  </si>
  <si>
    <t>Higiene Pessoal</t>
  </si>
  <si>
    <t xml:space="preserve">Dormir </t>
  </si>
  <si>
    <t xml:space="preserve">Cinema </t>
  </si>
  <si>
    <t>Estudar</t>
  </si>
  <si>
    <t>Me vestir, arrumar o cabelo, fazer maquiagem</t>
  </si>
  <si>
    <t xml:space="preserve">Ler noticias </t>
  </si>
  <si>
    <t>Ler e-mails</t>
  </si>
  <si>
    <t xml:space="preserve">Assistir série e TV </t>
  </si>
  <si>
    <t xml:space="preserve">Trabalho </t>
  </si>
  <si>
    <t>Arrumar a cama </t>
  </si>
  <si>
    <t>Desenv. Pessoal</t>
  </si>
  <si>
    <t xml:space="preserve">HORAS </t>
  </si>
  <si>
    <t xml:space="preserve">Horas Registradas </t>
  </si>
  <si>
    <t>Falta Registrar</t>
  </si>
  <si>
    <t>PRIORIDADE</t>
  </si>
  <si>
    <t>ATIVIDADE</t>
  </si>
  <si>
    <t>GRUPO</t>
  </si>
  <si>
    <t>RECORRÊNCIA</t>
  </si>
  <si>
    <t xml:space="preserve">TOTAL </t>
  </si>
  <si>
    <t xml:space="preserve">Alimentação </t>
  </si>
  <si>
    <t xml:space="preserve">Deslocamento </t>
  </si>
  <si>
    <t xml:space="preserve">Educação </t>
  </si>
  <si>
    <t xml:space="preserve">Atividades domésticas </t>
  </si>
  <si>
    <t>Prioridade</t>
  </si>
  <si>
    <t xml:space="preserve">Alta </t>
  </si>
  <si>
    <t xml:space="preserve">Baixa </t>
  </si>
  <si>
    <t xml:space="preserve">Média </t>
  </si>
  <si>
    <t>Fundamental</t>
  </si>
  <si>
    <t>Total</t>
  </si>
  <si>
    <t>Desenv. Espiritual</t>
  </si>
  <si>
    <t xml:space="preserve">% </t>
  </si>
  <si>
    <t>Atividades</t>
  </si>
  <si>
    <t>TIME SHEET SEMANAL</t>
  </si>
  <si>
    <t>Horas na semana</t>
  </si>
  <si>
    <t>Relacionamento</t>
  </si>
  <si>
    <t>Descanso</t>
  </si>
  <si>
    <t xml:space="preserve">Redes Sociais </t>
  </si>
  <si>
    <t>Turma: 2 ADS A</t>
  </si>
  <si>
    <t>Nome: Raphael De Oliveira Moitinho</t>
  </si>
  <si>
    <t>Thiago</t>
  </si>
  <si>
    <t>Profº (a):</t>
  </si>
  <si>
    <t>Dormir</t>
  </si>
  <si>
    <t>Escovar dentes</t>
  </si>
  <si>
    <t>Café da manhã</t>
  </si>
  <si>
    <t>Estágio</t>
  </si>
  <si>
    <t>Almoço</t>
  </si>
  <si>
    <t>Preparação para o estágio</t>
  </si>
  <si>
    <t>Preparação para a faculdade</t>
  </si>
  <si>
    <t xml:space="preserve">Café </t>
  </si>
  <si>
    <t>Atividade da faculdade</t>
  </si>
  <si>
    <t>* Tudo o que esta em verde é realizado durante a semana</t>
  </si>
  <si>
    <t>Tempo com a esposa</t>
  </si>
  <si>
    <t>Tomar banho</t>
  </si>
  <si>
    <t>Limpar a casa</t>
  </si>
  <si>
    <t>Lavar o carro</t>
  </si>
  <si>
    <t>* Tudo o que esta em azul é realizado durante o sábado</t>
  </si>
  <si>
    <t>* Tudo o que esta em laranja é realizado durante o dimingo</t>
  </si>
  <si>
    <t>Outros</t>
  </si>
  <si>
    <t>Andar de bicicleta</t>
  </si>
  <si>
    <t>Visitar minha mãe</t>
  </si>
  <si>
    <t>Ir a igreja</t>
  </si>
  <si>
    <t>Assistir um filme</t>
  </si>
  <si>
    <t>Comer um lanche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</si>
</sst>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[h]:mm:ss;@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Exo 2"/>
      <family val="3"/>
    </font>
    <font>
      <b/>
      <i/>
      <sz val="22"/>
      <color rgb="FFFC0C62"/>
      <name val="Exo 2"/>
      <family val="3"/>
    </font>
    <font>
      <b/>
      <sz val="11"/>
      <color theme="1"/>
      <name val="Exo 2"/>
      <family val="3"/>
    </font>
    <font>
      <b/>
      <sz val="11"/>
      <color theme="0"/>
      <name val="Exo 2"/>
      <family val="3"/>
    </font>
    <font>
      <sz val="9"/>
      <color theme="1"/>
      <name val="Exo 2"/>
      <family val="3"/>
    </font>
    <font>
      <b/>
      <sz val="11"/>
      <color theme="0" tint="-0.499984740745262"/>
      <name val="Exo 2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Exo 2"/>
      <family val="3"/>
    </font>
    <font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/>
      </top>
      <bottom style="thin">
        <color theme="0" tint="-0.34998626667073579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8" xfId="0" applyFont="1" applyBorder="1"/>
    <xf numFmtId="0" fontId="4" fillId="0" borderId="0" xfId="0" applyFont="1"/>
    <xf numFmtId="0" fontId="4" fillId="0" borderId="10" xfId="0" applyFont="1" applyBorder="1"/>
    <xf numFmtId="0" fontId="4" fillId="0" borderId="10" xfId="0" applyFont="1" applyBorder="1" applyAlignment="1">
      <alignment horizontal="right"/>
    </xf>
    <xf numFmtId="0" fontId="2" fillId="0" borderId="11" xfId="0" applyFont="1" applyBorder="1"/>
    <xf numFmtId="0" fontId="2" fillId="0" borderId="0" xfId="0" applyFont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0" xfId="0" applyFont="1" applyBorder="1" applyAlignment="1">
      <alignment horizontal="right"/>
    </xf>
    <xf numFmtId="0" fontId="7" fillId="0" borderId="12" xfId="0" applyFont="1" applyBorder="1"/>
    <xf numFmtId="0" fontId="7" fillId="0" borderId="12" xfId="0" applyFont="1" applyBorder="1" applyAlignment="1">
      <alignment horizontal="right"/>
    </xf>
    <xf numFmtId="0" fontId="2" fillId="0" borderId="0" xfId="0" applyFont="1" applyAlignment="1">
      <alignment horizontal="center"/>
    </xf>
    <xf numFmtId="46" fontId="2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/>
    <xf numFmtId="165" fontId="0" fillId="0" borderId="0" xfId="0" applyNumberFormat="1" applyAlignment="1">
      <alignment horizontal="center"/>
    </xf>
    <xf numFmtId="0" fontId="7" fillId="0" borderId="0" xfId="0" applyFont="1" applyBorder="1"/>
    <xf numFmtId="165" fontId="2" fillId="0" borderId="0" xfId="0" applyNumberFormat="1" applyFont="1"/>
    <xf numFmtId="0" fontId="2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0" borderId="0" xfId="0" applyFont="1" applyBorder="1"/>
    <xf numFmtId="165" fontId="6" fillId="2" borderId="3" xfId="0" applyNumberFormat="1" applyFont="1" applyFill="1" applyBorder="1" applyAlignment="1">
      <alignment horizontal="center" vertical="center"/>
    </xf>
    <xf numFmtId="0" fontId="10" fillId="0" borderId="0" xfId="0" applyFont="1"/>
    <xf numFmtId="0" fontId="6" fillId="0" borderId="13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5" fontId="0" fillId="0" borderId="13" xfId="0" applyNumberFormat="1" applyFont="1" applyBorder="1" applyAlignment="1">
      <alignment horizontal="center"/>
    </xf>
    <xf numFmtId="0" fontId="6" fillId="0" borderId="14" xfId="0" applyFont="1" applyBorder="1" applyAlignment="1">
      <alignment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9" fontId="0" fillId="0" borderId="13" xfId="1" applyFont="1" applyBorder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/>
    <xf numFmtId="9" fontId="10" fillId="0" borderId="0" xfId="1" applyFont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6" fillId="8" borderId="22" xfId="0" applyNumberFormat="1" applyFont="1" applyFill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/>
    </xf>
    <xf numFmtId="0" fontId="6" fillId="7" borderId="1" xfId="0" applyNumberFormat="1" applyFont="1" applyFill="1" applyBorder="1" applyAlignment="1">
      <alignment horizontal="center" vertical="center"/>
    </xf>
    <xf numFmtId="164" fontId="6" fillId="8" borderId="22" xfId="0" applyNumberFormat="1" applyFont="1" applyFill="1" applyBorder="1" applyAlignment="1">
      <alignment horizontal="center" vertical="center"/>
    </xf>
    <xf numFmtId="165" fontId="6" fillId="8" borderId="17" xfId="0" applyNumberFormat="1" applyFont="1" applyFill="1" applyBorder="1" applyAlignment="1">
      <alignment horizontal="center" vertical="center"/>
    </xf>
    <xf numFmtId="165" fontId="6" fillId="8" borderId="18" xfId="0" applyNumberFormat="1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 vertical="center"/>
    </xf>
    <xf numFmtId="165" fontId="6" fillId="8" borderId="19" xfId="0" applyNumberFormat="1" applyFont="1" applyFill="1" applyBorder="1" applyAlignment="1">
      <alignment horizontal="center" vertical="center"/>
    </xf>
    <xf numFmtId="0" fontId="6" fillId="8" borderId="0" xfId="0" applyFont="1" applyFill="1" applyAlignment="1"/>
    <xf numFmtId="0" fontId="6" fillId="7" borderId="0" xfId="0" applyFont="1" applyFill="1" applyAlignment="1"/>
    <xf numFmtId="0" fontId="6" fillId="6" borderId="0" xfId="0" applyFont="1" applyFill="1" applyAlignment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1" fillId="4" borderId="0" xfId="0" applyFont="1" applyFill="1" applyAlignment="1"/>
    <xf numFmtId="0" fontId="11" fillId="4" borderId="0" xfId="0" applyFont="1" applyFill="1" applyAlignment="1"/>
    <xf numFmtId="0" fontId="2" fillId="4" borderId="0" xfId="0" applyFont="1" applyFill="1"/>
    <xf numFmtId="0" fontId="1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6" borderId="1" xfId="0" applyNumberFormat="1" applyFon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/>
    </xf>
    <xf numFmtId="165" fontId="6" fillId="6" borderId="17" xfId="0" applyNumberFormat="1" applyFont="1" applyFill="1" applyBorder="1" applyAlignment="1">
      <alignment horizontal="center" vertical="center"/>
    </xf>
    <xf numFmtId="165" fontId="6" fillId="6" borderId="19" xfId="0" applyNumberFormat="1" applyFont="1" applyFill="1" applyBorder="1" applyAlignment="1">
      <alignment horizontal="center" vertical="center"/>
    </xf>
    <xf numFmtId="164" fontId="6" fillId="7" borderId="1" xfId="0" applyNumberFormat="1" applyFont="1" applyFill="1" applyBorder="1" applyAlignment="1">
      <alignment horizontal="center" vertical="center"/>
    </xf>
    <xf numFmtId="165" fontId="6" fillId="7" borderId="17" xfId="0" applyNumberFormat="1" applyFont="1" applyFill="1" applyBorder="1" applyAlignment="1">
      <alignment horizontal="center" vertical="center"/>
    </xf>
    <xf numFmtId="165" fontId="6" fillId="7" borderId="19" xfId="0" applyNumberFormat="1" applyFont="1" applyFill="1" applyBorder="1" applyAlignment="1">
      <alignment horizontal="center" vertical="center"/>
    </xf>
    <xf numFmtId="0" fontId="6" fillId="6" borderId="24" xfId="0" applyNumberFormat="1" applyFont="1" applyFill="1" applyBorder="1" applyAlignment="1">
      <alignment horizontal="center" vertical="center"/>
    </xf>
    <xf numFmtId="164" fontId="6" fillId="6" borderId="24" xfId="0" applyNumberFormat="1" applyFont="1" applyFill="1" applyBorder="1" applyAlignment="1">
      <alignment horizontal="center" vertical="center"/>
    </xf>
    <xf numFmtId="164" fontId="6" fillId="6" borderId="25" xfId="0" applyNumberFormat="1" applyFont="1" applyFill="1" applyBorder="1" applyAlignment="1">
      <alignment horizontal="center" vertical="center"/>
    </xf>
    <xf numFmtId="164" fontId="6" fillId="6" borderId="20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C0C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Gráficos!$E$21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Gráficos!$B$22:$B$26</c:f>
              <c:numCache>
                <c:formatCode>General</c:formatCode>
                <c:ptCount val="5"/>
              </c:numCache>
            </c:numRef>
          </c:cat>
          <c:val>
            <c:numRef>
              <c:f>Gráficos!$E$22:$E$26</c:f>
              <c:numCache>
                <c:formatCode>[h]:mm:ss;@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68D2-4260-9CA4-7B0CDF349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38607"/>
        <c:axId val="152335695"/>
      </c:barChart>
      <c:catAx>
        <c:axId val="15233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335695"/>
        <c:crosses val="autoZero"/>
        <c:auto val="1"/>
        <c:lblAlgn val="ctr"/>
        <c:lblOffset val="100"/>
        <c:noMultiLvlLbl val="0"/>
      </c:catAx>
      <c:valAx>
        <c:axId val="1523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33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Gráficos!$F$21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Gráficos!$B$22:$B$26</c:f>
              <c:numCache>
                <c:formatCode>General</c:formatCode>
                <c:ptCount val="5"/>
              </c:numCache>
            </c:numRef>
          </c:cat>
          <c:val>
            <c:numRef>
              <c:f>Gráficos!$F$22:$F$26</c:f>
              <c:numCache>
                <c:formatCode>[h]:mm:ss;@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7314-4B7E-BA5E-825E08BAB4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338607"/>
        <c:axId val="152335695"/>
      </c:barChart>
      <c:catAx>
        <c:axId val="152338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335695"/>
        <c:crosses val="autoZero"/>
        <c:auto val="1"/>
        <c:lblAlgn val="ctr"/>
        <c:lblOffset val="100"/>
        <c:noMultiLvlLbl val="0"/>
      </c:catAx>
      <c:valAx>
        <c:axId val="1523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338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PRIORIDADE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Gráficos!$C$5</c:f>
              <c:strCache>
                <c:ptCount val="1"/>
                <c:pt idx="0">
                  <c:v>TOTAL 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Gráficos!$B$6:$B$9</c:f>
              <c:strCache>
                <c:ptCount val="4"/>
                <c:pt idx="0">
                  <c:v>Alta </c:v>
                </c:pt>
                <c:pt idx="1">
                  <c:v>Baixa </c:v>
                </c:pt>
                <c:pt idx="2">
                  <c:v>Fundamental</c:v>
                </c:pt>
                <c:pt idx="3">
                  <c:v>Média </c:v>
                </c:pt>
              </c:strCache>
            </c:strRef>
          </c:cat>
          <c:val>
            <c:numRef>
              <c:f>Gráficos!$C$6:$C$9</c:f>
              <c:numCache>
                <c:formatCode>[h]:mm:ss;@</c:formatCode>
                <c:ptCount val="4"/>
                <c:pt idx="0">
                  <c:v>3.4583333333333339</c:v>
                </c:pt>
                <c:pt idx="1">
                  <c:v>0.28125</c:v>
                </c:pt>
                <c:pt idx="2">
                  <c:v>2.645833333333333</c:v>
                </c:pt>
                <c:pt idx="3">
                  <c:v>0.61458333333333326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E5-40D4-8F50-46461BC5C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693810031"/>
        <c:axId val="1693822927"/>
      </c:barChart>
      <c:catAx>
        <c:axId val="169381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3822927"/>
        <c:crosses val="autoZero"/>
        <c:auto val="1"/>
        <c:lblAlgn val="ctr"/>
        <c:lblOffset val="100"/>
        <c:noMultiLvlLbl val="0"/>
      </c:catAx>
      <c:valAx>
        <c:axId val="1693822927"/>
        <c:scaling>
          <c:orientation val="minMax"/>
        </c:scaling>
        <c:delete val="0"/>
        <c:axPos val="l"/>
        <c:majorGridlines>
          <c:spPr>
            <a:ln>
              <a:noFill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381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PRIORIDADE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Gráficos!$D$5</c:f>
              <c:strCache>
                <c:ptCount val="1"/>
                <c:pt idx="0">
                  <c:v>% 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Gráficos!$B$6:$B$9</c:f>
              <c:strCache>
                <c:ptCount val="4"/>
                <c:pt idx="0">
                  <c:v>Alta </c:v>
                </c:pt>
                <c:pt idx="1">
                  <c:v>Baixa </c:v>
                </c:pt>
                <c:pt idx="2">
                  <c:v>Fundamental</c:v>
                </c:pt>
                <c:pt idx="3">
                  <c:v>Média </c:v>
                </c:pt>
              </c:strCache>
            </c:strRef>
          </c:cat>
          <c:val>
            <c:numRef>
              <c:f>Gráficos!$D$6:$D$9</c:f>
              <c:numCache>
                <c:formatCode>0%</c:formatCode>
                <c:ptCount val="4"/>
                <c:pt idx="0">
                  <c:v>0.49404761904761912</c:v>
                </c:pt>
                <c:pt idx="1">
                  <c:v>4.0178571428571432E-2</c:v>
                </c:pt>
                <c:pt idx="2">
                  <c:v>0.37797619047619041</c:v>
                </c:pt>
                <c:pt idx="3">
                  <c:v>8.7797619047619041E-2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1-4068-9F9D-A546143F0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54424655"/>
        <c:axId val="1754425487"/>
      </c:barChart>
      <c:catAx>
        <c:axId val="175442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4425487"/>
        <c:crosses val="autoZero"/>
        <c:auto val="1"/>
        <c:lblAlgn val="ctr"/>
        <c:lblOffset val="100"/>
        <c:noMultiLvlLbl val="0"/>
      </c:catAx>
      <c:valAx>
        <c:axId val="175442548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442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Gráficos!$O$4</c:f>
              <c:strCache>
                <c:ptCount val="1"/>
                <c:pt idx="0">
                  <c:v>TOTAL 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Gráficos!$N$5:$N$17</c:f>
              <c:strCache>
                <c:ptCount val="13"/>
                <c:pt idx="0">
                  <c:v>Alimentação </c:v>
                </c:pt>
                <c:pt idx="1">
                  <c:v>Atividades domésticas </c:v>
                </c:pt>
                <c:pt idx="2">
                  <c:v>Cuidados Pessoais </c:v>
                </c:pt>
                <c:pt idx="3">
                  <c:v>Descanso</c:v>
                </c:pt>
                <c:pt idx="4">
                  <c:v>Desenv. Espiritual</c:v>
                </c:pt>
                <c:pt idx="5">
                  <c:v>Desenv. Pessoal</c:v>
                </c:pt>
                <c:pt idx="6">
                  <c:v>Deslocamento </c:v>
                </c:pt>
                <c:pt idx="7">
                  <c:v>Educação </c:v>
                </c:pt>
                <c:pt idx="8">
                  <c:v>Família</c:v>
                </c:pt>
                <c:pt idx="9">
                  <c:v>Lazer</c:v>
                </c:pt>
                <c:pt idx="10">
                  <c:v>Relacionamento</c:v>
                </c:pt>
                <c:pt idx="11">
                  <c:v>Redes Sociais </c:v>
                </c:pt>
                <c:pt idx="12">
                  <c:v>Trabalho </c:v>
                </c:pt>
              </c:strCache>
            </c:strRef>
          </c:cat>
          <c:val>
            <c:numRef>
              <c:f>Gráficos!$O$5:$O$17</c:f>
              <c:numCache>
                <c:formatCode>[h]:mm:ss;@</c:formatCode>
                <c:ptCount val="13"/>
                <c:pt idx="0">
                  <c:v>0.71875000000000011</c:v>
                </c:pt>
                <c:pt idx="1">
                  <c:v>0.2013888888888889</c:v>
                </c:pt>
                <c:pt idx="2">
                  <c:v>0.21180555555555552</c:v>
                </c:pt>
                <c:pt idx="3">
                  <c:v>2.3749999999999996</c:v>
                </c:pt>
                <c:pt idx="4">
                  <c:v>0.16666666666666666</c:v>
                </c:pt>
                <c:pt idx="5">
                  <c:v>8.3333333333333329E-2</c:v>
                </c:pt>
                <c:pt idx="6">
                  <c:v>0</c:v>
                </c:pt>
                <c:pt idx="7">
                  <c:v>1.5902777777777779</c:v>
                </c:pt>
                <c:pt idx="8">
                  <c:v>0.16666666666666666</c:v>
                </c:pt>
                <c:pt idx="9">
                  <c:v>6.25E-2</c:v>
                </c:pt>
                <c:pt idx="10">
                  <c:v>0.10416666666666666</c:v>
                </c:pt>
                <c:pt idx="11">
                  <c:v>0</c:v>
                </c:pt>
                <c:pt idx="12">
                  <c:v>1.3194444444444444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44-404D-B2BA-A7D3075EB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693810031"/>
        <c:axId val="1693822927"/>
      </c:barChart>
      <c:catAx>
        <c:axId val="169381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3822927"/>
        <c:crosses val="autoZero"/>
        <c:auto val="1"/>
        <c:lblAlgn val="ctr"/>
        <c:lblOffset val="100"/>
        <c:noMultiLvlLbl val="0"/>
      </c:catAx>
      <c:valAx>
        <c:axId val="1693822927"/>
        <c:scaling>
          <c:orientation val="minMax"/>
        </c:scaling>
        <c:delete val="0"/>
        <c:axPos val="l"/>
        <c:majorGridlines>
          <c:spPr>
            <a:ln>
              <a:noFill/>
            </a:ln>
            <a:effectLst/>
          </c:spPr>
        </c:majorGridlines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381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ATIVIDADE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Gráficos!$P$4</c:f>
              <c:strCache>
                <c:ptCount val="1"/>
                <c:pt idx="0">
                  <c:v>% 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Gráficos!$N$5:$N$17</c:f>
              <c:strCache>
                <c:ptCount val="13"/>
                <c:pt idx="0">
                  <c:v>Alimentação </c:v>
                </c:pt>
                <c:pt idx="1">
                  <c:v>Atividades domésticas </c:v>
                </c:pt>
                <c:pt idx="2">
                  <c:v>Cuidados Pessoais </c:v>
                </c:pt>
                <c:pt idx="3">
                  <c:v>Descanso</c:v>
                </c:pt>
                <c:pt idx="4">
                  <c:v>Desenv. Espiritual</c:v>
                </c:pt>
                <c:pt idx="5">
                  <c:v>Desenv. Pessoal</c:v>
                </c:pt>
                <c:pt idx="6">
                  <c:v>Deslocamento </c:v>
                </c:pt>
                <c:pt idx="7">
                  <c:v>Educação </c:v>
                </c:pt>
                <c:pt idx="8">
                  <c:v>Família</c:v>
                </c:pt>
                <c:pt idx="9">
                  <c:v>Lazer</c:v>
                </c:pt>
                <c:pt idx="10">
                  <c:v>Relacionamento</c:v>
                </c:pt>
                <c:pt idx="11">
                  <c:v>Redes Sociais </c:v>
                </c:pt>
                <c:pt idx="12">
                  <c:v>Trabalho </c:v>
                </c:pt>
              </c:strCache>
            </c:strRef>
          </c:cat>
          <c:val>
            <c:numRef>
              <c:f>Gráficos!$P$5:$P$17</c:f>
              <c:numCache>
                <c:formatCode>0%</c:formatCode>
                <c:ptCount val="13"/>
                <c:pt idx="0">
                  <c:v>0.10267857142857142</c:v>
                </c:pt>
                <c:pt idx="1">
                  <c:v>2.8769841269841268E-2</c:v>
                </c:pt>
                <c:pt idx="2">
                  <c:v>3.0257936507936501E-2</c:v>
                </c:pt>
                <c:pt idx="3">
                  <c:v>0.33928571428571419</c:v>
                </c:pt>
                <c:pt idx="4">
                  <c:v>2.3809523809523805E-2</c:v>
                </c:pt>
                <c:pt idx="5">
                  <c:v>1.1904761904761902E-2</c:v>
                </c:pt>
                <c:pt idx="6">
                  <c:v>0</c:v>
                </c:pt>
                <c:pt idx="7">
                  <c:v>0.22718253968253968</c:v>
                </c:pt>
                <c:pt idx="8">
                  <c:v>2.3809523809523805E-2</c:v>
                </c:pt>
                <c:pt idx="9">
                  <c:v>8.9285714285714281E-3</c:v>
                </c:pt>
                <c:pt idx="10">
                  <c:v>1.4880952380952378E-2</c:v>
                </c:pt>
                <c:pt idx="11">
                  <c:v>0</c:v>
                </c:pt>
                <c:pt idx="12">
                  <c:v>0.18849206349206346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F-4075-A579-A81743E7A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754424655"/>
        <c:axId val="1754425487"/>
      </c:barChart>
      <c:catAx>
        <c:axId val="175442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4425487"/>
        <c:crosses val="autoZero"/>
        <c:auto val="1"/>
        <c:lblAlgn val="ctr"/>
        <c:lblOffset val="100"/>
        <c:noMultiLvlLbl val="0"/>
      </c:catAx>
      <c:valAx>
        <c:axId val="175442548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442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1016000</xdr:colOff>
      <xdr:row>1</xdr:row>
      <xdr:rowOff>141106</xdr:rowOff>
    </xdr:from>
    <xdr:to>
      <xdr:col>7</xdr:col>
      <xdr:colOff>1089026</xdr:colOff>
      <xdr:row>4</xdr:row>
      <xdr:rowOff>235769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0750" y="321023"/>
          <a:ext cx="1575859" cy="761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66675</xdr:rowOff>
    </xdr:from>
    <xdr:to>
      <xdr:col>7</xdr:col>
      <xdr:colOff>571500</xdr:colOff>
      <xdr:row>49</xdr:row>
      <xdr:rowOff>66675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571500</xdr:colOff>
      <xdr:row>35</xdr:row>
      <xdr:rowOff>123825</xdr:rowOff>
    </xdr:from>
    <xdr:to>
      <xdr:col>15</xdr:col>
      <xdr:colOff>552450</xdr:colOff>
      <xdr:row>49</xdr:row>
      <xdr:rowOff>123825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2</xdr:row>
      <xdr:rowOff>66675</xdr:rowOff>
    </xdr:from>
    <xdr:to>
      <xdr:col>9</xdr:col>
      <xdr:colOff>11906</xdr:colOff>
      <xdr:row>16</xdr:row>
      <xdr:rowOff>142875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150018</xdr:colOff>
      <xdr:row>17</xdr:row>
      <xdr:rowOff>64293</xdr:rowOff>
    </xdr:from>
    <xdr:to>
      <xdr:col>9</xdr:col>
      <xdr:colOff>-1</xdr:colOff>
      <xdr:row>31</xdr:row>
      <xdr:rowOff>140493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95248</xdr:colOff>
      <xdr:row>2</xdr:row>
      <xdr:rowOff>76198</xdr:rowOff>
    </xdr:from>
    <xdr:to>
      <xdr:col>23</xdr:col>
      <xdr:colOff>554483</xdr:colOff>
      <xdr:row>16</xdr:row>
      <xdr:rowOff>152398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95249</xdr:colOff>
      <xdr:row>17</xdr:row>
      <xdr:rowOff>50005</xdr:rowOff>
    </xdr:from>
    <xdr:to>
      <xdr:col>23</xdr:col>
      <xdr:colOff>547687</xdr:colOff>
      <xdr:row>31</xdr:row>
      <xdr:rowOff>126205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1"/>
  <sheetViews>
    <sheetView showGridLines="0" tabSelected="1" topLeftCell="A26" zoomScale="85" zoomScaleNormal="85" workbookViewId="0">
      <selection activeCell="G9" sqref="G9"/>
    </sheetView>
  </sheetViews>
  <sheetFormatPr defaultRowHeight="14.25" x14ac:dyDescent="0.2"/>
  <cols>
    <col min="1" max="1" width="1.5703125" style="3" customWidth="1"/>
    <col min="2" max="2" width="3.42578125" style="19" customWidth="1"/>
    <col min="3" max="3" width="43.5703125" style="3" customWidth="1"/>
    <col min="4" max="4" width="26.42578125" style="3" customWidth="1"/>
    <col min="5" max="7" width="22.5703125" style="3" customWidth="1"/>
    <col min="8" max="8" width="20.140625" style="3" customWidth="1"/>
    <col min="9" max="9" width="2.42578125" style="3" customWidth="1"/>
    <col min="10" max="10" width="20" style="23" bestFit="1" customWidth="1"/>
    <col min="11" max="11" width="21.5703125" style="23" customWidth="1"/>
    <col min="12" max="12" width="11" style="3" bestFit="1" customWidth="1"/>
    <col min="13" max="13" width="10" style="3" bestFit="1" customWidth="1"/>
    <col min="14" max="16384" width="9.140625" style="3"/>
  </cols>
  <sheetData>
    <row r="2" spans="1:13" ht="27" x14ac:dyDescent="0.35">
      <c r="B2" s="59" t="s">
        <v>61</v>
      </c>
      <c r="C2" s="4"/>
      <c r="D2" s="5"/>
      <c r="E2" s="5"/>
      <c r="F2" s="5"/>
      <c r="G2" s="5"/>
      <c r="H2" s="6"/>
      <c r="J2" s="80"/>
      <c r="K2" s="81"/>
      <c r="L2" s="82"/>
    </row>
    <row r="3" spans="1:13" ht="5.25" customHeight="1" x14ac:dyDescent="0.2">
      <c r="B3" s="37"/>
      <c r="C3" s="7"/>
      <c r="D3" s="7"/>
      <c r="E3" s="7"/>
      <c r="F3" s="7"/>
      <c r="G3" s="7"/>
      <c r="H3" s="8"/>
      <c r="J3" s="83"/>
      <c r="K3" s="84"/>
      <c r="L3" s="82"/>
    </row>
    <row r="4" spans="1:13" ht="21" customHeight="1" x14ac:dyDescent="0.2">
      <c r="A4" s="9"/>
      <c r="B4" s="38"/>
      <c r="C4" s="15" t="s">
        <v>66</v>
      </c>
      <c r="D4" s="16" t="s">
        <v>69</v>
      </c>
      <c r="E4" s="64" t="s">
        <v>68</v>
      </c>
      <c r="F4" s="15"/>
      <c r="G4" s="35"/>
      <c r="H4" s="8"/>
      <c r="J4" s="80"/>
      <c r="K4" s="80"/>
      <c r="L4" s="82"/>
      <c r="M4" s="20"/>
    </row>
    <row r="5" spans="1:13" ht="21" customHeight="1" x14ac:dyDescent="0.2">
      <c r="A5" s="9"/>
      <c r="B5" s="38"/>
      <c r="C5" s="17" t="s">
        <v>67</v>
      </c>
      <c r="D5" s="18" t="s">
        <v>2</v>
      </c>
      <c r="E5" s="65">
        <v>1201123</v>
      </c>
      <c r="F5" s="17"/>
      <c r="G5" s="35"/>
      <c r="H5" s="8"/>
      <c r="J5" s="22"/>
    </row>
    <row r="6" spans="1:13" ht="7.5" customHeight="1" x14ac:dyDescent="0.2">
      <c r="A6" s="9"/>
      <c r="B6" s="39"/>
      <c r="C6" s="10"/>
      <c r="D6" s="10"/>
      <c r="E6" s="11"/>
      <c r="F6" s="11"/>
      <c r="G6" s="11"/>
      <c r="H6" s="12"/>
      <c r="J6" s="22"/>
    </row>
    <row r="7" spans="1:13" ht="5.25" customHeight="1" x14ac:dyDescent="0.2">
      <c r="C7" s="7"/>
      <c r="D7" s="7"/>
      <c r="E7" s="7"/>
      <c r="F7" s="7"/>
      <c r="G7" s="7"/>
      <c r="H7" s="7"/>
      <c r="J7" s="22"/>
    </row>
    <row r="8" spans="1:13" s="13" customFormat="1" ht="20.25" customHeight="1" x14ac:dyDescent="0.25">
      <c r="B8" s="62" t="s">
        <v>44</v>
      </c>
      <c r="C8" s="63"/>
      <c r="D8" s="41" t="s">
        <v>45</v>
      </c>
      <c r="E8" s="41" t="s">
        <v>43</v>
      </c>
      <c r="F8" s="41" t="s">
        <v>46</v>
      </c>
      <c r="G8" s="41" t="s">
        <v>40</v>
      </c>
      <c r="H8" s="58" t="s">
        <v>47</v>
      </c>
      <c r="J8" s="57" t="s">
        <v>62</v>
      </c>
      <c r="K8" s="43">
        <v>7</v>
      </c>
      <c r="L8" s="40"/>
    </row>
    <row r="9" spans="1:13" s="21" customFormat="1" ht="15.75" customHeight="1" x14ac:dyDescent="0.15">
      <c r="B9" s="55">
        <v>1</v>
      </c>
      <c r="C9" s="66" t="s">
        <v>70</v>
      </c>
      <c r="D9" s="69" t="s">
        <v>64</v>
      </c>
      <c r="E9" s="66" t="s">
        <v>56</v>
      </c>
      <c r="F9" s="66">
        <v>5</v>
      </c>
      <c r="G9" s="70">
        <v>0.33333333333333331</v>
      </c>
      <c r="H9" s="71">
        <f>G9*F9</f>
        <v>1.6666666666666665</v>
      </c>
      <c r="J9" s="57" t="s">
        <v>41</v>
      </c>
      <c r="K9" s="43">
        <f>SUM(H9:H50)</f>
        <v>7.0000000000000018</v>
      </c>
      <c r="L9" s="42"/>
    </row>
    <row r="10" spans="1:13" s="21" customFormat="1" ht="15.75" customHeight="1" x14ac:dyDescent="0.15">
      <c r="B10" s="56">
        <f>B9+1</f>
        <v>2</v>
      </c>
      <c r="C10" s="67" t="s">
        <v>71</v>
      </c>
      <c r="D10" s="72" t="s">
        <v>14</v>
      </c>
      <c r="E10" s="67" t="s">
        <v>53</v>
      </c>
      <c r="F10" s="67">
        <v>5</v>
      </c>
      <c r="G10" s="70">
        <v>3.472222222222222E-3</v>
      </c>
      <c r="H10" s="73">
        <f t="shared" ref="H10:H50" si="0">G10*F10</f>
        <v>1.7361111111111112E-2</v>
      </c>
      <c r="J10" s="57" t="s">
        <v>42</v>
      </c>
      <c r="K10" s="43">
        <f>K8-K9</f>
        <v>0</v>
      </c>
      <c r="L10" s="42"/>
    </row>
    <row r="11" spans="1:13" s="21" customFormat="1" ht="15.75" customHeight="1" x14ac:dyDescent="0.15">
      <c r="B11" s="56">
        <f t="shared" ref="B11:B50" si="1">B10+1</f>
        <v>3</v>
      </c>
      <c r="C11" s="67" t="s">
        <v>72</v>
      </c>
      <c r="D11" s="72" t="s">
        <v>48</v>
      </c>
      <c r="E11" s="67" t="s">
        <v>56</v>
      </c>
      <c r="F11" s="67">
        <v>5</v>
      </c>
      <c r="G11" s="70">
        <v>1.0416666666666666E-2</v>
      </c>
      <c r="H11" s="73">
        <f t="shared" si="0"/>
        <v>5.2083333333333329E-2</v>
      </c>
      <c r="J11" s="29"/>
      <c r="K11" s="44"/>
    </row>
    <row r="12" spans="1:13" s="21" customFormat="1" ht="15.75" customHeight="1" x14ac:dyDescent="0.15">
      <c r="B12" s="56">
        <f t="shared" si="1"/>
        <v>4</v>
      </c>
      <c r="C12" s="67" t="s">
        <v>75</v>
      </c>
      <c r="D12" s="72" t="s">
        <v>37</v>
      </c>
      <c r="E12" s="67" t="s">
        <v>53</v>
      </c>
      <c r="F12" s="67">
        <v>5</v>
      </c>
      <c r="G12" s="70">
        <v>1.3888888888888888E-2</v>
      </c>
      <c r="H12" s="73">
        <f t="shared" si="0"/>
        <v>6.9444444444444448E-2</v>
      </c>
      <c r="K12" s="61">
        <f>K9/K8</f>
        <v>1.0000000000000002</v>
      </c>
    </row>
    <row r="13" spans="1:13" s="21" customFormat="1" ht="15.75" customHeight="1" x14ac:dyDescent="0.15">
      <c r="B13" s="56">
        <f t="shared" si="1"/>
        <v>5</v>
      </c>
      <c r="C13" s="67" t="s">
        <v>73</v>
      </c>
      <c r="D13" s="72" t="s">
        <v>37</v>
      </c>
      <c r="E13" s="67" t="s">
        <v>53</v>
      </c>
      <c r="F13" s="67">
        <v>5</v>
      </c>
      <c r="G13" s="70">
        <v>0.25</v>
      </c>
      <c r="H13" s="73">
        <f t="shared" si="0"/>
        <v>1.25</v>
      </c>
    </row>
    <row r="14" spans="1:13" s="21" customFormat="1" ht="15.75" customHeight="1" x14ac:dyDescent="0.15">
      <c r="B14" s="56">
        <f t="shared" si="1"/>
        <v>6</v>
      </c>
      <c r="C14" s="67" t="s">
        <v>74</v>
      </c>
      <c r="D14" s="72" t="s">
        <v>48</v>
      </c>
      <c r="E14" s="67" t="s">
        <v>56</v>
      </c>
      <c r="F14" s="67">
        <v>5</v>
      </c>
      <c r="G14" s="70">
        <v>5.2083333333333336E-2</v>
      </c>
      <c r="H14" s="73">
        <f t="shared" si="0"/>
        <v>0.26041666666666669</v>
      </c>
      <c r="J14" s="29"/>
    </row>
    <row r="15" spans="1:13" s="21" customFormat="1" ht="15.75" customHeight="1" x14ac:dyDescent="0.15">
      <c r="B15" s="56">
        <f t="shared" si="1"/>
        <v>7</v>
      </c>
      <c r="C15" s="67" t="s">
        <v>77</v>
      </c>
      <c r="D15" s="72" t="s">
        <v>48</v>
      </c>
      <c r="E15" s="67" t="s">
        <v>54</v>
      </c>
      <c r="F15" s="67">
        <v>5</v>
      </c>
      <c r="G15" s="70">
        <v>6.9444444444444441E-3</v>
      </c>
      <c r="H15" s="73">
        <f t="shared" si="0"/>
        <v>3.4722222222222224E-2</v>
      </c>
      <c r="J15" s="23"/>
      <c r="K15" s="23"/>
    </row>
    <row r="16" spans="1:13" s="21" customFormat="1" ht="15.75" customHeight="1" x14ac:dyDescent="0.15">
      <c r="B16" s="56">
        <f t="shared" si="1"/>
        <v>8</v>
      </c>
      <c r="C16" s="67" t="s">
        <v>71</v>
      </c>
      <c r="D16" s="72" t="s">
        <v>14</v>
      </c>
      <c r="E16" s="67" t="s">
        <v>55</v>
      </c>
      <c r="F16" s="67">
        <v>5</v>
      </c>
      <c r="G16" s="70">
        <v>3.472222222222222E-3</v>
      </c>
      <c r="H16" s="73">
        <f t="shared" si="0"/>
        <v>1.7361111111111112E-2</v>
      </c>
      <c r="J16" s="23"/>
      <c r="K16" s="23"/>
    </row>
    <row r="17" spans="2:12" s="21" customFormat="1" ht="15.75" customHeight="1" x14ac:dyDescent="0.15">
      <c r="B17" s="56">
        <f t="shared" si="1"/>
        <v>9</v>
      </c>
      <c r="C17" s="67" t="s">
        <v>76</v>
      </c>
      <c r="D17" s="72" t="s">
        <v>50</v>
      </c>
      <c r="E17" s="67" t="s">
        <v>53</v>
      </c>
      <c r="F17" s="67">
        <v>5</v>
      </c>
      <c r="G17" s="70">
        <v>1.3888888888888888E-2</v>
      </c>
      <c r="H17" s="73">
        <f t="shared" si="0"/>
        <v>6.9444444444444448E-2</v>
      </c>
      <c r="J17" s="23"/>
      <c r="K17" s="23"/>
    </row>
    <row r="18" spans="2:12" s="21" customFormat="1" ht="15.75" customHeight="1" x14ac:dyDescent="0.15">
      <c r="B18" s="56">
        <f t="shared" si="1"/>
        <v>10</v>
      </c>
      <c r="C18" s="67" t="s">
        <v>20</v>
      </c>
      <c r="D18" s="72" t="s">
        <v>50</v>
      </c>
      <c r="E18" s="67" t="s">
        <v>53</v>
      </c>
      <c r="F18" s="67">
        <v>5</v>
      </c>
      <c r="G18" s="70">
        <v>0.20833333333333334</v>
      </c>
      <c r="H18" s="73">
        <f t="shared" si="0"/>
        <v>1.0416666666666667</v>
      </c>
      <c r="J18" s="23"/>
      <c r="K18" s="23"/>
    </row>
    <row r="19" spans="2:12" s="21" customFormat="1" ht="15.75" customHeight="1" x14ac:dyDescent="0.15">
      <c r="B19" s="56">
        <f t="shared" si="1"/>
        <v>11</v>
      </c>
      <c r="C19" s="67" t="s">
        <v>17</v>
      </c>
      <c r="D19" s="72" t="s">
        <v>48</v>
      </c>
      <c r="E19" s="67" t="s">
        <v>53</v>
      </c>
      <c r="F19" s="67">
        <v>5</v>
      </c>
      <c r="G19" s="70">
        <v>1.7361111111111112E-2</v>
      </c>
      <c r="H19" s="73">
        <f t="shared" si="0"/>
        <v>8.6805555555555552E-2</v>
      </c>
      <c r="J19" s="74" t="s">
        <v>79</v>
      </c>
      <c r="K19" s="74"/>
      <c r="L19" s="79"/>
    </row>
    <row r="20" spans="2:12" s="21" customFormat="1" ht="15.75" customHeight="1" x14ac:dyDescent="0.15">
      <c r="B20" s="56">
        <f t="shared" si="1"/>
        <v>12</v>
      </c>
      <c r="C20" s="67" t="s">
        <v>71</v>
      </c>
      <c r="D20" s="72" t="s">
        <v>14</v>
      </c>
      <c r="E20" s="67" t="s">
        <v>53</v>
      </c>
      <c r="F20" s="67">
        <v>5</v>
      </c>
      <c r="G20" s="70">
        <v>3.472222222222222E-3</v>
      </c>
      <c r="H20" s="73">
        <f t="shared" si="0"/>
        <v>1.7361111111111112E-2</v>
      </c>
      <c r="J20" s="75" t="s">
        <v>84</v>
      </c>
      <c r="K20" s="75"/>
      <c r="L20" s="78"/>
    </row>
    <row r="21" spans="2:12" s="21" customFormat="1" ht="15.75" customHeight="1" x14ac:dyDescent="0.15">
      <c r="B21" s="56">
        <f t="shared" si="1"/>
        <v>13</v>
      </c>
      <c r="C21" s="67" t="s">
        <v>80</v>
      </c>
      <c r="D21" s="72" t="s">
        <v>63</v>
      </c>
      <c r="E21" s="67" t="s">
        <v>53</v>
      </c>
      <c r="F21" s="67">
        <v>5</v>
      </c>
      <c r="G21" s="70">
        <v>2.0833333333333332E-2</v>
      </c>
      <c r="H21" s="73">
        <f t="shared" si="0"/>
        <v>0.10416666666666666</v>
      </c>
      <c r="J21" s="76" t="s">
        <v>85</v>
      </c>
      <c r="K21" s="76"/>
      <c r="L21" s="77"/>
    </row>
    <row r="22" spans="2:12" s="21" customFormat="1" ht="15.75" customHeight="1" x14ac:dyDescent="0.15">
      <c r="B22" s="56">
        <f t="shared" si="1"/>
        <v>14</v>
      </c>
      <c r="C22" s="67" t="s">
        <v>78</v>
      </c>
      <c r="D22" s="72" t="s">
        <v>50</v>
      </c>
      <c r="E22" s="67" t="s">
        <v>53</v>
      </c>
      <c r="F22" s="67">
        <v>5</v>
      </c>
      <c r="G22" s="70">
        <v>6.25E-2</v>
      </c>
      <c r="H22" s="73">
        <f t="shared" si="0"/>
        <v>0.3125</v>
      </c>
      <c r="J22" s="23"/>
      <c r="K22" s="23"/>
    </row>
    <row r="23" spans="2:12" s="21" customFormat="1" ht="15.75" customHeight="1" x14ac:dyDescent="0.15">
      <c r="B23" s="56">
        <f t="shared" si="1"/>
        <v>15</v>
      </c>
      <c r="C23" s="67" t="s">
        <v>81</v>
      </c>
      <c r="D23" s="72" t="s">
        <v>14</v>
      </c>
      <c r="E23" s="67" t="s">
        <v>53</v>
      </c>
      <c r="F23" s="67">
        <v>5</v>
      </c>
      <c r="G23" s="70">
        <v>1.3888888888888888E-2</v>
      </c>
      <c r="H23" s="73">
        <f t="shared" si="0"/>
        <v>6.9444444444444448E-2</v>
      </c>
      <c r="J23" s="23"/>
      <c r="K23" s="23"/>
    </row>
    <row r="24" spans="2:12" s="21" customFormat="1" ht="15.75" customHeight="1" x14ac:dyDescent="0.15">
      <c r="B24" s="56">
        <f t="shared" si="1"/>
        <v>16</v>
      </c>
      <c r="C24" s="67" t="s">
        <v>86</v>
      </c>
      <c r="D24" s="72" t="s">
        <v>51</v>
      </c>
      <c r="E24" s="67" t="s">
        <v>55</v>
      </c>
      <c r="F24" s="67">
        <v>5</v>
      </c>
      <c r="G24" s="70">
        <v>1.9444444444444445E-2</v>
      </c>
      <c r="H24" s="73">
        <f t="shared" si="0"/>
        <v>9.7222222222222224E-2</v>
      </c>
      <c r="J24" s="23"/>
      <c r="K24" s="23"/>
    </row>
    <row r="25" spans="2:12" s="21" customFormat="1" ht="15.75" customHeight="1" x14ac:dyDescent="0.15">
      <c r="B25" s="56">
        <f t="shared" si="1"/>
        <v>17</v>
      </c>
      <c r="C25" s="68" t="s">
        <v>70</v>
      </c>
      <c r="D25" s="89" t="s">
        <v>64</v>
      </c>
      <c r="E25" s="68" t="s">
        <v>56</v>
      </c>
      <c r="F25" s="68">
        <v>1</v>
      </c>
      <c r="G25" s="90">
        <v>0.375</v>
      </c>
      <c r="H25" s="91">
        <f t="shared" si="0"/>
        <v>0.375</v>
      </c>
      <c r="J25" s="23"/>
      <c r="K25" s="23"/>
    </row>
    <row r="26" spans="2:12" s="21" customFormat="1" ht="15.75" customHeight="1" x14ac:dyDescent="0.15">
      <c r="B26" s="56">
        <f t="shared" si="1"/>
        <v>18</v>
      </c>
      <c r="C26" s="68" t="s">
        <v>71</v>
      </c>
      <c r="D26" s="89" t="s">
        <v>14</v>
      </c>
      <c r="E26" s="68" t="s">
        <v>53</v>
      </c>
      <c r="F26" s="68">
        <v>1</v>
      </c>
      <c r="G26" s="90">
        <v>3.472222222222222E-3</v>
      </c>
      <c r="H26" s="91">
        <f t="shared" si="0"/>
        <v>3.472222222222222E-3</v>
      </c>
      <c r="J26" s="23"/>
      <c r="K26" s="23"/>
    </row>
    <row r="27" spans="2:12" s="21" customFormat="1" ht="15.75" customHeight="1" x14ac:dyDescent="0.15">
      <c r="B27" s="56">
        <f t="shared" si="1"/>
        <v>19</v>
      </c>
      <c r="C27" s="68" t="s">
        <v>72</v>
      </c>
      <c r="D27" s="89" t="s">
        <v>48</v>
      </c>
      <c r="E27" s="68" t="s">
        <v>53</v>
      </c>
      <c r="F27" s="68">
        <v>1</v>
      </c>
      <c r="G27" s="90">
        <v>2.0833333333333332E-2</v>
      </c>
      <c r="H27" s="91">
        <f t="shared" si="0"/>
        <v>2.0833333333333332E-2</v>
      </c>
      <c r="J27" s="23"/>
      <c r="K27" s="23"/>
    </row>
    <row r="28" spans="2:12" s="21" customFormat="1" ht="15.75" customHeight="1" x14ac:dyDescent="0.15">
      <c r="B28" s="56">
        <f t="shared" si="1"/>
        <v>20</v>
      </c>
      <c r="C28" s="68" t="s">
        <v>82</v>
      </c>
      <c r="D28" s="89" t="s">
        <v>51</v>
      </c>
      <c r="E28" s="68" t="s">
        <v>55</v>
      </c>
      <c r="F28" s="68">
        <v>1</v>
      </c>
      <c r="G28" s="90">
        <v>8.3333333333333329E-2</v>
      </c>
      <c r="H28" s="91">
        <f t="shared" si="0"/>
        <v>8.3333333333333329E-2</v>
      </c>
      <c r="J28" s="23"/>
      <c r="K28" s="23"/>
    </row>
    <row r="29" spans="2:12" s="21" customFormat="1" ht="15.75" customHeight="1" x14ac:dyDescent="0.15">
      <c r="B29" s="56">
        <f t="shared" si="1"/>
        <v>21</v>
      </c>
      <c r="C29" s="68" t="s">
        <v>74</v>
      </c>
      <c r="D29" s="89" t="s">
        <v>48</v>
      </c>
      <c r="E29" s="68" t="s">
        <v>53</v>
      </c>
      <c r="F29" s="68">
        <v>1</v>
      </c>
      <c r="G29" s="90">
        <v>4.1666666666666664E-2</v>
      </c>
      <c r="H29" s="91">
        <f t="shared" si="0"/>
        <v>4.1666666666666664E-2</v>
      </c>
      <c r="J29" s="23"/>
      <c r="K29" s="23"/>
    </row>
    <row r="30" spans="2:12" s="21" customFormat="1" ht="15.75" customHeight="1" x14ac:dyDescent="0.15">
      <c r="B30" s="56">
        <f t="shared" si="1"/>
        <v>22</v>
      </c>
      <c r="C30" s="68" t="s">
        <v>71</v>
      </c>
      <c r="D30" s="89" t="s">
        <v>14</v>
      </c>
      <c r="E30" s="68" t="s">
        <v>53</v>
      </c>
      <c r="F30" s="68">
        <v>1</v>
      </c>
      <c r="G30" s="90">
        <v>3.472222222222222E-3</v>
      </c>
      <c r="H30" s="91">
        <f t="shared" si="0"/>
        <v>3.472222222222222E-3</v>
      </c>
      <c r="J30" s="23"/>
      <c r="K30" s="23"/>
    </row>
    <row r="31" spans="2:12" s="21" customFormat="1" ht="15.75" customHeight="1" x14ac:dyDescent="0.15">
      <c r="B31" s="56">
        <f t="shared" si="1"/>
        <v>23</v>
      </c>
      <c r="C31" s="68" t="s">
        <v>78</v>
      </c>
      <c r="D31" s="89" t="s">
        <v>50</v>
      </c>
      <c r="E31" s="68" t="s">
        <v>53</v>
      </c>
      <c r="F31" s="68">
        <v>1</v>
      </c>
      <c r="G31" s="90">
        <v>0.16666666666666666</v>
      </c>
      <c r="H31" s="91">
        <f t="shared" si="0"/>
        <v>0.16666666666666666</v>
      </c>
      <c r="J31" s="23"/>
      <c r="K31" s="23"/>
    </row>
    <row r="32" spans="2:12" s="21" customFormat="1" ht="15.75" customHeight="1" x14ac:dyDescent="0.15">
      <c r="B32" s="56">
        <f t="shared" si="1"/>
        <v>24</v>
      </c>
      <c r="C32" s="68" t="s">
        <v>83</v>
      </c>
      <c r="D32" s="89" t="s">
        <v>51</v>
      </c>
      <c r="E32" s="68" t="s">
        <v>54</v>
      </c>
      <c r="F32" s="68">
        <v>1</v>
      </c>
      <c r="G32" s="90">
        <v>2.0833333333333332E-2</v>
      </c>
      <c r="H32" s="91">
        <f t="shared" si="0"/>
        <v>2.0833333333333332E-2</v>
      </c>
      <c r="J32" s="23"/>
      <c r="K32" s="23"/>
    </row>
    <row r="33" spans="2:11" s="21" customFormat="1" ht="15.75" customHeight="1" x14ac:dyDescent="0.15">
      <c r="B33" s="56">
        <f t="shared" si="1"/>
        <v>25</v>
      </c>
      <c r="C33" s="68" t="s">
        <v>86</v>
      </c>
      <c r="D33" s="89" t="s">
        <v>64</v>
      </c>
      <c r="E33" s="68" t="s">
        <v>54</v>
      </c>
      <c r="F33" s="68">
        <v>1</v>
      </c>
      <c r="G33" s="90">
        <v>4.1666666666666664E-2</v>
      </c>
      <c r="H33" s="91">
        <f t="shared" si="0"/>
        <v>4.1666666666666664E-2</v>
      </c>
      <c r="J33" s="23"/>
      <c r="K33" s="23"/>
    </row>
    <row r="34" spans="2:11" s="21" customFormat="1" ht="15.75" customHeight="1" x14ac:dyDescent="0.15">
      <c r="B34" s="56">
        <f t="shared" si="1"/>
        <v>26</v>
      </c>
      <c r="C34" s="68" t="s">
        <v>17</v>
      </c>
      <c r="D34" s="89" t="s">
        <v>48</v>
      </c>
      <c r="E34" s="68" t="s">
        <v>53</v>
      </c>
      <c r="F34" s="68">
        <v>1</v>
      </c>
      <c r="G34" s="90">
        <v>2.0833333333333332E-2</v>
      </c>
      <c r="H34" s="91">
        <f t="shared" si="0"/>
        <v>2.0833333333333332E-2</v>
      </c>
      <c r="J34" s="23"/>
      <c r="K34" s="23"/>
    </row>
    <row r="35" spans="2:11" s="21" customFormat="1" ht="15.75" customHeight="1" x14ac:dyDescent="0.15">
      <c r="B35" s="56">
        <f t="shared" si="1"/>
        <v>27</v>
      </c>
      <c r="C35" s="68" t="s">
        <v>71</v>
      </c>
      <c r="D35" s="89" t="s">
        <v>14</v>
      </c>
      <c r="E35" s="68" t="s">
        <v>53</v>
      </c>
      <c r="F35" s="68">
        <v>1</v>
      </c>
      <c r="G35" s="90">
        <v>3.472222222222222E-3</v>
      </c>
      <c r="H35" s="91">
        <f t="shared" si="0"/>
        <v>3.472222222222222E-3</v>
      </c>
      <c r="J35" s="23"/>
      <c r="K35" s="23"/>
    </row>
    <row r="36" spans="2:11" s="21" customFormat="1" ht="15.75" customHeight="1" x14ac:dyDescent="0.15">
      <c r="B36" s="56">
        <f t="shared" si="1"/>
        <v>28</v>
      </c>
      <c r="C36" s="68" t="s">
        <v>81</v>
      </c>
      <c r="D36" s="89" t="s">
        <v>14</v>
      </c>
      <c r="E36" s="68" t="s">
        <v>53</v>
      </c>
      <c r="F36" s="68">
        <v>1</v>
      </c>
      <c r="G36" s="90">
        <v>1.3888888888888888E-2</v>
      </c>
      <c r="H36" s="91">
        <f t="shared" si="0"/>
        <v>1.3888888888888888E-2</v>
      </c>
      <c r="J36" s="23"/>
      <c r="K36" s="23"/>
    </row>
    <row r="37" spans="2:11" s="21" customFormat="1" ht="15.75" customHeight="1" x14ac:dyDescent="0.15">
      <c r="B37" s="56">
        <f t="shared" si="1"/>
        <v>29</v>
      </c>
      <c r="C37" s="68" t="s">
        <v>86</v>
      </c>
      <c r="D37" s="89" t="s">
        <v>14</v>
      </c>
      <c r="E37" s="68" t="s">
        <v>54</v>
      </c>
      <c r="F37" s="68">
        <v>1</v>
      </c>
      <c r="G37" s="90">
        <v>3.8194444444444441E-2</v>
      </c>
      <c r="H37" s="91">
        <f t="shared" si="0"/>
        <v>3.8194444444444441E-2</v>
      </c>
      <c r="J37" s="23"/>
      <c r="K37" s="23"/>
    </row>
    <row r="38" spans="2:11" s="21" customFormat="1" ht="15.75" customHeight="1" x14ac:dyDescent="0.15">
      <c r="B38" s="56">
        <f t="shared" si="1"/>
        <v>30</v>
      </c>
      <c r="C38" s="85" t="s">
        <v>70</v>
      </c>
      <c r="D38" s="86" t="s">
        <v>64</v>
      </c>
      <c r="E38" s="85" t="s">
        <v>56</v>
      </c>
      <c r="F38" s="85">
        <v>1</v>
      </c>
      <c r="G38" s="87">
        <v>0.29166666666666669</v>
      </c>
      <c r="H38" s="88">
        <f t="shared" si="0"/>
        <v>0.29166666666666669</v>
      </c>
      <c r="J38" s="23"/>
      <c r="K38" s="23"/>
    </row>
    <row r="39" spans="2:11" s="21" customFormat="1" ht="15.75" customHeight="1" x14ac:dyDescent="0.15">
      <c r="B39" s="56">
        <f t="shared" si="1"/>
        <v>31</v>
      </c>
      <c r="C39" s="85" t="s">
        <v>71</v>
      </c>
      <c r="D39" s="86" t="s">
        <v>14</v>
      </c>
      <c r="E39" s="85" t="s">
        <v>53</v>
      </c>
      <c r="F39" s="85">
        <v>1</v>
      </c>
      <c r="G39" s="87">
        <v>3.472222222222222E-3</v>
      </c>
      <c r="H39" s="88">
        <f t="shared" si="0"/>
        <v>3.472222222222222E-3</v>
      </c>
      <c r="J39" s="23"/>
      <c r="K39" s="23"/>
    </row>
    <row r="40" spans="2:11" s="21" customFormat="1" ht="15.75" customHeight="1" x14ac:dyDescent="0.15">
      <c r="B40" s="56">
        <f t="shared" si="1"/>
        <v>32</v>
      </c>
      <c r="C40" s="85" t="s">
        <v>72</v>
      </c>
      <c r="D40" s="86" t="s">
        <v>48</v>
      </c>
      <c r="E40" s="85" t="s">
        <v>53</v>
      </c>
      <c r="F40" s="85">
        <v>1</v>
      </c>
      <c r="G40" s="87">
        <v>2.7777777777777776E-2</v>
      </c>
      <c r="H40" s="88">
        <f t="shared" si="0"/>
        <v>2.7777777777777776E-2</v>
      </c>
      <c r="J40" s="23"/>
      <c r="K40" s="23"/>
    </row>
    <row r="41" spans="2:11" s="21" customFormat="1" ht="15.75" customHeight="1" x14ac:dyDescent="0.15">
      <c r="B41" s="56">
        <f>B40+1</f>
        <v>33</v>
      </c>
      <c r="C41" s="85" t="s">
        <v>87</v>
      </c>
      <c r="D41" s="86" t="s">
        <v>39</v>
      </c>
      <c r="E41" s="85" t="s">
        <v>55</v>
      </c>
      <c r="F41" s="85">
        <v>1</v>
      </c>
      <c r="G41" s="87">
        <v>8.3333333333333329E-2</v>
      </c>
      <c r="H41" s="88">
        <f t="shared" si="0"/>
        <v>8.3333333333333329E-2</v>
      </c>
      <c r="J41" s="23"/>
      <c r="K41" s="23"/>
    </row>
    <row r="42" spans="2:11" s="21" customFormat="1" ht="15.75" customHeight="1" x14ac:dyDescent="0.15">
      <c r="B42" s="56">
        <f t="shared" si="1"/>
        <v>34</v>
      </c>
      <c r="C42" s="85" t="s">
        <v>81</v>
      </c>
      <c r="D42" s="86" t="s">
        <v>14</v>
      </c>
      <c r="E42" s="85" t="s">
        <v>53</v>
      </c>
      <c r="F42" s="85">
        <v>1</v>
      </c>
      <c r="G42" s="87">
        <v>6.9444444444444441E-3</v>
      </c>
      <c r="H42" s="88">
        <f t="shared" si="0"/>
        <v>6.9444444444444441E-3</v>
      </c>
      <c r="J42" s="23"/>
      <c r="K42" s="23"/>
    </row>
    <row r="43" spans="2:11" s="21" customFormat="1" ht="15.75" customHeight="1" x14ac:dyDescent="0.15">
      <c r="B43" s="56">
        <f t="shared" si="1"/>
        <v>35</v>
      </c>
      <c r="C43" s="85" t="s">
        <v>88</v>
      </c>
      <c r="D43" s="86" t="s">
        <v>23</v>
      </c>
      <c r="E43" s="85" t="s">
        <v>55</v>
      </c>
      <c r="F43" s="85">
        <v>1</v>
      </c>
      <c r="G43" s="87">
        <v>0.16666666666666666</v>
      </c>
      <c r="H43" s="88">
        <f t="shared" si="0"/>
        <v>0.16666666666666666</v>
      </c>
      <c r="J43" s="23"/>
      <c r="K43" s="23"/>
    </row>
    <row r="44" spans="2:11" s="21" customFormat="1" ht="15.75" customHeight="1" x14ac:dyDescent="0.15">
      <c r="B44" s="56">
        <f t="shared" si="1"/>
        <v>36</v>
      </c>
      <c r="C44" s="85" t="s">
        <v>74</v>
      </c>
      <c r="D44" s="86" t="s">
        <v>48</v>
      </c>
      <c r="E44" s="85" t="s">
        <v>53</v>
      </c>
      <c r="F44" s="85">
        <v>1</v>
      </c>
      <c r="G44" s="87">
        <v>6.25E-2</v>
      </c>
      <c r="H44" s="88">
        <f t="shared" si="0"/>
        <v>6.25E-2</v>
      </c>
      <c r="J44" s="23"/>
      <c r="K44" s="23"/>
    </row>
    <row r="45" spans="2:11" s="21" customFormat="1" ht="15.75" customHeight="1" x14ac:dyDescent="0.15">
      <c r="B45" s="56">
        <f t="shared" si="1"/>
        <v>37</v>
      </c>
      <c r="C45" s="85" t="s">
        <v>89</v>
      </c>
      <c r="D45" s="86" t="s">
        <v>58</v>
      </c>
      <c r="E45" s="85" t="s">
        <v>55</v>
      </c>
      <c r="F45" s="85">
        <v>1</v>
      </c>
      <c r="G45" s="87">
        <v>0.16666666666666666</v>
      </c>
      <c r="H45" s="88">
        <f t="shared" si="0"/>
        <v>0.16666666666666666</v>
      </c>
      <c r="J45" s="23"/>
      <c r="K45" s="23"/>
    </row>
    <row r="46" spans="2:11" s="21" customFormat="1" ht="15.75" customHeight="1" x14ac:dyDescent="0.15">
      <c r="B46" s="56">
        <f t="shared" si="1"/>
        <v>38</v>
      </c>
      <c r="C46" s="85" t="s">
        <v>91</v>
      </c>
      <c r="D46" s="86" t="s">
        <v>48</v>
      </c>
      <c r="E46" s="85" t="s">
        <v>53</v>
      </c>
      <c r="F46" s="85">
        <v>1</v>
      </c>
      <c r="G46" s="87">
        <v>2.7777777777777776E-2</v>
      </c>
      <c r="H46" s="88">
        <f t="shared" si="0"/>
        <v>2.7777777777777776E-2</v>
      </c>
      <c r="J46" s="23"/>
      <c r="K46" s="23"/>
    </row>
    <row r="47" spans="2:11" s="21" customFormat="1" ht="15.75" customHeight="1" x14ac:dyDescent="0.15">
      <c r="B47" s="56">
        <f t="shared" si="1"/>
        <v>39</v>
      </c>
      <c r="C47" s="85" t="s">
        <v>86</v>
      </c>
      <c r="D47" s="86" t="s">
        <v>13</v>
      </c>
      <c r="E47" s="85" t="s">
        <v>54</v>
      </c>
      <c r="F47" s="85">
        <v>1</v>
      </c>
      <c r="G47" s="87">
        <v>6.25E-2</v>
      </c>
      <c r="H47" s="88">
        <f t="shared" si="0"/>
        <v>6.25E-2</v>
      </c>
      <c r="J47" s="23"/>
      <c r="K47" s="23"/>
    </row>
    <row r="48" spans="2:11" s="21" customFormat="1" ht="15.75" customHeight="1" x14ac:dyDescent="0.15">
      <c r="B48" s="56">
        <f t="shared" si="1"/>
        <v>40</v>
      </c>
      <c r="C48" s="85" t="s">
        <v>90</v>
      </c>
      <c r="D48" s="86" t="s">
        <v>48</v>
      </c>
      <c r="E48" s="85" t="s">
        <v>54</v>
      </c>
      <c r="F48" s="85">
        <v>1</v>
      </c>
      <c r="G48" s="87">
        <v>8.3333333333333329E-2</v>
      </c>
      <c r="H48" s="88">
        <f t="shared" si="0"/>
        <v>8.3333333333333329E-2</v>
      </c>
      <c r="J48" s="23"/>
      <c r="K48" s="23"/>
    </row>
    <row r="49" spans="2:11" s="21" customFormat="1" ht="15.75" customHeight="1" x14ac:dyDescent="0.15">
      <c r="B49" s="56">
        <f t="shared" si="1"/>
        <v>41</v>
      </c>
      <c r="C49" s="85" t="s">
        <v>71</v>
      </c>
      <c r="D49" s="86" t="s">
        <v>14</v>
      </c>
      <c r="E49" s="85" t="s">
        <v>53</v>
      </c>
      <c r="F49" s="85">
        <v>1</v>
      </c>
      <c r="G49" s="87">
        <v>3.472222222222222E-3</v>
      </c>
      <c r="H49" s="88">
        <f t="shared" si="0"/>
        <v>3.472222222222222E-3</v>
      </c>
      <c r="J49" s="23"/>
      <c r="K49" s="23"/>
    </row>
    <row r="50" spans="2:11" ht="15.75" customHeight="1" x14ac:dyDescent="0.2">
      <c r="B50" s="56">
        <f>B49+1</f>
        <v>42</v>
      </c>
      <c r="C50" s="92" t="s">
        <v>81</v>
      </c>
      <c r="D50" s="93" t="s">
        <v>14</v>
      </c>
      <c r="E50" s="92" t="s">
        <v>53</v>
      </c>
      <c r="F50" s="92">
        <v>1</v>
      </c>
      <c r="G50" s="94">
        <v>1.3888888888888888E-2</v>
      </c>
      <c r="H50" s="95">
        <f t="shared" si="0"/>
        <v>1.3888888888888888E-2</v>
      </c>
    </row>
    <row r="51" spans="2:11" x14ac:dyDescent="0.2">
      <c r="H51" s="36"/>
    </row>
  </sheetData>
  <mergeCells count="1">
    <mergeCell ref="B8:C8"/>
  </mergeCells>
  <conditionalFormatting sqref="K10">
    <cfRule type="cellIs" dxfId="0" priority="1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Manut.!$E$4:$E$7</xm:f>
          </x14:formula1>
          <xm:sqref>J7</xm:sqref>
        </x14:dataValidation>
        <x14:dataValidation type="list" allowBlank="1" showInputMessage="1" showErrorMessage="1">
          <x14:formula1>
            <xm:f>Gráficos!$B$6:$B$9</xm:f>
          </x14:formula1>
          <xm:sqref>E9:E50</xm:sqref>
        </x14:dataValidation>
        <x14:dataValidation type="list" allowBlank="1" showInputMessage="1" showErrorMessage="1">
          <x14:formula1>
            <xm:f>Gráficos!$N$5:$N$17</xm:f>
          </x14:formula1>
          <xm:sqref>D9:D50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showGridLines="0" zoomScale="80" zoomScaleNormal="80" workbookViewId="0"/>
  </sheetViews>
  <sheetFormatPr defaultRowHeight="15" x14ac:dyDescent="0.25"/>
  <cols>
    <col min="1" max="1" width="3.140625" customWidth="1"/>
    <col min="2" max="2" width="15.140625" customWidth="1"/>
    <col min="3" max="3" width="16.28515625" customWidth="1"/>
    <col min="9" max="9" width="5.140625" customWidth="1"/>
    <col min="10" max="10" width="21.5703125" bestFit="1" customWidth="1"/>
    <col min="11" max="11" width="10" customWidth="1"/>
  </cols>
  <sheetData>
    <row r="2" spans="2:16" ht="27" x14ac:dyDescent="0.35">
      <c r="B2" s="60" t="s">
        <v>61</v>
      </c>
    </row>
    <row r="4" spans="2:16" x14ac:dyDescent="0.25">
      <c r="N4" s="54" t="s">
        <v>60</v>
      </c>
      <c r="O4" s="54" t="s">
        <v>47</v>
      </c>
      <c r="P4" s="54" t="s">
        <v>59</v>
      </c>
    </row>
    <row r="5" spans="2:16" x14ac:dyDescent="0.25">
      <c r="B5" s="49" t="s">
        <v>52</v>
      </c>
      <c r="C5" s="50" t="s">
        <v>47</v>
      </c>
      <c r="D5" s="50" t="s">
        <v>59</v>
      </c>
      <c r="N5" s="45" t="s">
        <v>48</v>
      </c>
      <c r="O5" s="47">
        <f>SUMIF('Time Sheet'!$D$9:$D$50,Gráficos!N5,'Time Sheet'!$H$9:$H$50)</f>
        <v>0.71875000000000011</v>
      </c>
      <c r="P5" s="53">
        <f>O5/$O$19</f>
        <v>0.10267857142857142</v>
      </c>
    </row>
    <row r="6" spans="2:16" x14ac:dyDescent="0.25">
      <c r="B6" s="48" t="s">
        <v>53</v>
      </c>
      <c r="C6" s="47">
        <f>SUMIF('Time Sheet'!$E$8:$E$50,Gráficos!B6,'Time Sheet'!$H$8:$H$50)</f>
        <v>3.4583333333333339</v>
      </c>
      <c r="D6" s="53">
        <f>C6/$C$10</f>
        <v>0.49404761904761912</v>
      </c>
      <c r="N6" s="45" t="s">
        <v>51</v>
      </c>
      <c r="O6" s="47">
        <f>SUMIF('Time Sheet'!$D$9:$D$50,Gráficos!N6,'Time Sheet'!$H$9:$H$50)</f>
        <v>0.2013888888888889</v>
      </c>
      <c r="P6" s="53">
        <f>O6/$O$19</f>
        <v>2.8769841269841268E-2</v>
      </c>
    </row>
    <row r="7" spans="2:16" x14ac:dyDescent="0.25">
      <c r="B7" s="45" t="s">
        <v>54</v>
      </c>
      <c r="C7" s="47">
        <f>SUMIF('Time Sheet'!$E$8:$E$50,Gráficos!B7,'Time Sheet'!$H$8:$H$50)</f>
        <v>0.28125</v>
      </c>
      <c r="D7" s="53">
        <f t="shared" ref="D7:D8" si="0">C7/$C$10</f>
        <v>4.0178571428571432E-2</v>
      </c>
      <c r="N7" s="45" t="s">
        <v>14</v>
      </c>
      <c r="O7" s="47">
        <f>SUMIF('Time Sheet'!$D$9:$D$50,Gráficos!N7,'Time Sheet'!$H$9:$H$50)</f>
        <v>0.21180555555555552</v>
      </c>
      <c r="P7" s="53">
        <f>O7/$O$19</f>
        <v>3.0257936507936501E-2</v>
      </c>
    </row>
    <row r="8" spans="2:16" x14ac:dyDescent="0.25">
      <c r="B8" s="45" t="s">
        <v>56</v>
      </c>
      <c r="C8" s="47">
        <f>SUMIF('Time Sheet'!$E$8:$E$50,Gráficos!B8,'Time Sheet'!$H$8:$H$50)</f>
        <v>2.645833333333333</v>
      </c>
      <c r="D8" s="53">
        <f t="shared" si="0"/>
        <v>0.37797619047619041</v>
      </c>
      <c r="N8" s="45" t="s">
        <v>64</v>
      </c>
      <c r="O8" s="47">
        <f>SUMIF('Time Sheet'!$D$9:$D$50,Gráficos!N8,'Time Sheet'!$H$9:$H$50)</f>
        <v>2.3749999999999996</v>
      </c>
      <c r="P8" s="53">
        <f t="shared" ref="P8:P15" si="1">O8/$O$19</f>
        <v>0.33928571428571419</v>
      </c>
    </row>
    <row r="9" spans="2:16" x14ac:dyDescent="0.25">
      <c r="B9" s="45" t="s">
        <v>55</v>
      </c>
      <c r="C9" s="47">
        <f>SUMIF('Time Sheet'!$E$8:$E$50,Gráficos!B9,'Time Sheet'!$H$8:$H$50)</f>
        <v>0.61458333333333326</v>
      </c>
      <c r="D9" s="53">
        <f>C9/$C$10</f>
        <v>8.7797619047619041E-2</v>
      </c>
      <c r="N9" s="45" t="s">
        <v>58</v>
      </c>
      <c r="O9" s="47">
        <f>SUMIF('Time Sheet'!$D$9:$D$50,Gráficos!N9,'Time Sheet'!$H$9:$H$50)</f>
        <v>0.16666666666666666</v>
      </c>
      <c r="P9" s="53">
        <f t="shared" si="1"/>
        <v>2.3809523809523805E-2</v>
      </c>
    </row>
    <row r="10" spans="2:16" x14ac:dyDescent="0.25">
      <c r="B10" s="51" t="s">
        <v>57</v>
      </c>
      <c r="C10" s="52">
        <f>SUM(C6:C9)</f>
        <v>7</v>
      </c>
      <c r="N10" s="45" t="s">
        <v>39</v>
      </c>
      <c r="O10" s="47">
        <f>SUMIF('Time Sheet'!$D$9:$D$50,Gráficos!N10,'Time Sheet'!$H$9:$H$50)</f>
        <v>8.3333333333333329E-2</v>
      </c>
      <c r="P10" s="53">
        <f t="shared" si="1"/>
        <v>1.1904761904761902E-2</v>
      </c>
    </row>
    <row r="11" spans="2:16" x14ac:dyDescent="0.25">
      <c r="N11" s="46" t="s">
        <v>49</v>
      </c>
      <c r="O11" s="47">
        <f>SUMIF('Time Sheet'!$D$9:$D$50,Gráficos!N11,'Time Sheet'!$H$9:$H$50)</f>
        <v>0</v>
      </c>
      <c r="P11" s="53">
        <f t="shared" si="1"/>
        <v>0</v>
      </c>
    </row>
    <row r="12" spans="2:16" x14ac:dyDescent="0.25">
      <c r="N12" s="45" t="s">
        <v>50</v>
      </c>
      <c r="O12" s="47">
        <f>SUMIF('Time Sheet'!$D$9:$D$50,Gráficos!N12,'Time Sheet'!$H$9:$H$50)</f>
        <v>1.5902777777777779</v>
      </c>
      <c r="P12" s="53">
        <f t="shared" si="1"/>
        <v>0.22718253968253968</v>
      </c>
    </row>
    <row r="13" spans="2:16" x14ac:dyDescent="0.25">
      <c r="N13" s="45" t="s">
        <v>23</v>
      </c>
      <c r="O13" s="47">
        <f>SUMIF('Time Sheet'!$D$9:$D$50,Gráficos!N13,'Time Sheet'!$H$9:$H$50)</f>
        <v>0.16666666666666666</v>
      </c>
      <c r="P13" s="53">
        <f t="shared" si="1"/>
        <v>2.3809523809523805E-2</v>
      </c>
    </row>
    <row r="14" spans="2:16" x14ac:dyDescent="0.25">
      <c r="N14" s="45" t="s">
        <v>13</v>
      </c>
      <c r="O14" s="47">
        <f>SUMIF('Time Sheet'!$D$9:$D$50,Gráficos!N14,'Time Sheet'!$H$9:$H$50)</f>
        <v>6.25E-2</v>
      </c>
      <c r="P14" s="53">
        <f t="shared" si="1"/>
        <v>8.9285714285714281E-3</v>
      </c>
    </row>
    <row r="15" spans="2:16" x14ac:dyDescent="0.25">
      <c r="N15" s="45" t="s">
        <v>63</v>
      </c>
      <c r="O15" s="47">
        <f>SUMIF('Time Sheet'!$D$9:$D$50,Gráficos!N15,'Time Sheet'!$H$9:$H$50)</f>
        <v>0.10416666666666666</v>
      </c>
      <c r="P15" s="53">
        <f t="shared" si="1"/>
        <v>1.4880952380952378E-2</v>
      </c>
    </row>
    <row r="16" spans="2:16" x14ac:dyDescent="0.25">
      <c r="N16" s="45" t="s">
        <v>65</v>
      </c>
      <c r="O16" s="47">
        <f>SUMIF('Time Sheet'!$D$9:$D$50,Gráficos!N16,'Time Sheet'!$H$9:$H$50)</f>
        <v>0</v>
      </c>
      <c r="P16" s="53">
        <f t="shared" ref="P16" si="2">O16/$O$19</f>
        <v>0</v>
      </c>
    </row>
    <row r="17" spans="2:16" x14ac:dyDescent="0.25">
      <c r="N17" s="46" t="s">
        <v>37</v>
      </c>
      <c r="O17" s="47">
        <f>SUMIF('Time Sheet'!$D$9:$D$50,Gráficos!N17,'Time Sheet'!$H$9:$H$50)</f>
        <v>1.3194444444444444</v>
      </c>
      <c r="P17" s="53">
        <f>O17/$O$19</f>
        <v>0.18849206349206346</v>
      </c>
    </row>
    <row r="19" spans="2:16" x14ac:dyDescent="0.25">
      <c r="N19" s="51" t="s">
        <v>57</v>
      </c>
      <c r="O19" s="52">
        <f>SUM(O5:O17)</f>
        <v>7.0000000000000009</v>
      </c>
    </row>
    <row r="21" spans="2:16" x14ac:dyDescent="0.25">
      <c r="C21" s="1"/>
    </row>
    <row r="22" spans="2:16" x14ac:dyDescent="0.25">
      <c r="B22" s="32"/>
      <c r="C22" s="34"/>
      <c r="D22" s="34"/>
      <c r="E22" s="34"/>
      <c r="F22" s="34"/>
    </row>
    <row r="23" spans="2:16" x14ac:dyDescent="0.25">
      <c r="B23" s="32"/>
      <c r="C23" s="34"/>
      <c r="D23" s="34"/>
      <c r="E23" s="34"/>
      <c r="F23" s="34"/>
    </row>
    <row r="24" spans="2:16" x14ac:dyDescent="0.25">
      <c r="B24" s="32"/>
      <c r="C24" s="34"/>
      <c r="D24" s="34"/>
      <c r="E24" s="34"/>
      <c r="F24" s="34"/>
    </row>
    <row r="25" spans="2:16" x14ac:dyDescent="0.25">
      <c r="B25" s="32"/>
      <c r="C25" s="34"/>
      <c r="D25" s="34"/>
      <c r="E25" s="34"/>
      <c r="F25" s="34"/>
    </row>
    <row r="26" spans="2:16" x14ac:dyDescent="0.25">
      <c r="B26" s="32"/>
      <c r="C26" s="34"/>
      <c r="D26" s="34"/>
      <c r="E26" s="34"/>
      <c r="F26" s="34"/>
    </row>
  </sheetData>
  <sortState ref="N5:P16">
    <sortCondition ref="N5"/>
  </sortState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showGridLines="0" workbookViewId="0">
      <selection activeCell="B4" sqref="B4:C10"/>
    </sheetView>
  </sheetViews>
  <sheetFormatPr defaultRowHeight="15" x14ac:dyDescent="0.25"/>
  <cols>
    <col min="2" max="2" width="38.85546875" style="2" bestFit="1" customWidth="1"/>
    <col min="3" max="3" width="23.5703125" style="2" customWidth="1"/>
    <col min="5" max="5" width="17.28515625" customWidth="1"/>
    <col min="6" max="6" width="17.28515625" style="1" customWidth="1"/>
  </cols>
  <sheetData>
    <row r="1" spans="1:8" x14ac:dyDescent="0.25">
      <c r="A1" s="3"/>
      <c r="B1" s="24"/>
      <c r="C1" s="24"/>
      <c r="D1" s="3"/>
      <c r="E1" s="3"/>
      <c r="F1" s="19"/>
      <c r="G1" s="3"/>
      <c r="H1" s="3"/>
    </row>
    <row r="2" spans="1:8" x14ac:dyDescent="0.25">
      <c r="A2" s="3"/>
      <c r="B2" s="24"/>
      <c r="C2" s="24"/>
      <c r="D2" s="3"/>
      <c r="E2" s="3"/>
      <c r="F2" s="19"/>
      <c r="G2" s="3"/>
      <c r="H2" s="3"/>
    </row>
    <row r="3" spans="1:8" x14ac:dyDescent="0.25">
      <c r="A3" s="3"/>
      <c r="B3" s="14" t="s">
        <v>1</v>
      </c>
      <c r="C3" s="14" t="s">
        <v>3</v>
      </c>
      <c r="D3" s="3"/>
      <c r="E3" s="14" t="s">
        <v>0</v>
      </c>
      <c r="F3" s="14" t="s">
        <v>8</v>
      </c>
      <c r="G3" s="3"/>
      <c r="H3" s="3"/>
    </row>
    <row r="4" spans="1:8" x14ac:dyDescent="0.25">
      <c r="A4" s="3"/>
      <c r="B4" s="32" t="s">
        <v>15</v>
      </c>
      <c r="C4" s="31" t="s">
        <v>14</v>
      </c>
      <c r="D4" s="21"/>
      <c r="E4" s="26" t="s">
        <v>4</v>
      </c>
      <c r="F4" s="25">
        <v>30</v>
      </c>
      <c r="G4" s="21"/>
      <c r="H4" s="3"/>
    </row>
    <row r="5" spans="1:8" x14ac:dyDescent="0.25">
      <c r="A5" s="3"/>
      <c r="B5" s="32" t="s">
        <v>38</v>
      </c>
      <c r="C5" s="31" t="s">
        <v>23</v>
      </c>
      <c r="D5" s="21"/>
      <c r="E5" s="26" t="s">
        <v>5</v>
      </c>
      <c r="F5" s="25">
        <v>4</v>
      </c>
      <c r="G5" s="21"/>
      <c r="H5" s="3"/>
    </row>
    <row r="6" spans="1:8" x14ac:dyDescent="0.25">
      <c r="A6" s="3"/>
      <c r="B6" s="32" t="s">
        <v>36</v>
      </c>
      <c r="C6" s="31" t="s">
        <v>13</v>
      </c>
      <c r="D6" s="21"/>
      <c r="E6" s="26" t="s">
        <v>6</v>
      </c>
      <c r="F6" s="25">
        <v>2</v>
      </c>
      <c r="G6" s="21"/>
      <c r="H6" s="3"/>
    </row>
    <row r="7" spans="1:8" x14ac:dyDescent="0.25">
      <c r="A7" s="3"/>
      <c r="B7" s="32" t="s">
        <v>21</v>
      </c>
      <c r="C7" s="31" t="s">
        <v>13</v>
      </c>
      <c r="D7" s="21"/>
      <c r="E7" s="26" t="s">
        <v>7</v>
      </c>
      <c r="F7" s="25">
        <v>1</v>
      </c>
      <c r="G7" s="21"/>
      <c r="H7" s="3"/>
    </row>
    <row r="8" spans="1:8" x14ac:dyDescent="0.25">
      <c r="A8" s="3"/>
      <c r="B8" s="32" t="s">
        <v>16</v>
      </c>
      <c r="C8" s="31" t="s">
        <v>14</v>
      </c>
      <c r="D8" s="21"/>
      <c r="E8" s="21"/>
      <c r="F8" s="23"/>
      <c r="G8" s="21"/>
      <c r="H8" s="3"/>
    </row>
    <row r="9" spans="1:8" x14ac:dyDescent="0.25">
      <c r="A9" s="3"/>
      <c r="B9" s="32" t="s">
        <v>31</v>
      </c>
      <c r="C9" s="31" t="s">
        <v>13</v>
      </c>
      <c r="D9" s="21"/>
      <c r="E9" s="21"/>
      <c r="F9" s="23"/>
      <c r="G9" s="21"/>
      <c r="H9" s="3"/>
    </row>
    <row r="10" spans="1:8" x14ac:dyDescent="0.25">
      <c r="A10" s="3"/>
      <c r="B10" s="32" t="s">
        <v>19</v>
      </c>
      <c r="C10" s="31" t="s">
        <v>39</v>
      </c>
      <c r="D10" s="21"/>
      <c r="E10" s="21"/>
      <c r="F10" s="23"/>
      <c r="G10" s="21"/>
      <c r="H10" s="3"/>
    </row>
    <row r="11" spans="1:8" x14ac:dyDescent="0.25">
      <c r="A11" s="3"/>
      <c r="B11" s="33" t="s">
        <v>30</v>
      </c>
      <c r="C11" s="25" t="s">
        <v>14</v>
      </c>
      <c r="D11" s="21"/>
      <c r="E11" s="21"/>
      <c r="F11" s="23"/>
      <c r="G11" s="21"/>
      <c r="H11" s="3"/>
    </row>
    <row r="12" spans="1:8" x14ac:dyDescent="0.25">
      <c r="A12" s="3"/>
      <c r="B12" s="32" t="s">
        <v>32</v>
      </c>
      <c r="C12" s="31" t="s">
        <v>39</v>
      </c>
      <c r="D12" s="21"/>
      <c r="E12" s="21"/>
      <c r="F12" s="23"/>
      <c r="G12" s="21"/>
      <c r="H12" s="3"/>
    </row>
    <row r="13" spans="1:8" x14ac:dyDescent="0.25">
      <c r="A13" s="3"/>
      <c r="B13" s="32" t="s">
        <v>20</v>
      </c>
      <c r="C13" s="31" t="s">
        <v>39</v>
      </c>
      <c r="D13" s="21"/>
      <c r="E13" s="21"/>
      <c r="F13" s="23"/>
      <c r="G13" s="21"/>
      <c r="H13" s="3"/>
    </row>
    <row r="14" spans="1:8" x14ac:dyDescent="0.25">
      <c r="A14" s="3"/>
      <c r="B14" s="32" t="s">
        <v>26</v>
      </c>
      <c r="C14" s="31" t="s">
        <v>39</v>
      </c>
      <c r="D14" s="21"/>
      <c r="E14" s="21"/>
      <c r="F14" s="23"/>
      <c r="G14" s="21"/>
      <c r="H14" s="3"/>
    </row>
    <row r="15" spans="1:8" x14ac:dyDescent="0.25">
      <c r="A15" s="3"/>
      <c r="B15" s="32" t="s">
        <v>24</v>
      </c>
      <c r="C15" s="31" t="s">
        <v>23</v>
      </c>
      <c r="D15" s="21"/>
      <c r="E15" s="21"/>
      <c r="F15" s="23"/>
      <c r="G15" s="21"/>
      <c r="H15" s="3"/>
    </row>
    <row r="16" spans="1:8" x14ac:dyDescent="0.25">
      <c r="A16" s="3"/>
      <c r="B16" s="33" t="s">
        <v>29</v>
      </c>
      <c r="C16" s="25" t="s">
        <v>23</v>
      </c>
      <c r="D16" s="21"/>
      <c r="E16" s="21"/>
      <c r="F16" s="23"/>
      <c r="G16" s="21"/>
      <c r="H16" s="3"/>
    </row>
    <row r="17" spans="1:8" x14ac:dyDescent="0.25">
      <c r="A17" s="3"/>
      <c r="B17" s="30" t="s">
        <v>12</v>
      </c>
      <c r="C17" s="31" t="s">
        <v>13</v>
      </c>
      <c r="D17" s="21"/>
      <c r="E17" s="21"/>
      <c r="F17" s="23"/>
      <c r="G17" s="21"/>
      <c r="H17" s="3"/>
    </row>
    <row r="18" spans="1:8" x14ac:dyDescent="0.25">
      <c r="A18" s="3"/>
      <c r="B18" s="32" t="s">
        <v>17</v>
      </c>
      <c r="C18" s="31" t="s">
        <v>14</v>
      </c>
      <c r="D18" s="21"/>
      <c r="E18" s="21"/>
      <c r="F18" s="23"/>
      <c r="G18" s="21"/>
      <c r="H18" s="3"/>
    </row>
    <row r="19" spans="1:8" x14ac:dyDescent="0.25">
      <c r="A19" s="3"/>
      <c r="B19" s="30" t="s">
        <v>18</v>
      </c>
      <c r="C19" s="31" t="s">
        <v>13</v>
      </c>
      <c r="D19" s="21"/>
      <c r="E19" s="21"/>
      <c r="F19" s="23"/>
      <c r="G19" s="21"/>
      <c r="H19" s="3"/>
    </row>
    <row r="20" spans="1:8" x14ac:dyDescent="0.25">
      <c r="A20" s="3"/>
      <c r="B20" s="30" t="s">
        <v>35</v>
      </c>
      <c r="C20" s="31" t="s">
        <v>39</v>
      </c>
      <c r="D20" s="21"/>
      <c r="E20" s="21"/>
      <c r="F20" s="23"/>
      <c r="G20" s="21"/>
      <c r="H20" s="3"/>
    </row>
    <row r="21" spans="1:8" x14ac:dyDescent="0.25">
      <c r="A21" s="3"/>
      <c r="B21" s="30" t="s">
        <v>11</v>
      </c>
      <c r="C21" s="31" t="s">
        <v>13</v>
      </c>
      <c r="D21" s="21"/>
      <c r="E21" s="21"/>
      <c r="F21" s="23"/>
      <c r="G21" s="21"/>
      <c r="H21" s="3"/>
    </row>
    <row r="22" spans="1:8" x14ac:dyDescent="0.25">
      <c r="A22" s="3"/>
      <c r="B22" s="30" t="s">
        <v>34</v>
      </c>
      <c r="C22" s="31" t="s">
        <v>39</v>
      </c>
      <c r="D22" s="21"/>
      <c r="E22" s="21"/>
      <c r="F22" s="23"/>
      <c r="G22" s="21"/>
      <c r="H22" s="3"/>
    </row>
    <row r="23" spans="1:8" x14ac:dyDescent="0.25">
      <c r="A23" s="3"/>
      <c r="B23" s="30" t="s">
        <v>33</v>
      </c>
      <c r="C23" s="25" t="s">
        <v>14</v>
      </c>
      <c r="D23" s="21"/>
      <c r="E23" s="21"/>
      <c r="F23" s="23"/>
      <c r="G23" s="21"/>
      <c r="H23" s="3"/>
    </row>
    <row r="24" spans="1:8" x14ac:dyDescent="0.25">
      <c r="A24" s="3"/>
      <c r="B24" s="32" t="s">
        <v>22</v>
      </c>
      <c r="C24" s="31" t="s">
        <v>23</v>
      </c>
      <c r="D24" s="21"/>
      <c r="E24" s="21"/>
      <c r="F24" s="23"/>
      <c r="G24" s="21"/>
      <c r="H24" s="3"/>
    </row>
    <row r="25" spans="1:8" x14ac:dyDescent="0.25">
      <c r="A25" s="3"/>
      <c r="B25" s="30" t="s">
        <v>27</v>
      </c>
      <c r="C25" s="31" t="s">
        <v>13</v>
      </c>
      <c r="D25" s="21"/>
      <c r="E25" s="21"/>
      <c r="F25" s="23"/>
      <c r="G25" s="21"/>
      <c r="H25" s="3"/>
    </row>
    <row r="26" spans="1:8" x14ac:dyDescent="0.25">
      <c r="A26" s="3"/>
      <c r="B26" s="30" t="s">
        <v>9</v>
      </c>
      <c r="C26" s="31" t="s">
        <v>13</v>
      </c>
      <c r="D26" s="21"/>
      <c r="E26" s="21"/>
      <c r="F26" s="23"/>
      <c r="G26" s="21"/>
      <c r="H26" s="3"/>
    </row>
    <row r="27" spans="1:8" x14ac:dyDescent="0.25">
      <c r="A27" s="3"/>
      <c r="B27" s="32" t="s">
        <v>28</v>
      </c>
      <c r="C27" s="31" t="s">
        <v>14</v>
      </c>
      <c r="D27" s="21"/>
      <c r="E27" s="21"/>
      <c r="F27" s="23"/>
      <c r="G27" s="21"/>
      <c r="H27" s="3"/>
    </row>
    <row r="28" spans="1:8" x14ac:dyDescent="0.25">
      <c r="A28" s="3"/>
      <c r="B28" s="30" t="s">
        <v>10</v>
      </c>
      <c r="C28" s="31" t="s">
        <v>13</v>
      </c>
      <c r="D28" s="21"/>
      <c r="E28" s="21"/>
      <c r="F28" s="23"/>
      <c r="G28" s="21"/>
      <c r="H28" s="3"/>
    </row>
    <row r="29" spans="1:8" x14ac:dyDescent="0.25">
      <c r="A29" s="3"/>
      <c r="B29" s="30" t="s">
        <v>37</v>
      </c>
      <c r="C29" s="31" t="s">
        <v>39</v>
      </c>
      <c r="D29" s="21"/>
      <c r="E29" s="21"/>
      <c r="F29" s="23"/>
      <c r="G29" s="21"/>
      <c r="H29" s="3"/>
    </row>
    <row r="30" spans="1:8" x14ac:dyDescent="0.25">
      <c r="A30" s="3"/>
      <c r="B30" s="30" t="s">
        <v>25</v>
      </c>
      <c r="C30" s="31" t="s">
        <v>13</v>
      </c>
      <c r="D30" s="21"/>
      <c r="E30" s="21"/>
      <c r="F30" s="23"/>
      <c r="G30" s="21"/>
      <c r="H30" s="3"/>
    </row>
    <row r="31" spans="1:8" x14ac:dyDescent="0.25">
      <c r="A31" s="3"/>
      <c r="B31" s="30"/>
      <c r="C31" s="25"/>
      <c r="D31" s="21"/>
      <c r="E31" s="21"/>
      <c r="F31" s="23"/>
      <c r="G31" s="21"/>
      <c r="H31" s="3"/>
    </row>
    <row r="32" spans="1:8" x14ac:dyDescent="0.25">
      <c r="A32" s="3"/>
      <c r="B32" s="30"/>
      <c r="C32" s="25"/>
      <c r="D32" s="21"/>
      <c r="E32" s="21"/>
      <c r="F32" s="23"/>
      <c r="G32" s="21"/>
      <c r="H32" s="3"/>
    </row>
    <row r="33" spans="1:8" x14ac:dyDescent="0.25">
      <c r="A33" s="3"/>
      <c r="B33" s="30"/>
      <c r="C33" s="25"/>
      <c r="D33" s="21"/>
      <c r="E33" s="21"/>
      <c r="F33" s="23"/>
      <c r="G33" s="21"/>
      <c r="H33" s="3"/>
    </row>
    <row r="34" spans="1:8" x14ac:dyDescent="0.25">
      <c r="A34" s="3"/>
      <c r="B34" s="30"/>
      <c r="C34" s="25"/>
      <c r="D34" s="21"/>
      <c r="E34" s="21"/>
      <c r="F34" s="23"/>
      <c r="G34" s="21"/>
      <c r="H34" s="3"/>
    </row>
    <row r="35" spans="1:8" x14ac:dyDescent="0.25">
      <c r="A35" s="3"/>
      <c r="B35" s="27"/>
      <c r="C35" s="25"/>
      <c r="D35" s="21"/>
      <c r="E35" s="21"/>
      <c r="F35" s="23"/>
      <c r="G35" s="21"/>
      <c r="H35" s="3"/>
    </row>
    <row r="36" spans="1:8" x14ac:dyDescent="0.25">
      <c r="A36" s="3"/>
      <c r="B36" s="27"/>
      <c r="C36" s="25"/>
      <c r="D36" s="21"/>
      <c r="E36" s="21"/>
      <c r="F36" s="23"/>
      <c r="G36" s="21"/>
      <c r="H36" s="3"/>
    </row>
    <row r="37" spans="1:8" x14ac:dyDescent="0.25">
      <c r="A37" s="3"/>
      <c r="B37" s="27"/>
      <c r="C37" s="25"/>
      <c r="D37" s="21"/>
      <c r="E37" s="21"/>
      <c r="F37" s="23"/>
      <c r="G37" s="21"/>
      <c r="H37" s="3"/>
    </row>
    <row r="38" spans="1:8" x14ac:dyDescent="0.25">
      <c r="A38" s="3"/>
      <c r="B38" s="27"/>
      <c r="C38" s="25"/>
      <c r="D38" s="21"/>
      <c r="E38" s="21"/>
      <c r="F38" s="23"/>
      <c r="G38" s="21"/>
      <c r="H38" s="3"/>
    </row>
    <row r="39" spans="1:8" x14ac:dyDescent="0.25">
      <c r="A39" s="3"/>
      <c r="B39" s="27"/>
      <c r="C39" s="25"/>
      <c r="D39" s="21"/>
      <c r="E39" s="21"/>
      <c r="F39" s="23"/>
      <c r="G39" s="21"/>
      <c r="H39" s="3"/>
    </row>
    <row r="40" spans="1:8" x14ac:dyDescent="0.25">
      <c r="A40" s="3"/>
      <c r="B40" s="27"/>
      <c r="C40" s="25"/>
      <c r="D40" s="21"/>
      <c r="E40" s="21"/>
      <c r="F40" s="23"/>
      <c r="G40" s="21"/>
      <c r="H40" s="3"/>
    </row>
    <row r="41" spans="1:8" x14ac:dyDescent="0.25">
      <c r="A41" s="3"/>
      <c r="B41" s="27"/>
      <c r="C41" s="25"/>
      <c r="D41" s="21"/>
      <c r="E41" s="21"/>
      <c r="F41" s="23"/>
      <c r="G41" s="21"/>
      <c r="H41" s="3"/>
    </row>
    <row r="42" spans="1:8" x14ac:dyDescent="0.25">
      <c r="A42" s="3"/>
      <c r="B42" s="27"/>
      <c r="C42" s="25"/>
      <c r="D42" s="21"/>
      <c r="E42" s="21"/>
      <c r="F42" s="23"/>
      <c r="G42" s="21"/>
      <c r="H42" s="3"/>
    </row>
    <row r="43" spans="1:8" x14ac:dyDescent="0.25">
      <c r="A43" s="3"/>
      <c r="B43" s="27"/>
      <c r="C43" s="25"/>
      <c r="D43" s="21"/>
      <c r="E43" s="21"/>
      <c r="F43" s="23"/>
      <c r="G43" s="21"/>
      <c r="H43" s="3"/>
    </row>
    <row r="44" spans="1:8" x14ac:dyDescent="0.25">
      <c r="A44" s="3"/>
      <c r="B44" s="27"/>
      <c r="C44" s="25"/>
      <c r="D44" s="21"/>
      <c r="E44" s="21"/>
      <c r="F44" s="23"/>
      <c r="G44" s="21"/>
      <c r="H44" s="3"/>
    </row>
    <row r="45" spans="1:8" x14ac:dyDescent="0.25">
      <c r="A45" s="3"/>
      <c r="B45" s="27"/>
      <c r="C45" s="25"/>
      <c r="D45" s="21"/>
      <c r="E45" s="21"/>
      <c r="F45" s="23"/>
      <c r="G45" s="21"/>
      <c r="H45" s="3"/>
    </row>
    <row r="46" spans="1:8" x14ac:dyDescent="0.25">
      <c r="A46" s="3"/>
      <c r="B46" s="27"/>
      <c r="C46" s="25"/>
      <c r="D46" s="21"/>
      <c r="E46" s="21"/>
      <c r="F46" s="23"/>
      <c r="G46" s="21"/>
      <c r="H46" s="3"/>
    </row>
    <row r="47" spans="1:8" x14ac:dyDescent="0.25">
      <c r="A47" s="3"/>
      <c r="B47" s="27"/>
      <c r="C47" s="25"/>
      <c r="D47" s="21"/>
      <c r="E47" s="21"/>
      <c r="F47" s="23"/>
      <c r="G47" s="21"/>
      <c r="H47" s="3"/>
    </row>
    <row r="48" spans="1:8" x14ac:dyDescent="0.25">
      <c r="A48" s="3"/>
      <c r="B48" s="27"/>
      <c r="C48" s="25"/>
      <c r="D48" s="21"/>
      <c r="E48" s="21"/>
      <c r="F48" s="23"/>
      <c r="G48" s="21"/>
      <c r="H48" s="3"/>
    </row>
    <row r="49" spans="1:8" x14ac:dyDescent="0.25">
      <c r="A49" s="3"/>
      <c r="B49" s="27"/>
      <c r="C49" s="25"/>
      <c r="D49" s="21"/>
      <c r="E49" s="21"/>
      <c r="F49" s="23"/>
      <c r="G49" s="21"/>
      <c r="H49" s="3"/>
    </row>
    <row r="50" spans="1:8" x14ac:dyDescent="0.25">
      <c r="A50" s="3"/>
      <c r="B50" s="27"/>
      <c r="C50" s="25"/>
      <c r="D50" s="21"/>
      <c r="E50" s="21"/>
      <c r="F50" s="23"/>
      <c r="G50" s="21"/>
      <c r="H50" s="3"/>
    </row>
    <row r="51" spans="1:8" x14ac:dyDescent="0.25">
      <c r="A51" s="3"/>
      <c r="B51" s="27"/>
      <c r="C51" s="25"/>
      <c r="D51" s="21"/>
      <c r="E51" s="21"/>
      <c r="F51" s="23"/>
      <c r="G51" s="21"/>
      <c r="H51" s="3"/>
    </row>
    <row r="52" spans="1:8" x14ac:dyDescent="0.25">
      <c r="A52" s="3"/>
      <c r="B52" s="27"/>
      <c r="C52" s="25"/>
      <c r="D52" s="21"/>
      <c r="E52" s="21"/>
      <c r="F52" s="23"/>
      <c r="G52" s="21"/>
      <c r="H52" s="3"/>
    </row>
    <row r="53" spans="1:8" x14ac:dyDescent="0.25">
      <c r="A53" s="3"/>
      <c r="B53" s="27"/>
      <c r="C53" s="25"/>
      <c r="D53" s="21"/>
      <c r="E53" s="21"/>
      <c r="F53" s="23"/>
      <c r="G53" s="21"/>
      <c r="H53" s="3"/>
    </row>
    <row r="54" spans="1:8" x14ac:dyDescent="0.25">
      <c r="A54" s="3"/>
      <c r="B54" s="27"/>
      <c r="C54" s="25"/>
      <c r="D54" s="21"/>
      <c r="E54" s="21"/>
      <c r="F54" s="23"/>
      <c r="G54" s="21"/>
      <c r="H54" s="3"/>
    </row>
    <row r="55" spans="1:8" x14ac:dyDescent="0.25">
      <c r="A55" s="3"/>
      <c r="B55" s="27"/>
      <c r="C55" s="25"/>
      <c r="D55" s="21"/>
      <c r="E55" s="21"/>
      <c r="F55" s="23"/>
      <c r="G55" s="21"/>
      <c r="H55" s="3"/>
    </row>
    <row r="56" spans="1:8" x14ac:dyDescent="0.25">
      <c r="A56" s="3"/>
      <c r="B56" s="27"/>
      <c r="C56" s="25"/>
      <c r="D56" s="21"/>
      <c r="E56" s="21"/>
      <c r="F56" s="23"/>
      <c r="G56" s="21"/>
      <c r="H56" s="3"/>
    </row>
    <row r="57" spans="1:8" x14ac:dyDescent="0.25">
      <c r="A57" s="3"/>
      <c r="B57" s="27"/>
      <c r="C57" s="25"/>
      <c r="D57" s="21"/>
      <c r="E57" s="21"/>
      <c r="F57" s="23"/>
      <c r="G57" s="21"/>
      <c r="H57" s="3"/>
    </row>
    <row r="58" spans="1:8" x14ac:dyDescent="0.25">
      <c r="A58" s="3"/>
      <c r="B58" s="27"/>
      <c r="C58" s="25"/>
      <c r="D58" s="21"/>
      <c r="E58" s="21"/>
      <c r="F58" s="23"/>
      <c r="G58" s="21"/>
      <c r="H58" s="3"/>
    </row>
    <row r="59" spans="1:8" x14ac:dyDescent="0.25">
      <c r="A59" s="3"/>
      <c r="B59" s="27"/>
      <c r="C59" s="25"/>
      <c r="D59" s="21"/>
      <c r="E59" s="21"/>
      <c r="F59" s="23"/>
      <c r="G59" s="21"/>
      <c r="H59" s="3"/>
    </row>
    <row r="60" spans="1:8" x14ac:dyDescent="0.25">
      <c r="A60" s="3"/>
      <c r="B60" s="27"/>
      <c r="C60" s="25"/>
      <c r="D60" s="21"/>
      <c r="E60" s="21"/>
      <c r="F60" s="23"/>
      <c r="G60" s="21"/>
      <c r="H60" s="3"/>
    </row>
    <row r="61" spans="1:8" x14ac:dyDescent="0.25">
      <c r="A61" s="3"/>
      <c r="B61" s="27"/>
      <c r="C61" s="25"/>
      <c r="D61" s="21"/>
      <c r="E61" s="21"/>
      <c r="F61" s="23"/>
      <c r="G61" s="21"/>
      <c r="H61" s="3"/>
    </row>
    <row r="62" spans="1:8" x14ac:dyDescent="0.25">
      <c r="A62" s="3"/>
      <c r="B62" s="27"/>
      <c r="C62" s="25"/>
      <c r="D62" s="21"/>
      <c r="E62" s="21"/>
      <c r="F62" s="23"/>
      <c r="G62" s="21"/>
      <c r="H62" s="3"/>
    </row>
    <row r="63" spans="1:8" x14ac:dyDescent="0.25">
      <c r="A63" s="3"/>
      <c r="B63" s="27"/>
      <c r="C63" s="25"/>
      <c r="D63" s="21"/>
      <c r="E63" s="21"/>
      <c r="F63" s="23"/>
      <c r="G63" s="21"/>
      <c r="H63" s="3"/>
    </row>
    <row r="64" spans="1:8" x14ac:dyDescent="0.25">
      <c r="A64" s="3"/>
      <c r="B64" s="27"/>
      <c r="C64" s="25"/>
      <c r="D64" s="21"/>
      <c r="E64" s="21"/>
      <c r="F64" s="23"/>
      <c r="G64" s="21"/>
      <c r="H64" s="3"/>
    </row>
    <row r="65" spans="1:8" x14ac:dyDescent="0.25">
      <c r="A65" s="3"/>
      <c r="B65" s="27"/>
      <c r="C65" s="25"/>
      <c r="D65" s="21"/>
      <c r="E65" s="21"/>
      <c r="F65" s="23"/>
      <c r="G65" s="21"/>
      <c r="H65" s="3"/>
    </row>
    <row r="66" spans="1:8" x14ac:dyDescent="0.25">
      <c r="A66" s="3"/>
      <c r="B66" s="27"/>
      <c r="C66" s="25"/>
      <c r="D66" s="21"/>
      <c r="E66" s="21"/>
      <c r="F66" s="23"/>
      <c r="G66" s="21"/>
      <c r="H66" s="3"/>
    </row>
    <row r="67" spans="1:8" x14ac:dyDescent="0.25">
      <c r="A67" s="3"/>
      <c r="B67" s="27"/>
      <c r="C67" s="25"/>
      <c r="D67" s="21"/>
      <c r="E67" s="21"/>
      <c r="F67" s="23"/>
      <c r="G67" s="21"/>
      <c r="H67" s="3"/>
    </row>
    <row r="68" spans="1:8" x14ac:dyDescent="0.25">
      <c r="A68" s="3"/>
      <c r="B68" s="27"/>
      <c r="C68" s="25"/>
      <c r="D68" s="21"/>
      <c r="E68" s="21"/>
      <c r="F68" s="23"/>
      <c r="G68" s="21"/>
      <c r="H68" s="3"/>
    </row>
    <row r="69" spans="1:8" x14ac:dyDescent="0.25">
      <c r="A69" s="3"/>
      <c r="B69" s="27"/>
      <c r="C69" s="25"/>
      <c r="D69" s="21"/>
      <c r="E69" s="21"/>
      <c r="F69" s="23"/>
      <c r="G69" s="21"/>
      <c r="H69" s="3"/>
    </row>
    <row r="70" spans="1:8" x14ac:dyDescent="0.25">
      <c r="A70" s="3"/>
      <c r="B70" s="27"/>
      <c r="C70" s="25"/>
      <c r="D70" s="21"/>
      <c r="E70" s="21"/>
      <c r="F70" s="23"/>
      <c r="G70" s="21"/>
      <c r="H70" s="3"/>
    </row>
    <row r="71" spans="1:8" x14ac:dyDescent="0.25">
      <c r="A71" s="3"/>
      <c r="B71" s="27"/>
      <c r="C71" s="25"/>
      <c r="D71" s="21"/>
      <c r="E71" s="21"/>
      <c r="F71" s="23"/>
      <c r="G71" s="21"/>
      <c r="H71" s="3"/>
    </row>
    <row r="72" spans="1:8" x14ac:dyDescent="0.25">
      <c r="A72" s="3"/>
      <c r="B72" s="27"/>
      <c r="C72" s="25"/>
      <c r="D72" s="21"/>
      <c r="E72" s="21"/>
      <c r="F72" s="23"/>
      <c r="G72" s="21"/>
      <c r="H72" s="3"/>
    </row>
    <row r="73" spans="1:8" x14ac:dyDescent="0.25">
      <c r="A73" s="3"/>
      <c r="B73" s="27"/>
      <c r="C73" s="25"/>
      <c r="D73" s="21"/>
      <c r="E73" s="21"/>
      <c r="F73" s="23"/>
      <c r="G73" s="21"/>
      <c r="H73" s="3"/>
    </row>
    <row r="74" spans="1:8" x14ac:dyDescent="0.25">
      <c r="A74" s="3"/>
      <c r="B74" s="28"/>
      <c r="C74" s="23"/>
      <c r="D74" s="21"/>
      <c r="E74" s="21"/>
      <c r="F74" s="23"/>
      <c r="G74" s="21"/>
      <c r="H74" s="3"/>
    </row>
    <row r="75" spans="1:8" x14ac:dyDescent="0.25">
      <c r="A75" s="3"/>
      <c r="B75" s="28"/>
      <c r="C75" s="23"/>
      <c r="D75" s="21"/>
      <c r="E75" s="21"/>
      <c r="F75" s="23"/>
      <c r="G75" s="21"/>
      <c r="H75" s="3"/>
    </row>
    <row r="76" spans="1:8" x14ac:dyDescent="0.25">
      <c r="A76" s="3"/>
      <c r="B76" s="28"/>
      <c r="C76" s="23"/>
      <c r="D76" s="21"/>
      <c r="E76" s="21"/>
      <c r="F76" s="23"/>
      <c r="G76" s="21"/>
      <c r="H76" s="3"/>
    </row>
    <row r="77" spans="1:8" x14ac:dyDescent="0.25">
      <c r="A77" s="3"/>
      <c r="B77" s="28"/>
      <c r="C77" s="23"/>
      <c r="D77" s="21"/>
      <c r="E77" s="21"/>
      <c r="F77" s="23"/>
      <c r="G77" s="21"/>
      <c r="H77" s="3"/>
    </row>
    <row r="78" spans="1:8" x14ac:dyDescent="0.25">
      <c r="A78" s="3"/>
      <c r="B78" s="28"/>
      <c r="C78" s="23"/>
      <c r="D78" s="21"/>
      <c r="E78" s="21"/>
      <c r="F78" s="23"/>
      <c r="G78" s="21"/>
      <c r="H78" s="3"/>
    </row>
    <row r="79" spans="1:8" x14ac:dyDescent="0.25">
      <c r="A79" s="3"/>
      <c r="B79" s="28"/>
      <c r="C79" s="23"/>
      <c r="D79" s="21"/>
      <c r="E79" s="21"/>
      <c r="F79" s="23"/>
      <c r="G79" s="21"/>
      <c r="H79" s="3"/>
    </row>
    <row r="80" spans="1:8" x14ac:dyDescent="0.25">
      <c r="A80" s="3"/>
      <c r="B80" s="28"/>
      <c r="C80" s="23"/>
      <c r="D80" s="21"/>
      <c r="E80" s="21"/>
      <c r="F80" s="23"/>
      <c r="G80" s="21"/>
      <c r="H80" s="3"/>
    </row>
    <row r="81" spans="1:8" x14ac:dyDescent="0.25">
      <c r="A81" s="3"/>
      <c r="B81" s="28"/>
      <c r="C81" s="23"/>
      <c r="D81" s="21"/>
      <c r="E81" s="21"/>
      <c r="F81" s="23"/>
      <c r="G81" s="21"/>
      <c r="H81" s="3"/>
    </row>
    <row r="82" spans="1:8" x14ac:dyDescent="0.25">
      <c r="A82" s="3"/>
      <c r="B82" s="28"/>
      <c r="C82" s="23"/>
      <c r="D82" s="21"/>
      <c r="E82" s="21"/>
      <c r="F82" s="23"/>
      <c r="G82" s="21"/>
      <c r="H82" s="3"/>
    </row>
    <row r="83" spans="1:8" x14ac:dyDescent="0.25">
      <c r="A83" s="3"/>
      <c r="B83" s="28"/>
      <c r="C83" s="23"/>
      <c r="D83" s="21"/>
      <c r="E83" s="21"/>
      <c r="F83" s="23"/>
      <c r="G83" s="21"/>
      <c r="H83" s="3"/>
    </row>
    <row r="84" spans="1:8" x14ac:dyDescent="0.25">
      <c r="A84" s="3"/>
      <c r="B84" s="28"/>
      <c r="C84" s="23"/>
      <c r="D84" s="21"/>
      <c r="E84" s="21"/>
      <c r="F84" s="23"/>
      <c r="G84" s="21"/>
      <c r="H84" s="3"/>
    </row>
    <row r="85" spans="1:8" x14ac:dyDescent="0.25">
      <c r="A85" s="3"/>
      <c r="B85" s="28"/>
      <c r="C85" s="23"/>
      <c r="D85" s="21"/>
      <c r="E85" s="21"/>
      <c r="F85" s="23"/>
      <c r="G85" s="21"/>
      <c r="H85" s="3"/>
    </row>
    <row r="86" spans="1:8" x14ac:dyDescent="0.25">
      <c r="A86" s="3"/>
      <c r="B86" s="28"/>
      <c r="C86" s="23"/>
      <c r="D86" s="21"/>
      <c r="E86" s="21"/>
      <c r="F86" s="23"/>
      <c r="G86" s="21"/>
      <c r="H86" s="3"/>
    </row>
    <row r="87" spans="1:8" x14ac:dyDescent="0.25">
      <c r="A87" s="3"/>
      <c r="B87" s="28"/>
      <c r="C87" s="23"/>
      <c r="D87" s="21"/>
      <c r="E87" s="21"/>
      <c r="F87" s="23"/>
      <c r="G87" s="21"/>
      <c r="H87" s="3"/>
    </row>
    <row r="88" spans="1:8" x14ac:dyDescent="0.25">
      <c r="A88" s="3"/>
      <c r="B88" s="28"/>
      <c r="C88" s="23"/>
      <c r="D88" s="21"/>
      <c r="E88" s="21"/>
      <c r="F88" s="23"/>
      <c r="G88" s="21"/>
      <c r="H88" s="3"/>
    </row>
    <row r="89" spans="1:8" x14ac:dyDescent="0.25">
      <c r="A89" s="3"/>
      <c r="B89" s="28"/>
      <c r="C89" s="23"/>
      <c r="D89" s="21"/>
      <c r="E89" s="21"/>
      <c r="F89" s="23"/>
      <c r="G89" s="21"/>
      <c r="H89" s="3"/>
    </row>
    <row r="90" spans="1:8" x14ac:dyDescent="0.25">
      <c r="A90" s="3"/>
      <c r="B90" s="28"/>
      <c r="C90" s="23"/>
      <c r="D90" s="21"/>
      <c r="E90" s="21"/>
      <c r="F90" s="23"/>
      <c r="G90" s="21"/>
      <c r="H90" s="3"/>
    </row>
    <row r="91" spans="1:8" x14ac:dyDescent="0.25">
      <c r="A91" s="3"/>
      <c r="B91" s="28"/>
      <c r="C91" s="23"/>
      <c r="D91" s="21"/>
      <c r="E91" s="21"/>
      <c r="F91" s="23"/>
      <c r="G91" s="21"/>
      <c r="H91" s="3"/>
    </row>
    <row r="92" spans="1:8" x14ac:dyDescent="0.25">
      <c r="A92" s="3"/>
      <c r="B92" s="28"/>
      <c r="C92" s="23"/>
      <c r="D92" s="21"/>
      <c r="E92" s="21"/>
      <c r="F92" s="23"/>
      <c r="G92" s="21"/>
      <c r="H92" s="3"/>
    </row>
    <row r="93" spans="1:8" x14ac:dyDescent="0.25">
      <c r="A93" s="3"/>
      <c r="B93" s="28"/>
      <c r="C93" s="23"/>
      <c r="D93" s="21"/>
      <c r="E93" s="21"/>
      <c r="F93" s="23"/>
      <c r="G93" s="21"/>
      <c r="H93" s="3"/>
    </row>
    <row r="94" spans="1:8" x14ac:dyDescent="0.25">
      <c r="A94" s="3"/>
      <c r="B94" s="28"/>
      <c r="C94" s="23"/>
      <c r="D94" s="21"/>
      <c r="E94" s="21"/>
      <c r="F94" s="23"/>
      <c r="G94" s="21"/>
      <c r="H94" s="3"/>
    </row>
    <row r="95" spans="1:8" x14ac:dyDescent="0.25">
      <c r="A95" s="3"/>
      <c r="B95" s="28"/>
      <c r="C95" s="23"/>
      <c r="D95" s="21"/>
      <c r="E95" s="21"/>
      <c r="F95" s="23"/>
      <c r="G95" s="21"/>
      <c r="H95" s="3"/>
    </row>
    <row r="96" spans="1:8" x14ac:dyDescent="0.25">
      <c r="A96" s="3"/>
      <c r="B96" s="28"/>
      <c r="C96" s="23"/>
      <c r="D96" s="21"/>
      <c r="E96" s="21"/>
      <c r="F96" s="23"/>
      <c r="G96" s="21"/>
      <c r="H96" s="3"/>
    </row>
    <row r="97" spans="1:8" x14ac:dyDescent="0.25">
      <c r="A97" s="3"/>
      <c r="B97" s="28"/>
      <c r="C97" s="23"/>
      <c r="D97" s="21"/>
      <c r="E97" s="21"/>
      <c r="F97" s="23"/>
      <c r="G97" s="21"/>
      <c r="H97" s="3"/>
    </row>
    <row r="98" spans="1:8" x14ac:dyDescent="0.25">
      <c r="A98" s="3"/>
      <c r="B98" s="28"/>
      <c r="C98" s="23"/>
      <c r="D98" s="21"/>
      <c r="E98" s="21"/>
      <c r="F98" s="23"/>
      <c r="G98" s="21"/>
      <c r="H98" s="3"/>
    </row>
    <row r="99" spans="1:8" x14ac:dyDescent="0.25">
      <c r="A99" s="3"/>
      <c r="B99" s="28"/>
      <c r="C99" s="23"/>
      <c r="D99" s="21"/>
      <c r="E99" s="21"/>
      <c r="F99" s="23"/>
      <c r="G99" s="21"/>
      <c r="H99" s="3"/>
    </row>
    <row r="100" spans="1:8" x14ac:dyDescent="0.25">
      <c r="A100" s="3"/>
      <c r="B100" s="28"/>
      <c r="C100" s="23"/>
      <c r="D100" s="21"/>
      <c r="E100" s="21"/>
      <c r="F100" s="23"/>
      <c r="G100" s="21"/>
      <c r="H100" s="3"/>
    </row>
    <row r="101" spans="1:8" x14ac:dyDescent="0.25">
      <c r="A101" s="3"/>
      <c r="B101" s="28"/>
      <c r="C101" s="23"/>
      <c r="D101" s="21"/>
      <c r="E101" s="21"/>
      <c r="F101" s="23"/>
      <c r="G101" s="21"/>
      <c r="H101" s="3"/>
    </row>
    <row r="102" spans="1:8" x14ac:dyDescent="0.25">
      <c r="A102" s="3"/>
      <c r="B102" s="28"/>
      <c r="C102" s="23"/>
      <c r="D102" s="21"/>
      <c r="E102" s="21"/>
      <c r="F102" s="23"/>
      <c r="G102" s="21"/>
      <c r="H102" s="3"/>
    </row>
    <row r="103" spans="1:8" x14ac:dyDescent="0.25">
      <c r="A103" s="3"/>
      <c r="B103" s="28"/>
      <c r="C103" s="23"/>
      <c r="D103" s="21"/>
      <c r="E103" s="21"/>
      <c r="F103" s="23"/>
      <c r="G103" s="21"/>
      <c r="H103" s="3"/>
    </row>
    <row r="104" spans="1:8" x14ac:dyDescent="0.25">
      <c r="A104" s="3"/>
      <c r="B104" s="28"/>
      <c r="C104" s="23"/>
      <c r="D104" s="21"/>
      <c r="E104" s="21"/>
      <c r="F104" s="23"/>
      <c r="G104" s="21"/>
      <c r="H104" s="3"/>
    </row>
    <row r="105" spans="1:8" x14ac:dyDescent="0.25">
      <c r="A105" s="3"/>
      <c r="B105" s="28"/>
      <c r="C105" s="23"/>
      <c r="D105" s="21"/>
      <c r="E105" s="21"/>
      <c r="F105" s="23"/>
      <c r="G105" s="21"/>
      <c r="H105" s="3"/>
    </row>
    <row r="106" spans="1:8" x14ac:dyDescent="0.25">
      <c r="A106" s="3"/>
      <c r="B106" s="28"/>
      <c r="C106" s="23"/>
      <c r="D106" s="21"/>
      <c r="E106" s="21"/>
      <c r="F106" s="23"/>
      <c r="G106" s="21"/>
      <c r="H106" s="3"/>
    </row>
    <row r="107" spans="1:8" x14ac:dyDescent="0.25">
      <c r="A107" s="3"/>
      <c r="B107" s="28"/>
      <c r="C107" s="23"/>
      <c r="D107" s="21"/>
      <c r="E107" s="21"/>
      <c r="F107" s="23"/>
      <c r="G107" s="21"/>
      <c r="H107" s="3"/>
    </row>
    <row r="108" spans="1:8" x14ac:dyDescent="0.25">
      <c r="A108" s="3"/>
      <c r="B108" s="28"/>
      <c r="C108" s="23"/>
      <c r="D108" s="21"/>
      <c r="E108" s="21"/>
      <c r="F108" s="23"/>
      <c r="G108" s="21"/>
      <c r="H108" s="3"/>
    </row>
    <row r="109" spans="1:8" x14ac:dyDescent="0.25">
      <c r="A109" s="3"/>
      <c r="B109" s="28"/>
      <c r="C109" s="23"/>
      <c r="D109" s="21"/>
      <c r="E109" s="21"/>
      <c r="F109" s="23"/>
      <c r="G109" s="21"/>
      <c r="H109" s="3"/>
    </row>
    <row r="110" spans="1:8" x14ac:dyDescent="0.25">
      <c r="A110" s="3"/>
      <c r="B110" s="28"/>
      <c r="C110" s="23"/>
      <c r="D110" s="21"/>
      <c r="E110" s="21"/>
      <c r="F110" s="23"/>
      <c r="G110" s="21"/>
      <c r="H110" s="3"/>
    </row>
    <row r="111" spans="1:8" x14ac:dyDescent="0.25">
      <c r="A111" s="3"/>
      <c r="B111" s="28"/>
      <c r="C111" s="23"/>
      <c r="D111" s="21"/>
      <c r="E111" s="21"/>
      <c r="F111" s="23"/>
      <c r="G111" s="21"/>
      <c r="H111" s="3"/>
    </row>
    <row r="112" spans="1:8" x14ac:dyDescent="0.25">
      <c r="A112" s="3"/>
      <c r="B112" s="28"/>
      <c r="C112" s="23"/>
      <c r="D112" s="21"/>
      <c r="E112" s="21"/>
      <c r="F112" s="23"/>
      <c r="G112" s="21"/>
      <c r="H112" s="3"/>
    </row>
    <row r="113" spans="1:8" x14ac:dyDescent="0.25">
      <c r="A113" s="3"/>
      <c r="B113" s="28"/>
      <c r="C113" s="23"/>
      <c r="D113" s="21"/>
      <c r="E113" s="21"/>
      <c r="F113" s="23"/>
      <c r="G113" s="21"/>
      <c r="H113" s="3"/>
    </row>
    <row r="114" spans="1:8" x14ac:dyDescent="0.25">
      <c r="A114" s="3"/>
      <c r="B114" s="28"/>
      <c r="C114" s="23"/>
      <c r="D114" s="21"/>
      <c r="E114" s="21"/>
      <c r="F114" s="23"/>
      <c r="G114" s="21"/>
      <c r="H114" s="3"/>
    </row>
    <row r="115" spans="1:8" x14ac:dyDescent="0.25">
      <c r="A115" s="3"/>
      <c r="B115" s="28"/>
      <c r="C115" s="23"/>
      <c r="D115" s="21"/>
      <c r="E115" s="21"/>
      <c r="F115" s="23"/>
      <c r="G115" s="21"/>
      <c r="H115" s="3"/>
    </row>
    <row r="116" spans="1:8" x14ac:dyDescent="0.25">
      <c r="A116" s="3"/>
      <c r="B116" s="28"/>
      <c r="C116" s="23"/>
      <c r="D116" s="21"/>
      <c r="E116" s="21"/>
      <c r="F116" s="23"/>
      <c r="G116" s="21"/>
      <c r="H116" s="3"/>
    </row>
    <row r="117" spans="1:8" x14ac:dyDescent="0.25">
      <c r="A117" s="3"/>
      <c r="B117" s="28"/>
      <c r="C117" s="23"/>
      <c r="D117" s="21"/>
      <c r="E117" s="21"/>
      <c r="F117" s="23"/>
      <c r="G117" s="21"/>
      <c r="H117" s="3"/>
    </row>
    <row r="118" spans="1:8" x14ac:dyDescent="0.25">
      <c r="A118" s="3"/>
      <c r="B118" s="28"/>
      <c r="C118" s="23"/>
      <c r="D118" s="21"/>
      <c r="E118" s="21"/>
      <c r="F118" s="23"/>
      <c r="G118" s="21"/>
      <c r="H118" s="3"/>
    </row>
    <row r="119" spans="1:8" x14ac:dyDescent="0.25">
      <c r="A119" s="3"/>
      <c r="B119" s="28"/>
      <c r="C119" s="23"/>
      <c r="D119" s="21"/>
      <c r="E119" s="21"/>
      <c r="F119" s="23"/>
      <c r="G119" s="21"/>
      <c r="H119" s="3"/>
    </row>
    <row r="120" spans="1:8" x14ac:dyDescent="0.25">
      <c r="A120" s="3"/>
      <c r="B120" s="28"/>
      <c r="C120" s="23"/>
      <c r="D120" s="21"/>
      <c r="E120" s="21"/>
      <c r="F120" s="23"/>
      <c r="G120" s="21"/>
      <c r="H120" s="3"/>
    </row>
    <row r="121" spans="1:8" x14ac:dyDescent="0.25">
      <c r="A121" s="3"/>
      <c r="B121" s="24"/>
      <c r="C121" s="19"/>
      <c r="D121" s="3"/>
      <c r="E121" s="3"/>
      <c r="F121" s="19"/>
      <c r="G121" s="3"/>
      <c r="H121" s="3"/>
    </row>
    <row r="122" spans="1:8" x14ac:dyDescent="0.25">
      <c r="A122" s="3"/>
      <c r="B122" s="24"/>
      <c r="C122" s="19"/>
      <c r="D122" s="3"/>
      <c r="E122" s="3"/>
      <c r="F122" s="19"/>
      <c r="G122" s="3"/>
      <c r="H122" s="3"/>
    </row>
    <row r="123" spans="1:8" x14ac:dyDescent="0.25">
      <c r="C123" s="1"/>
    </row>
    <row r="124" spans="1:8" x14ac:dyDescent="0.25">
      <c r="C124" s="1"/>
    </row>
  </sheetData>
  <sortState ref="B4:C30">
    <sortCondition ref="B4:B30"/>
    <sortCondition ref="C4:C3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Time Sheet</vt:lpstr>
      <vt:lpstr>Gráficos</vt:lpstr>
      <vt:lpstr>Manut.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Bonacelli</dc:creator>
  <cp:lastModifiedBy>Aluno</cp:lastModifiedBy>
  <dcterms:created xsi:type="dcterms:W3CDTF">2018-01-23T16:00:31Z</dcterms:created>
  <dcterms:modified xsi:type="dcterms:W3CDTF">2020-08-24T22:37:46Z</dcterms:modified>
</cp:coreProperties>
</file>